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matura_arkuszeWlasciwe\nowa_formula\2019\maj19\zadanie5\"/>
    </mc:Choice>
  </mc:AlternateContent>
  <xr:revisionPtr revIDLastSave="0" documentId="13_ncr:1_{C0B88B13-7F6F-45C6-8F67-75ADBA66554D}" xr6:coauthVersionLast="47" xr6:coauthVersionMax="47" xr10:uidLastSave="{00000000-0000-0000-0000-000000000000}"/>
  <bookViews>
    <workbookView xWindow="-108" yWindow="-108" windowWidth="23256" windowHeight="12456" firstSheet="1" activeTab="5" xr2:uid="{27F61644-69EA-4FB1-8A3C-13E5FCD7272B}"/>
  </bookViews>
  <sheets>
    <sheet name="pogoda" sheetId="2" r:id="rId1"/>
    <sheet name="zad 5.1" sheetId="1" r:id="rId2"/>
    <sheet name="zad 5.2" sheetId="3" r:id="rId3"/>
    <sheet name="zad 5.3 wykres" sheetId="8" r:id="rId4"/>
    <sheet name="zad 5.3" sheetId="4" r:id="rId5"/>
    <sheet name="zad 5.4" sheetId="5" r:id="rId6"/>
    <sheet name="zad 5.4a)" sheetId="9" r:id="rId7"/>
  </sheets>
  <definedNames>
    <definedName name="ExternalData_1" localSheetId="0" hidden="1">pogoda!$A$1:$E$501</definedName>
    <definedName name="ExternalData_1" localSheetId="1" hidden="1">'zad 5.1'!$A$1:$E$501</definedName>
    <definedName name="ExternalData_1" localSheetId="2" hidden="1">'zad 5.2'!$A$1:$E$501</definedName>
    <definedName name="ExternalData_1" localSheetId="4" hidden="1">'zad 5.3'!$A$1:$E$280</definedName>
    <definedName name="ExternalData_1" localSheetId="5" hidden="1">'zad 5.4'!$A$1:$E$501</definedName>
  </definedNames>
  <calcPr calcId="191029"/>
  <pivotCaches>
    <pivotCache cacheId="6" r:id="rId8"/>
    <pivotCache cacheId="1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5" l="1"/>
  <c r="O3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L2" i="5"/>
  <c r="L205" i="5"/>
  <c r="L269" i="5"/>
  <c r="L333" i="5"/>
  <c r="L397" i="5"/>
  <c r="L46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F18" i="5"/>
  <c r="L18" i="5" s="1"/>
  <c r="F19" i="5"/>
  <c r="L19" i="5" s="1"/>
  <c r="F20" i="5"/>
  <c r="L20" i="5" s="1"/>
  <c r="F21" i="5"/>
  <c r="L21" i="5" s="1"/>
  <c r="F22" i="5"/>
  <c r="L22" i="5" s="1"/>
  <c r="F23" i="5"/>
  <c r="L23" i="5" s="1"/>
  <c r="F24" i="5"/>
  <c r="F25" i="5"/>
  <c r="F26" i="5"/>
  <c r="L26" i="5" s="1"/>
  <c r="F27" i="5"/>
  <c r="L27" i="5" s="1"/>
  <c r="F28" i="5"/>
  <c r="L28" i="5" s="1"/>
  <c r="F29" i="5"/>
  <c r="L29" i="5" s="1"/>
  <c r="F30" i="5"/>
  <c r="L30" i="5" s="1"/>
  <c r="F31" i="5"/>
  <c r="L31" i="5" s="1"/>
  <c r="F32" i="5"/>
  <c r="L32" i="5" s="1"/>
  <c r="F33" i="5"/>
  <c r="F34" i="5"/>
  <c r="L34" i="5" s="1"/>
  <c r="F35" i="5"/>
  <c r="L35" i="5" s="1"/>
  <c r="F36" i="5"/>
  <c r="L36" i="5" s="1"/>
  <c r="F37" i="5"/>
  <c r="L37" i="5" s="1"/>
  <c r="F38" i="5"/>
  <c r="L38" i="5" s="1"/>
  <c r="F39" i="5"/>
  <c r="L39" i="5" s="1"/>
  <c r="F40" i="5"/>
  <c r="F41" i="5"/>
  <c r="F42" i="5"/>
  <c r="L42" i="5" s="1"/>
  <c r="F43" i="5"/>
  <c r="L43" i="5" s="1"/>
  <c r="F44" i="5"/>
  <c r="F45" i="5"/>
  <c r="L45" i="5" s="1"/>
  <c r="F46" i="5"/>
  <c r="L46" i="5" s="1"/>
  <c r="F47" i="5"/>
  <c r="L47" i="5" s="1"/>
  <c r="F48" i="5"/>
  <c r="F49" i="5"/>
  <c r="F50" i="5"/>
  <c r="L50" i="5" s="1"/>
  <c r="F51" i="5"/>
  <c r="L51" i="5" s="1"/>
  <c r="F52" i="5"/>
  <c r="F53" i="5"/>
  <c r="L53" i="5" s="1"/>
  <c r="F54" i="5"/>
  <c r="L54" i="5" s="1"/>
  <c r="F55" i="5"/>
  <c r="L55" i="5" s="1"/>
  <c r="F56" i="5"/>
  <c r="F57" i="5"/>
  <c r="F58" i="5"/>
  <c r="L58" i="5" s="1"/>
  <c r="F59" i="5"/>
  <c r="L59" i="5" s="1"/>
  <c r="F60" i="5"/>
  <c r="L60" i="5" s="1"/>
  <c r="F61" i="5"/>
  <c r="L61" i="5" s="1"/>
  <c r="F62" i="5"/>
  <c r="L62" i="5" s="1"/>
  <c r="F63" i="5"/>
  <c r="L63" i="5" s="1"/>
  <c r="F64" i="5"/>
  <c r="L64" i="5" s="1"/>
  <c r="F65" i="5"/>
  <c r="F66" i="5"/>
  <c r="L66" i="5" s="1"/>
  <c r="F67" i="5"/>
  <c r="L67" i="5" s="1"/>
  <c r="F68" i="5"/>
  <c r="L68" i="5" s="1"/>
  <c r="F69" i="5"/>
  <c r="L69" i="5" s="1"/>
  <c r="F70" i="5"/>
  <c r="L70" i="5" s="1"/>
  <c r="F71" i="5"/>
  <c r="L71" i="5" s="1"/>
  <c r="F72" i="5"/>
  <c r="F73" i="5"/>
  <c r="F74" i="5"/>
  <c r="L74" i="5" s="1"/>
  <c r="F75" i="5"/>
  <c r="L75" i="5" s="1"/>
  <c r="F76" i="5"/>
  <c r="L76" i="5" s="1"/>
  <c r="F77" i="5"/>
  <c r="L77" i="5" s="1"/>
  <c r="F78" i="5"/>
  <c r="L78" i="5" s="1"/>
  <c r="F79" i="5"/>
  <c r="L79" i="5" s="1"/>
  <c r="F80" i="5"/>
  <c r="F81" i="5"/>
  <c r="F82" i="5"/>
  <c r="L82" i="5" s="1"/>
  <c r="F83" i="5"/>
  <c r="L83" i="5" s="1"/>
  <c r="F84" i="5"/>
  <c r="L84" i="5" s="1"/>
  <c r="F85" i="5"/>
  <c r="L85" i="5" s="1"/>
  <c r="F86" i="5"/>
  <c r="L86" i="5" s="1"/>
  <c r="F87" i="5"/>
  <c r="L87" i="5" s="1"/>
  <c r="F88" i="5"/>
  <c r="F89" i="5"/>
  <c r="F90" i="5"/>
  <c r="L90" i="5" s="1"/>
  <c r="F91" i="5"/>
  <c r="L91" i="5" s="1"/>
  <c r="F92" i="5"/>
  <c r="L92" i="5" s="1"/>
  <c r="F93" i="5"/>
  <c r="L93" i="5" s="1"/>
  <c r="F94" i="5"/>
  <c r="L94" i="5" s="1"/>
  <c r="F95" i="5"/>
  <c r="L95" i="5" s="1"/>
  <c r="F96" i="5"/>
  <c r="L96" i="5" s="1"/>
  <c r="F97" i="5"/>
  <c r="F98" i="5"/>
  <c r="L98" i="5" s="1"/>
  <c r="F99" i="5"/>
  <c r="L99" i="5" s="1"/>
  <c r="F100" i="5"/>
  <c r="L100" i="5" s="1"/>
  <c r="F101" i="5"/>
  <c r="L101" i="5" s="1"/>
  <c r="F102" i="5"/>
  <c r="L102" i="5" s="1"/>
  <c r="F103" i="5"/>
  <c r="L103" i="5" s="1"/>
  <c r="F104" i="5"/>
  <c r="F105" i="5"/>
  <c r="F106" i="5"/>
  <c r="L106" i="5" s="1"/>
  <c r="F107" i="5"/>
  <c r="L107" i="5" s="1"/>
  <c r="F108" i="5"/>
  <c r="F109" i="5"/>
  <c r="L109" i="5" s="1"/>
  <c r="F110" i="5"/>
  <c r="L110" i="5" s="1"/>
  <c r="F111" i="5"/>
  <c r="L111" i="5" s="1"/>
  <c r="F112" i="5"/>
  <c r="F113" i="5"/>
  <c r="F114" i="5"/>
  <c r="L114" i="5" s="1"/>
  <c r="F115" i="5"/>
  <c r="L115" i="5" s="1"/>
  <c r="F116" i="5"/>
  <c r="F117" i="5"/>
  <c r="L117" i="5" s="1"/>
  <c r="F118" i="5"/>
  <c r="L118" i="5" s="1"/>
  <c r="F119" i="5"/>
  <c r="L119" i="5" s="1"/>
  <c r="F120" i="5"/>
  <c r="F121" i="5"/>
  <c r="F122" i="5"/>
  <c r="L122" i="5" s="1"/>
  <c r="F123" i="5"/>
  <c r="L123" i="5" s="1"/>
  <c r="F124" i="5"/>
  <c r="L124" i="5" s="1"/>
  <c r="F125" i="5"/>
  <c r="L125" i="5" s="1"/>
  <c r="F126" i="5"/>
  <c r="L126" i="5" s="1"/>
  <c r="F127" i="5"/>
  <c r="L127" i="5" s="1"/>
  <c r="F128" i="5"/>
  <c r="F129" i="5"/>
  <c r="F130" i="5"/>
  <c r="L130" i="5" s="1"/>
  <c r="F131" i="5"/>
  <c r="L131" i="5" s="1"/>
  <c r="F132" i="5"/>
  <c r="L132" i="5" s="1"/>
  <c r="F133" i="5"/>
  <c r="L133" i="5" s="1"/>
  <c r="F134" i="5"/>
  <c r="L134" i="5" s="1"/>
  <c r="F135" i="5"/>
  <c r="L135" i="5" s="1"/>
  <c r="F136" i="5"/>
  <c r="L136" i="5" s="1"/>
  <c r="F137" i="5"/>
  <c r="F138" i="5"/>
  <c r="L138" i="5" s="1"/>
  <c r="F139" i="5"/>
  <c r="L139" i="5" s="1"/>
  <c r="F140" i="5"/>
  <c r="L140" i="5" s="1"/>
  <c r="F141" i="5"/>
  <c r="L141" i="5" s="1"/>
  <c r="F142" i="5"/>
  <c r="L142" i="5" s="1"/>
  <c r="F143" i="5"/>
  <c r="L143" i="5" s="1"/>
  <c r="F144" i="5"/>
  <c r="F145" i="5"/>
  <c r="F146" i="5"/>
  <c r="L146" i="5" s="1"/>
  <c r="F147" i="5"/>
  <c r="L147" i="5" s="1"/>
  <c r="F148" i="5"/>
  <c r="L148" i="5" s="1"/>
  <c r="F149" i="5"/>
  <c r="L149" i="5" s="1"/>
  <c r="F150" i="5"/>
  <c r="L150" i="5" s="1"/>
  <c r="F151" i="5"/>
  <c r="L151" i="5" s="1"/>
  <c r="F152" i="5"/>
  <c r="F153" i="5"/>
  <c r="F154" i="5"/>
  <c r="L154" i="5" s="1"/>
  <c r="F155" i="5"/>
  <c r="L155" i="5" s="1"/>
  <c r="F156" i="5"/>
  <c r="L156" i="5" s="1"/>
  <c r="F157" i="5"/>
  <c r="L157" i="5" s="1"/>
  <c r="F158" i="5"/>
  <c r="L158" i="5" s="1"/>
  <c r="F159" i="5"/>
  <c r="L159" i="5" s="1"/>
  <c r="F160" i="5"/>
  <c r="F161" i="5"/>
  <c r="F162" i="5"/>
  <c r="L162" i="5" s="1"/>
  <c r="F163" i="5"/>
  <c r="L163" i="5" s="1"/>
  <c r="F164" i="5"/>
  <c r="L164" i="5" s="1"/>
  <c r="F165" i="5"/>
  <c r="L165" i="5" s="1"/>
  <c r="F166" i="5"/>
  <c r="L166" i="5" s="1"/>
  <c r="F167" i="5"/>
  <c r="L167" i="5" s="1"/>
  <c r="F168" i="5"/>
  <c r="L168" i="5" s="1"/>
  <c r="F169" i="5"/>
  <c r="F170" i="5"/>
  <c r="L170" i="5" s="1"/>
  <c r="F171" i="5"/>
  <c r="L171" i="5" s="1"/>
  <c r="F172" i="5"/>
  <c r="F173" i="5"/>
  <c r="L173" i="5" s="1"/>
  <c r="F174" i="5"/>
  <c r="L174" i="5" s="1"/>
  <c r="F175" i="5"/>
  <c r="L175" i="5" s="1"/>
  <c r="F176" i="5"/>
  <c r="F177" i="5"/>
  <c r="F178" i="5"/>
  <c r="L178" i="5" s="1"/>
  <c r="F179" i="5"/>
  <c r="L179" i="5" s="1"/>
  <c r="F180" i="5"/>
  <c r="F181" i="5"/>
  <c r="L181" i="5" s="1"/>
  <c r="F182" i="5"/>
  <c r="L182" i="5" s="1"/>
  <c r="F183" i="5"/>
  <c r="L183" i="5" s="1"/>
  <c r="F184" i="5"/>
  <c r="F185" i="5"/>
  <c r="F186" i="5"/>
  <c r="L186" i="5" s="1"/>
  <c r="F187" i="5"/>
  <c r="L187" i="5" s="1"/>
  <c r="F188" i="5"/>
  <c r="L188" i="5" s="1"/>
  <c r="F189" i="5"/>
  <c r="L189" i="5" s="1"/>
  <c r="F190" i="5"/>
  <c r="L190" i="5" s="1"/>
  <c r="F191" i="5"/>
  <c r="L191" i="5" s="1"/>
  <c r="F192" i="5"/>
  <c r="F193" i="5"/>
  <c r="F194" i="5"/>
  <c r="L194" i="5" s="1"/>
  <c r="F195" i="5"/>
  <c r="L195" i="5" s="1"/>
  <c r="F196" i="5"/>
  <c r="L196" i="5" s="1"/>
  <c r="F197" i="5"/>
  <c r="L197" i="5" s="1"/>
  <c r="F198" i="5"/>
  <c r="L198" i="5" s="1"/>
  <c r="F199" i="5"/>
  <c r="L199" i="5" s="1"/>
  <c r="F200" i="5"/>
  <c r="L200" i="5" s="1"/>
  <c r="F201" i="5"/>
  <c r="F202" i="5"/>
  <c r="L202" i="5" s="1"/>
  <c r="F203" i="5"/>
  <c r="L203" i="5" s="1"/>
  <c r="F204" i="5"/>
  <c r="L204" i="5" s="1"/>
  <c r="F205" i="5"/>
  <c r="F206" i="5"/>
  <c r="L206" i="5" s="1"/>
  <c r="F207" i="5"/>
  <c r="L207" i="5" s="1"/>
  <c r="F208" i="5"/>
  <c r="F209" i="5"/>
  <c r="F210" i="5"/>
  <c r="L210" i="5" s="1"/>
  <c r="F211" i="5"/>
  <c r="L211" i="5" s="1"/>
  <c r="F212" i="5"/>
  <c r="L212" i="5" s="1"/>
  <c r="F213" i="5"/>
  <c r="L213" i="5" s="1"/>
  <c r="F214" i="5"/>
  <c r="L214" i="5" s="1"/>
  <c r="F215" i="5"/>
  <c r="L215" i="5" s="1"/>
  <c r="F216" i="5"/>
  <c r="F217" i="5"/>
  <c r="F218" i="5"/>
  <c r="L218" i="5" s="1"/>
  <c r="F219" i="5"/>
  <c r="L219" i="5" s="1"/>
  <c r="F220" i="5"/>
  <c r="L220" i="5" s="1"/>
  <c r="F221" i="5"/>
  <c r="L221" i="5" s="1"/>
  <c r="F222" i="5"/>
  <c r="L222" i="5" s="1"/>
  <c r="F223" i="5"/>
  <c r="L223" i="5" s="1"/>
  <c r="F224" i="5"/>
  <c r="F225" i="5"/>
  <c r="F226" i="5"/>
  <c r="L226" i="5" s="1"/>
  <c r="F227" i="5"/>
  <c r="L227" i="5" s="1"/>
  <c r="F228" i="5"/>
  <c r="L228" i="5" s="1"/>
  <c r="F229" i="5"/>
  <c r="L229" i="5" s="1"/>
  <c r="F230" i="5"/>
  <c r="L230" i="5" s="1"/>
  <c r="F231" i="5"/>
  <c r="L231" i="5" s="1"/>
  <c r="F232" i="5"/>
  <c r="L232" i="5" s="1"/>
  <c r="F233" i="5"/>
  <c r="F234" i="5"/>
  <c r="L234" i="5" s="1"/>
  <c r="F235" i="5"/>
  <c r="L235" i="5" s="1"/>
  <c r="F236" i="5"/>
  <c r="F237" i="5"/>
  <c r="L237" i="5" s="1"/>
  <c r="F238" i="5"/>
  <c r="L238" i="5" s="1"/>
  <c r="F239" i="5"/>
  <c r="L239" i="5" s="1"/>
  <c r="F240" i="5"/>
  <c r="F241" i="5"/>
  <c r="F242" i="5"/>
  <c r="L242" i="5" s="1"/>
  <c r="F243" i="5"/>
  <c r="L243" i="5" s="1"/>
  <c r="F244" i="5"/>
  <c r="F245" i="5"/>
  <c r="L245" i="5" s="1"/>
  <c r="F246" i="5"/>
  <c r="L246" i="5" s="1"/>
  <c r="F247" i="5"/>
  <c r="L247" i="5" s="1"/>
  <c r="F248" i="5"/>
  <c r="F249" i="5"/>
  <c r="F250" i="5"/>
  <c r="L250" i="5" s="1"/>
  <c r="F251" i="5"/>
  <c r="L251" i="5" s="1"/>
  <c r="F252" i="5"/>
  <c r="L252" i="5" s="1"/>
  <c r="F253" i="5"/>
  <c r="L253" i="5" s="1"/>
  <c r="F254" i="5"/>
  <c r="L254" i="5" s="1"/>
  <c r="F255" i="5"/>
  <c r="L255" i="5" s="1"/>
  <c r="F256" i="5"/>
  <c r="F257" i="5"/>
  <c r="F258" i="5"/>
  <c r="L258" i="5" s="1"/>
  <c r="F259" i="5"/>
  <c r="L259" i="5" s="1"/>
  <c r="F260" i="5"/>
  <c r="L260" i="5" s="1"/>
  <c r="F261" i="5"/>
  <c r="L261" i="5" s="1"/>
  <c r="F262" i="5"/>
  <c r="L262" i="5" s="1"/>
  <c r="F263" i="5"/>
  <c r="L263" i="5" s="1"/>
  <c r="F264" i="5"/>
  <c r="F265" i="5"/>
  <c r="F266" i="5"/>
  <c r="L266" i="5" s="1"/>
  <c r="F267" i="5"/>
  <c r="L267" i="5" s="1"/>
  <c r="F268" i="5"/>
  <c r="L268" i="5" s="1"/>
  <c r="F269" i="5"/>
  <c r="J269" i="5" s="1"/>
  <c r="F270" i="5"/>
  <c r="L270" i="5" s="1"/>
  <c r="F271" i="5"/>
  <c r="L271" i="5" s="1"/>
  <c r="F272" i="5"/>
  <c r="L272" i="5" s="1"/>
  <c r="F273" i="5"/>
  <c r="F274" i="5"/>
  <c r="L274" i="5" s="1"/>
  <c r="F275" i="5"/>
  <c r="L275" i="5" s="1"/>
  <c r="F276" i="5"/>
  <c r="L276" i="5" s="1"/>
  <c r="F277" i="5"/>
  <c r="L277" i="5" s="1"/>
  <c r="F278" i="5"/>
  <c r="L278" i="5" s="1"/>
  <c r="F279" i="5"/>
  <c r="L279" i="5" s="1"/>
  <c r="F280" i="5"/>
  <c r="F281" i="5"/>
  <c r="F282" i="5"/>
  <c r="L282" i="5" s="1"/>
  <c r="F283" i="5"/>
  <c r="L283" i="5" s="1"/>
  <c r="F284" i="5"/>
  <c r="L284" i="5" s="1"/>
  <c r="F285" i="5"/>
  <c r="L285" i="5" s="1"/>
  <c r="F286" i="5"/>
  <c r="L286" i="5" s="1"/>
  <c r="F287" i="5"/>
  <c r="L287" i="5" s="1"/>
  <c r="F288" i="5"/>
  <c r="F289" i="5"/>
  <c r="F290" i="5"/>
  <c r="L290" i="5" s="1"/>
  <c r="F291" i="5"/>
  <c r="L291" i="5" s="1"/>
  <c r="F292" i="5"/>
  <c r="L292" i="5" s="1"/>
  <c r="F293" i="5"/>
  <c r="L293" i="5" s="1"/>
  <c r="F294" i="5"/>
  <c r="L294" i="5" s="1"/>
  <c r="F295" i="5"/>
  <c r="L295" i="5" s="1"/>
  <c r="F296" i="5"/>
  <c r="F297" i="5"/>
  <c r="F298" i="5"/>
  <c r="L298" i="5" s="1"/>
  <c r="F299" i="5"/>
  <c r="L299" i="5" s="1"/>
  <c r="F300" i="5"/>
  <c r="F301" i="5"/>
  <c r="L301" i="5" s="1"/>
  <c r="F302" i="5"/>
  <c r="L302" i="5" s="1"/>
  <c r="F303" i="5"/>
  <c r="L303" i="5" s="1"/>
  <c r="F304" i="5"/>
  <c r="L304" i="5" s="1"/>
  <c r="F305" i="5"/>
  <c r="F306" i="5"/>
  <c r="L306" i="5" s="1"/>
  <c r="F307" i="5"/>
  <c r="L307" i="5" s="1"/>
  <c r="F308" i="5"/>
  <c r="F309" i="5"/>
  <c r="L309" i="5" s="1"/>
  <c r="F310" i="5"/>
  <c r="L310" i="5" s="1"/>
  <c r="F311" i="5"/>
  <c r="L311" i="5" s="1"/>
  <c r="F312" i="5"/>
  <c r="F313" i="5"/>
  <c r="F314" i="5"/>
  <c r="L314" i="5" s="1"/>
  <c r="F315" i="5"/>
  <c r="L315" i="5" s="1"/>
  <c r="F316" i="5"/>
  <c r="L316" i="5" s="1"/>
  <c r="F317" i="5"/>
  <c r="L317" i="5" s="1"/>
  <c r="F318" i="5"/>
  <c r="L318" i="5" s="1"/>
  <c r="F319" i="5"/>
  <c r="L319" i="5" s="1"/>
  <c r="F320" i="5"/>
  <c r="F321" i="5"/>
  <c r="F322" i="5"/>
  <c r="L322" i="5" s="1"/>
  <c r="F323" i="5"/>
  <c r="L323" i="5" s="1"/>
  <c r="F324" i="5"/>
  <c r="L324" i="5" s="1"/>
  <c r="F325" i="5"/>
  <c r="L325" i="5" s="1"/>
  <c r="F326" i="5"/>
  <c r="L326" i="5" s="1"/>
  <c r="F327" i="5"/>
  <c r="L327" i="5" s="1"/>
  <c r="F328" i="5"/>
  <c r="F329" i="5"/>
  <c r="F330" i="5"/>
  <c r="L330" i="5" s="1"/>
  <c r="F331" i="5"/>
  <c r="L331" i="5" s="1"/>
  <c r="F332" i="5"/>
  <c r="L332" i="5" s="1"/>
  <c r="F333" i="5"/>
  <c r="F334" i="5"/>
  <c r="L334" i="5" s="1"/>
  <c r="F335" i="5"/>
  <c r="L335" i="5" s="1"/>
  <c r="F336" i="5"/>
  <c r="L336" i="5" s="1"/>
  <c r="F337" i="5"/>
  <c r="F338" i="5"/>
  <c r="L338" i="5" s="1"/>
  <c r="F339" i="5"/>
  <c r="L339" i="5" s="1"/>
  <c r="F340" i="5"/>
  <c r="L340" i="5" s="1"/>
  <c r="F341" i="5"/>
  <c r="L341" i="5" s="1"/>
  <c r="F342" i="5"/>
  <c r="L342" i="5" s="1"/>
  <c r="F343" i="5"/>
  <c r="L343" i="5" s="1"/>
  <c r="F344" i="5"/>
  <c r="F345" i="5"/>
  <c r="F346" i="5"/>
  <c r="L346" i="5" s="1"/>
  <c r="F347" i="5"/>
  <c r="L347" i="5" s="1"/>
  <c r="F348" i="5"/>
  <c r="L348" i="5" s="1"/>
  <c r="F349" i="5"/>
  <c r="L349" i="5" s="1"/>
  <c r="F350" i="5"/>
  <c r="L350" i="5" s="1"/>
  <c r="F351" i="5"/>
  <c r="L351" i="5" s="1"/>
  <c r="F352" i="5"/>
  <c r="F353" i="5"/>
  <c r="F354" i="5"/>
  <c r="L354" i="5" s="1"/>
  <c r="F355" i="5"/>
  <c r="L355" i="5" s="1"/>
  <c r="F356" i="5"/>
  <c r="L356" i="5" s="1"/>
  <c r="F357" i="5"/>
  <c r="L357" i="5" s="1"/>
  <c r="F358" i="5"/>
  <c r="L358" i="5" s="1"/>
  <c r="F359" i="5"/>
  <c r="L359" i="5" s="1"/>
  <c r="F360" i="5"/>
  <c r="F361" i="5"/>
  <c r="F362" i="5"/>
  <c r="L362" i="5" s="1"/>
  <c r="F363" i="5"/>
  <c r="L363" i="5" s="1"/>
  <c r="F364" i="5"/>
  <c r="F365" i="5"/>
  <c r="L365" i="5" s="1"/>
  <c r="F366" i="5"/>
  <c r="L366" i="5" s="1"/>
  <c r="F367" i="5"/>
  <c r="L367" i="5" s="1"/>
  <c r="F368" i="5"/>
  <c r="L368" i="5" s="1"/>
  <c r="F369" i="5"/>
  <c r="F370" i="5"/>
  <c r="L370" i="5" s="1"/>
  <c r="F371" i="5"/>
  <c r="L371" i="5" s="1"/>
  <c r="F372" i="5"/>
  <c r="F373" i="5"/>
  <c r="L373" i="5" s="1"/>
  <c r="F374" i="5"/>
  <c r="L374" i="5" s="1"/>
  <c r="F375" i="5"/>
  <c r="L375" i="5" s="1"/>
  <c r="F376" i="5"/>
  <c r="F377" i="5"/>
  <c r="F378" i="5"/>
  <c r="L378" i="5" s="1"/>
  <c r="F379" i="5"/>
  <c r="L379" i="5" s="1"/>
  <c r="F380" i="5"/>
  <c r="L380" i="5" s="1"/>
  <c r="F381" i="5"/>
  <c r="L381" i="5" s="1"/>
  <c r="F382" i="5"/>
  <c r="L382" i="5" s="1"/>
  <c r="F383" i="5"/>
  <c r="L383" i="5" s="1"/>
  <c r="F384" i="5"/>
  <c r="F385" i="5"/>
  <c r="F386" i="5"/>
  <c r="L386" i="5" s="1"/>
  <c r="F387" i="5"/>
  <c r="L387" i="5" s="1"/>
  <c r="F388" i="5"/>
  <c r="L388" i="5" s="1"/>
  <c r="F389" i="5"/>
  <c r="L389" i="5" s="1"/>
  <c r="F390" i="5"/>
  <c r="L390" i="5" s="1"/>
  <c r="F391" i="5"/>
  <c r="L391" i="5" s="1"/>
  <c r="F392" i="5"/>
  <c r="F393" i="5"/>
  <c r="F394" i="5"/>
  <c r="L394" i="5" s="1"/>
  <c r="F395" i="5"/>
  <c r="L395" i="5" s="1"/>
  <c r="F396" i="5"/>
  <c r="L396" i="5" s="1"/>
  <c r="F397" i="5"/>
  <c r="F398" i="5"/>
  <c r="L398" i="5" s="1"/>
  <c r="F399" i="5"/>
  <c r="L399" i="5" s="1"/>
  <c r="F400" i="5"/>
  <c r="F401" i="5"/>
  <c r="F402" i="5"/>
  <c r="L402" i="5" s="1"/>
  <c r="F403" i="5"/>
  <c r="L403" i="5" s="1"/>
  <c r="F404" i="5"/>
  <c r="L404" i="5" s="1"/>
  <c r="F405" i="5"/>
  <c r="L405" i="5" s="1"/>
  <c r="F406" i="5"/>
  <c r="L406" i="5" s="1"/>
  <c r="F407" i="5"/>
  <c r="L407" i="5" s="1"/>
  <c r="F408" i="5"/>
  <c r="L408" i="5" s="1"/>
  <c r="F409" i="5"/>
  <c r="F410" i="5"/>
  <c r="L410" i="5" s="1"/>
  <c r="F411" i="5"/>
  <c r="L411" i="5" s="1"/>
  <c r="F412" i="5"/>
  <c r="L412" i="5" s="1"/>
  <c r="F413" i="5"/>
  <c r="L413" i="5" s="1"/>
  <c r="F414" i="5"/>
  <c r="L414" i="5" s="1"/>
  <c r="F415" i="5"/>
  <c r="L415" i="5" s="1"/>
  <c r="F416" i="5"/>
  <c r="F417" i="5"/>
  <c r="F418" i="5"/>
  <c r="L418" i="5" s="1"/>
  <c r="F419" i="5"/>
  <c r="L419" i="5" s="1"/>
  <c r="F420" i="5"/>
  <c r="L420" i="5" s="1"/>
  <c r="F421" i="5"/>
  <c r="L421" i="5" s="1"/>
  <c r="F422" i="5"/>
  <c r="L422" i="5" s="1"/>
  <c r="F423" i="5"/>
  <c r="L423" i="5" s="1"/>
  <c r="F424" i="5"/>
  <c r="F425" i="5"/>
  <c r="F426" i="5"/>
  <c r="L426" i="5" s="1"/>
  <c r="F427" i="5"/>
  <c r="L427" i="5" s="1"/>
  <c r="F428" i="5"/>
  <c r="F429" i="5"/>
  <c r="L429" i="5" s="1"/>
  <c r="F430" i="5"/>
  <c r="L430" i="5" s="1"/>
  <c r="F431" i="5"/>
  <c r="L431" i="5" s="1"/>
  <c r="F432" i="5"/>
  <c r="F433" i="5"/>
  <c r="F434" i="5"/>
  <c r="L434" i="5" s="1"/>
  <c r="F435" i="5"/>
  <c r="L435" i="5" s="1"/>
  <c r="F436" i="5"/>
  <c r="F437" i="5"/>
  <c r="L437" i="5" s="1"/>
  <c r="F438" i="5"/>
  <c r="L438" i="5" s="1"/>
  <c r="F439" i="5"/>
  <c r="L439" i="5" s="1"/>
  <c r="F440" i="5"/>
  <c r="L440" i="5" s="1"/>
  <c r="F441" i="5"/>
  <c r="F442" i="5"/>
  <c r="L442" i="5" s="1"/>
  <c r="F443" i="5"/>
  <c r="L443" i="5" s="1"/>
  <c r="F444" i="5"/>
  <c r="L444" i="5" s="1"/>
  <c r="F445" i="5"/>
  <c r="L445" i="5" s="1"/>
  <c r="F446" i="5"/>
  <c r="L446" i="5" s="1"/>
  <c r="F447" i="5"/>
  <c r="L447" i="5" s="1"/>
  <c r="F448" i="5"/>
  <c r="F449" i="5"/>
  <c r="F450" i="5"/>
  <c r="L450" i="5" s="1"/>
  <c r="F451" i="5"/>
  <c r="L451" i="5" s="1"/>
  <c r="F452" i="5"/>
  <c r="L452" i="5" s="1"/>
  <c r="F453" i="5"/>
  <c r="L453" i="5" s="1"/>
  <c r="F454" i="5"/>
  <c r="L454" i="5" s="1"/>
  <c r="F455" i="5"/>
  <c r="L455" i="5" s="1"/>
  <c r="F456" i="5"/>
  <c r="F457" i="5"/>
  <c r="F458" i="5"/>
  <c r="L458" i="5" s="1"/>
  <c r="F459" i="5"/>
  <c r="L459" i="5" s="1"/>
  <c r="F460" i="5"/>
  <c r="L460" i="5" s="1"/>
  <c r="F461" i="5"/>
  <c r="F462" i="5"/>
  <c r="L462" i="5" s="1"/>
  <c r="F463" i="5"/>
  <c r="L463" i="5" s="1"/>
  <c r="F464" i="5"/>
  <c r="F465" i="5"/>
  <c r="F466" i="5"/>
  <c r="L466" i="5" s="1"/>
  <c r="F467" i="5"/>
  <c r="L467" i="5" s="1"/>
  <c r="F468" i="5"/>
  <c r="L468" i="5" s="1"/>
  <c r="F469" i="5"/>
  <c r="L469" i="5" s="1"/>
  <c r="F470" i="5"/>
  <c r="L470" i="5" s="1"/>
  <c r="F471" i="5"/>
  <c r="L471" i="5" s="1"/>
  <c r="F472" i="5"/>
  <c r="F473" i="5"/>
  <c r="F474" i="5"/>
  <c r="L474" i="5" s="1"/>
  <c r="F475" i="5"/>
  <c r="L475" i="5" s="1"/>
  <c r="F476" i="5"/>
  <c r="L476" i="5" s="1"/>
  <c r="F477" i="5"/>
  <c r="L477" i="5" s="1"/>
  <c r="F478" i="5"/>
  <c r="L478" i="5" s="1"/>
  <c r="F479" i="5"/>
  <c r="L479" i="5" s="1"/>
  <c r="F480" i="5"/>
  <c r="F481" i="5"/>
  <c r="F482" i="5"/>
  <c r="L482" i="5" s="1"/>
  <c r="F483" i="5"/>
  <c r="L483" i="5" s="1"/>
  <c r="F484" i="5"/>
  <c r="L484" i="5" s="1"/>
  <c r="F485" i="5"/>
  <c r="L485" i="5" s="1"/>
  <c r="F486" i="5"/>
  <c r="L486" i="5" s="1"/>
  <c r="F487" i="5"/>
  <c r="L487" i="5" s="1"/>
  <c r="F488" i="5"/>
  <c r="F489" i="5"/>
  <c r="F490" i="5"/>
  <c r="L490" i="5" s="1"/>
  <c r="F491" i="5"/>
  <c r="L491" i="5" s="1"/>
  <c r="F492" i="5"/>
  <c r="F493" i="5"/>
  <c r="L493" i="5" s="1"/>
  <c r="F494" i="5"/>
  <c r="L494" i="5" s="1"/>
  <c r="F495" i="5"/>
  <c r="L495" i="5" s="1"/>
  <c r="F496" i="5"/>
  <c r="F497" i="5"/>
  <c r="F498" i="5"/>
  <c r="L498" i="5" s="1"/>
  <c r="F499" i="5"/>
  <c r="L499" i="5" s="1"/>
  <c r="F500" i="5"/>
  <c r="F501" i="5"/>
  <c r="L501" i="5" s="1"/>
  <c r="F17" i="5"/>
  <c r="L17" i="5" s="1"/>
  <c r="J2" i="5"/>
  <c r="J17" i="5"/>
  <c r="J19" i="5"/>
  <c r="J21" i="5"/>
  <c r="J22" i="5"/>
  <c r="J23" i="5"/>
  <c r="J26" i="5"/>
  <c r="J27" i="5"/>
  <c r="J29" i="5"/>
  <c r="J30" i="5"/>
  <c r="J31" i="5"/>
  <c r="J34" i="5"/>
  <c r="J35" i="5"/>
  <c r="J37" i="5"/>
  <c r="J38" i="5"/>
  <c r="J39" i="5"/>
  <c r="J43" i="5"/>
  <c r="J45" i="5"/>
  <c r="J46" i="5"/>
  <c r="J47" i="5"/>
  <c r="J50" i="5"/>
  <c r="J51" i="5"/>
  <c r="J53" i="5"/>
  <c r="J54" i="5"/>
  <c r="J55" i="5"/>
  <c r="J58" i="5"/>
  <c r="J59" i="5"/>
  <c r="J60" i="5"/>
  <c r="J61" i="5"/>
  <c r="J62" i="5"/>
  <c r="J63" i="5"/>
  <c r="J66" i="5"/>
  <c r="J67" i="5"/>
  <c r="J69" i="5"/>
  <c r="J70" i="5"/>
  <c r="J71" i="5"/>
  <c r="J74" i="5"/>
  <c r="J75" i="5"/>
  <c r="J78" i="5"/>
  <c r="J79" i="5"/>
  <c r="J82" i="5"/>
  <c r="J83" i="5"/>
  <c r="J86" i="5"/>
  <c r="J87" i="5"/>
  <c r="J91" i="5"/>
  <c r="J93" i="5"/>
  <c r="J94" i="5"/>
  <c r="J95" i="5"/>
  <c r="J98" i="5"/>
  <c r="J99" i="5"/>
  <c r="J102" i="5"/>
  <c r="J103" i="5"/>
  <c r="J106" i="5"/>
  <c r="J107" i="5"/>
  <c r="J110" i="5"/>
  <c r="J111" i="5"/>
  <c r="J115" i="5"/>
  <c r="J117" i="5"/>
  <c r="J118" i="5"/>
  <c r="J119" i="5"/>
  <c r="J122" i="5"/>
  <c r="J123" i="5"/>
  <c r="J124" i="5"/>
  <c r="J126" i="5"/>
  <c r="J127" i="5"/>
  <c r="J130" i="5"/>
  <c r="J131" i="5"/>
  <c r="J134" i="5"/>
  <c r="J135" i="5"/>
  <c r="J138" i="5"/>
  <c r="J139" i="5"/>
  <c r="J141" i="5"/>
  <c r="J142" i="5"/>
  <c r="J143" i="5"/>
  <c r="J146" i="5"/>
  <c r="J147" i="5"/>
  <c r="J150" i="5"/>
  <c r="J151" i="5"/>
  <c r="J154" i="5"/>
  <c r="J155" i="5"/>
  <c r="J158" i="5"/>
  <c r="J159" i="5"/>
  <c r="J163" i="5"/>
  <c r="J165" i="5"/>
  <c r="J166" i="5"/>
  <c r="J167" i="5"/>
  <c r="J170" i="5"/>
  <c r="J171" i="5"/>
  <c r="J174" i="5"/>
  <c r="J175" i="5"/>
  <c r="J178" i="5"/>
  <c r="J179" i="5"/>
  <c r="J182" i="5"/>
  <c r="J183" i="5"/>
  <c r="J187" i="5"/>
  <c r="J188" i="5"/>
  <c r="J189" i="5"/>
  <c r="J190" i="5"/>
  <c r="J194" i="5"/>
  <c r="J195" i="5"/>
  <c r="J198" i="5"/>
  <c r="J199" i="5"/>
  <c r="J202" i="5"/>
  <c r="J203" i="5"/>
  <c r="J205" i="5"/>
  <c r="J206" i="5"/>
  <c r="J210" i="5"/>
  <c r="J211" i="5"/>
  <c r="J213" i="5"/>
  <c r="J214" i="5"/>
  <c r="J218" i="5"/>
  <c r="J219" i="5"/>
  <c r="J222" i="5"/>
  <c r="J223" i="5"/>
  <c r="J226" i="5"/>
  <c r="J227" i="5"/>
  <c r="J230" i="5"/>
  <c r="J231" i="5"/>
  <c r="J234" i="5"/>
  <c r="J235" i="5"/>
  <c r="J237" i="5"/>
  <c r="J238" i="5"/>
  <c r="J242" i="5"/>
  <c r="J243" i="5"/>
  <c r="J246" i="5"/>
  <c r="J247" i="5"/>
  <c r="J250" i="5"/>
  <c r="J251" i="5"/>
  <c r="J253" i="5"/>
  <c r="J254" i="5"/>
  <c r="J258" i="5"/>
  <c r="J259" i="5"/>
  <c r="J261" i="5"/>
  <c r="J262" i="5"/>
  <c r="J266" i="5"/>
  <c r="J270" i="5"/>
  <c r="J271" i="5"/>
  <c r="J274" i="5"/>
  <c r="J277" i="5"/>
  <c r="J278" i="5"/>
  <c r="J282" i="5"/>
  <c r="J283" i="5"/>
  <c r="J285" i="5"/>
  <c r="J286" i="5"/>
  <c r="J290" i="5"/>
  <c r="J291" i="5"/>
  <c r="J294" i="5"/>
  <c r="J295" i="5"/>
  <c r="J298" i="5"/>
  <c r="J302" i="5"/>
  <c r="J303" i="5"/>
  <c r="J306" i="5"/>
  <c r="J307" i="5"/>
  <c r="J309" i="5"/>
  <c r="J310" i="5"/>
  <c r="J314" i="5"/>
  <c r="J315" i="5"/>
  <c r="J317" i="5"/>
  <c r="J318" i="5"/>
  <c r="J319" i="5"/>
  <c r="J322" i="5"/>
  <c r="J325" i="5"/>
  <c r="J326" i="5"/>
  <c r="J330" i="5"/>
  <c r="J331" i="5"/>
  <c r="J333" i="5"/>
  <c r="J334" i="5"/>
  <c r="J338" i="5"/>
  <c r="J341" i="5"/>
  <c r="J342" i="5"/>
  <c r="J343" i="5"/>
  <c r="J346" i="5"/>
  <c r="J349" i="5"/>
  <c r="J350" i="5"/>
  <c r="J354" i="5"/>
  <c r="J355" i="5"/>
  <c r="J357" i="5"/>
  <c r="J358" i="5"/>
  <c r="J362" i="5"/>
  <c r="J363" i="5"/>
  <c r="J366" i="5"/>
  <c r="J367" i="5"/>
  <c r="J370" i="5"/>
  <c r="J373" i="5"/>
  <c r="J374" i="5"/>
  <c r="J378" i="5"/>
  <c r="J379" i="5"/>
  <c r="J380" i="5"/>
  <c r="J381" i="5"/>
  <c r="J382" i="5"/>
  <c r="J383" i="5"/>
  <c r="J386" i="5"/>
  <c r="J389" i="5"/>
  <c r="J390" i="5"/>
  <c r="J391" i="5"/>
  <c r="J394" i="5"/>
  <c r="J397" i="5"/>
  <c r="J398" i="5"/>
  <c r="J402" i="5"/>
  <c r="J403" i="5"/>
  <c r="J405" i="5"/>
  <c r="J406" i="5"/>
  <c r="J410" i="5"/>
  <c r="J413" i="5"/>
  <c r="J414" i="5"/>
  <c r="J415" i="5"/>
  <c r="J418" i="5"/>
  <c r="J421" i="5"/>
  <c r="J422" i="5"/>
  <c r="J426" i="5"/>
  <c r="J427" i="5"/>
  <c r="J429" i="5"/>
  <c r="J430" i="5"/>
  <c r="J434" i="5"/>
  <c r="J435" i="5"/>
  <c r="J438" i="5"/>
  <c r="J439" i="5"/>
  <c r="J442" i="5"/>
  <c r="J444" i="5"/>
  <c r="J445" i="5"/>
  <c r="J446" i="5"/>
  <c r="J447" i="5"/>
  <c r="J450" i="5"/>
  <c r="J453" i="5"/>
  <c r="J454" i="5"/>
  <c r="J455" i="5"/>
  <c r="J458" i="5"/>
  <c r="J461" i="5"/>
  <c r="J462" i="5"/>
  <c r="J463" i="5"/>
  <c r="J466" i="5"/>
  <c r="J469" i="5"/>
  <c r="J470" i="5"/>
  <c r="J474" i="5"/>
  <c r="J475" i="5"/>
  <c r="J477" i="5"/>
  <c r="J478" i="5"/>
  <c r="J482" i="5"/>
  <c r="J483" i="5"/>
  <c r="J486" i="5"/>
  <c r="J487" i="5"/>
  <c r="J490" i="5"/>
  <c r="J491" i="5"/>
  <c r="J494" i="5"/>
  <c r="J495" i="5"/>
  <c r="J501" i="5"/>
  <c r="I2" i="5"/>
  <c r="F4" i="5"/>
  <c r="F5" i="5"/>
  <c r="L5" i="5" s="1"/>
  <c r="F6" i="5"/>
  <c r="L6" i="5" s="1"/>
  <c r="F7" i="5"/>
  <c r="F8" i="5"/>
  <c r="F9" i="5"/>
  <c r="F10" i="5"/>
  <c r="L10" i="5" s="1"/>
  <c r="F11" i="5"/>
  <c r="L11" i="5" s="1"/>
  <c r="F12" i="5"/>
  <c r="F13" i="5"/>
  <c r="L13" i="5" s="1"/>
  <c r="F14" i="5"/>
  <c r="L14" i="5" s="1"/>
  <c r="F15" i="5"/>
  <c r="F16" i="5"/>
  <c r="F3" i="5"/>
  <c r="L3" i="5" s="1"/>
  <c r="G3" i="5"/>
  <c r="I3" i="5" s="1"/>
  <c r="F4" i="3"/>
  <c r="F5" i="3"/>
  <c r="F6" i="3"/>
  <c r="F7" i="3"/>
  <c r="F8" i="3"/>
  <c r="F9" i="3"/>
  <c r="F10" i="3"/>
  <c r="F11" i="3" s="1"/>
  <c r="F12" i="3" s="1"/>
  <c r="F13" i="3" s="1"/>
  <c r="F14" i="3" s="1"/>
  <c r="F15" i="3" s="1"/>
  <c r="F16" i="3"/>
  <c r="F17" i="3"/>
  <c r="F18" i="3"/>
  <c r="F19" i="3"/>
  <c r="F20" i="3"/>
  <c r="F21" i="3"/>
  <c r="F22" i="3" s="1"/>
  <c r="F23" i="3" s="1"/>
  <c r="F24" i="3" s="1"/>
  <c r="F25" i="3" s="1"/>
  <c r="F26" i="3"/>
  <c r="F27" i="3"/>
  <c r="F28" i="3"/>
  <c r="F29" i="3"/>
  <c r="F30" i="3"/>
  <c r="F31" i="3"/>
  <c r="F32" i="3"/>
  <c r="F33" i="3"/>
  <c r="F34" i="3"/>
  <c r="F35" i="3" s="1"/>
  <c r="F36" i="3" s="1"/>
  <c r="F37" i="3" s="1"/>
  <c r="F38" i="3"/>
  <c r="F39" i="3"/>
  <c r="F40" i="3"/>
  <c r="F41" i="3"/>
  <c r="F42" i="3"/>
  <c r="F43" i="3" s="1"/>
  <c r="F44" i="3" s="1"/>
  <c r="F45" i="3" s="1"/>
  <c r="F46" i="3" s="1"/>
  <c r="F47" i="3" s="1"/>
  <c r="F48" i="3" s="1"/>
  <c r="F49" i="3"/>
  <c r="F50" i="3"/>
  <c r="F51" i="3"/>
  <c r="F52" i="3"/>
  <c r="F53" i="3"/>
  <c r="F54" i="3" s="1"/>
  <c r="F55" i="3" s="1"/>
  <c r="F56" i="3" s="1"/>
  <c r="F57" i="3" s="1"/>
  <c r="F58" i="3" s="1"/>
  <c r="F59" i="3" s="1"/>
  <c r="F60" i="3"/>
  <c r="F61" i="3"/>
  <c r="F62" i="3"/>
  <c r="F63" i="3"/>
  <c r="F64" i="3"/>
  <c r="F65" i="3"/>
  <c r="F66" i="3"/>
  <c r="F67" i="3" s="1"/>
  <c r="F68" i="3" s="1"/>
  <c r="F69" i="3" s="1"/>
  <c r="F70" i="3"/>
  <c r="F71" i="3"/>
  <c r="F72" i="3"/>
  <c r="F73" i="3"/>
  <c r="F74" i="3"/>
  <c r="F75" i="3"/>
  <c r="F76" i="3"/>
  <c r="F77" i="3"/>
  <c r="F78" i="3" s="1"/>
  <c r="F79" i="3" s="1"/>
  <c r="F80" i="3" s="1"/>
  <c r="F81" i="3"/>
  <c r="F82" i="3"/>
  <c r="F83" i="3"/>
  <c r="F84" i="3"/>
  <c r="F85" i="3"/>
  <c r="F86" i="3"/>
  <c r="F87" i="3" s="1"/>
  <c r="F88" i="3" s="1"/>
  <c r="F89" i="3" s="1"/>
  <c r="F90" i="3" s="1"/>
  <c r="F91" i="3" s="1"/>
  <c r="F92" i="3" s="1"/>
  <c r="F93" i="3"/>
  <c r="F94" i="3"/>
  <c r="F95" i="3"/>
  <c r="F96" i="3"/>
  <c r="F97" i="3"/>
  <c r="F98" i="3"/>
  <c r="F99" i="3" s="1"/>
  <c r="F100" i="3" s="1"/>
  <c r="F101" i="3" s="1"/>
  <c r="F102" i="3" s="1"/>
  <c r="F103" i="3" s="1"/>
  <c r="F104" i="3" s="1"/>
  <c r="F105" i="3"/>
  <c r="F106" i="3"/>
  <c r="F107" i="3"/>
  <c r="F108" i="3"/>
  <c r="F109" i="3"/>
  <c r="F110" i="3"/>
  <c r="F111" i="3" s="1"/>
  <c r="F112" i="3" s="1"/>
  <c r="F113" i="3" s="1"/>
  <c r="F114" i="3" s="1"/>
  <c r="F115" i="3"/>
  <c r="F116" i="3"/>
  <c r="F117" i="3"/>
  <c r="F118" i="3"/>
  <c r="F119" i="3"/>
  <c r="F120" i="3"/>
  <c r="F121" i="3"/>
  <c r="F122" i="3"/>
  <c r="F123" i="3" s="1"/>
  <c r="F124" i="3" s="1"/>
  <c r="F125" i="3"/>
  <c r="F126" i="3"/>
  <c r="F127" i="3"/>
  <c r="F128" i="3"/>
  <c r="F129" i="3"/>
  <c r="F130" i="3"/>
  <c r="F131" i="3"/>
  <c r="F132" i="3"/>
  <c r="F133" i="3"/>
  <c r="F134" i="3" s="1"/>
  <c r="F135" i="3" s="1"/>
  <c r="F136" i="3"/>
  <c r="F137" i="3"/>
  <c r="F138" i="3"/>
  <c r="F139" i="3"/>
  <c r="F140" i="3"/>
  <c r="F141" i="3"/>
  <c r="F142" i="3" s="1"/>
  <c r="F143" i="3" s="1"/>
  <c r="F144" i="3" s="1"/>
  <c r="F145" i="3" s="1"/>
  <c r="F146" i="3" s="1"/>
  <c r="F147" i="3" s="1"/>
  <c r="F148" i="3"/>
  <c r="F149" i="3"/>
  <c r="F150" i="3"/>
  <c r="F151" i="3"/>
  <c r="F152" i="3" s="1"/>
  <c r="F153" i="3" s="1"/>
  <c r="F154" i="3" s="1"/>
  <c r="F155" i="3" s="1"/>
  <c r="F156" i="3" s="1"/>
  <c r="F157" i="3" s="1"/>
  <c r="F158" i="3" s="1"/>
  <c r="F159" i="3"/>
  <c r="F160" i="3"/>
  <c r="F161" i="3"/>
  <c r="F162" i="3"/>
  <c r="F163" i="3"/>
  <c r="F164" i="3"/>
  <c r="F165" i="3"/>
  <c r="F166" i="3" s="1"/>
  <c r="F167" i="3" s="1"/>
  <c r="F168" i="3" s="1"/>
  <c r="F169" i="3"/>
  <c r="F170" i="3"/>
  <c r="F171" i="3"/>
  <c r="F172" i="3"/>
  <c r="F173" i="3"/>
  <c r="F174" i="3"/>
  <c r="F175" i="3"/>
  <c r="F176" i="3" s="1"/>
  <c r="F177" i="3" s="1"/>
  <c r="F178" i="3" s="1"/>
  <c r="F179" i="3" s="1"/>
  <c r="F180" i="3"/>
  <c r="F181" i="3"/>
  <c r="F182" i="3"/>
  <c r="F183" i="3"/>
  <c r="F184" i="3"/>
  <c r="F185" i="3"/>
  <c r="F186" i="3"/>
  <c r="F187" i="3" s="1"/>
  <c r="F188" i="3" s="1"/>
  <c r="F189" i="3" s="1"/>
  <c r="F190" i="3" s="1"/>
  <c r="F191" i="3" s="1"/>
  <c r="F192" i="3"/>
  <c r="F193" i="3"/>
  <c r="F194" i="3"/>
  <c r="F195" i="3"/>
  <c r="F196" i="3"/>
  <c r="F197" i="3"/>
  <c r="F198" i="3" s="1"/>
  <c r="F199" i="3" s="1"/>
  <c r="F200" i="3" s="1"/>
  <c r="F201" i="3" s="1"/>
  <c r="F202" i="3" s="1"/>
  <c r="F203" i="3" s="1"/>
  <c r="F204" i="3"/>
  <c r="F205" i="3"/>
  <c r="F206" i="3"/>
  <c r="F207" i="3"/>
  <c r="F208" i="3" s="1"/>
  <c r="F209" i="3" s="1"/>
  <c r="F210" i="3" s="1"/>
  <c r="F211" i="3" s="1"/>
  <c r="F212" i="3" s="1"/>
  <c r="F213" i="3" s="1"/>
  <c r="F214" i="3"/>
  <c r="F215" i="3"/>
  <c r="F216" i="3"/>
  <c r="F217" i="3"/>
  <c r="F218" i="3"/>
  <c r="F219" i="3"/>
  <c r="F220" i="3"/>
  <c r="F221" i="3"/>
  <c r="F222" i="3" s="1"/>
  <c r="F223" i="3" s="1"/>
  <c r="F224" i="3"/>
  <c r="F225" i="3"/>
  <c r="F226" i="3"/>
  <c r="F227" i="3"/>
  <c r="F228" i="3"/>
  <c r="F229" i="3"/>
  <c r="F230" i="3"/>
  <c r="F231" i="3" s="1"/>
  <c r="F232" i="3" s="1"/>
  <c r="F233" i="3" s="1"/>
  <c r="F234" i="3" s="1"/>
  <c r="F235" i="3"/>
  <c r="F236" i="3"/>
  <c r="F237" i="3"/>
  <c r="F238" i="3"/>
  <c r="F239" i="3"/>
  <c r="F240" i="3"/>
  <c r="F241" i="3"/>
  <c r="F242" i="3"/>
  <c r="F243" i="3" s="1"/>
  <c r="F244" i="3" s="1"/>
  <c r="F245" i="3" s="1"/>
  <c r="F246" i="3" s="1"/>
  <c r="F247" i="3"/>
  <c r="F248" i="3"/>
  <c r="F249" i="3"/>
  <c r="F250" i="3"/>
  <c r="F251" i="3" s="1"/>
  <c r="F252" i="3" s="1"/>
  <c r="F253" i="3" s="1"/>
  <c r="F254" i="3" s="1"/>
  <c r="F255" i="3" s="1"/>
  <c r="F256" i="3" s="1"/>
  <c r="F257" i="3" s="1"/>
  <c r="F258" i="3"/>
  <c r="F259" i="3"/>
  <c r="F260" i="3"/>
  <c r="F261" i="3"/>
  <c r="F262" i="3"/>
  <c r="F263" i="3" s="1"/>
  <c r="F264" i="3" s="1"/>
  <c r="F265" i="3" s="1"/>
  <c r="F266" i="3" s="1"/>
  <c r="F267" i="3" s="1"/>
  <c r="F268" i="3"/>
  <c r="F269" i="3"/>
  <c r="F270" i="3"/>
  <c r="F271" i="3"/>
  <c r="F272" i="3"/>
  <c r="F273" i="3"/>
  <c r="F274" i="3"/>
  <c r="F275" i="3" s="1"/>
  <c r="F276" i="3" s="1"/>
  <c r="F277" i="3" s="1"/>
  <c r="F278" i="3" s="1"/>
  <c r="F279" i="3"/>
  <c r="F280" i="3"/>
  <c r="F281" i="3"/>
  <c r="F282" i="3"/>
  <c r="F283" i="3"/>
  <c r="F284" i="3"/>
  <c r="F285" i="3"/>
  <c r="F286" i="3"/>
  <c r="F287" i="3" s="1"/>
  <c r="F288" i="3" s="1"/>
  <c r="F289" i="3" s="1"/>
  <c r="F290" i="3" s="1"/>
  <c r="F291" i="3"/>
  <c r="F292" i="3"/>
  <c r="F293" i="3"/>
  <c r="F294" i="3"/>
  <c r="F295" i="3"/>
  <c r="F296" i="3" s="1"/>
  <c r="F297" i="3" s="1"/>
  <c r="F298" i="3" s="1"/>
  <c r="F299" i="3" s="1"/>
  <c r="F300" i="3" s="1"/>
  <c r="F301" i="3" s="1"/>
  <c r="F302" i="3" s="1"/>
  <c r="F303" i="3"/>
  <c r="F304" i="3"/>
  <c r="F305" i="3"/>
  <c r="F306" i="3"/>
  <c r="F307" i="3" s="1"/>
  <c r="F308" i="3" s="1"/>
  <c r="F309" i="3" s="1"/>
  <c r="F310" i="3" s="1"/>
  <c r="F311" i="3" s="1"/>
  <c r="F312" i="3" s="1"/>
  <c r="F313" i="3"/>
  <c r="F314" i="3"/>
  <c r="F315" i="3"/>
  <c r="F316" i="3"/>
  <c r="F317" i="3"/>
  <c r="F318" i="3"/>
  <c r="F319" i="3" s="1"/>
  <c r="F320" i="3" s="1"/>
  <c r="F321" i="3" s="1"/>
  <c r="F322" i="3" s="1"/>
  <c r="F323" i="3"/>
  <c r="F324" i="3"/>
  <c r="F325" i="3"/>
  <c r="F326" i="3"/>
  <c r="F327" i="3"/>
  <c r="F328" i="3"/>
  <c r="F329" i="3"/>
  <c r="F330" i="3"/>
  <c r="F331" i="3" s="1"/>
  <c r="F332" i="3" s="1"/>
  <c r="F333" i="3" s="1"/>
  <c r="F334" i="3"/>
  <c r="F335" i="3"/>
  <c r="F336" i="3"/>
  <c r="F337" i="3"/>
  <c r="F338" i="3"/>
  <c r="F339" i="3"/>
  <c r="F340" i="3"/>
  <c r="F341" i="3"/>
  <c r="F342" i="3" s="1"/>
  <c r="F343" i="3" s="1"/>
  <c r="F344" i="3" s="1"/>
  <c r="F345" i="3" s="1"/>
  <c r="F346" i="3"/>
  <c r="F347" i="3"/>
  <c r="F348" i="3"/>
  <c r="F349" i="3"/>
  <c r="F350" i="3"/>
  <c r="F351" i="3" s="1"/>
  <c r="F352" i="3" s="1"/>
  <c r="F353" i="3" s="1"/>
  <c r="F354" i="3" s="1"/>
  <c r="F355" i="3" s="1"/>
  <c r="F356" i="3" s="1"/>
  <c r="F357" i="3"/>
  <c r="F358" i="3"/>
  <c r="F359" i="3"/>
  <c r="F360" i="3"/>
  <c r="F361" i="3"/>
  <c r="F362" i="3"/>
  <c r="F363" i="3" s="1"/>
  <c r="F364" i="3" s="1"/>
  <c r="F365" i="3" s="1"/>
  <c r="F366" i="3" s="1"/>
  <c r="F367" i="3"/>
  <c r="F368" i="3"/>
  <c r="F369" i="3"/>
  <c r="F370" i="3"/>
  <c r="F371" i="3"/>
  <c r="F372" i="3"/>
  <c r="F373" i="3"/>
  <c r="F374" i="3"/>
  <c r="F375" i="3" s="1"/>
  <c r="F376" i="3" s="1"/>
  <c r="F377" i="3" s="1"/>
  <c r="F378" i="3"/>
  <c r="F379" i="3"/>
  <c r="F380" i="3"/>
  <c r="F381" i="3"/>
  <c r="F382" i="3"/>
  <c r="F383" i="3"/>
  <c r="F384" i="3"/>
  <c r="F385" i="3"/>
  <c r="F386" i="3"/>
  <c r="F387" i="3" s="1"/>
  <c r="F388" i="3" s="1"/>
  <c r="F389" i="3" s="1"/>
  <c r="F390" i="3"/>
  <c r="F391" i="3"/>
  <c r="F392" i="3"/>
  <c r="F393" i="3"/>
  <c r="F394" i="3"/>
  <c r="F395" i="3" s="1"/>
  <c r="F396" i="3" s="1"/>
  <c r="F397" i="3" s="1"/>
  <c r="F398" i="3" s="1"/>
  <c r="F399" i="3" s="1"/>
  <c r="F400" i="3" s="1"/>
  <c r="F401" i="3" s="1"/>
  <c r="F402" i="3"/>
  <c r="F403" i="3"/>
  <c r="F404" i="3"/>
  <c r="F405" i="3"/>
  <c r="F406" i="3" s="1"/>
  <c r="F407" i="3" s="1"/>
  <c r="F408" i="3" s="1"/>
  <c r="F409" i="3" s="1"/>
  <c r="F410" i="3" s="1"/>
  <c r="F411" i="3" s="1"/>
  <c r="F412" i="3"/>
  <c r="F413" i="3"/>
  <c r="F414" i="3"/>
  <c r="F415" i="3"/>
  <c r="F416" i="3"/>
  <c r="F417" i="3"/>
  <c r="F418" i="3"/>
  <c r="F419" i="3" s="1"/>
  <c r="F420" i="3" s="1"/>
  <c r="F421" i="3" s="1"/>
  <c r="F422" i="3"/>
  <c r="F423" i="3"/>
  <c r="F424" i="3"/>
  <c r="F425" i="3"/>
  <c r="F426" i="3"/>
  <c r="F427" i="3"/>
  <c r="F428" i="3"/>
  <c r="F429" i="3"/>
  <c r="F430" i="3"/>
  <c r="F431" i="3" s="1"/>
  <c r="F432" i="3" s="1"/>
  <c r="F433" i="3"/>
  <c r="F434" i="3"/>
  <c r="F435" i="3"/>
  <c r="F436" i="3"/>
  <c r="F437" i="3"/>
  <c r="F438" i="3"/>
  <c r="F439" i="3" s="1"/>
  <c r="F440" i="3" s="1"/>
  <c r="F441" i="3" s="1"/>
  <c r="F442" i="3" s="1"/>
  <c r="F443" i="3" s="1"/>
  <c r="F444" i="3" s="1"/>
  <c r="F445" i="3"/>
  <c r="F446" i="3"/>
  <c r="F447" i="3"/>
  <c r="F448" i="3"/>
  <c r="F449" i="3"/>
  <c r="F450" i="3"/>
  <c r="F451" i="3" s="1"/>
  <c r="F452" i="3" s="1"/>
  <c r="F453" i="3" s="1"/>
  <c r="F454" i="3" s="1"/>
  <c r="F455" i="3" s="1"/>
  <c r="F456" i="3" s="1"/>
  <c r="F457" i="3"/>
  <c r="F458" i="3"/>
  <c r="F459" i="3"/>
  <c r="F460" i="3"/>
  <c r="F461" i="3"/>
  <c r="F462" i="3"/>
  <c r="F463" i="3" s="1"/>
  <c r="F464" i="3" s="1"/>
  <c r="F465" i="3" s="1"/>
  <c r="F466" i="3" s="1"/>
  <c r="F467" i="3"/>
  <c r="F468" i="3"/>
  <c r="F469" i="3"/>
  <c r="F470" i="3"/>
  <c r="F471" i="3"/>
  <c r="F472" i="3"/>
  <c r="F473" i="3"/>
  <c r="F474" i="3"/>
  <c r="F475" i="3" s="1"/>
  <c r="F476" i="3" s="1"/>
  <c r="F477" i="3"/>
  <c r="F478" i="3"/>
  <c r="F479" i="3"/>
  <c r="F480" i="3"/>
  <c r="F481" i="3"/>
  <c r="F482" i="3"/>
  <c r="F483" i="3"/>
  <c r="F484" i="3"/>
  <c r="F485" i="3"/>
  <c r="F486" i="3"/>
  <c r="F487" i="3" s="1"/>
  <c r="F488" i="3" s="1"/>
  <c r="F489" i="3"/>
  <c r="F490" i="3"/>
  <c r="F491" i="3"/>
  <c r="F492" i="3"/>
  <c r="F493" i="3"/>
  <c r="F494" i="3"/>
  <c r="F495" i="3" s="1"/>
  <c r="F496" i="3" s="1"/>
  <c r="F497" i="3" s="1"/>
  <c r="F498" i="3" s="1"/>
  <c r="F499" i="3" s="1"/>
  <c r="F500" i="3"/>
  <c r="F501" i="3"/>
  <c r="F3" i="3"/>
  <c r="F99" i="4"/>
  <c r="F139" i="4"/>
  <c r="F140" i="4"/>
  <c r="F166" i="4"/>
  <c r="F192" i="4"/>
  <c r="F193" i="4"/>
  <c r="F194" i="4"/>
  <c r="F195" i="4"/>
  <c r="F196" i="4"/>
  <c r="F197" i="4"/>
  <c r="F224" i="4"/>
  <c r="F237" i="4"/>
  <c r="F278" i="4"/>
  <c r="F279" i="4"/>
  <c r="F96" i="4"/>
  <c r="F97" i="4"/>
  <c r="F98" i="4"/>
  <c r="F136" i="4"/>
  <c r="F137" i="4"/>
  <c r="F138" i="4"/>
  <c r="F163" i="4"/>
  <c r="F164" i="4"/>
  <c r="F165" i="4"/>
  <c r="F189" i="4"/>
  <c r="F190" i="4"/>
  <c r="F191" i="4"/>
  <c r="F221" i="4"/>
  <c r="F222" i="4"/>
  <c r="F223" i="4"/>
  <c r="F234" i="4"/>
  <c r="F235" i="4"/>
  <c r="F236" i="4"/>
  <c r="F276" i="4"/>
  <c r="F277" i="4"/>
  <c r="F93" i="4"/>
  <c r="F94" i="4"/>
  <c r="F95" i="4"/>
  <c r="F133" i="4"/>
  <c r="F134" i="4"/>
  <c r="F135" i="4"/>
  <c r="F160" i="4"/>
  <c r="F161" i="4"/>
  <c r="F162" i="4"/>
  <c r="F186" i="4"/>
  <c r="F187" i="4"/>
  <c r="F188" i="4"/>
  <c r="F218" i="4"/>
  <c r="F219" i="4"/>
  <c r="F220" i="4"/>
  <c r="F231" i="4"/>
  <c r="F232" i="4"/>
  <c r="F233" i="4"/>
  <c r="F273" i="4"/>
  <c r="F274" i="4"/>
  <c r="F275" i="4"/>
  <c r="F90" i="4"/>
  <c r="F91" i="4"/>
  <c r="F92" i="4"/>
  <c r="F130" i="4"/>
  <c r="F131" i="4"/>
  <c r="F132" i="4"/>
  <c r="F157" i="4"/>
  <c r="F158" i="4"/>
  <c r="F159" i="4"/>
  <c r="F183" i="4"/>
  <c r="F184" i="4"/>
  <c r="F185" i="4"/>
  <c r="F215" i="4"/>
  <c r="F216" i="4"/>
  <c r="F217" i="4"/>
  <c r="F228" i="4"/>
  <c r="F229" i="4"/>
  <c r="F230" i="4"/>
  <c r="F270" i="4"/>
  <c r="F271" i="4"/>
  <c r="F272" i="4"/>
  <c r="F75" i="4"/>
  <c r="F87" i="4"/>
  <c r="F88" i="4"/>
  <c r="F89" i="4"/>
  <c r="F127" i="4"/>
  <c r="F128" i="4"/>
  <c r="F129" i="4"/>
  <c r="F154" i="4"/>
  <c r="F155" i="4"/>
  <c r="F156" i="4"/>
  <c r="F180" i="4"/>
  <c r="F181" i="4"/>
  <c r="F182" i="4"/>
  <c r="F212" i="4"/>
  <c r="F213" i="4"/>
  <c r="F214" i="4"/>
  <c r="F225" i="4"/>
  <c r="F226" i="4"/>
  <c r="F227" i="4"/>
  <c r="F267" i="4"/>
  <c r="F268" i="4"/>
  <c r="F269" i="4"/>
  <c r="F14" i="4"/>
  <c r="F15" i="4"/>
  <c r="F28" i="4"/>
  <c r="F29" i="4"/>
  <c r="F30" i="4"/>
  <c r="F31" i="4"/>
  <c r="F32" i="4"/>
  <c r="F33" i="4"/>
  <c r="F46" i="4"/>
  <c r="F59" i="4"/>
  <c r="F72" i="4"/>
  <c r="F85" i="4"/>
  <c r="F86" i="4"/>
  <c r="F112" i="4"/>
  <c r="F125" i="4"/>
  <c r="F126" i="4"/>
  <c r="F153" i="4"/>
  <c r="F179" i="4"/>
  <c r="F210" i="4"/>
  <c r="F211" i="4"/>
  <c r="F250" i="4"/>
  <c r="F263" i="4"/>
  <c r="F264" i="4"/>
  <c r="F265" i="4"/>
  <c r="F266" i="4"/>
  <c r="F11" i="4"/>
  <c r="F12" i="4"/>
  <c r="F13" i="4"/>
  <c r="F25" i="4"/>
  <c r="F26" i="4"/>
  <c r="F27" i="4"/>
  <c r="F43" i="4"/>
  <c r="F44" i="4"/>
  <c r="F45" i="4"/>
  <c r="F57" i="4"/>
  <c r="F58" i="4"/>
  <c r="F69" i="4"/>
  <c r="F70" i="4"/>
  <c r="F71" i="4"/>
  <c r="F82" i="4"/>
  <c r="F83" i="4"/>
  <c r="F84" i="4"/>
  <c r="F109" i="4"/>
  <c r="F110" i="4"/>
  <c r="F111" i="4"/>
  <c r="F122" i="4"/>
  <c r="F123" i="4"/>
  <c r="F124" i="4"/>
  <c r="F150" i="4"/>
  <c r="F151" i="4"/>
  <c r="F152" i="4"/>
  <c r="F176" i="4"/>
  <c r="F177" i="4"/>
  <c r="F178" i="4"/>
  <c r="F207" i="4"/>
  <c r="F208" i="4"/>
  <c r="F209" i="4"/>
  <c r="F247" i="4"/>
  <c r="F248" i="4"/>
  <c r="F249" i="4"/>
  <c r="F260" i="4"/>
  <c r="F261" i="4"/>
  <c r="F262" i="4"/>
  <c r="F8" i="4"/>
  <c r="F9" i="4"/>
  <c r="F10" i="4"/>
  <c r="F23" i="4"/>
  <c r="F24" i="4"/>
  <c r="F40" i="4"/>
  <c r="F41" i="4"/>
  <c r="F42" i="4"/>
  <c r="F53" i="4"/>
  <c r="F54" i="4"/>
  <c r="F55" i="4"/>
  <c r="F56" i="4"/>
  <c r="F66" i="4"/>
  <c r="F67" i="4"/>
  <c r="F68" i="4"/>
  <c r="F79" i="4"/>
  <c r="F80" i="4"/>
  <c r="F81" i="4"/>
  <c r="F106" i="4"/>
  <c r="F107" i="4"/>
  <c r="F108" i="4"/>
  <c r="F119" i="4"/>
  <c r="F120" i="4"/>
  <c r="F121" i="4"/>
  <c r="F147" i="4"/>
  <c r="F148" i="4"/>
  <c r="F149" i="4"/>
  <c r="F173" i="4"/>
  <c r="F174" i="4"/>
  <c r="F175" i="4"/>
  <c r="F204" i="4"/>
  <c r="F205" i="4"/>
  <c r="F206" i="4"/>
  <c r="F244" i="4"/>
  <c r="F245" i="4"/>
  <c r="F246" i="4"/>
  <c r="F257" i="4"/>
  <c r="F258" i="4"/>
  <c r="F259" i="4"/>
  <c r="F5" i="4"/>
  <c r="F6" i="4"/>
  <c r="F7" i="4"/>
  <c r="F19" i="4"/>
  <c r="F20" i="4"/>
  <c r="F21" i="4"/>
  <c r="F22" i="4"/>
  <c r="F37" i="4"/>
  <c r="F38" i="4"/>
  <c r="F39" i="4"/>
  <c r="F50" i="4"/>
  <c r="F51" i="4"/>
  <c r="F52" i="4"/>
  <c r="F63" i="4"/>
  <c r="F64" i="4"/>
  <c r="F65" i="4"/>
  <c r="F76" i="4"/>
  <c r="F77" i="4"/>
  <c r="F78" i="4"/>
  <c r="F103" i="4"/>
  <c r="F104" i="4"/>
  <c r="F105" i="4"/>
  <c r="F116" i="4"/>
  <c r="F117" i="4"/>
  <c r="F118" i="4"/>
  <c r="F144" i="4"/>
  <c r="F145" i="4"/>
  <c r="F146" i="4"/>
  <c r="F170" i="4"/>
  <c r="F171" i="4"/>
  <c r="F172" i="4"/>
  <c r="F202" i="4"/>
  <c r="F203" i="4"/>
  <c r="F241" i="4"/>
  <c r="F242" i="4"/>
  <c r="F243" i="4"/>
  <c r="F254" i="4"/>
  <c r="F255" i="4"/>
  <c r="F256" i="4"/>
  <c r="F2" i="4"/>
  <c r="F3" i="4"/>
  <c r="F4" i="4"/>
  <c r="F16" i="4"/>
  <c r="F17" i="4"/>
  <c r="F18" i="4"/>
  <c r="F34" i="4"/>
  <c r="F35" i="4"/>
  <c r="F36" i="4"/>
  <c r="F47" i="4"/>
  <c r="F48" i="4"/>
  <c r="F49" i="4"/>
  <c r="F60" i="4"/>
  <c r="F61" i="4"/>
  <c r="F62" i="4"/>
  <c r="F73" i="4"/>
  <c r="F74" i="4"/>
  <c r="F100" i="4"/>
  <c r="F101" i="4"/>
  <c r="F102" i="4"/>
  <c r="F113" i="4"/>
  <c r="F114" i="4"/>
  <c r="F115" i="4"/>
  <c r="F141" i="4"/>
  <c r="F142" i="4"/>
  <c r="F143" i="4"/>
  <c r="F167" i="4"/>
  <c r="F168" i="4"/>
  <c r="F169" i="4"/>
  <c r="F198" i="4"/>
  <c r="F199" i="4"/>
  <c r="F200" i="4"/>
  <c r="F201" i="4"/>
  <c r="F238" i="4"/>
  <c r="F239" i="4"/>
  <c r="F240" i="4"/>
  <c r="F251" i="4"/>
  <c r="F252" i="4"/>
  <c r="F253" i="4"/>
  <c r="F280" i="4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J267" i="5" l="1"/>
  <c r="J480" i="5"/>
  <c r="L480" i="5"/>
  <c r="J448" i="5"/>
  <c r="L448" i="5"/>
  <c r="J424" i="5"/>
  <c r="L424" i="5"/>
  <c r="J392" i="5"/>
  <c r="L392" i="5"/>
  <c r="J344" i="5"/>
  <c r="L344" i="5"/>
  <c r="J296" i="5"/>
  <c r="L296" i="5"/>
  <c r="J264" i="5"/>
  <c r="L264" i="5"/>
  <c r="J224" i="5"/>
  <c r="L224" i="5"/>
  <c r="J184" i="5"/>
  <c r="L184" i="5"/>
  <c r="J160" i="5"/>
  <c r="L160" i="5"/>
  <c r="J112" i="5"/>
  <c r="L112" i="5"/>
  <c r="J72" i="5"/>
  <c r="L72" i="5"/>
  <c r="J48" i="5"/>
  <c r="L48" i="5"/>
  <c r="J9" i="5"/>
  <c r="L9" i="5"/>
  <c r="J499" i="5"/>
  <c r="J16" i="5"/>
  <c r="L16" i="5"/>
  <c r="J8" i="5"/>
  <c r="L8" i="5"/>
  <c r="J498" i="5"/>
  <c r="J485" i="5"/>
  <c r="J471" i="5"/>
  <c r="J459" i="5"/>
  <c r="J437" i="5"/>
  <c r="J423" i="5"/>
  <c r="J411" i="5"/>
  <c r="J399" i="5"/>
  <c r="J387" i="5"/>
  <c r="J375" i="5"/>
  <c r="J365" i="5"/>
  <c r="J351" i="5"/>
  <c r="J339" i="5"/>
  <c r="J327" i="5"/>
  <c r="J316" i="5"/>
  <c r="J304" i="5"/>
  <c r="J293" i="5"/>
  <c r="J279" i="5"/>
  <c r="J255" i="5"/>
  <c r="J245" i="5"/>
  <c r="J232" i="5"/>
  <c r="J221" i="5"/>
  <c r="J207" i="5"/>
  <c r="J197" i="5"/>
  <c r="J186" i="5"/>
  <c r="J173" i="5"/>
  <c r="J162" i="5"/>
  <c r="J149" i="5"/>
  <c r="J136" i="5"/>
  <c r="J125" i="5"/>
  <c r="J114" i="5"/>
  <c r="J101" i="5"/>
  <c r="J90" i="5"/>
  <c r="J77" i="5"/>
  <c r="J64" i="5"/>
  <c r="J42" i="5"/>
  <c r="J18" i="5"/>
  <c r="J497" i="5"/>
  <c r="L497" i="5"/>
  <c r="J489" i="5"/>
  <c r="L489" i="5"/>
  <c r="J481" i="5"/>
  <c r="L481" i="5"/>
  <c r="J473" i="5"/>
  <c r="L473" i="5"/>
  <c r="J465" i="5"/>
  <c r="L465" i="5"/>
  <c r="J457" i="5"/>
  <c r="L457" i="5"/>
  <c r="J449" i="5"/>
  <c r="L449" i="5"/>
  <c r="J441" i="5"/>
  <c r="L441" i="5"/>
  <c r="J433" i="5"/>
  <c r="L433" i="5"/>
  <c r="J425" i="5"/>
  <c r="L425" i="5"/>
  <c r="J417" i="5"/>
  <c r="L417" i="5"/>
  <c r="J409" i="5"/>
  <c r="L409" i="5"/>
  <c r="J401" i="5"/>
  <c r="L401" i="5"/>
  <c r="J393" i="5"/>
  <c r="L393" i="5"/>
  <c r="J385" i="5"/>
  <c r="L385" i="5"/>
  <c r="J377" i="5"/>
  <c r="L377" i="5"/>
  <c r="J369" i="5"/>
  <c r="L369" i="5"/>
  <c r="J361" i="5"/>
  <c r="L361" i="5"/>
  <c r="J353" i="5"/>
  <c r="L353" i="5"/>
  <c r="J345" i="5"/>
  <c r="L345" i="5"/>
  <c r="J337" i="5"/>
  <c r="L337" i="5"/>
  <c r="J329" i="5"/>
  <c r="L329" i="5"/>
  <c r="J321" i="5"/>
  <c r="L321" i="5"/>
  <c r="J313" i="5"/>
  <c r="L313" i="5"/>
  <c r="J305" i="5"/>
  <c r="L305" i="5"/>
  <c r="J297" i="5"/>
  <c r="L297" i="5"/>
  <c r="J289" i="5"/>
  <c r="L289" i="5"/>
  <c r="J281" i="5"/>
  <c r="L281" i="5"/>
  <c r="J273" i="5"/>
  <c r="L273" i="5"/>
  <c r="J265" i="5"/>
  <c r="L265" i="5"/>
  <c r="J257" i="5"/>
  <c r="L257" i="5"/>
  <c r="J249" i="5"/>
  <c r="L249" i="5"/>
  <c r="J241" i="5"/>
  <c r="L241" i="5"/>
  <c r="J233" i="5"/>
  <c r="L233" i="5"/>
  <c r="J225" i="5"/>
  <c r="L225" i="5"/>
  <c r="J217" i="5"/>
  <c r="L217" i="5"/>
  <c r="J209" i="5"/>
  <c r="L209" i="5"/>
  <c r="J201" i="5"/>
  <c r="L201" i="5"/>
  <c r="J193" i="5"/>
  <c r="L193" i="5"/>
  <c r="J185" i="5"/>
  <c r="L185" i="5"/>
  <c r="J177" i="5"/>
  <c r="L177" i="5"/>
  <c r="J169" i="5"/>
  <c r="L169" i="5"/>
  <c r="J161" i="5"/>
  <c r="L161" i="5"/>
  <c r="J153" i="5"/>
  <c r="L153" i="5"/>
  <c r="J145" i="5"/>
  <c r="L145" i="5"/>
  <c r="J137" i="5"/>
  <c r="L137" i="5"/>
  <c r="J129" i="5"/>
  <c r="L129" i="5"/>
  <c r="J121" i="5"/>
  <c r="L121" i="5"/>
  <c r="J113" i="5"/>
  <c r="L113" i="5"/>
  <c r="J105" i="5"/>
  <c r="L105" i="5"/>
  <c r="J97" i="5"/>
  <c r="L97" i="5"/>
  <c r="J89" i="5"/>
  <c r="L89" i="5"/>
  <c r="J81" i="5"/>
  <c r="L81" i="5"/>
  <c r="J73" i="5"/>
  <c r="L73" i="5"/>
  <c r="J65" i="5"/>
  <c r="L65" i="5"/>
  <c r="J57" i="5"/>
  <c r="L57" i="5"/>
  <c r="J49" i="5"/>
  <c r="L49" i="5"/>
  <c r="J41" i="5"/>
  <c r="L41" i="5"/>
  <c r="J33" i="5"/>
  <c r="L33" i="5"/>
  <c r="J25" i="5"/>
  <c r="L25" i="5"/>
  <c r="J15" i="5"/>
  <c r="L15" i="5"/>
  <c r="J488" i="5"/>
  <c r="L488" i="5"/>
  <c r="J400" i="5"/>
  <c r="L400" i="5"/>
  <c r="J288" i="5"/>
  <c r="L288" i="5"/>
  <c r="J208" i="5"/>
  <c r="L208" i="5"/>
  <c r="J176" i="5"/>
  <c r="L176" i="5"/>
  <c r="J144" i="5"/>
  <c r="L144" i="5"/>
  <c r="J120" i="5"/>
  <c r="L120" i="5"/>
  <c r="J80" i="5"/>
  <c r="L80" i="5"/>
  <c r="J408" i="5"/>
  <c r="J336" i="5"/>
  <c r="J493" i="5"/>
  <c r="J479" i="5"/>
  <c r="J467" i="5"/>
  <c r="J443" i="5"/>
  <c r="J431" i="5"/>
  <c r="J419" i="5"/>
  <c r="J407" i="5"/>
  <c r="J395" i="5"/>
  <c r="J371" i="5"/>
  <c r="J359" i="5"/>
  <c r="J347" i="5"/>
  <c r="J335" i="5"/>
  <c r="J323" i="5"/>
  <c r="J311" i="5"/>
  <c r="J301" i="5"/>
  <c r="J287" i="5"/>
  <c r="J275" i="5"/>
  <c r="J263" i="5"/>
  <c r="J252" i="5"/>
  <c r="J239" i="5"/>
  <c r="J229" i="5"/>
  <c r="J215" i="5"/>
  <c r="J191" i="5"/>
  <c r="J181" i="5"/>
  <c r="J168" i="5"/>
  <c r="J157" i="5"/>
  <c r="J133" i="5"/>
  <c r="J109" i="5"/>
  <c r="J96" i="5"/>
  <c r="J85" i="5"/>
  <c r="J7" i="5"/>
  <c r="L7" i="5"/>
  <c r="J472" i="5"/>
  <c r="L472" i="5"/>
  <c r="J256" i="5"/>
  <c r="L256" i="5"/>
  <c r="J192" i="5"/>
  <c r="L192" i="5"/>
  <c r="J152" i="5"/>
  <c r="L152" i="5"/>
  <c r="J104" i="5"/>
  <c r="L104" i="5"/>
  <c r="J56" i="5"/>
  <c r="L56" i="5"/>
  <c r="J24" i="5"/>
  <c r="L24" i="5"/>
  <c r="J4" i="5"/>
  <c r="L4" i="5"/>
  <c r="J299" i="5"/>
  <c r="J464" i="5"/>
  <c r="L464" i="5"/>
  <c r="J432" i="5"/>
  <c r="L432" i="5"/>
  <c r="J416" i="5"/>
  <c r="L416" i="5"/>
  <c r="J384" i="5"/>
  <c r="L384" i="5"/>
  <c r="J360" i="5"/>
  <c r="L360" i="5"/>
  <c r="J328" i="5"/>
  <c r="L328" i="5"/>
  <c r="J312" i="5"/>
  <c r="L312" i="5"/>
  <c r="J280" i="5"/>
  <c r="L280" i="5"/>
  <c r="J240" i="5"/>
  <c r="L240" i="5"/>
  <c r="J216" i="5"/>
  <c r="L216" i="5"/>
  <c r="J128" i="5"/>
  <c r="L128" i="5"/>
  <c r="J88" i="5"/>
  <c r="L88" i="5"/>
  <c r="J40" i="5"/>
  <c r="L40" i="5"/>
  <c r="J12" i="5"/>
  <c r="L12" i="5"/>
  <c r="J451" i="5"/>
  <c r="J440" i="5"/>
  <c r="J368" i="5"/>
  <c r="J272" i="5"/>
  <c r="J200" i="5"/>
  <c r="J500" i="5"/>
  <c r="L500" i="5"/>
  <c r="J492" i="5"/>
  <c r="L492" i="5"/>
  <c r="J436" i="5"/>
  <c r="L436" i="5"/>
  <c r="J428" i="5"/>
  <c r="L428" i="5"/>
  <c r="J372" i="5"/>
  <c r="L372" i="5"/>
  <c r="J364" i="5"/>
  <c r="L364" i="5"/>
  <c r="J308" i="5"/>
  <c r="L308" i="5"/>
  <c r="J300" i="5"/>
  <c r="L300" i="5"/>
  <c r="J244" i="5"/>
  <c r="L244" i="5"/>
  <c r="J236" i="5"/>
  <c r="L236" i="5"/>
  <c r="J180" i="5"/>
  <c r="L180" i="5"/>
  <c r="J172" i="5"/>
  <c r="L172" i="5"/>
  <c r="J116" i="5"/>
  <c r="L116" i="5"/>
  <c r="J108" i="5"/>
  <c r="L108" i="5"/>
  <c r="J52" i="5"/>
  <c r="L52" i="5"/>
  <c r="J44" i="5"/>
  <c r="L44" i="5"/>
  <c r="J496" i="5"/>
  <c r="L496" i="5"/>
  <c r="J456" i="5"/>
  <c r="L456" i="5"/>
  <c r="J376" i="5"/>
  <c r="L376" i="5"/>
  <c r="J352" i="5"/>
  <c r="L352" i="5"/>
  <c r="J320" i="5"/>
  <c r="L320" i="5"/>
  <c r="J248" i="5"/>
  <c r="L248" i="5"/>
  <c r="J32" i="5"/>
  <c r="J452" i="5"/>
  <c r="J388" i="5"/>
  <c r="J324" i="5"/>
  <c r="J260" i="5"/>
  <c r="J196" i="5"/>
  <c r="J132" i="5"/>
  <c r="J68" i="5"/>
  <c r="J14" i="5"/>
  <c r="J6" i="5"/>
  <c r="J460" i="5"/>
  <c r="J396" i="5"/>
  <c r="J332" i="5"/>
  <c r="J268" i="5"/>
  <c r="J204" i="5"/>
  <c r="J140" i="5"/>
  <c r="J76" i="5"/>
  <c r="J13" i="5"/>
  <c r="J5" i="5"/>
  <c r="J468" i="5"/>
  <c r="J404" i="5"/>
  <c r="J340" i="5"/>
  <c r="J276" i="5"/>
  <c r="J212" i="5"/>
  <c r="J148" i="5"/>
  <c r="J84" i="5"/>
  <c r="J20" i="5"/>
  <c r="J476" i="5"/>
  <c r="J412" i="5"/>
  <c r="J348" i="5"/>
  <c r="J284" i="5"/>
  <c r="J220" i="5"/>
  <c r="J156" i="5"/>
  <c r="J92" i="5"/>
  <c r="J28" i="5"/>
  <c r="J11" i="5"/>
  <c r="J3" i="5"/>
  <c r="J484" i="5"/>
  <c r="J420" i="5"/>
  <c r="J356" i="5"/>
  <c r="J292" i="5"/>
  <c r="J228" i="5"/>
  <c r="J164" i="5"/>
  <c r="J100" i="5"/>
  <c r="J36" i="5"/>
  <c r="J10" i="5"/>
  <c r="H3" i="5"/>
  <c r="G4" i="5" s="1"/>
  <c r="I4" i="5" s="1"/>
  <c r="J3" i="3"/>
  <c r="H4" i="5" l="1"/>
  <c r="G5" i="5" s="1"/>
  <c r="I5" i="5" s="1"/>
  <c r="H5" i="5" l="1"/>
  <c r="G6" i="5" s="1"/>
  <c r="I6" i="5" s="1"/>
  <c r="H6" i="5" l="1"/>
  <c r="G7" i="5" s="1"/>
  <c r="I7" i="5" s="1"/>
  <c r="H7" i="5" l="1"/>
  <c r="G8" i="5" s="1"/>
  <c r="I8" i="5" s="1"/>
  <c r="H8" i="5" l="1"/>
  <c r="G9" i="5" s="1"/>
  <c r="I9" i="5" s="1"/>
  <c r="H9" i="5" l="1"/>
  <c r="G10" i="5" s="1"/>
  <c r="I10" i="5" s="1"/>
  <c r="H10" i="5" l="1"/>
  <c r="G11" i="5" s="1"/>
  <c r="I11" i="5" s="1"/>
  <c r="H11" i="5" l="1"/>
  <c r="G12" i="5" s="1"/>
  <c r="I12" i="5" s="1"/>
  <c r="H12" i="5" l="1"/>
  <c r="G13" i="5" s="1"/>
  <c r="I13" i="5" s="1"/>
  <c r="H13" i="5" l="1"/>
  <c r="G14" i="5" s="1"/>
  <c r="I14" i="5" s="1"/>
  <c r="H14" i="5" l="1"/>
  <c r="G15" i="5" s="1"/>
  <c r="I15" i="5" s="1"/>
  <c r="H15" i="5" l="1"/>
  <c r="G16" i="5" s="1"/>
  <c r="I16" i="5" l="1"/>
  <c r="G17" i="5"/>
  <c r="I17" i="5" s="1"/>
  <c r="H16" i="5"/>
  <c r="H17" i="5" l="1"/>
  <c r="G18" i="5" s="1"/>
  <c r="H18" i="5" l="1"/>
  <c r="G19" i="5" s="1"/>
  <c r="I19" i="5" s="1"/>
  <c r="I18" i="5"/>
  <c r="H19" i="5" l="1"/>
  <c r="G20" i="5" s="1"/>
  <c r="I20" i="5" s="1"/>
  <c r="H20" i="5" l="1"/>
  <c r="G21" i="5" s="1"/>
  <c r="I21" i="5" s="1"/>
  <c r="H21" i="5" l="1"/>
  <c r="G22" i="5" s="1"/>
  <c r="H22" i="5" l="1"/>
  <c r="G23" i="5" s="1"/>
  <c r="I22" i="5"/>
  <c r="I23" i="5" l="1"/>
  <c r="H23" i="5"/>
  <c r="G24" i="5" s="1"/>
  <c r="H24" i="5" l="1"/>
  <c r="G25" i="5" s="1"/>
  <c r="I24" i="5"/>
  <c r="H25" i="5" l="1"/>
  <c r="G26" i="5" s="1"/>
  <c r="I25" i="5"/>
  <c r="H26" i="5" l="1"/>
  <c r="G27" i="5" s="1"/>
  <c r="I26" i="5"/>
  <c r="I27" i="5" l="1"/>
  <c r="H27" i="5"/>
  <c r="G28" i="5" s="1"/>
  <c r="I28" i="5" l="1"/>
  <c r="H28" i="5"/>
  <c r="G29" i="5" s="1"/>
  <c r="I29" i="5" l="1"/>
  <c r="H29" i="5"/>
  <c r="G30" i="5" s="1"/>
  <c r="I30" i="5" l="1"/>
  <c r="H30" i="5"/>
  <c r="G31" i="5" s="1"/>
  <c r="I31" i="5" l="1"/>
  <c r="H31" i="5"/>
  <c r="G32" i="5" s="1"/>
  <c r="I32" i="5" l="1"/>
  <c r="H32" i="5"/>
  <c r="G33" i="5" s="1"/>
  <c r="I33" i="5" l="1"/>
  <c r="H33" i="5"/>
  <c r="G34" i="5" s="1"/>
  <c r="I34" i="5" l="1"/>
  <c r="H34" i="5"/>
  <c r="G35" i="5" s="1"/>
  <c r="G36" i="5" l="1"/>
  <c r="I35" i="5"/>
  <c r="H35" i="5"/>
  <c r="G37" i="5" l="1"/>
  <c r="I36" i="5"/>
  <c r="H36" i="5"/>
  <c r="I37" i="5" l="1"/>
  <c r="H37" i="5"/>
  <c r="G38" i="5" s="1"/>
  <c r="I38" i="5" l="1"/>
  <c r="H38" i="5"/>
  <c r="G39" i="5" s="1"/>
  <c r="I39" i="5" l="1"/>
  <c r="H39" i="5"/>
  <c r="G40" i="5" s="1"/>
  <c r="I40" i="5" l="1"/>
  <c r="H40" i="5"/>
  <c r="G41" i="5" s="1"/>
  <c r="I41" i="5" l="1"/>
  <c r="H41" i="5"/>
  <c r="G42" i="5" s="1"/>
  <c r="I42" i="5" l="1"/>
  <c r="H42" i="5"/>
  <c r="G43" i="5" s="1"/>
  <c r="I43" i="5" l="1"/>
  <c r="H43" i="5"/>
  <c r="G44" i="5" s="1"/>
  <c r="I44" i="5" l="1"/>
  <c r="H44" i="5"/>
  <c r="G45" i="5" s="1"/>
  <c r="I45" i="5" l="1"/>
  <c r="H45" i="5"/>
  <c r="G46" i="5" s="1"/>
  <c r="I46" i="5" l="1"/>
  <c r="H46" i="5"/>
  <c r="G47" i="5" s="1"/>
  <c r="I47" i="5" l="1"/>
  <c r="H47" i="5"/>
  <c r="G48" i="5" s="1"/>
  <c r="I48" i="5" l="1"/>
  <c r="H48" i="5"/>
  <c r="G49" i="5" s="1"/>
  <c r="G50" i="5" l="1"/>
  <c r="I49" i="5"/>
  <c r="H49" i="5"/>
  <c r="G51" i="5" l="1"/>
  <c r="I50" i="5"/>
  <c r="H50" i="5"/>
  <c r="I51" i="5" l="1"/>
  <c r="H51" i="5"/>
  <c r="G52" i="5" s="1"/>
  <c r="I52" i="5" l="1"/>
  <c r="H52" i="5"/>
  <c r="G53" i="5" s="1"/>
  <c r="I53" i="5" l="1"/>
  <c r="H53" i="5"/>
  <c r="G54" i="5" s="1"/>
  <c r="I54" i="5" l="1"/>
  <c r="H54" i="5"/>
  <c r="G55" i="5" s="1"/>
  <c r="I55" i="5" l="1"/>
  <c r="H55" i="5"/>
  <c r="G56" i="5" s="1"/>
  <c r="I56" i="5" l="1"/>
  <c r="H56" i="5"/>
  <c r="G57" i="5" s="1"/>
  <c r="I57" i="5" l="1"/>
  <c r="H57" i="5"/>
  <c r="G58" i="5" s="1"/>
  <c r="I58" i="5" l="1"/>
  <c r="H58" i="5"/>
  <c r="G59" i="5" s="1"/>
  <c r="I59" i="5" l="1"/>
  <c r="H59" i="5"/>
  <c r="G60" i="5" s="1"/>
  <c r="I60" i="5" l="1"/>
  <c r="H60" i="5"/>
  <c r="G61" i="5" s="1"/>
  <c r="I61" i="5" l="1"/>
  <c r="H61" i="5"/>
  <c r="G62" i="5" s="1"/>
  <c r="I62" i="5" l="1"/>
  <c r="H62" i="5"/>
  <c r="G63" i="5" s="1"/>
  <c r="G64" i="5" l="1"/>
  <c r="I63" i="5"/>
  <c r="H63" i="5"/>
  <c r="G65" i="5" l="1"/>
  <c r="I64" i="5"/>
  <c r="H64" i="5"/>
  <c r="I65" i="5" l="1"/>
  <c r="H65" i="5"/>
  <c r="G66" i="5" s="1"/>
  <c r="I66" i="5" l="1"/>
  <c r="H66" i="5"/>
  <c r="G67" i="5" s="1"/>
  <c r="I67" i="5" l="1"/>
  <c r="H67" i="5"/>
  <c r="G68" i="5" s="1"/>
  <c r="I68" i="5" l="1"/>
  <c r="H68" i="5"/>
  <c r="G69" i="5" s="1"/>
  <c r="I69" i="5" l="1"/>
  <c r="H69" i="5"/>
  <c r="G70" i="5" s="1"/>
  <c r="I70" i="5" l="1"/>
  <c r="H70" i="5"/>
  <c r="G71" i="5" s="1"/>
  <c r="I71" i="5" l="1"/>
  <c r="H71" i="5"/>
  <c r="G72" i="5" s="1"/>
  <c r="I72" i="5" l="1"/>
  <c r="H72" i="5"/>
  <c r="G73" i="5" s="1"/>
  <c r="I73" i="5" l="1"/>
  <c r="H73" i="5"/>
  <c r="G74" i="5" s="1"/>
  <c r="I74" i="5" l="1"/>
  <c r="H74" i="5"/>
  <c r="G75" i="5" s="1"/>
  <c r="I75" i="5" l="1"/>
  <c r="H75" i="5"/>
  <c r="G76" i="5" s="1"/>
  <c r="I76" i="5" l="1"/>
  <c r="H76" i="5"/>
  <c r="G77" i="5" s="1"/>
  <c r="G78" i="5" l="1"/>
  <c r="I77" i="5"/>
  <c r="H77" i="5"/>
  <c r="G79" i="5" l="1"/>
  <c r="I78" i="5"/>
  <c r="H78" i="5"/>
  <c r="I79" i="5" l="1"/>
  <c r="H79" i="5"/>
  <c r="G80" i="5" s="1"/>
  <c r="I80" i="5" l="1"/>
  <c r="H80" i="5"/>
  <c r="G81" i="5" s="1"/>
  <c r="I81" i="5" l="1"/>
  <c r="H81" i="5"/>
  <c r="G82" i="5" s="1"/>
  <c r="I82" i="5" l="1"/>
  <c r="H82" i="5"/>
  <c r="G83" i="5" s="1"/>
  <c r="I83" i="5" l="1"/>
  <c r="H83" i="5"/>
  <c r="G84" i="5" s="1"/>
  <c r="I84" i="5" l="1"/>
  <c r="H84" i="5"/>
  <c r="G85" i="5" s="1"/>
  <c r="I85" i="5" l="1"/>
  <c r="H85" i="5"/>
  <c r="G86" i="5" s="1"/>
  <c r="I86" i="5" l="1"/>
  <c r="H86" i="5"/>
  <c r="G87" i="5" s="1"/>
  <c r="I87" i="5" l="1"/>
  <c r="H87" i="5"/>
  <c r="G88" i="5" s="1"/>
  <c r="I88" i="5" l="1"/>
  <c r="H88" i="5"/>
  <c r="G89" i="5" s="1"/>
  <c r="I89" i="5" l="1"/>
  <c r="H89" i="5"/>
  <c r="G90" i="5" s="1"/>
  <c r="I90" i="5" l="1"/>
  <c r="H90" i="5"/>
  <c r="G91" i="5" s="1"/>
  <c r="I91" i="5" l="1"/>
  <c r="H91" i="5"/>
  <c r="G92" i="5" s="1"/>
  <c r="G93" i="5" l="1"/>
  <c r="I92" i="5"/>
  <c r="H92" i="5"/>
  <c r="G94" i="5" l="1"/>
  <c r="I93" i="5"/>
  <c r="H93" i="5"/>
  <c r="I94" i="5" l="1"/>
  <c r="H94" i="5"/>
  <c r="G95" i="5" s="1"/>
  <c r="I95" i="5" l="1"/>
  <c r="H95" i="5"/>
  <c r="G96" i="5" s="1"/>
  <c r="I96" i="5" l="1"/>
  <c r="H96" i="5"/>
  <c r="G97" i="5" s="1"/>
  <c r="I97" i="5" l="1"/>
  <c r="H97" i="5"/>
  <c r="G98" i="5" s="1"/>
  <c r="I98" i="5" l="1"/>
  <c r="H98" i="5"/>
  <c r="G99" i="5" s="1"/>
  <c r="I99" i="5" l="1"/>
  <c r="H99" i="5"/>
  <c r="G100" i="5" s="1"/>
  <c r="I100" i="5" l="1"/>
  <c r="H100" i="5"/>
  <c r="G101" i="5" s="1"/>
  <c r="I101" i="5" l="1"/>
  <c r="H101" i="5"/>
  <c r="G102" i="5" s="1"/>
  <c r="I102" i="5" l="1"/>
  <c r="H102" i="5"/>
  <c r="G103" i="5" s="1"/>
  <c r="I103" i="5" l="1"/>
  <c r="H103" i="5"/>
  <c r="G104" i="5" s="1"/>
  <c r="I104" i="5" l="1"/>
  <c r="H104" i="5"/>
  <c r="G105" i="5" s="1"/>
  <c r="I105" i="5" l="1"/>
  <c r="H105" i="5"/>
  <c r="G106" i="5" s="1"/>
  <c r="G107" i="5" l="1"/>
  <c r="I106" i="5"/>
  <c r="H106" i="5"/>
  <c r="G108" i="5" l="1"/>
  <c r="I107" i="5"/>
  <c r="H107" i="5"/>
  <c r="I108" i="5" l="1"/>
  <c r="H108" i="5"/>
  <c r="G109" i="5" s="1"/>
  <c r="I109" i="5" l="1"/>
  <c r="H109" i="5"/>
  <c r="G110" i="5" s="1"/>
  <c r="I110" i="5" l="1"/>
  <c r="H110" i="5"/>
  <c r="G111" i="5" s="1"/>
  <c r="I111" i="5" l="1"/>
  <c r="H111" i="5"/>
  <c r="G112" i="5" s="1"/>
  <c r="I112" i="5" l="1"/>
  <c r="H112" i="5"/>
  <c r="G113" i="5" s="1"/>
  <c r="I113" i="5" l="1"/>
  <c r="H113" i="5"/>
  <c r="G114" i="5" s="1"/>
  <c r="I114" i="5" l="1"/>
  <c r="H114" i="5"/>
  <c r="G115" i="5" s="1"/>
  <c r="I115" i="5" l="1"/>
  <c r="H115" i="5"/>
  <c r="G116" i="5" s="1"/>
  <c r="I116" i="5" l="1"/>
  <c r="H116" i="5"/>
  <c r="G117" i="5" s="1"/>
  <c r="I117" i="5" l="1"/>
  <c r="H117" i="5"/>
  <c r="G118" i="5" s="1"/>
  <c r="I118" i="5" l="1"/>
  <c r="H118" i="5"/>
  <c r="G119" i="5" s="1"/>
  <c r="I119" i="5" l="1"/>
  <c r="H119" i="5"/>
  <c r="G120" i="5" s="1"/>
  <c r="G121" i="5" l="1"/>
  <c r="I120" i="5"/>
  <c r="H120" i="5"/>
  <c r="G122" i="5" l="1"/>
  <c r="I121" i="5"/>
  <c r="H121" i="5"/>
  <c r="I122" i="5" l="1"/>
  <c r="H122" i="5"/>
  <c r="G123" i="5" s="1"/>
  <c r="I123" i="5" l="1"/>
  <c r="H123" i="5"/>
  <c r="G124" i="5" s="1"/>
  <c r="I124" i="5" l="1"/>
  <c r="H124" i="5"/>
  <c r="G125" i="5" s="1"/>
  <c r="I125" i="5" l="1"/>
  <c r="H125" i="5"/>
  <c r="G126" i="5" s="1"/>
  <c r="I126" i="5" l="1"/>
  <c r="H126" i="5"/>
  <c r="G127" i="5" s="1"/>
  <c r="I127" i="5" l="1"/>
  <c r="H127" i="5"/>
  <c r="G128" i="5" s="1"/>
  <c r="I128" i="5" l="1"/>
  <c r="H128" i="5"/>
  <c r="G129" i="5" s="1"/>
  <c r="I129" i="5" l="1"/>
  <c r="H129" i="5"/>
  <c r="G130" i="5" s="1"/>
  <c r="I130" i="5" l="1"/>
  <c r="H130" i="5"/>
  <c r="G131" i="5" s="1"/>
  <c r="I131" i="5" l="1"/>
  <c r="H131" i="5"/>
  <c r="G132" i="5" s="1"/>
  <c r="I132" i="5" l="1"/>
  <c r="H132" i="5"/>
  <c r="G133" i="5" s="1"/>
  <c r="I133" i="5" l="1"/>
  <c r="H133" i="5"/>
  <c r="G134" i="5" s="1"/>
  <c r="I134" i="5" l="1"/>
  <c r="H134" i="5"/>
  <c r="G135" i="5" s="1"/>
  <c r="G136" i="5" l="1"/>
  <c r="I135" i="5"/>
  <c r="H135" i="5"/>
  <c r="G137" i="5" l="1"/>
  <c r="I136" i="5"/>
  <c r="H136" i="5"/>
  <c r="I137" i="5" l="1"/>
  <c r="H137" i="5"/>
  <c r="G138" i="5" s="1"/>
  <c r="I138" i="5" l="1"/>
  <c r="H138" i="5"/>
  <c r="G139" i="5" s="1"/>
  <c r="I139" i="5" l="1"/>
  <c r="H139" i="5"/>
  <c r="G140" i="5" s="1"/>
  <c r="I140" i="5" l="1"/>
  <c r="H140" i="5"/>
  <c r="G141" i="5" s="1"/>
  <c r="I141" i="5" l="1"/>
  <c r="H141" i="5"/>
  <c r="G142" i="5" s="1"/>
  <c r="I142" i="5" l="1"/>
  <c r="H142" i="5"/>
  <c r="G143" i="5" s="1"/>
  <c r="I143" i="5" l="1"/>
  <c r="H143" i="5"/>
  <c r="G144" i="5" s="1"/>
  <c r="I144" i="5" l="1"/>
  <c r="H144" i="5"/>
  <c r="G145" i="5" s="1"/>
  <c r="I145" i="5" l="1"/>
  <c r="H145" i="5"/>
  <c r="G146" i="5" s="1"/>
  <c r="I146" i="5" l="1"/>
  <c r="H146" i="5"/>
  <c r="G147" i="5" s="1"/>
  <c r="I147" i="5" l="1"/>
  <c r="H147" i="5"/>
  <c r="G148" i="5" s="1"/>
  <c r="I148" i="5" l="1"/>
  <c r="H148" i="5"/>
  <c r="G149" i="5" s="1"/>
  <c r="I149" i="5" l="1"/>
  <c r="H149" i="5"/>
  <c r="G150" i="5" s="1"/>
  <c r="G151" i="5" l="1"/>
  <c r="I150" i="5"/>
  <c r="H150" i="5"/>
  <c r="G152" i="5" l="1"/>
  <c r="I151" i="5"/>
  <c r="H151" i="5"/>
  <c r="I152" i="5" l="1"/>
  <c r="H152" i="5"/>
  <c r="G153" i="5" s="1"/>
  <c r="I153" i="5" l="1"/>
  <c r="H153" i="5"/>
  <c r="G154" i="5" s="1"/>
  <c r="I154" i="5" l="1"/>
  <c r="H154" i="5"/>
  <c r="G155" i="5" s="1"/>
  <c r="I155" i="5" l="1"/>
  <c r="H155" i="5"/>
  <c r="G156" i="5" s="1"/>
  <c r="I156" i="5" l="1"/>
  <c r="H156" i="5"/>
  <c r="G157" i="5" s="1"/>
  <c r="I157" i="5" l="1"/>
  <c r="H157" i="5"/>
  <c r="G158" i="5" s="1"/>
  <c r="I158" i="5" l="1"/>
  <c r="H158" i="5"/>
  <c r="G159" i="5" s="1"/>
  <c r="I159" i="5" l="1"/>
  <c r="H159" i="5"/>
  <c r="G160" i="5" s="1"/>
  <c r="I160" i="5" l="1"/>
  <c r="H160" i="5"/>
  <c r="G161" i="5" s="1"/>
  <c r="I161" i="5" l="1"/>
  <c r="H161" i="5"/>
  <c r="G162" i="5" s="1"/>
  <c r="I162" i="5" l="1"/>
  <c r="H162" i="5"/>
  <c r="G163" i="5" s="1"/>
  <c r="I163" i="5" l="1"/>
  <c r="H163" i="5"/>
  <c r="G164" i="5" s="1"/>
  <c r="G165" i="5" l="1"/>
  <c r="I164" i="5"/>
  <c r="H164" i="5"/>
  <c r="G166" i="5" l="1"/>
  <c r="I165" i="5"/>
  <c r="H165" i="5"/>
  <c r="I166" i="5" l="1"/>
  <c r="H166" i="5"/>
  <c r="G167" i="5" s="1"/>
  <c r="I167" i="5" l="1"/>
  <c r="H167" i="5"/>
  <c r="G168" i="5" s="1"/>
  <c r="I168" i="5" l="1"/>
  <c r="H168" i="5"/>
  <c r="G169" i="5" s="1"/>
  <c r="I169" i="5" l="1"/>
  <c r="H169" i="5"/>
  <c r="G170" i="5" s="1"/>
  <c r="I170" i="5" l="1"/>
  <c r="H170" i="5"/>
  <c r="G171" i="5" s="1"/>
  <c r="I171" i="5" l="1"/>
  <c r="H171" i="5"/>
  <c r="G172" i="5" s="1"/>
  <c r="I172" i="5" l="1"/>
  <c r="H172" i="5"/>
  <c r="G173" i="5" s="1"/>
  <c r="I173" i="5" l="1"/>
  <c r="H173" i="5"/>
  <c r="G174" i="5" s="1"/>
  <c r="I174" i="5" l="1"/>
  <c r="H174" i="5"/>
  <c r="G175" i="5" s="1"/>
  <c r="I175" i="5" l="1"/>
  <c r="H175" i="5"/>
  <c r="G176" i="5" s="1"/>
  <c r="I176" i="5" l="1"/>
  <c r="H176" i="5"/>
  <c r="G177" i="5" s="1"/>
  <c r="I177" i="5" l="1"/>
  <c r="H177" i="5"/>
  <c r="G178" i="5" s="1"/>
  <c r="G179" i="5" l="1"/>
  <c r="I178" i="5"/>
  <c r="H178" i="5"/>
  <c r="G180" i="5" l="1"/>
  <c r="I179" i="5"/>
  <c r="H179" i="5"/>
  <c r="I180" i="5" l="1"/>
  <c r="H180" i="5"/>
  <c r="G181" i="5" s="1"/>
  <c r="I181" i="5" l="1"/>
  <c r="H181" i="5"/>
  <c r="G182" i="5" s="1"/>
  <c r="I182" i="5" l="1"/>
  <c r="H182" i="5"/>
  <c r="G183" i="5" s="1"/>
  <c r="I183" i="5" l="1"/>
  <c r="H183" i="5"/>
  <c r="G184" i="5" s="1"/>
  <c r="I184" i="5" l="1"/>
  <c r="H184" i="5"/>
  <c r="G185" i="5" s="1"/>
  <c r="I185" i="5" l="1"/>
  <c r="H185" i="5"/>
  <c r="G186" i="5" s="1"/>
  <c r="I186" i="5" l="1"/>
  <c r="H186" i="5"/>
  <c r="G187" i="5" s="1"/>
  <c r="I187" i="5" l="1"/>
  <c r="H187" i="5"/>
  <c r="G188" i="5" s="1"/>
  <c r="I188" i="5" l="1"/>
  <c r="H188" i="5"/>
  <c r="G189" i="5" s="1"/>
  <c r="I189" i="5" l="1"/>
  <c r="H189" i="5"/>
  <c r="G190" i="5" s="1"/>
  <c r="I190" i="5" l="1"/>
  <c r="H190" i="5"/>
  <c r="G191" i="5" s="1"/>
  <c r="I191" i="5" l="1"/>
  <c r="H191" i="5"/>
  <c r="G192" i="5" s="1"/>
  <c r="G193" i="5" l="1"/>
  <c r="I192" i="5"/>
  <c r="H192" i="5"/>
  <c r="G194" i="5" l="1"/>
  <c r="I193" i="5"/>
  <c r="H193" i="5"/>
  <c r="I194" i="5" l="1"/>
  <c r="H194" i="5"/>
  <c r="G195" i="5" s="1"/>
  <c r="I195" i="5" l="1"/>
  <c r="H195" i="5"/>
  <c r="G196" i="5" s="1"/>
  <c r="I196" i="5" l="1"/>
  <c r="H196" i="5"/>
  <c r="G197" i="5" s="1"/>
  <c r="I197" i="5" l="1"/>
  <c r="H197" i="5"/>
  <c r="G198" i="5" s="1"/>
  <c r="I198" i="5" l="1"/>
  <c r="H198" i="5"/>
  <c r="G199" i="5" s="1"/>
  <c r="I199" i="5" l="1"/>
  <c r="H199" i="5"/>
  <c r="G200" i="5" s="1"/>
  <c r="I200" i="5" l="1"/>
  <c r="H200" i="5"/>
  <c r="G201" i="5" s="1"/>
  <c r="I201" i="5" l="1"/>
  <c r="H201" i="5"/>
  <c r="G202" i="5" s="1"/>
  <c r="I202" i="5" l="1"/>
  <c r="H202" i="5"/>
  <c r="G203" i="5" s="1"/>
  <c r="I203" i="5" l="1"/>
  <c r="H203" i="5"/>
  <c r="G204" i="5" s="1"/>
  <c r="I204" i="5" l="1"/>
  <c r="H204" i="5"/>
  <c r="G205" i="5" s="1"/>
  <c r="I205" i="5" l="1"/>
  <c r="H205" i="5"/>
  <c r="G206" i="5" s="1"/>
  <c r="I206" i="5" l="1"/>
  <c r="H206" i="5"/>
  <c r="G207" i="5" s="1"/>
  <c r="I207" i="5" l="1"/>
  <c r="H207" i="5"/>
  <c r="G208" i="5" s="1"/>
  <c r="I208" i="5" l="1"/>
  <c r="H208" i="5"/>
  <c r="G209" i="5" s="1"/>
  <c r="I209" i="5" l="1"/>
  <c r="H209" i="5"/>
  <c r="G210" i="5" s="1"/>
  <c r="I210" i="5" l="1"/>
  <c r="H210" i="5"/>
  <c r="G211" i="5" s="1"/>
  <c r="G212" i="5" l="1"/>
  <c r="I211" i="5"/>
  <c r="H211" i="5"/>
  <c r="G213" i="5" l="1"/>
  <c r="I212" i="5"/>
  <c r="H212" i="5"/>
  <c r="I213" i="5" l="1"/>
  <c r="H213" i="5"/>
  <c r="G214" i="5" s="1"/>
  <c r="I214" i="5" l="1"/>
  <c r="H214" i="5"/>
  <c r="G215" i="5" s="1"/>
  <c r="I215" i="5" l="1"/>
  <c r="H215" i="5"/>
  <c r="G216" i="5" s="1"/>
  <c r="I216" i="5" l="1"/>
  <c r="H216" i="5"/>
  <c r="G217" i="5" s="1"/>
  <c r="I217" i="5" l="1"/>
  <c r="H217" i="5"/>
  <c r="G218" i="5" s="1"/>
  <c r="I218" i="5" l="1"/>
  <c r="H218" i="5"/>
  <c r="G219" i="5" s="1"/>
  <c r="I219" i="5" l="1"/>
  <c r="H219" i="5"/>
  <c r="G220" i="5" s="1"/>
  <c r="I220" i="5" l="1"/>
  <c r="H220" i="5"/>
  <c r="G221" i="5" s="1"/>
  <c r="I221" i="5" l="1"/>
  <c r="H221" i="5"/>
  <c r="G222" i="5" s="1"/>
  <c r="I222" i="5" l="1"/>
  <c r="H222" i="5"/>
  <c r="G223" i="5" s="1"/>
  <c r="I223" i="5" l="1"/>
  <c r="H223" i="5"/>
  <c r="G224" i="5" s="1"/>
  <c r="I224" i="5" l="1"/>
  <c r="H224" i="5"/>
  <c r="G225" i="5" s="1"/>
  <c r="I225" i="5" l="1"/>
  <c r="H225" i="5"/>
  <c r="G226" i="5" s="1"/>
  <c r="G227" i="5" l="1"/>
  <c r="I226" i="5"/>
  <c r="H226" i="5"/>
  <c r="G228" i="5" l="1"/>
  <c r="I227" i="5"/>
  <c r="H227" i="5"/>
  <c r="I228" i="5" l="1"/>
  <c r="H228" i="5"/>
  <c r="G229" i="5" s="1"/>
  <c r="I229" i="5" l="1"/>
  <c r="H229" i="5"/>
  <c r="G230" i="5" s="1"/>
  <c r="I230" i="5" l="1"/>
  <c r="H230" i="5"/>
  <c r="G231" i="5" s="1"/>
  <c r="I231" i="5" l="1"/>
  <c r="H231" i="5"/>
  <c r="G232" i="5" s="1"/>
  <c r="I232" i="5" l="1"/>
  <c r="H232" i="5"/>
  <c r="G233" i="5" s="1"/>
  <c r="I233" i="5" l="1"/>
  <c r="H233" i="5"/>
  <c r="G234" i="5" s="1"/>
  <c r="I234" i="5" l="1"/>
  <c r="H234" i="5"/>
  <c r="G235" i="5" s="1"/>
  <c r="I235" i="5" l="1"/>
  <c r="H235" i="5"/>
  <c r="G236" i="5" s="1"/>
  <c r="I236" i="5" l="1"/>
  <c r="H236" i="5"/>
  <c r="G237" i="5" s="1"/>
  <c r="I237" i="5" l="1"/>
  <c r="H237" i="5"/>
  <c r="G238" i="5" s="1"/>
  <c r="I238" i="5" l="1"/>
  <c r="H238" i="5"/>
  <c r="G239" i="5" s="1"/>
  <c r="I239" i="5" l="1"/>
  <c r="H239" i="5"/>
  <c r="G240" i="5" s="1"/>
  <c r="G241" i="5" l="1"/>
  <c r="I240" i="5"/>
  <c r="H240" i="5"/>
  <c r="G242" i="5" l="1"/>
  <c r="I241" i="5"/>
  <c r="H241" i="5"/>
  <c r="I242" i="5" l="1"/>
  <c r="H242" i="5"/>
  <c r="G243" i="5" s="1"/>
  <c r="I243" i="5" l="1"/>
  <c r="H243" i="5"/>
  <c r="G244" i="5" s="1"/>
  <c r="I244" i="5" l="1"/>
  <c r="H244" i="5"/>
  <c r="G245" i="5" s="1"/>
  <c r="I245" i="5" l="1"/>
  <c r="H245" i="5"/>
  <c r="G246" i="5" s="1"/>
  <c r="I246" i="5" l="1"/>
  <c r="H246" i="5"/>
  <c r="G247" i="5" s="1"/>
  <c r="I247" i="5" l="1"/>
  <c r="H247" i="5"/>
  <c r="G248" i="5" s="1"/>
  <c r="I248" i="5" l="1"/>
  <c r="H248" i="5"/>
  <c r="G249" i="5" s="1"/>
  <c r="I249" i="5" l="1"/>
  <c r="H249" i="5"/>
  <c r="G250" i="5" s="1"/>
  <c r="I250" i="5" l="1"/>
  <c r="H250" i="5"/>
  <c r="G251" i="5" s="1"/>
  <c r="I251" i="5" l="1"/>
  <c r="H251" i="5"/>
  <c r="G252" i="5" s="1"/>
  <c r="I252" i="5" l="1"/>
  <c r="H252" i="5"/>
  <c r="G253" i="5" s="1"/>
  <c r="I253" i="5" l="1"/>
  <c r="H253" i="5"/>
  <c r="G254" i="5" s="1"/>
  <c r="G255" i="5" l="1"/>
  <c r="I254" i="5"/>
  <c r="H254" i="5"/>
  <c r="G256" i="5" l="1"/>
  <c r="I255" i="5"/>
  <c r="H255" i="5"/>
  <c r="I256" i="5" l="1"/>
  <c r="H256" i="5"/>
  <c r="G257" i="5" s="1"/>
  <c r="I257" i="5" l="1"/>
  <c r="H257" i="5"/>
  <c r="G258" i="5" s="1"/>
  <c r="I258" i="5" l="1"/>
  <c r="H258" i="5"/>
  <c r="G259" i="5" s="1"/>
  <c r="I259" i="5" l="1"/>
  <c r="H259" i="5"/>
  <c r="G260" i="5" s="1"/>
  <c r="I260" i="5" l="1"/>
  <c r="H260" i="5"/>
  <c r="G261" i="5" s="1"/>
  <c r="I261" i="5" l="1"/>
  <c r="H261" i="5"/>
  <c r="G262" i="5" s="1"/>
  <c r="I262" i="5" l="1"/>
  <c r="H262" i="5"/>
  <c r="G263" i="5" s="1"/>
  <c r="I263" i="5" l="1"/>
  <c r="H263" i="5"/>
  <c r="G264" i="5" s="1"/>
  <c r="I264" i="5" l="1"/>
  <c r="H264" i="5"/>
  <c r="G265" i="5" s="1"/>
  <c r="I265" i="5" l="1"/>
  <c r="H265" i="5"/>
  <c r="G266" i="5" s="1"/>
  <c r="I266" i="5" l="1"/>
  <c r="H266" i="5"/>
  <c r="G267" i="5" s="1"/>
  <c r="I267" i="5" l="1"/>
  <c r="H267" i="5"/>
  <c r="G268" i="5" s="1"/>
  <c r="G269" i="5" l="1"/>
  <c r="I268" i="5"/>
  <c r="H268" i="5"/>
  <c r="G270" i="5" l="1"/>
  <c r="I269" i="5"/>
  <c r="H269" i="5"/>
  <c r="I270" i="5" l="1"/>
  <c r="H270" i="5"/>
  <c r="G271" i="5" s="1"/>
  <c r="I271" i="5" l="1"/>
  <c r="H271" i="5"/>
  <c r="G272" i="5" s="1"/>
  <c r="I272" i="5" l="1"/>
  <c r="H272" i="5"/>
  <c r="G273" i="5" s="1"/>
  <c r="I273" i="5" l="1"/>
  <c r="H273" i="5"/>
  <c r="G274" i="5" s="1"/>
  <c r="I274" i="5" l="1"/>
  <c r="H274" i="5"/>
  <c r="G275" i="5" s="1"/>
  <c r="I275" i="5" l="1"/>
  <c r="H275" i="5"/>
  <c r="G276" i="5" s="1"/>
  <c r="I276" i="5" l="1"/>
  <c r="H276" i="5"/>
  <c r="G277" i="5" s="1"/>
  <c r="I277" i="5" l="1"/>
  <c r="H277" i="5"/>
  <c r="G278" i="5" s="1"/>
  <c r="I278" i="5" l="1"/>
  <c r="H278" i="5"/>
  <c r="G279" i="5" s="1"/>
  <c r="I279" i="5" l="1"/>
  <c r="H279" i="5"/>
  <c r="G280" i="5" s="1"/>
  <c r="I280" i="5" l="1"/>
  <c r="H280" i="5"/>
  <c r="G281" i="5" s="1"/>
  <c r="I281" i="5" l="1"/>
  <c r="H281" i="5"/>
  <c r="G282" i="5" s="1"/>
  <c r="I282" i="5" l="1"/>
  <c r="H282" i="5"/>
  <c r="G283" i="5" s="1"/>
  <c r="I283" i="5" l="1"/>
  <c r="H283" i="5"/>
  <c r="G284" i="5" s="1"/>
  <c r="I284" i="5" l="1"/>
  <c r="H284" i="5"/>
  <c r="G285" i="5" s="1"/>
  <c r="G286" i="5" l="1"/>
  <c r="I285" i="5"/>
  <c r="H285" i="5"/>
  <c r="G287" i="5" l="1"/>
  <c r="I286" i="5"/>
  <c r="H286" i="5"/>
  <c r="I287" i="5" l="1"/>
  <c r="H287" i="5"/>
  <c r="G288" i="5" s="1"/>
  <c r="I288" i="5" l="1"/>
  <c r="H288" i="5"/>
  <c r="G289" i="5" s="1"/>
  <c r="I289" i="5" l="1"/>
  <c r="H289" i="5"/>
  <c r="G290" i="5" s="1"/>
  <c r="I290" i="5" l="1"/>
  <c r="H290" i="5"/>
  <c r="G291" i="5" s="1"/>
  <c r="I291" i="5" l="1"/>
  <c r="H291" i="5"/>
  <c r="G292" i="5" s="1"/>
  <c r="I292" i="5" l="1"/>
  <c r="H292" i="5"/>
  <c r="G293" i="5" s="1"/>
  <c r="I293" i="5" l="1"/>
  <c r="H293" i="5"/>
  <c r="G294" i="5" s="1"/>
  <c r="I294" i="5" l="1"/>
  <c r="H294" i="5"/>
  <c r="G295" i="5" s="1"/>
  <c r="I295" i="5" l="1"/>
  <c r="H295" i="5"/>
  <c r="G296" i="5" s="1"/>
  <c r="I296" i="5" l="1"/>
  <c r="H296" i="5"/>
  <c r="G297" i="5" s="1"/>
  <c r="I297" i="5" l="1"/>
  <c r="H297" i="5"/>
  <c r="G298" i="5" s="1"/>
  <c r="I298" i="5" l="1"/>
  <c r="H298" i="5"/>
  <c r="G299" i="5" s="1"/>
  <c r="G300" i="5" l="1"/>
  <c r="I299" i="5"/>
  <c r="H299" i="5"/>
  <c r="G301" i="5" l="1"/>
  <c r="I300" i="5"/>
  <c r="H300" i="5"/>
  <c r="I301" i="5" l="1"/>
  <c r="H301" i="5"/>
  <c r="G302" i="5" s="1"/>
  <c r="I302" i="5" l="1"/>
  <c r="H302" i="5"/>
  <c r="G303" i="5" s="1"/>
  <c r="I303" i="5" l="1"/>
  <c r="H303" i="5"/>
  <c r="G304" i="5" s="1"/>
  <c r="I304" i="5" l="1"/>
  <c r="H304" i="5"/>
  <c r="G305" i="5" s="1"/>
  <c r="I305" i="5" l="1"/>
  <c r="H305" i="5"/>
  <c r="G306" i="5" s="1"/>
  <c r="I306" i="5" l="1"/>
  <c r="H306" i="5"/>
  <c r="G307" i="5" s="1"/>
  <c r="I307" i="5" l="1"/>
  <c r="H307" i="5"/>
  <c r="G308" i="5" s="1"/>
  <c r="I308" i="5" l="1"/>
  <c r="H308" i="5"/>
  <c r="G309" i="5" s="1"/>
  <c r="I309" i="5" l="1"/>
  <c r="H309" i="5"/>
  <c r="G310" i="5" s="1"/>
  <c r="I310" i="5" l="1"/>
  <c r="H310" i="5"/>
  <c r="G311" i="5" s="1"/>
  <c r="I311" i="5" l="1"/>
  <c r="H311" i="5"/>
  <c r="G312" i="5" s="1"/>
  <c r="I312" i="5" l="1"/>
  <c r="H312" i="5"/>
  <c r="G313" i="5" s="1"/>
  <c r="G314" i="5" l="1"/>
  <c r="I313" i="5"/>
  <c r="H313" i="5"/>
  <c r="G315" i="5" l="1"/>
  <c r="I314" i="5"/>
  <c r="H314" i="5"/>
  <c r="I315" i="5" l="1"/>
  <c r="H315" i="5"/>
  <c r="G316" i="5" s="1"/>
  <c r="I316" i="5" l="1"/>
  <c r="H316" i="5"/>
  <c r="G317" i="5" s="1"/>
  <c r="I317" i="5" l="1"/>
  <c r="H317" i="5"/>
  <c r="G318" i="5" s="1"/>
  <c r="I318" i="5" l="1"/>
  <c r="H318" i="5"/>
  <c r="G319" i="5" s="1"/>
  <c r="I319" i="5" l="1"/>
  <c r="H319" i="5"/>
  <c r="G320" i="5" s="1"/>
  <c r="I320" i="5" l="1"/>
  <c r="H320" i="5"/>
  <c r="G321" i="5" s="1"/>
  <c r="I321" i="5" l="1"/>
  <c r="H321" i="5"/>
  <c r="G322" i="5" s="1"/>
  <c r="I322" i="5" l="1"/>
  <c r="H322" i="5"/>
  <c r="G323" i="5" s="1"/>
  <c r="I323" i="5" l="1"/>
  <c r="H323" i="5"/>
  <c r="G324" i="5" s="1"/>
  <c r="I324" i="5" l="1"/>
  <c r="H324" i="5"/>
  <c r="G325" i="5" s="1"/>
  <c r="I325" i="5" l="1"/>
  <c r="H325" i="5"/>
  <c r="G326" i="5" s="1"/>
  <c r="I326" i="5" l="1"/>
  <c r="H326" i="5"/>
  <c r="G327" i="5" s="1"/>
  <c r="I327" i="5" l="1"/>
  <c r="H327" i="5"/>
  <c r="G328" i="5" s="1"/>
  <c r="G329" i="5" l="1"/>
  <c r="I328" i="5"/>
  <c r="H328" i="5"/>
  <c r="G330" i="5" l="1"/>
  <c r="I329" i="5"/>
  <c r="H329" i="5"/>
  <c r="I330" i="5" l="1"/>
  <c r="H330" i="5"/>
  <c r="G331" i="5" s="1"/>
  <c r="I331" i="5" l="1"/>
  <c r="H331" i="5"/>
  <c r="G332" i="5" s="1"/>
  <c r="I332" i="5" l="1"/>
  <c r="H332" i="5"/>
  <c r="G333" i="5" s="1"/>
  <c r="I333" i="5" l="1"/>
  <c r="H333" i="5"/>
  <c r="G334" i="5" s="1"/>
  <c r="I334" i="5" l="1"/>
  <c r="H334" i="5"/>
  <c r="G335" i="5" s="1"/>
  <c r="I335" i="5" l="1"/>
  <c r="H335" i="5"/>
  <c r="G336" i="5" s="1"/>
  <c r="I336" i="5" l="1"/>
  <c r="H336" i="5"/>
  <c r="G337" i="5" s="1"/>
  <c r="I337" i="5" l="1"/>
  <c r="H337" i="5"/>
  <c r="G338" i="5" s="1"/>
  <c r="I338" i="5" l="1"/>
  <c r="H338" i="5"/>
  <c r="G339" i="5" s="1"/>
  <c r="I339" i="5" l="1"/>
  <c r="H339" i="5"/>
  <c r="G340" i="5" s="1"/>
  <c r="I340" i="5" l="1"/>
  <c r="H340" i="5"/>
  <c r="G341" i="5" s="1"/>
  <c r="I341" i="5" l="1"/>
  <c r="H341" i="5"/>
  <c r="G342" i="5" s="1"/>
  <c r="G343" i="5" l="1"/>
  <c r="I342" i="5"/>
  <c r="H342" i="5"/>
  <c r="G344" i="5" l="1"/>
  <c r="I343" i="5"/>
  <c r="H343" i="5"/>
  <c r="I344" i="5" l="1"/>
  <c r="H344" i="5"/>
  <c r="G345" i="5" s="1"/>
  <c r="I345" i="5" l="1"/>
  <c r="H345" i="5"/>
  <c r="G346" i="5" s="1"/>
  <c r="I346" i="5" l="1"/>
  <c r="H346" i="5"/>
  <c r="G347" i="5" s="1"/>
  <c r="I347" i="5" l="1"/>
  <c r="H347" i="5"/>
  <c r="G348" i="5" s="1"/>
  <c r="I348" i="5" l="1"/>
  <c r="H348" i="5"/>
  <c r="G349" i="5" s="1"/>
  <c r="I349" i="5" l="1"/>
  <c r="H349" i="5"/>
  <c r="G350" i="5" s="1"/>
  <c r="I350" i="5" l="1"/>
  <c r="H350" i="5"/>
  <c r="G351" i="5" s="1"/>
  <c r="I351" i="5" l="1"/>
  <c r="H351" i="5"/>
  <c r="G352" i="5" s="1"/>
  <c r="I352" i="5" l="1"/>
  <c r="H352" i="5"/>
  <c r="G353" i="5" s="1"/>
  <c r="I353" i="5" l="1"/>
  <c r="H353" i="5"/>
  <c r="G354" i="5" s="1"/>
  <c r="I354" i="5" l="1"/>
  <c r="H354" i="5"/>
  <c r="G355" i="5" s="1"/>
  <c r="I355" i="5" l="1"/>
  <c r="H355" i="5"/>
  <c r="G356" i="5" s="1"/>
  <c r="I356" i="5" l="1"/>
  <c r="H356" i="5"/>
  <c r="G357" i="5" s="1"/>
  <c r="G358" i="5" l="1"/>
  <c r="I357" i="5"/>
  <c r="H357" i="5"/>
  <c r="G359" i="5" l="1"/>
  <c r="I358" i="5"/>
  <c r="H358" i="5"/>
  <c r="I359" i="5" l="1"/>
  <c r="H359" i="5"/>
  <c r="G360" i="5" s="1"/>
  <c r="I360" i="5" l="1"/>
  <c r="H360" i="5"/>
  <c r="G361" i="5" s="1"/>
  <c r="I361" i="5" l="1"/>
  <c r="H361" i="5"/>
  <c r="G362" i="5" s="1"/>
  <c r="I362" i="5" l="1"/>
  <c r="H362" i="5"/>
  <c r="G363" i="5" s="1"/>
  <c r="I363" i="5" l="1"/>
  <c r="H363" i="5"/>
  <c r="G364" i="5" s="1"/>
  <c r="I364" i="5" l="1"/>
  <c r="H364" i="5"/>
  <c r="G365" i="5" s="1"/>
  <c r="I365" i="5" l="1"/>
  <c r="H365" i="5"/>
  <c r="G366" i="5" s="1"/>
  <c r="I366" i="5" l="1"/>
  <c r="H366" i="5"/>
  <c r="G367" i="5" s="1"/>
  <c r="I367" i="5" l="1"/>
  <c r="H367" i="5"/>
  <c r="G368" i="5" s="1"/>
  <c r="I368" i="5" l="1"/>
  <c r="H368" i="5"/>
  <c r="G369" i="5" s="1"/>
  <c r="I369" i="5" l="1"/>
  <c r="H369" i="5"/>
  <c r="G370" i="5" s="1"/>
  <c r="I370" i="5" l="1"/>
  <c r="H370" i="5"/>
  <c r="G371" i="5" s="1"/>
  <c r="G372" i="5" l="1"/>
  <c r="I371" i="5"/>
  <c r="H371" i="5"/>
  <c r="G373" i="5" l="1"/>
  <c r="I372" i="5"/>
  <c r="H372" i="5"/>
  <c r="I373" i="5" l="1"/>
  <c r="H373" i="5"/>
  <c r="G374" i="5" s="1"/>
  <c r="I374" i="5" l="1"/>
  <c r="H374" i="5"/>
  <c r="G375" i="5" s="1"/>
  <c r="I375" i="5" l="1"/>
  <c r="H375" i="5"/>
  <c r="G376" i="5" s="1"/>
  <c r="I376" i="5" l="1"/>
  <c r="H376" i="5"/>
  <c r="G377" i="5" s="1"/>
  <c r="I377" i="5" l="1"/>
  <c r="H377" i="5"/>
  <c r="G378" i="5" s="1"/>
  <c r="I378" i="5" l="1"/>
  <c r="H378" i="5"/>
  <c r="G379" i="5" s="1"/>
  <c r="I379" i="5" l="1"/>
  <c r="H379" i="5"/>
  <c r="G380" i="5" s="1"/>
  <c r="I380" i="5" l="1"/>
  <c r="H380" i="5"/>
  <c r="G381" i="5" s="1"/>
  <c r="I381" i="5" l="1"/>
  <c r="H381" i="5"/>
  <c r="G382" i="5" s="1"/>
  <c r="I382" i="5" l="1"/>
  <c r="H382" i="5"/>
  <c r="G383" i="5" s="1"/>
  <c r="I383" i="5" l="1"/>
  <c r="H383" i="5"/>
  <c r="G384" i="5" s="1"/>
  <c r="I384" i="5" l="1"/>
  <c r="H384" i="5"/>
  <c r="G385" i="5" s="1"/>
  <c r="G386" i="5" l="1"/>
  <c r="I385" i="5"/>
  <c r="H385" i="5"/>
  <c r="G387" i="5" l="1"/>
  <c r="I386" i="5"/>
  <c r="H386" i="5"/>
  <c r="I387" i="5" l="1"/>
  <c r="H387" i="5"/>
  <c r="G388" i="5" s="1"/>
  <c r="I388" i="5" l="1"/>
  <c r="H388" i="5"/>
  <c r="G389" i="5" s="1"/>
  <c r="I389" i="5" l="1"/>
  <c r="H389" i="5"/>
  <c r="G390" i="5" s="1"/>
  <c r="I390" i="5" l="1"/>
  <c r="H390" i="5"/>
  <c r="G391" i="5" s="1"/>
  <c r="I391" i="5" l="1"/>
  <c r="H391" i="5"/>
  <c r="G392" i="5" s="1"/>
  <c r="I392" i="5" l="1"/>
  <c r="H392" i="5"/>
  <c r="G393" i="5" s="1"/>
  <c r="I393" i="5" l="1"/>
  <c r="H393" i="5"/>
  <c r="G394" i="5" s="1"/>
  <c r="I394" i="5" l="1"/>
  <c r="H394" i="5"/>
  <c r="G395" i="5" s="1"/>
  <c r="I395" i="5" l="1"/>
  <c r="H395" i="5"/>
  <c r="G396" i="5" s="1"/>
  <c r="I396" i="5" l="1"/>
  <c r="H396" i="5"/>
  <c r="G397" i="5" s="1"/>
  <c r="I397" i="5" l="1"/>
  <c r="H397" i="5"/>
  <c r="G398" i="5" s="1"/>
  <c r="I398" i="5" l="1"/>
  <c r="H398" i="5"/>
  <c r="G399" i="5" s="1"/>
  <c r="G400" i="5" l="1"/>
  <c r="I399" i="5"/>
  <c r="H399" i="5"/>
  <c r="G401" i="5" l="1"/>
  <c r="I400" i="5"/>
  <c r="H400" i="5"/>
  <c r="I401" i="5" l="1"/>
  <c r="H401" i="5"/>
  <c r="G402" i="5" s="1"/>
  <c r="I402" i="5" l="1"/>
  <c r="H402" i="5"/>
  <c r="G403" i="5" s="1"/>
  <c r="I403" i="5" l="1"/>
  <c r="H403" i="5"/>
  <c r="G404" i="5" s="1"/>
  <c r="I404" i="5" l="1"/>
  <c r="H404" i="5"/>
  <c r="G405" i="5" s="1"/>
  <c r="I405" i="5" l="1"/>
  <c r="H405" i="5"/>
  <c r="G406" i="5" s="1"/>
  <c r="I406" i="5" l="1"/>
  <c r="H406" i="5"/>
  <c r="G407" i="5" s="1"/>
  <c r="I407" i="5" l="1"/>
  <c r="H407" i="5"/>
  <c r="G408" i="5" s="1"/>
  <c r="I408" i="5" l="1"/>
  <c r="H408" i="5"/>
  <c r="G409" i="5" s="1"/>
  <c r="I409" i="5" l="1"/>
  <c r="H409" i="5"/>
  <c r="G410" i="5" s="1"/>
  <c r="I410" i="5" l="1"/>
  <c r="H410" i="5"/>
  <c r="G411" i="5" s="1"/>
  <c r="I411" i="5" l="1"/>
  <c r="H411" i="5"/>
  <c r="G412" i="5" s="1"/>
  <c r="I412" i="5" l="1"/>
  <c r="H412" i="5"/>
  <c r="G413" i="5" s="1"/>
  <c r="G414" i="5" l="1"/>
  <c r="I413" i="5"/>
  <c r="H413" i="5"/>
  <c r="G415" i="5" l="1"/>
  <c r="I414" i="5"/>
  <c r="H414" i="5"/>
  <c r="I415" i="5" l="1"/>
  <c r="H415" i="5"/>
  <c r="G416" i="5" s="1"/>
  <c r="I416" i="5" l="1"/>
  <c r="H416" i="5"/>
  <c r="G417" i="5" s="1"/>
  <c r="I417" i="5" l="1"/>
  <c r="H417" i="5"/>
  <c r="G418" i="5" s="1"/>
  <c r="I418" i="5" l="1"/>
  <c r="H418" i="5"/>
  <c r="G419" i="5" s="1"/>
  <c r="I419" i="5" l="1"/>
  <c r="H419" i="5"/>
  <c r="G420" i="5" s="1"/>
  <c r="I420" i="5" l="1"/>
  <c r="H420" i="5"/>
  <c r="G421" i="5" s="1"/>
  <c r="I421" i="5" l="1"/>
  <c r="H421" i="5"/>
  <c r="G422" i="5" s="1"/>
  <c r="I422" i="5" l="1"/>
  <c r="H422" i="5"/>
  <c r="G423" i="5" s="1"/>
  <c r="I423" i="5" l="1"/>
  <c r="H423" i="5"/>
  <c r="G424" i="5" s="1"/>
  <c r="I424" i="5" l="1"/>
  <c r="H424" i="5"/>
  <c r="G425" i="5" s="1"/>
  <c r="I425" i="5" l="1"/>
  <c r="H425" i="5"/>
  <c r="G426" i="5" s="1"/>
  <c r="I426" i="5" l="1"/>
  <c r="H426" i="5"/>
  <c r="G427" i="5" s="1"/>
  <c r="G428" i="5" l="1"/>
  <c r="I427" i="5"/>
  <c r="H427" i="5"/>
  <c r="G429" i="5" l="1"/>
  <c r="I428" i="5"/>
  <c r="H428" i="5"/>
  <c r="I429" i="5" l="1"/>
  <c r="H429" i="5"/>
  <c r="G430" i="5" s="1"/>
  <c r="I430" i="5" l="1"/>
  <c r="H430" i="5"/>
  <c r="G431" i="5" s="1"/>
  <c r="I431" i="5" l="1"/>
  <c r="H431" i="5"/>
  <c r="G432" i="5" s="1"/>
  <c r="I432" i="5" l="1"/>
  <c r="H432" i="5"/>
  <c r="G433" i="5" s="1"/>
  <c r="I433" i="5" l="1"/>
  <c r="H433" i="5"/>
  <c r="G434" i="5" s="1"/>
  <c r="I434" i="5" l="1"/>
  <c r="H434" i="5"/>
  <c r="G435" i="5" s="1"/>
  <c r="I435" i="5" l="1"/>
  <c r="H435" i="5"/>
  <c r="G436" i="5" s="1"/>
  <c r="I436" i="5" l="1"/>
  <c r="H436" i="5"/>
  <c r="G437" i="5" s="1"/>
  <c r="I437" i="5" l="1"/>
  <c r="H437" i="5"/>
  <c r="G438" i="5" s="1"/>
  <c r="I438" i="5" l="1"/>
  <c r="H438" i="5"/>
  <c r="G439" i="5" s="1"/>
  <c r="I439" i="5" l="1"/>
  <c r="H439" i="5"/>
  <c r="G440" i="5" s="1"/>
  <c r="I440" i="5" l="1"/>
  <c r="H440" i="5"/>
  <c r="G441" i="5" s="1"/>
  <c r="I441" i="5" l="1"/>
  <c r="H441" i="5"/>
  <c r="G442" i="5" s="1"/>
  <c r="G443" i="5" l="1"/>
  <c r="I442" i="5"/>
  <c r="H442" i="5"/>
  <c r="G444" i="5" l="1"/>
  <c r="I443" i="5"/>
  <c r="H443" i="5"/>
  <c r="I444" i="5" l="1"/>
  <c r="H444" i="5"/>
  <c r="G445" i="5" s="1"/>
  <c r="I445" i="5" l="1"/>
  <c r="H445" i="5"/>
  <c r="G446" i="5" s="1"/>
  <c r="I446" i="5" l="1"/>
  <c r="H446" i="5"/>
  <c r="G447" i="5" s="1"/>
  <c r="I447" i="5" l="1"/>
  <c r="H447" i="5"/>
  <c r="G448" i="5" s="1"/>
  <c r="I448" i="5" l="1"/>
  <c r="H448" i="5"/>
  <c r="G449" i="5" s="1"/>
  <c r="I449" i="5" l="1"/>
  <c r="H449" i="5"/>
  <c r="G450" i="5" s="1"/>
  <c r="I450" i="5" l="1"/>
  <c r="H450" i="5"/>
  <c r="G451" i="5" s="1"/>
  <c r="I451" i="5" l="1"/>
  <c r="H451" i="5"/>
  <c r="G452" i="5" s="1"/>
  <c r="I452" i="5" l="1"/>
  <c r="H452" i="5"/>
  <c r="G453" i="5" s="1"/>
  <c r="I453" i="5" l="1"/>
  <c r="H453" i="5"/>
  <c r="G454" i="5" s="1"/>
  <c r="I454" i="5" l="1"/>
  <c r="H454" i="5"/>
  <c r="G455" i="5" s="1"/>
  <c r="I455" i="5" l="1"/>
  <c r="H455" i="5"/>
  <c r="G456" i="5" s="1"/>
  <c r="I456" i="5" l="1"/>
  <c r="H456" i="5"/>
  <c r="G457" i="5" s="1"/>
  <c r="I457" i="5" l="1"/>
  <c r="H457" i="5"/>
  <c r="G458" i="5" s="1"/>
  <c r="I458" i="5" l="1"/>
  <c r="H458" i="5"/>
  <c r="G459" i="5" s="1"/>
  <c r="I459" i="5" l="1"/>
  <c r="H459" i="5"/>
  <c r="G460" i="5" s="1"/>
  <c r="G461" i="5" l="1"/>
  <c r="I460" i="5"/>
  <c r="H460" i="5"/>
  <c r="G462" i="5" l="1"/>
  <c r="I461" i="5"/>
  <c r="H461" i="5"/>
  <c r="I462" i="5" l="1"/>
  <c r="H462" i="5"/>
  <c r="G463" i="5" s="1"/>
  <c r="I463" i="5" l="1"/>
  <c r="H463" i="5"/>
  <c r="G464" i="5" s="1"/>
  <c r="I464" i="5" l="1"/>
  <c r="H464" i="5"/>
  <c r="G465" i="5" s="1"/>
  <c r="I465" i="5" l="1"/>
  <c r="H465" i="5"/>
  <c r="G466" i="5" s="1"/>
  <c r="I466" i="5" l="1"/>
  <c r="H466" i="5"/>
  <c r="G467" i="5" s="1"/>
  <c r="I467" i="5" l="1"/>
  <c r="H467" i="5"/>
  <c r="G468" i="5" s="1"/>
  <c r="I468" i="5" l="1"/>
  <c r="H468" i="5"/>
  <c r="G469" i="5" s="1"/>
  <c r="I469" i="5" l="1"/>
  <c r="H469" i="5"/>
  <c r="G470" i="5" s="1"/>
  <c r="I470" i="5" l="1"/>
  <c r="H470" i="5"/>
  <c r="G471" i="5" s="1"/>
  <c r="I471" i="5" l="1"/>
  <c r="H471" i="5"/>
  <c r="G472" i="5" s="1"/>
  <c r="I472" i="5" l="1"/>
  <c r="H472" i="5"/>
  <c r="G473" i="5" s="1"/>
  <c r="I473" i="5" l="1"/>
  <c r="H473" i="5"/>
  <c r="G474" i="5" s="1"/>
  <c r="G475" i="5" l="1"/>
  <c r="I474" i="5"/>
  <c r="H474" i="5"/>
  <c r="G476" i="5" l="1"/>
  <c r="I475" i="5"/>
  <c r="H475" i="5"/>
  <c r="I476" i="5" l="1"/>
  <c r="H476" i="5"/>
  <c r="G477" i="5" s="1"/>
  <c r="I477" i="5" l="1"/>
  <c r="H477" i="5"/>
  <c r="G478" i="5" s="1"/>
  <c r="I478" i="5" l="1"/>
  <c r="H478" i="5"/>
  <c r="G479" i="5" s="1"/>
  <c r="I479" i="5" l="1"/>
  <c r="H479" i="5"/>
  <c r="G480" i="5" s="1"/>
  <c r="I480" i="5" l="1"/>
  <c r="H480" i="5"/>
  <c r="G481" i="5" s="1"/>
  <c r="I481" i="5" l="1"/>
  <c r="H481" i="5"/>
  <c r="G482" i="5" s="1"/>
  <c r="I482" i="5" l="1"/>
  <c r="H482" i="5"/>
  <c r="G483" i="5" s="1"/>
  <c r="I483" i="5" l="1"/>
  <c r="H483" i="5"/>
  <c r="G484" i="5" s="1"/>
  <c r="I484" i="5" l="1"/>
  <c r="H484" i="5"/>
  <c r="G485" i="5" s="1"/>
  <c r="I485" i="5" l="1"/>
  <c r="H485" i="5"/>
  <c r="G486" i="5" s="1"/>
  <c r="I486" i="5" l="1"/>
  <c r="H486" i="5"/>
  <c r="G487" i="5" s="1"/>
  <c r="I487" i="5" l="1"/>
  <c r="H487" i="5"/>
  <c r="G488" i="5" s="1"/>
  <c r="I488" i="5" l="1"/>
  <c r="H488" i="5"/>
  <c r="G489" i="5" s="1"/>
  <c r="I489" i="5" l="1"/>
  <c r="H489" i="5"/>
  <c r="G490" i="5" s="1"/>
  <c r="G491" i="5" l="1"/>
  <c r="I490" i="5"/>
  <c r="H490" i="5"/>
  <c r="G492" i="5" l="1"/>
  <c r="I491" i="5"/>
  <c r="H491" i="5"/>
  <c r="I492" i="5" l="1"/>
  <c r="H492" i="5"/>
  <c r="G493" i="5" s="1"/>
  <c r="I493" i="5" l="1"/>
  <c r="H493" i="5"/>
  <c r="G494" i="5" s="1"/>
  <c r="I494" i="5" l="1"/>
  <c r="H494" i="5"/>
  <c r="G495" i="5" s="1"/>
  <c r="I495" i="5" l="1"/>
  <c r="H495" i="5"/>
  <c r="G496" i="5" s="1"/>
  <c r="I496" i="5" l="1"/>
  <c r="H496" i="5"/>
  <c r="G497" i="5" s="1"/>
  <c r="I497" i="5" l="1"/>
  <c r="H497" i="5"/>
  <c r="G498" i="5" s="1"/>
  <c r="I498" i="5" l="1"/>
  <c r="H498" i="5"/>
  <c r="G499" i="5" s="1"/>
  <c r="I499" i="5" l="1"/>
  <c r="H499" i="5"/>
  <c r="G500" i="5" s="1"/>
  <c r="I500" i="5" l="1"/>
  <c r="H500" i="5"/>
  <c r="G501" i="5" s="1"/>
  <c r="I501" i="5" l="1"/>
  <c r="H50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A7C8FB-925B-45F0-A015-2188FB646A7C}" keepAlive="1" name="Zapytanie — pogoda" description="Połączenie z zapytaniem „pogoda” w skoroszycie." type="5" refreshedVersion="8" background="1" saveData="1">
    <dbPr connection="Provider=Microsoft.Mashup.OleDb.1;Data Source=$Workbook$;Location=pogoda;Extended Properties=&quot;&quot;" command="SELECT * FROM [pogoda]"/>
  </connection>
  <connection id="2" xr16:uid="{F12C0206-B33C-4E33-9545-799D8649422A}" keepAlive="1" name="Zapytanie — pogoda (2)" description="Połączenie z zapytaniem „pogoda (2)” w skoroszycie." type="5" refreshedVersion="8" background="1" saveData="1">
    <dbPr connection="Provider=Microsoft.Mashup.OleDb.1;Data Source=$Workbook$;Location=&quot;pogoda (2)&quot;;Extended Properties=&quot;&quot;" command="SELECT * FROM [pogoda (2)]"/>
  </connection>
  <connection id="3" xr16:uid="{128BAFD1-9BF8-4871-B9BE-6572FECA0557}" keepAlive="1" name="Zapytanie — pogoda (3)" description="Połączenie z zapytaniem „pogoda (3)” w skoroszycie." type="5" refreshedVersion="8" background="1" saveData="1">
    <dbPr connection="Provider=Microsoft.Mashup.OleDb.1;Data Source=$Workbook$;Location=&quot;pogoda (3)&quot;;Extended Properties=&quot;&quot;" command="SELECT * FROM [pogoda (3)]"/>
  </connection>
  <connection id="4" xr16:uid="{20A74284-9A02-4A13-8FCF-D6EA6FED1554}" keepAlive="1" name="Zapytanie — pogoda (4)" description="Połączenie z zapytaniem „pogoda (4)” w skoroszycie." type="5" refreshedVersion="8" background="1" saveData="1">
    <dbPr connection="Provider=Microsoft.Mashup.OleDb.1;Data Source=$Workbook$;Location=&quot;pogoda (4)&quot;;Extended Properties=&quot;&quot;" command="SELECT * FROM [pogoda (4)]"/>
  </connection>
  <connection id="5" xr16:uid="{7E665AE7-8FA1-4D0C-B887-719CE6A95B1F}" keepAlive="1" name="Zapytanie — pogoda (5)" description="Połączenie z zapytaniem „pogoda (5)” w skoroszycie." type="5" refreshedVersion="8" background="1" saveData="1">
    <dbPr connection="Provider=Microsoft.Mashup.OleDb.1;Data Source=$Workbook$;Location=&quot;pogoda (5)&quot;;Extended Properties=&quot;&quot;" command="SELECT * FROM [pogoda (5)]"/>
  </connection>
  <connection id="6" xr16:uid="{3AEF7028-3D98-4C12-874D-6FC8482044D8}" keepAlive="1" name="Zapytanie — pogoda (6)" description="Połączenie z zapytaniem „pogoda (6)” w skoroszycie." type="5" refreshedVersion="8" background="1" saveData="1">
    <dbPr connection="Provider=Microsoft.Mashup.OleDb.1;Data Source=$Workbook$;Location=&quot;pogoda (6)&quot;;Extended Properties=&quot;&quot;" command="SELECT * FROM [pogoda (6)]"/>
  </connection>
</connections>
</file>

<file path=xl/sharedStrings.xml><?xml version="1.0" encoding="utf-8"?>
<sst xmlns="http://schemas.openxmlformats.org/spreadsheetml/2006/main" count="2337" uniqueCount="37">
  <si>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</si>
  <si>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</si>
  <si>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</si>
  <si>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</si>
  <si>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</si>
  <si>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</si>
  <si>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</si>
  <si>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</si>
  <si>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warunki</t>
  </si>
  <si>
    <t>Dni o temperaturze &gt;= 20 i opadach &lt;=5</t>
  </si>
  <si>
    <t>Kolumna1</t>
  </si>
  <si>
    <t>Najdluzszy ciag:</t>
  </si>
  <si>
    <t>Pierwszy dzien:</t>
  </si>
  <si>
    <t>Ostatni dzien:</t>
  </si>
  <si>
    <t>Etykiety wierszy</t>
  </si>
  <si>
    <t>Suma końcowa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</si>
  <si>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</si>
  <si>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</si>
  <si>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</si>
  <si>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</si>
  <si>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</si>
  <si>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</si>
  <si>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</si>
  <si>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</si>
  <si>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</si>
  <si>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</si>
  <si>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Średnia z Opad</t>
  </si>
  <si>
    <t>WIELKOSC</t>
  </si>
  <si>
    <t>RODZAJ</t>
  </si>
  <si>
    <t>WYSTAPIEN</t>
  </si>
  <si>
    <t>Liczba z Dzien</t>
  </si>
  <si>
    <t>OK WIELKOSC</t>
  </si>
  <si>
    <t>OK KATEGORIA</t>
  </si>
  <si>
    <t>1</t>
  </si>
  <si>
    <t>2</t>
  </si>
  <si>
    <t>dobre kategorie:</t>
  </si>
  <si>
    <t>dobre wielkosci: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</si>
</sst>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2">
    <cellStyle name="Normalny" xfId="0" builtinId="0"/>
    <cellStyle name="Zły" xfId="1" builtinId="27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[zadanie5_chmury.xlsx]zad 5.3 wykres!Tabela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opad dla danego rodzaju chmur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 5.3 wykres'!$B$1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 5.3 wykres'!$A$2:$A$12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'zad 5.3 wykres'!$B$2:$B$12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7-43CC-BE75-A660823F6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227263"/>
        <c:axId val="2095223423"/>
      </c:barChart>
      <c:catAx>
        <c:axId val="209522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5223423"/>
        <c:crosses val="autoZero"/>
        <c:auto val="1"/>
        <c:lblAlgn val="ctr"/>
        <c:lblOffset val="100"/>
        <c:noMultiLvlLbl val="0"/>
      </c:catAx>
      <c:valAx>
        <c:axId val="209522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522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1</xdr:row>
      <xdr:rowOff>0</xdr:rowOff>
    </xdr:from>
    <xdr:to>
      <xdr:col>14</xdr:col>
      <xdr:colOff>457200</xdr:colOff>
      <xdr:row>23</xdr:row>
      <xdr:rowOff>167640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72C17FE-B7DB-542B-8B57-E80D8D8E0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Żelazowska" refreshedDate="45063.98893402778" createdVersion="8" refreshedVersion="8" minRefreshableVersion="3" recordCount="279" xr:uid="{F979BD88-00A7-4E28-B615-2DB8CA382923}">
  <cacheSource type="worksheet">
    <worksheetSource name="Tabela_pogoda5"/>
  </cacheSource>
  <cacheFields count="6">
    <cacheField name="Dzien" numFmtId="0">
      <sharedItems containsSemiMixedTypes="0" containsString="0" containsNumber="1" containsInteger="1" minValue="2" maxValue="300"/>
    </cacheField>
    <cacheField name="Temperatura" numFmtId="0">
      <sharedItems containsSemiMixedTypes="0" containsString="0" containsNumber="1" minValue="0.2" maxValue="29.9"/>
    </cacheField>
    <cacheField name="Opad" numFmtId="0">
      <sharedItems containsSemiMixedTypes="0" containsString="0" containsNumber="1" containsInteger="1" minValue="1" maxValue="29"/>
    </cacheField>
    <cacheField name="Kategoria_chmur" numFmtId="0">
      <sharedItems/>
    </cacheField>
    <cacheField name="Wielkosc_chmur" numFmtId="0">
      <sharedItems containsSemiMixedTypes="0" containsString="0" containsNumber="1" containsInteger="1" minValue="1" maxValue="5"/>
    </cacheField>
    <cacheField name="Kolumna1" numFmtId="0">
      <sharedItems count="10">
        <s v="C1"/>
        <s v="C2"/>
        <s v="C3"/>
        <s v="C4"/>
        <s v="C5"/>
        <s v="S1"/>
        <s v="S2"/>
        <s v="S3"/>
        <s v="S4"/>
        <s v="S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Żelazowska" refreshedDate="45064.019642708336" createdVersion="8" refreshedVersion="8" minRefreshableVersion="3" recordCount="500" xr:uid="{763591DC-B182-4390-B2FF-D2AFAB29EEE4}">
  <cacheSource type="worksheet">
    <worksheetSource name="Tabela_pogoda6"/>
  </cacheSource>
  <cacheFields count="8">
    <cacheField name="Dzien" numFmtId="0">
      <sharedItems containsSemiMixedTypes="0" containsString="0" containsNumber="1" containsInteger="1" minValue="1" maxValue="500"/>
    </cacheField>
    <cacheField name="Temperatura" numFmtId="0">
      <sharedItems containsSemiMixedTypes="0" containsString="0" containsNumber="1" minValue="0.1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/>
    </cacheField>
    <cacheField name="Wielkosc_chmur" numFmtId="0">
      <sharedItems containsSemiMixedTypes="0" containsString="0" containsNumber="1" containsInteger="1" minValue="0" maxValue="5"/>
    </cacheField>
    <cacheField name="RODZAJ" numFmtId="0">
      <sharedItems containsMixedTypes="1" containsNumber="1" containsInteger="1" minValue="0" maxValue="0"/>
    </cacheField>
    <cacheField name="WIELKOSC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WYSTAPIEN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9">
  <r>
    <n v="2"/>
    <n v="22"/>
    <n v="1"/>
    <s v="C"/>
    <n v="1"/>
    <x v="0"/>
  </r>
  <r>
    <n v="3"/>
    <n v="23.6"/>
    <n v="4"/>
    <s v="C"/>
    <n v="1"/>
    <x v="0"/>
  </r>
  <r>
    <n v="4"/>
    <n v="23.6"/>
    <n v="4"/>
    <s v="C"/>
    <n v="1"/>
    <x v="0"/>
  </r>
  <r>
    <n v="5"/>
    <n v="22.3"/>
    <n v="10"/>
    <s v="C"/>
    <n v="2"/>
    <x v="1"/>
  </r>
  <r>
    <n v="6"/>
    <n v="20.399999999999999"/>
    <n v="8"/>
    <s v="C"/>
    <n v="2"/>
    <x v="1"/>
  </r>
  <r>
    <n v="7"/>
    <n v="18.899999999999999"/>
    <n v="10"/>
    <s v="C"/>
    <n v="2"/>
    <x v="1"/>
  </r>
  <r>
    <n v="8"/>
    <n v="18.5"/>
    <n v="11"/>
    <s v="C"/>
    <n v="3"/>
    <x v="2"/>
  </r>
  <r>
    <n v="9"/>
    <n v="19.5"/>
    <n v="14"/>
    <s v="C"/>
    <n v="3"/>
    <x v="2"/>
  </r>
  <r>
    <n v="10"/>
    <n v="21.8"/>
    <n v="15"/>
    <s v="C"/>
    <n v="3"/>
    <x v="2"/>
  </r>
  <r>
    <n v="11"/>
    <n v="24.8"/>
    <n v="3"/>
    <s v="C"/>
    <n v="4"/>
    <x v="3"/>
  </r>
  <r>
    <n v="12"/>
    <n v="27.7"/>
    <n v="23"/>
    <s v="C"/>
    <n v="4"/>
    <x v="3"/>
  </r>
  <r>
    <n v="13"/>
    <n v="29.5"/>
    <n v="17"/>
    <s v="C"/>
    <n v="4"/>
    <x v="3"/>
  </r>
  <r>
    <n v="14"/>
    <n v="29.8"/>
    <n v="15"/>
    <s v="C"/>
    <n v="5"/>
    <x v="4"/>
  </r>
  <r>
    <n v="15"/>
    <n v="28.3"/>
    <n v="22"/>
    <s v="C"/>
    <n v="5"/>
    <x v="4"/>
  </r>
  <r>
    <n v="17"/>
    <n v="22"/>
    <n v="2"/>
    <s v="C"/>
    <n v="1"/>
    <x v="0"/>
  </r>
  <r>
    <n v="18"/>
    <n v="18.899999999999999"/>
    <n v="1"/>
    <s v="C"/>
    <n v="1"/>
    <x v="0"/>
  </r>
  <r>
    <n v="19"/>
    <n v="16.899999999999999"/>
    <n v="1"/>
    <s v="C"/>
    <n v="1"/>
    <x v="0"/>
  </r>
  <r>
    <n v="20"/>
    <n v="16.3"/>
    <n v="12"/>
    <s v="C"/>
    <n v="2"/>
    <x v="1"/>
  </r>
  <r>
    <n v="21"/>
    <n v="17.100000000000001"/>
    <n v="11"/>
    <s v="C"/>
    <n v="2"/>
    <x v="1"/>
  </r>
  <r>
    <n v="22"/>
    <n v="18.7"/>
    <n v="6"/>
    <s v="C"/>
    <n v="2"/>
    <x v="1"/>
  </r>
  <r>
    <n v="23"/>
    <n v="20.2"/>
    <n v="18"/>
    <s v="C"/>
    <n v="2"/>
    <x v="1"/>
  </r>
  <r>
    <n v="24"/>
    <n v="20.8"/>
    <n v="15"/>
    <s v="C"/>
    <n v="3"/>
    <x v="2"/>
  </r>
  <r>
    <n v="25"/>
    <n v="19.899999999999999"/>
    <n v="5"/>
    <s v="C"/>
    <n v="3"/>
    <x v="2"/>
  </r>
  <r>
    <n v="26"/>
    <n v="17.5"/>
    <n v="19"/>
    <s v="C"/>
    <n v="4"/>
    <x v="3"/>
  </r>
  <r>
    <n v="27"/>
    <n v="13.9"/>
    <n v="18"/>
    <s v="C"/>
    <n v="4"/>
    <x v="3"/>
  </r>
  <r>
    <n v="28"/>
    <n v="9.9"/>
    <n v="4"/>
    <s v="C"/>
    <n v="4"/>
    <x v="3"/>
  </r>
  <r>
    <n v="29"/>
    <n v="6.4"/>
    <n v="17"/>
    <s v="C"/>
    <n v="5"/>
    <x v="4"/>
  </r>
  <r>
    <n v="30"/>
    <n v="4.2"/>
    <n v="14"/>
    <s v="C"/>
    <n v="5"/>
    <x v="4"/>
  </r>
  <r>
    <n v="31"/>
    <n v="3.6"/>
    <n v="12"/>
    <s v="C"/>
    <n v="5"/>
    <x v="4"/>
  </r>
  <r>
    <n v="32"/>
    <n v="4.5999999999999996"/>
    <n v="11"/>
    <s v="C"/>
    <n v="5"/>
    <x v="4"/>
  </r>
  <r>
    <n v="33"/>
    <n v="6.6"/>
    <n v="17"/>
    <s v="C"/>
    <n v="5"/>
    <x v="4"/>
  </r>
  <r>
    <n v="34"/>
    <n v="8.6999999999999993"/>
    <n v="26"/>
    <s v="C"/>
    <n v="5"/>
    <x v="4"/>
  </r>
  <r>
    <n v="36"/>
    <n v="10.1"/>
    <n v="3"/>
    <s v="C"/>
    <n v="1"/>
    <x v="0"/>
  </r>
  <r>
    <n v="37"/>
    <n v="8.8000000000000007"/>
    <n v="3"/>
    <s v="C"/>
    <n v="1"/>
    <x v="0"/>
  </r>
  <r>
    <n v="38"/>
    <n v="6.4"/>
    <n v="5"/>
    <s v="C"/>
    <n v="1"/>
    <x v="0"/>
  </r>
  <r>
    <n v="39"/>
    <n v="3.8"/>
    <n v="11"/>
    <s v="C"/>
    <n v="2"/>
    <x v="1"/>
  </r>
  <r>
    <n v="40"/>
    <n v="1.7"/>
    <n v="6"/>
    <s v="C"/>
    <n v="2"/>
    <x v="1"/>
  </r>
  <r>
    <n v="41"/>
    <n v="1"/>
    <n v="3"/>
    <s v="C"/>
    <n v="2"/>
    <x v="1"/>
  </r>
  <r>
    <n v="42"/>
    <n v="2"/>
    <n v="17"/>
    <s v="C"/>
    <n v="3"/>
    <x v="2"/>
  </r>
  <r>
    <n v="43"/>
    <n v="4.5999999999999996"/>
    <n v="5"/>
    <s v="C"/>
    <n v="3"/>
    <x v="2"/>
  </r>
  <r>
    <n v="44"/>
    <n v="8.1999999999999993"/>
    <n v="8"/>
    <s v="C"/>
    <n v="3"/>
    <x v="2"/>
  </r>
  <r>
    <n v="45"/>
    <n v="11.8"/>
    <n v="2"/>
    <s v="C"/>
    <n v="4"/>
    <x v="3"/>
  </r>
  <r>
    <n v="46"/>
    <n v="14.7"/>
    <n v="1"/>
    <s v="C"/>
    <n v="4"/>
    <x v="3"/>
  </r>
  <r>
    <n v="47"/>
    <n v="16.3"/>
    <n v="11"/>
    <s v="C"/>
    <n v="4"/>
    <x v="3"/>
  </r>
  <r>
    <n v="48"/>
    <n v="16.3"/>
    <n v="25"/>
    <s v="C"/>
    <n v="5"/>
    <x v="4"/>
  </r>
  <r>
    <n v="50"/>
    <n v="13.6"/>
    <n v="2"/>
    <s v="C"/>
    <n v="1"/>
    <x v="0"/>
  </r>
  <r>
    <n v="51"/>
    <n v="12.5"/>
    <n v="3"/>
    <s v="C"/>
    <n v="1"/>
    <x v="0"/>
  </r>
  <r>
    <n v="52"/>
    <n v="12.5"/>
    <n v="2"/>
    <s v="C"/>
    <n v="1"/>
    <x v="0"/>
  </r>
  <r>
    <n v="53"/>
    <n v="14.1"/>
    <n v="4"/>
    <s v="C"/>
    <n v="2"/>
    <x v="1"/>
  </r>
  <r>
    <n v="54"/>
    <n v="17.100000000000001"/>
    <n v="5"/>
    <s v="C"/>
    <n v="2"/>
    <x v="1"/>
  </r>
  <r>
    <n v="55"/>
    <n v="20.9"/>
    <n v="9"/>
    <s v="C"/>
    <n v="2"/>
    <x v="1"/>
  </r>
  <r>
    <n v="56"/>
    <n v="24.5"/>
    <n v="2"/>
    <s v="C"/>
    <n v="3"/>
    <x v="2"/>
  </r>
  <r>
    <n v="57"/>
    <n v="27.3"/>
    <n v="16"/>
    <s v="C"/>
    <n v="3"/>
    <x v="2"/>
  </r>
  <r>
    <n v="58"/>
    <n v="28.4"/>
    <n v="14"/>
    <s v="C"/>
    <n v="3"/>
    <x v="2"/>
  </r>
  <r>
    <n v="59"/>
    <n v="27.8"/>
    <n v="14"/>
    <s v="C"/>
    <n v="3"/>
    <x v="2"/>
  </r>
  <r>
    <n v="60"/>
    <n v="25.9"/>
    <n v="6"/>
    <s v="C"/>
    <n v="4"/>
    <x v="3"/>
  </r>
  <r>
    <n v="61"/>
    <n v="23.4"/>
    <n v="21"/>
    <s v="C"/>
    <n v="4"/>
    <x v="3"/>
  </r>
  <r>
    <n v="62"/>
    <n v="21.2"/>
    <n v="21"/>
    <s v="C"/>
    <n v="5"/>
    <x v="4"/>
  </r>
  <r>
    <n v="64"/>
    <n v="20.3"/>
    <n v="4"/>
    <s v="C"/>
    <n v="1"/>
    <x v="0"/>
  </r>
  <r>
    <n v="65"/>
    <n v="21.8"/>
    <n v="6"/>
    <s v="C"/>
    <n v="1"/>
    <x v="0"/>
  </r>
  <r>
    <n v="66"/>
    <n v="24"/>
    <n v="3"/>
    <s v="C"/>
    <n v="1"/>
    <x v="0"/>
  </r>
  <r>
    <n v="67"/>
    <n v="26.1"/>
    <n v="7"/>
    <s v="C"/>
    <n v="2"/>
    <x v="1"/>
  </r>
  <r>
    <n v="68"/>
    <n v="27.3"/>
    <n v="6"/>
    <s v="C"/>
    <n v="2"/>
    <x v="1"/>
  </r>
  <r>
    <n v="69"/>
    <n v="26.8"/>
    <n v="8"/>
    <s v="C"/>
    <n v="2"/>
    <x v="1"/>
  </r>
  <r>
    <n v="70"/>
    <n v="24.7"/>
    <n v="3"/>
    <s v="C"/>
    <n v="3"/>
    <x v="2"/>
  </r>
  <r>
    <n v="71"/>
    <n v="21.2"/>
    <n v="16"/>
    <s v="C"/>
    <n v="3"/>
    <x v="2"/>
  </r>
  <r>
    <n v="72"/>
    <n v="17.3"/>
    <n v="8"/>
    <s v="C"/>
    <n v="3"/>
    <x v="2"/>
  </r>
  <r>
    <n v="73"/>
    <n v="13.7"/>
    <n v="19"/>
    <s v="C"/>
    <n v="4"/>
    <x v="3"/>
  </r>
  <r>
    <n v="74"/>
    <n v="11.3"/>
    <n v="5"/>
    <s v="C"/>
    <n v="4"/>
    <x v="3"/>
  </r>
  <r>
    <n v="75"/>
    <n v="10.5"/>
    <n v="2"/>
    <s v="C"/>
    <n v="4"/>
    <x v="3"/>
  </r>
  <r>
    <n v="76"/>
    <n v="11"/>
    <n v="22"/>
    <s v="C"/>
    <n v="5"/>
    <x v="4"/>
  </r>
  <r>
    <n v="78"/>
    <n v="14"/>
    <n v="2"/>
    <s v="C"/>
    <n v="1"/>
    <x v="0"/>
  </r>
  <r>
    <n v="79"/>
    <n v="14.7"/>
    <n v="4"/>
    <s v="C"/>
    <n v="1"/>
    <x v="0"/>
  </r>
  <r>
    <n v="80"/>
    <n v="14.1"/>
    <n v="5"/>
    <s v="S"/>
    <n v="1"/>
    <x v="5"/>
  </r>
  <r>
    <n v="81"/>
    <n v="11.9"/>
    <n v="8"/>
    <s v="C"/>
    <n v="2"/>
    <x v="1"/>
  </r>
  <r>
    <n v="82"/>
    <n v="8.6999999999999993"/>
    <n v="6"/>
    <s v="C"/>
    <n v="2"/>
    <x v="1"/>
  </r>
  <r>
    <n v="83"/>
    <n v="5.0999999999999996"/>
    <n v="3"/>
    <s v="C"/>
    <n v="2"/>
    <x v="1"/>
  </r>
  <r>
    <n v="84"/>
    <n v="2.2000000000000002"/>
    <n v="1"/>
    <s v="C"/>
    <n v="3"/>
    <x v="2"/>
  </r>
  <r>
    <n v="85"/>
    <n v="0.5"/>
    <n v="5"/>
    <s v="C"/>
    <n v="3"/>
    <x v="2"/>
  </r>
  <r>
    <n v="86"/>
    <n v="0.6"/>
    <n v="13"/>
    <s v="C"/>
    <n v="3"/>
    <x v="2"/>
  </r>
  <r>
    <n v="87"/>
    <n v="2.2999999999999998"/>
    <n v="4"/>
    <s v="C"/>
    <n v="4"/>
    <x v="3"/>
  </r>
  <r>
    <n v="88"/>
    <n v="5"/>
    <n v="9"/>
    <s v="C"/>
    <n v="4"/>
    <x v="3"/>
  </r>
  <r>
    <n v="89"/>
    <n v="7.9"/>
    <n v="24"/>
    <s v="C"/>
    <n v="4"/>
    <x v="3"/>
  </r>
  <r>
    <n v="90"/>
    <n v="10"/>
    <n v="15"/>
    <s v="C"/>
    <n v="5"/>
    <x v="4"/>
  </r>
  <r>
    <n v="91"/>
    <n v="10.9"/>
    <n v="29"/>
    <s v="C"/>
    <n v="5"/>
    <x v="4"/>
  </r>
  <r>
    <n v="93"/>
    <n v="8.6999999999999993"/>
    <n v="1"/>
    <s v="S"/>
    <n v="1"/>
    <x v="5"/>
  </r>
  <r>
    <n v="94"/>
    <n v="6.7"/>
    <n v="3"/>
    <s v="S"/>
    <n v="1"/>
    <x v="5"/>
  </r>
  <r>
    <n v="95"/>
    <n v="5.3"/>
    <n v="6"/>
    <s v="S"/>
    <n v="1"/>
    <x v="5"/>
  </r>
  <r>
    <n v="96"/>
    <n v="5.2"/>
    <n v="3"/>
    <s v="S"/>
    <n v="2"/>
    <x v="6"/>
  </r>
  <r>
    <n v="97"/>
    <n v="6.8"/>
    <n v="2"/>
    <s v="S"/>
    <n v="2"/>
    <x v="6"/>
  </r>
  <r>
    <n v="98"/>
    <n v="9.8000000000000007"/>
    <n v="11"/>
    <s v="S"/>
    <n v="2"/>
    <x v="6"/>
  </r>
  <r>
    <n v="99"/>
    <n v="13.7"/>
    <n v="8"/>
    <s v="S"/>
    <n v="3"/>
    <x v="7"/>
  </r>
  <r>
    <n v="100"/>
    <n v="17.7"/>
    <n v="6"/>
    <s v="S"/>
    <n v="3"/>
    <x v="7"/>
  </r>
  <r>
    <n v="101"/>
    <n v="20.8"/>
    <n v="5"/>
    <s v="S"/>
    <n v="3"/>
    <x v="7"/>
  </r>
  <r>
    <n v="102"/>
    <n v="22.4"/>
    <n v="20"/>
    <s v="S"/>
    <n v="4"/>
    <x v="8"/>
  </r>
  <r>
    <n v="103"/>
    <n v="22.5"/>
    <n v="17"/>
    <s v="S"/>
    <n v="4"/>
    <x v="8"/>
  </r>
  <r>
    <n v="104"/>
    <n v="21.2"/>
    <n v="11"/>
    <s v="S"/>
    <n v="4"/>
    <x v="8"/>
  </r>
  <r>
    <n v="105"/>
    <n v="19.5"/>
    <n v="27"/>
    <s v="S"/>
    <n v="5"/>
    <x v="9"/>
  </r>
  <r>
    <n v="107"/>
    <n v="17.8"/>
    <n v="5"/>
    <s v="C"/>
    <n v="1"/>
    <x v="0"/>
  </r>
  <r>
    <n v="108"/>
    <n v="18.899999999999999"/>
    <n v="3"/>
    <s v="C"/>
    <n v="1"/>
    <x v="0"/>
  </r>
  <r>
    <n v="109"/>
    <n v="21.3"/>
    <n v="1"/>
    <s v="C"/>
    <n v="1"/>
    <x v="0"/>
  </r>
  <r>
    <n v="110"/>
    <n v="24.5"/>
    <n v="7"/>
    <s v="C"/>
    <n v="2"/>
    <x v="1"/>
  </r>
  <r>
    <n v="111"/>
    <n v="27.5"/>
    <n v="12"/>
    <s v="C"/>
    <n v="2"/>
    <x v="1"/>
  </r>
  <r>
    <n v="112"/>
    <n v="29.5"/>
    <n v="6"/>
    <s v="C"/>
    <n v="2"/>
    <x v="1"/>
  </r>
  <r>
    <n v="113"/>
    <n v="29.9"/>
    <n v="5"/>
    <s v="C"/>
    <n v="3"/>
    <x v="2"/>
  </r>
  <r>
    <n v="114"/>
    <n v="28.6"/>
    <n v="6"/>
    <s v="C"/>
    <n v="3"/>
    <x v="2"/>
  </r>
  <r>
    <n v="115"/>
    <n v="25.9"/>
    <n v="6"/>
    <s v="C"/>
    <n v="3"/>
    <x v="2"/>
  </r>
  <r>
    <n v="116"/>
    <n v="22.6"/>
    <n v="23"/>
    <s v="C"/>
    <n v="4"/>
    <x v="3"/>
  </r>
  <r>
    <n v="117"/>
    <n v="19.7"/>
    <n v="16"/>
    <s v="C"/>
    <n v="4"/>
    <x v="3"/>
  </r>
  <r>
    <n v="118"/>
    <n v="17.8"/>
    <n v="1"/>
    <s v="C"/>
    <n v="4"/>
    <x v="3"/>
  </r>
  <r>
    <n v="119"/>
    <n v="17.3"/>
    <n v="27"/>
    <s v="C"/>
    <n v="5"/>
    <x v="4"/>
  </r>
  <r>
    <n v="121"/>
    <n v="19.8"/>
    <n v="1"/>
    <s v="C"/>
    <n v="1"/>
    <x v="0"/>
  </r>
  <r>
    <n v="122"/>
    <n v="21.4"/>
    <n v="1"/>
    <s v="C"/>
    <n v="1"/>
    <x v="0"/>
  </r>
  <r>
    <n v="123"/>
    <n v="22"/>
    <n v="6"/>
    <s v="C"/>
    <n v="1"/>
    <x v="0"/>
  </r>
  <r>
    <n v="124"/>
    <n v="21.2"/>
    <n v="9"/>
    <s v="C"/>
    <n v="2"/>
    <x v="1"/>
  </r>
  <r>
    <n v="125"/>
    <n v="18.8"/>
    <n v="7"/>
    <s v="C"/>
    <n v="2"/>
    <x v="1"/>
  </r>
  <r>
    <n v="126"/>
    <n v="15.2"/>
    <n v="12"/>
    <s v="C"/>
    <n v="2"/>
    <x v="1"/>
  </r>
  <r>
    <n v="127"/>
    <n v="11.1"/>
    <n v="15"/>
    <s v="C"/>
    <n v="3"/>
    <x v="2"/>
  </r>
  <r>
    <n v="128"/>
    <n v="7.5"/>
    <n v="10"/>
    <s v="C"/>
    <n v="3"/>
    <x v="2"/>
  </r>
  <r>
    <n v="129"/>
    <n v="5.2"/>
    <n v="5"/>
    <s v="C"/>
    <n v="3"/>
    <x v="2"/>
  </r>
  <r>
    <n v="130"/>
    <n v="4.5999999999999996"/>
    <n v="23"/>
    <s v="C"/>
    <n v="4"/>
    <x v="3"/>
  </r>
  <r>
    <n v="131"/>
    <n v="5.5"/>
    <n v="11"/>
    <s v="C"/>
    <n v="4"/>
    <x v="3"/>
  </r>
  <r>
    <n v="132"/>
    <n v="7.3"/>
    <n v="23"/>
    <s v="C"/>
    <n v="4"/>
    <x v="3"/>
  </r>
  <r>
    <n v="133"/>
    <n v="9.3000000000000007"/>
    <n v="16"/>
    <s v="C"/>
    <n v="5"/>
    <x v="4"/>
  </r>
  <r>
    <n v="134"/>
    <n v="10.5"/>
    <n v="21"/>
    <s v="C"/>
    <n v="5"/>
    <x v="4"/>
  </r>
  <r>
    <n v="136"/>
    <n v="9"/>
    <n v="4"/>
    <s v="S"/>
    <n v="1"/>
    <x v="5"/>
  </r>
  <r>
    <n v="137"/>
    <n v="6.4"/>
    <n v="3"/>
    <s v="S"/>
    <n v="1"/>
    <x v="5"/>
  </r>
  <r>
    <n v="138"/>
    <n v="3.6"/>
    <n v="3"/>
    <s v="S"/>
    <n v="1"/>
    <x v="5"/>
  </r>
  <r>
    <n v="139"/>
    <n v="1.4"/>
    <n v="4"/>
    <s v="S"/>
    <n v="2"/>
    <x v="6"/>
  </r>
  <r>
    <n v="140"/>
    <n v="0.5"/>
    <n v="5"/>
    <s v="S"/>
    <n v="2"/>
    <x v="6"/>
  </r>
  <r>
    <n v="141"/>
    <n v="1.4"/>
    <n v="1"/>
    <s v="S"/>
    <n v="2"/>
    <x v="6"/>
  </r>
  <r>
    <n v="142"/>
    <n v="3.9"/>
    <n v="3"/>
    <s v="S"/>
    <n v="3"/>
    <x v="7"/>
  </r>
  <r>
    <n v="143"/>
    <n v="7.3"/>
    <n v="13"/>
    <s v="S"/>
    <n v="3"/>
    <x v="7"/>
  </r>
  <r>
    <n v="144"/>
    <n v="10.9"/>
    <n v="12"/>
    <s v="S"/>
    <n v="3"/>
    <x v="7"/>
  </r>
  <r>
    <n v="145"/>
    <n v="13.7"/>
    <n v="9"/>
    <s v="S"/>
    <n v="4"/>
    <x v="8"/>
  </r>
  <r>
    <n v="146"/>
    <n v="15.1"/>
    <n v="21"/>
    <s v="S"/>
    <n v="4"/>
    <x v="8"/>
  </r>
  <r>
    <n v="147"/>
    <n v="15.1"/>
    <n v="14"/>
    <s v="S"/>
    <n v="4"/>
    <x v="8"/>
  </r>
  <r>
    <n v="148"/>
    <n v="13.9"/>
    <n v="11"/>
    <s v="S"/>
    <n v="5"/>
    <x v="9"/>
  </r>
  <r>
    <n v="149"/>
    <n v="12.3"/>
    <n v="20"/>
    <s v="S"/>
    <n v="5"/>
    <x v="9"/>
  </r>
  <r>
    <n v="151"/>
    <n v="11.3"/>
    <n v="6"/>
    <s v="C"/>
    <n v="1"/>
    <x v="0"/>
  </r>
  <r>
    <n v="152"/>
    <n v="12.9"/>
    <n v="3"/>
    <s v="C"/>
    <n v="1"/>
    <x v="0"/>
  </r>
  <r>
    <n v="153"/>
    <n v="16"/>
    <n v="6"/>
    <s v="C"/>
    <n v="1"/>
    <x v="0"/>
  </r>
  <r>
    <n v="154"/>
    <n v="19.8"/>
    <n v="2"/>
    <s v="C"/>
    <n v="2"/>
    <x v="1"/>
  </r>
  <r>
    <n v="155"/>
    <n v="23.6"/>
    <n v="11"/>
    <s v="C"/>
    <n v="2"/>
    <x v="1"/>
  </r>
  <r>
    <n v="156"/>
    <n v="26.4"/>
    <n v="11"/>
    <s v="C"/>
    <n v="2"/>
    <x v="1"/>
  </r>
  <r>
    <n v="157"/>
    <n v="27.7"/>
    <n v="5"/>
    <s v="C"/>
    <n v="3"/>
    <x v="2"/>
  </r>
  <r>
    <n v="158"/>
    <n v="27.2"/>
    <n v="18"/>
    <s v="C"/>
    <n v="3"/>
    <x v="2"/>
  </r>
  <r>
    <n v="159"/>
    <n v="25.5"/>
    <n v="5"/>
    <s v="C"/>
    <n v="3"/>
    <x v="2"/>
  </r>
  <r>
    <n v="160"/>
    <n v="23.1"/>
    <n v="8"/>
    <s v="C"/>
    <n v="4"/>
    <x v="3"/>
  </r>
  <r>
    <n v="161"/>
    <n v="21"/>
    <n v="22"/>
    <s v="C"/>
    <n v="4"/>
    <x v="3"/>
  </r>
  <r>
    <n v="162"/>
    <n v="20"/>
    <n v="19"/>
    <s v="C"/>
    <n v="4"/>
    <x v="3"/>
  </r>
  <r>
    <n v="163"/>
    <n v="20.399999999999999"/>
    <n v="23"/>
    <s v="C"/>
    <n v="5"/>
    <x v="4"/>
  </r>
  <r>
    <n v="165"/>
    <n v="24.5"/>
    <n v="1"/>
    <s v="S"/>
    <n v="1"/>
    <x v="5"/>
  </r>
  <r>
    <n v="166"/>
    <n v="26.8"/>
    <n v="2"/>
    <s v="S"/>
    <n v="1"/>
    <x v="5"/>
  </r>
  <r>
    <n v="167"/>
    <n v="28"/>
    <n v="4"/>
    <s v="S"/>
    <n v="1"/>
    <x v="5"/>
  </r>
  <r>
    <n v="168"/>
    <n v="27.7"/>
    <n v="8"/>
    <s v="S"/>
    <n v="2"/>
    <x v="6"/>
  </r>
  <r>
    <n v="169"/>
    <n v="25.6"/>
    <n v="4"/>
    <s v="S"/>
    <n v="2"/>
    <x v="6"/>
  </r>
  <r>
    <n v="170"/>
    <n v="22.3"/>
    <n v="7"/>
    <s v="S"/>
    <n v="2"/>
    <x v="6"/>
  </r>
  <r>
    <n v="171"/>
    <n v="18.399999999999999"/>
    <n v="6"/>
    <s v="S"/>
    <n v="3"/>
    <x v="7"/>
  </r>
  <r>
    <n v="172"/>
    <n v="14.9"/>
    <n v="18"/>
    <s v="S"/>
    <n v="3"/>
    <x v="7"/>
  </r>
  <r>
    <n v="173"/>
    <n v="12.5"/>
    <n v="6"/>
    <s v="S"/>
    <n v="3"/>
    <x v="7"/>
  </r>
  <r>
    <n v="174"/>
    <n v="11.7"/>
    <n v="20"/>
    <s v="S"/>
    <n v="4"/>
    <x v="8"/>
  </r>
  <r>
    <n v="175"/>
    <n v="12.3"/>
    <n v="14"/>
    <s v="S"/>
    <n v="4"/>
    <x v="8"/>
  </r>
  <r>
    <n v="176"/>
    <n v="13.7"/>
    <n v="22"/>
    <s v="S"/>
    <n v="4"/>
    <x v="8"/>
  </r>
  <r>
    <n v="177"/>
    <n v="15.2"/>
    <n v="23"/>
    <s v="S"/>
    <n v="5"/>
    <x v="9"/>
  </r>
  <r>
    <n v="179"/>
    <n v="15.1"/>
    <n v="1"/>
    <s v="C"/>
    <n v="1"/>
    <x v="0"/>
  </r>
  <r>
    <n v="180"/>
    <n v="12.9"/>
    <n v="1"/>
    <s v="C"/>
    <n v="1"/>
    <x v="0"/>
  </r>
  <r>
    <n v="181"/>
    <n v="9.6"/>
    <n v="1"/>
    <s v="C"/>
    <n v="1"/>
    <x v="0"/>
  </r>
  <r>
    <n v="182"/>
    <n v="5.9"/>
    <n v="2"/>
    <s v="C"/>
    <n v="2"/>
    <x v="1"/>
  </r>
  <r>
    <n v="183"/>
    <n v="2.8"/>
    <n v="6"/>
    <s v="C"/>
    <n v="2"/>
    <x v="1"/>
  </r>
  <r>
    <n v="184"/>
    <n v="1"/>
    <n v="9"/>
    <s v="C"/>
    <n v="2"/>
    <x v="1"/>
  </r>
  <r>
    <n v="185"/>
    <n v="0.9"/>
    <n v="6"/>
    <s v="C"/>
    <n v="3"/>
    <x v="2"/>
  </r>
  <r>
    <n v="186"/>
    <n v="2.5"/>
    <n v="1"/>
    <s v="C"/>
    <n v="3"/>
    <x v="2"/>
  </r>
  <r>
    <n v="187"/>
    <n v="5"/>
    <n v="3"/>
    <s v="C"/>
    <n v="3"/>
    <x v="2"/>
  </r>
  <r>
    <n v="188"/>
    <n v="7.7"/>
    <n v="7"/>
    <s v="C"/>
    <n v="4"/>
    <x v="3"/>
  </r>
  <r>
    <n v="189"/>
    <n v="9.6999999999999993"/>
    <n v="6"/>
    <s v="C"/>
    <n v="4"/>
    <x v="3"/>
  </r>
  <r>
    <n v="190"/>
    <n v="10.4"/>
    <n v="3"/>
    <s v="C"/>
    <n v="4"/>
    <x v="3"/>
  </r>
  <r>
    <n v="191"/>
    <n v="9.6999999999999993"/>
    <n v="22"/>
    <s v="C"/>
    <n v="5"/>
    <x v="4"/>
  </r>
  <r>
    <n v="193"/>
    <n v="5.9"/>
    <n v="3"/>
    <s v="S"/>
    <n v="1"/>
    <x v="5"/>
  </r>
  <r>
    <n v="194"/>
    <n v="4.4000000000000004"/>
    <n v="4"/>
    <s v="S"/>
    <n v="1"/>
    <x v="5"/>
  </r>
  <r>
    <n v="195"/>
    <n v="4.2"/>
    <n v="6"/>
    <s v="S"/>
    <n v="1"/>
    <x v="5"/>
  </r>
  <r>
    <n v="196"/>
    <n v="5.6"/>
    <n v="8"/>
    <s v="S"/>
    <n v="2"/>
    <x v="6"/>
  </r>
  <r>
    <n v="197"/>
    <n v="8.6"/>
    <n v="12"/>
    <s v="S"/>
    <n v="2"/>
    <x v="6"/>
  </r>
  <r>
    <n v="198"/>
    <n v="12.5"/>
    <n v="9"/>
    <s v="S"/>
    <n v="2"/>
    <x v="6"/>
  </r>
  <r>
    <n v="199"/>
    <n v="16.399999999999999"/>
    <n v="14"/>
    <s v="S"/>
    <n v="3"/>
    <x v="7"/>
  </r>
  <r>
    <n v="200"/>
    <n v="19.5"/>
    <n v="12"/>
    <s v="S"/>
    <n v="3"/>
    <x v="7"/>
  </r>
  <r>
    <n v="201"/>
    <n v="21.2"/>
    <n v="1"/>
    <s v="S"/>
    <n v="3"/>
    <x v="7"/>
  </r>
  <r>
    <n v="202"/>
    <n v="21.3"/>
    <n v="11"/>
    <s v="S"/>
    <n v="4"/>
    <x v="8"/>
  </r>
  <r>
    <n v="203"/>
    <n v="20.100000000000001"/>
    <n v="6"/>
    <s v="S"/>
    <n v="4"/>
    <x v="8"/>
  </r>
  <r>
    <n v="204"/>
    <n v="18.399999999999999"/>
    <n v="3"/>
    <s v="S"/>
    <n v="4"/>
    <x v="8"/>
  </r>
  <r>
    <n v="205"/>
    <n v="17.100000000000001"/>
    <n v="15"/>
    <s v="S"/>
    <n v="5"/>
    <x v="9"/>
  </r>
  <r>
    <n v="206"/>
    <n v="16.899999999999999"/>
    <n v="16"/>
    <s v="S"/>
    <n v="5"/>
    <x v="9"/>
  </r>
  <r>
    <n v="207"/>
    <n v="18.2"/>
    <n v="17"/>
    <s v="S"/>
    <n v="5"/>
    <x v="9"/>
  </r>
  <r>
    <n v="208"/>
    <n v="20.7"/>
    <n v="18"/>
    <s v="S"/>
    <n v="5"/>
    <x v="9"/>
  </r>
  <r>
    <n v="209"/>
    <n v="24"/>
    <n v="13"/>
    <s v="S"/>
    <n v="5"/>
    <x v="9"/>
  </r>
  <r>
    <n v="210"/>
    <n v="27.2"/>
    <n v="27"/>
    <s v="S"/>
    <n v="5"/>
    <x v="9"/>
  </r>
  <r>
    <n v="212"/>
    <n v="29.9"/>
    <n v="2"/>
    <s v="C"/>
    <n v="1"/>
    <x v="0"/>
  </r>
  <r>
    <n v="213"/>
    <n v="28.8"/>
    <n v="4"/>
    <s v="C"/>
    <n v="1"/>
    <x v="0"/>
  </r>
  <r>
    <n v="214"/>
    <n v="26.2"/>
    <n v="2"/>
    <s v="C"/>
    <n v="1"/>
    <x v="0"/>
  </r>
  <r>
    <n v="215"/>
    <n v="23.1"/>
    <n v="11"/>
    <s v="C"/>
    <n v="1"/>
    <x v="0"/>
  </r>
  <r>
    <n v="216"/>
    <n v="20.3"/>
    <n v="1"/>
    <s v="C"/>
    <n v="2"/>
    <x v="1"/>
  </r>
  <r>
    <n v="217"/>
    <n v="18.5"/>
    <n v="7"/>
    <s v="C"/>
    <n v="2"/>
    <x v="1"/>
  </r>
  <r>
    <n v="218"/>
    <n v="18.2"/>
    <n v="10"/>
    <s v="C"/>
    <n v="3"/>
    <x v="2"/>
  </r>
  <r>
    <n v="219"/>
    <n v="19.100000000000001"/>
    <n v="10"/>
    <s v="C"/>
    <n v="3"/>
    <x v="2"/>
  </r>
  <r>
    <n v="220"/>
    <n v="20.9"/>
    <n v="1"/>
    <s v="C"/>
    <n v="3"/>
    <x v="2"/>
  </r>
  <r>
    <n v="221"/>
    <n v="22.5"/>
    <n v="4"/>
    <s v="C"/>
    <n v="4"/>
    <x v="3"/>
  </r>
  <r>
    <n v="222"/>
    <n v="23.2"/>
    <n v="12"/>
    <s v="C"/>
    <n v="4"/>
    <x v="3"/>
  </r>
  <r>
    <n v="223"/>
    <n v="22.4"/>
    <n v="7"/>
    <s v="C"/>
    <n v="4"/>
    <x v="3"/>
  </r>
  <r>
    <n v="224"/>
    <n v="20"/>
    <n v="16"/>
    <s v="C"/>
    <n v="5"/>
    <x v="4"/>
  </r>
  <r>
    <n v="225"/>
    <n v="16.399999999999999"/>
    <n v="24"/>
    <s v="C"/>
    <n v="5"/>
    <x v="4"/>
  </r>
  <r>
    <n v="227"/>
    <n v="8.6999999999999993"/>
    <n v="5"/>
    <s v="S"/>
    <n v="1"/>
    <x v="5"/>
  </r>
  <r>
    <n v="228"/>
    <n v="6.4"/>
    <n v="1"/>
    <s v="S"/>
    <n v="1"/>
    <x v="5"/>
  </r>
  <r>
    <n v="229"/>
    <n v="5.6"/>
    <n v="6"/>
    <s v="S"/>
    <n v="1"/>
    <x v="5"/>
  </r>
  <r>
    <n v="230"/>
    <n v="6.4"/>
    <n v="12"/>
    <s v="S"/>
    <n v="2"/>
    <x v="6"/>
  </r>
  <r>
    <n v="231"/>
    <n v="8.1999999999999993"/>
    <n v="3"/>
    <s v="S"/>
    <n v="2"/>
    <x v="6"/>
  </r>
  <r>
    <n v="232"/>
    <n v="10"/>
    <n v="12"/>
    <s v="S"/>
    <n v="2"/>
    <x v="6"/>
  </r>
  <r>
    <n v="233"/>
    <n v="11.1"/>
    <n v="17"/>
    <s v="S"/>
    <n v="3"/>
    <x v="7"/>
  </r>
  <r>
    <n v="234"/>
    <n v="10.9"/>
    <n v="16"/>
    <s v="S"/>
    <n v="3"/>
    <x v="7"/>
  </r>
  <r>
    <n v="235"/>
    <n v="9.3000000000000007"/>
    <n v="3"/>
    <s v="S"/>
    <n v="3"/>
    <x v="7"/>
  </r>
  <r>
    <n v="236"/>
    <n v="6.6"/>
    <n v="21"/>
    <s v="S"/>
    <n v="4"/>
    <x v="8"/>
  </r>
  <r>
    <n v="237"/>
    <n v="3.6"/>
    <n v="18"/>
    <s v="S"/>
    <n v="4"/>
    <x v="8"/>
  </r>
  <r>
    <n v="238"/>
    <n v="1.2"/>
    <n v="13"/>
    <s v="S"/>
    <n v="4"/>
    <x v="8"/>
  </r>
  <r>
    <n v="239"/>
    <n v="0.2"/>
    <n v="29"/>
    <s v="S"/>
    <n v="5"/>
    <x v="9"/>
  </r>
  <r>
    <n v="241"/>
    <n v="3.2"/>
    <n v="6"/>
    <s v="S"/>
    <n v="1"/>
    <x v="5"/>
  </r>
  <r>
    <n v="242"/>
    <n v="6.6"/>
    <n v="5"/>
    <s v="S"/>
    <n v="1"/>
    <x v="5"/>
  </r>
  <r>
    <n v="243"/>
    <n v="10"/>
    <n v="2"/>
    <s v="S"/>
    <n v="1"/>
    <x v="5"/>
  </r>
  <r>
    <n v="244"/>
    <n v="12.7"/>
    <n v="8"/>
    <s v="S"/>
    <n v="2"/>
    <x v="6"/>
  </r>
  <r>
    <n v="245"/>
    <n v="14.1"/>
    <n v="1"/>
    <s v="S"/>
    <n v="2"/>
    <x v="6"/>
  </r>
  <r>
    <n v="246"/>
    <n v="14"/>
    <n v="11"/>
    <s v="S"/>
    <n v="2"/>
    <x v="6"/>
  </r>
  <r>
    <n v="247"/>
    <n v="12.7"/>
    <n v="13"/>
    <s v="S"/>
    <n v="3"/>
    <x v="7"/>
  </r>
  <r>
    <n v="248"/>
    <n v="11.1"/>
    <n v="18"/>
    <s v="S"/>
    <n v="3"/>
    <x v="7"/>
  </r>
  <r>
    <n v="249"/>
    <n v="10"/>
    <n v="15"/>
    <s v="S"/>
    <n v="3"/>
    <x v="7"/>
  </r>
  <r>
    <n v="250"/>
    <n v="10.1"/>
    <n v="12"/>
    <s v="S"/>
    <n v="4"/>
    <x v="8"/>
  </r>
  <r>
    <n v="251"/>
    <n v="11.7"/>
    <n v="2"/>
    <s v="S"/>
    <n v="4"/>
    <x v="8"/>
  </r>
  <r>
    <n v="252"/>
    <n v="14.8"/>
    <n v="21"/>
    <s v="S"/>
    <n v="4"/>
    <x v="8"/>
  </r>
  <r>
    <n v="253"/>
    <n v="18.7"/>
    <n v="28"/>
    <s v="S"/>
    <n v="5"/>
    <x v="9"/>
  </r>
  <r>
    <n v="255"/>
    <n v="25.4"/>
    <n v="3"/>
    <s v="C"/>
    <n v="1"/>
    <x v="0"/>
  </r>
  <r>
    <n v="256"/>
    <n v="26.8"/>
    <n v="5"/>
    <s v="C"/>
    <n v="1"/>
    <x v="0"/>
  </r>
  <r>
    <n v="257"/>
    <n v="26.5"/>
    <n v="5"/>
    <s v="C"/>
    <n v="1"/>
    <x v="0"/>
  </r>
  <r>
    <n v="258"/>
    <n v="24.9"/>
    <n v="7"/>
    <s v="C"/>
    <n v="2"/>
    <x v="1"/>
  </r>
  <r>
    <n v="259"/>
    <n v="22.6"/>
    <n v="1"/>
    <s v="C"/>
    <n v="2"/>
    <x v="1"/>
  </r>
  <r>
    <n v="260"/>
    <n v="20.7"/>
    <n v="6"/>
    <s v="C"/>
    <n v="2"/>
    <x v="1"/>
  </r>
  <r>
    <n v="261"/>
    <n v="19.899999999999999"/>
    <n v="6"/>
    <s v="C"/>
    <n v="3"/>
    <x v="2"/>
  </r>
  <r>
    <n v="262"/>
    <n v="20.399999999999999"/>
    <n v="10"/>
    <s v="C"/>
    <n v="3"/>
    <x v="2"/>
  </r>
  <r>
    <n v="263"/>
    <n v="22.3"/>
    <n v="16"/>
    <s v="C"/>
    <n v="3"/>
    <x v="2"/>
  </r>
  <r>
    <n v="264"/>
    <n v="24.8"/>
    <n v="9"/>
    <s v="C"/>
    <n v="4"/>
    <x v="3"/>
  </r>
  <r>
    <n v="265"/>
    <n v="27.2"/>
    <n v="18"/>
    <s v="C"/>
    <n v="4"/>
    <x v="3"/>
  </r>
  <r>
    <n v="266"/>
    <n v="28.6"/>
    <n v="4"/>
    <s v="C"/>
    <n v="4"/>
    <x v="3"/>
  </r>
  <r>
    <n v="267"/>
    <n v="28.4"/>
    <n v="22"/>
    <s v="C"/>
    <n v="5"/>
    <x v="4"/>
  </r>
  <r>
    <n v="269"/>
    <n v="23.3"/>
    <n v="4"/>
    <s v="C"/>
    <n v="1"/>
    <x v="0"/>
  </r>
  <r>
    <n v="270"/>
    <n v="19.5"/>
    <n v="6"/>
    <s v="C"/>
    <n v="1"/>
    <x v="0"/>
  </r>
  <r>
    <n v="271"/>
    <n v="16"/>
    <n v="6"/>
    <s v="C"/>
    <n v="1"/>
    <x v="0"/>
  </r>
  <r>
    <n v="272"/>
    <n v="13.7"/>
    <n v="9"/>
    <s v="C"/>
    <n v="2"/>
    <x v="1"/>
  </r>
  <r>
    <n v="273"/>
    <n v="12.9"/>
    <n v="7"/>
    <s v="C"/>
    <n v="2"/>
    <x v="1"/>
  </r>
  <r>
    <n v="274"/>
    <n v="13.5"/>
    <n v="1"/>
    <s v="C"/>
    <n v="2"/>
    <x v="1"/>
  </r>
  <r>
    <n v="275"/>
    <n v="15"/>
    <n v="18"/>
    <s v="C"/>
    <n v="3"/>
    <x v="2"/>
  </r>
  <r>
    <n v="276"/>
    <n v="16.399999999999999"/>
    <n v="13"/>
    <s v="C"/>
    <n v="3"/>
    <x v="2"/>
  </r>
  <r>
    <n v="277"/>
    <n v="17.100000000000001"/>
    <n v="2"/>
    <s v="C"/>
    <n v="3"/>
    <x v="2"/>
  </r>
  <r>
    <n v="278"/>
    <n v="16.3"/>
    <n v="10"/>
    <s v="C"/>
    <n v="4"/>
    <x v="3"/>
  </r>
  <r>
    <n v="279"/>
    <n v="14"/>
    <n v="6"/>
    <s v="C"/>
    <n v="4"/>
    <x v="3"/>
  </r>
  <r>
    <n v="280"/>
    <n v="10.5"/>
    <n v="20"/>
    <s v="C"/>
    <n v="4"/>
    <x v="3"/>
  </r>
  <r>
    <n v="281"/>
    <n v="6.7"/>
    <n v="17"/>
    <s v="C"/>
    <n v="5"/>
    <x v="4"/>
  </r>
  <r>
    <n v="282"/>
    <n v="3.5"/>
    <n v="13"/>
    <s v="C"/>
    <n v="5"/>
    <x v="4"/>
  </r>
  <r>
    <n v="283"/>
    <n v="1.6"/>
    <n v="18"/>
    <s v="C"/>
    <n v="5"/>
    <x v="4"/>
  </r>
  <r>
    <n v="284"/>
    <n v="1.4"/>
    <n v="20"/>
    <s v="C"/>
    <n v="5"/>
    <x v="4"/>
  </r>
  <r>
    <n v="286"/>
    <n v="5.2"/>
    <n v="6"/>
    <s v="S"/>
    <n v="1"/>
    <x v="5"/>
  </r>
  <r>
    <n v="287"/>
    <n v="7.7"/>
    <n v="5"/>
    <s v="S"/>
    <n v="1"/>
    <x v="5"/>
  </r>
  <r>
    <n v="288"/>
    <n v="9.6"/>
    <n v="1"/>
    <s v="S"/>
    <n v="1"/>
    <x v="5"/>
  </r>
  <r>
    <n v="289"/>
    <n v="10.1"/>
    <n v="8"/>
    <s v="S"/>
    <n v="2"/>
    <x v="6"/>
  </r>
  <r>
    <n v="290"/>
    <n v="9.3000000000000007"/>
    <n v="3"/>
    <s v="S"/>
    <n v="2"/>
    <x v="6"/>
  </r>
  <r>
    <n v="291"/>
    <n v="7.4"/>
    <n v="5"/>
    <s v="S"/>
    <n v="2"/>
    <x v="6"/>
  </r>
  <r>
    <n v="292"/>
    <n v="5.0999999999999996"/>
    <n v="17"/>
    <s v="S"/>
    <n v="3"/>
    <x v="7"/>
  </r>
  <r>
    <n v="293"/>
    <n v="3.5"/>
    <n v="9"/>
    <s v="S"/>
    <n v="3"/>
    <x v="7"/>
  </r>
  <r>
    <n v="294"/>
    <n v="3.2"/>
    <n v="4"/>
    <s v="S"/>
    <n v="3"/>
    <x v="7"/>
  </r>
  <r>
    <n v="295"/>
    <n v="4.5999999999999996"/>
    <n v="24"/>
    <s v="S"/>
    <n v="4"/>
    <x v="8"/>
  </r>
  <r>
    <n v="296"/>
    <n v="7.5"/>
    <n v="21"/>
    <s v="S"/>
    <n v="4"/>
    <x v="8"/>
  </r>
  <r>
    <n v="297"/>
    <n v="11.3"/>
    <n v="8"/>
    <s v="S"/>
    <n v="5"/>
    <x v="9"/>
  </r>
  <r>
    <n v="298"/>
    <n v="15.2"/>
    <n v="23"/>
    <s v="S"/>
    <n v="5"/>
    <x v="9"/>
  </r>
  <r>
    <n v="300"/>
    <n v="19.899999999999999"/>
    <n v="5"/>
    <s v="C"/>
    <n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19"/>
    <n v="0"/>
    <s v="0"/>
    <n v="0"/>
    <n v="0"/>
    <x v="0"/>
    <n v="0"/>
  </r>
  <r>
    <n v="2"/>
    <n v="22"/>
    <n v="1"/>
    <s v="C"/>
    <n v="1"/>
    <s v="C"/>
    <x v="1"/>
    <n v="1"/>
  </r>
  <r>
    <n v="3"/>
    <n v="23.6"/>
    <n v="4"/>
    <s v="C"/>
    <n v="1"/>
    <s v="C"/>
    <x v="1"/>
    <n v="2"/>
  </r>
  <r>
    <n v="4"/>
    <n v="23.6"/>
    <n v="4"/>
    <s v="C"/>
    <n v="1"/>
    <s v="C"/>
    <x v="1"/>
    <n v="3"/>
  </r>
  <r>
    <n v="5"/>
    <n v="22.3"/>
    <n v="10"/>
    <s v="C"/>
    <n v="2"/>
    <s v="C"/>
    <x v="2"/>
    <n v="1"/>
  </r>
  <r>
    <n v="6"/>
    <n v="20.399999999999999"/>
    <n v="8"/>
    <s v="C"/>
    <n v="2"/>
    <s v="C"/>
    <x v="2"/>
    <n v="2"/>
  </r>
  <r>
    <n v="7"/>
    <n v="18.899999999999999"/>
    <n v="10"/>
    <s v="C"/>
    <n v="2"/>
    <s v="C"/>
    <x v="2"/>
    <n v="3"/>
  </r>
  <r>
    <n v="8"/>
    <n v="18.5"/>
    <n v="11"/>
    <s v="C"/>
    <n v="3"/>
    <s v="C"/>
    <x v="3"/>
    <n v="1"/>
  </r>
  <r>
    <n v="9"/>
    <n v="19.5"/>
    <n v="14"/>
    <s v="C"/>
    <n v="3"/>
    <s v="C"/>
    <x v="3"/>
    <n v="2"/>
  </r>
  <r>
    <n v="10"/>
    <n v="21.8"/>
    <n v="15"/>
    <s v="C"/>
    <n v="3"/>
    <s v="C"/>
    <x v="3"/>
    <n v="3"/>
  </r>
  <r>
    <n v="11"/>
    <n v="24.8"/>
    <n v="3"/>
    <s v="C"/>
    <n v="4"/>
    <s v="C"/>
    <x v="4"/>
    <n v="1"/>
  </r>
  <r>
    <n v="12"/>
    <n v="27.7"/>
    <n v="23"/>
    <s v="C"/>
    <n v="4"/>
    <s v="C"/>
    <x v="4"/>
    <n v="2"/>
  </r>
  <r>
    <n v="13"/>
    <n v="29.5"/>
    <n v="17"/>
    <s v="C"/>
    <n v="4"/>
    <s v="C"/>
    <x v="4"/>
    <n v="3"/>
  </r>
  <r>
    <n v="14"/>
    <n v="29.8"/>
    <n v="15"/>
    <s v="C"/>
    <n v="5"/>
    <s v="C"/>
    <x v="5"/>
    <n v="1"/>
  </r>
  <r>
    <n v="15"/>
    <n v="28.3"/>
    <n v="22"/>
    <s v="C"/>
    <n v="5"/>
    <s v="C"/>
    <x v="5"/>
    <n v="2"/>
  </r>
  <r>
    <n v="16"/>
    <n v="25.5"/>
    <n v="0"/>
    <s v="0"/>
    <n v="0"/>
    <n v="0"/>
    <x v="0"/>
    <n v="1"/>
  </r>
  <r>
    <n v="17"/>
    <n v="22"/>
    <n v="2"/>
    <s v="C"/>
    <n v="1"/>
    <s v="C"/>
    <x v="1"/>
    <n v="1"/>
  </r>
  <r>
    <n v="18"/>
    <n v="18.899999999999999"/>
    <n v="1"/>
    <s v="C"/>
    <n v="1"/>
    <s v="C"/>
    <x v="1"/>
    <n v="2"/>
  </r>
  <r>
    <n v="19"/>
    <n v="16.899999999999999"/>
    <n v="1"/>
    <s v="C"/>
    <n v="1"/>
    <s v="C"/>
    <x v="1"/>
    <n v="3"/>
  </r>
  <r>
    <n v="20"/>
    <n v="16.3"/>
    <n v="12"/>
    <s v="C"/>
    <n v="2"/>
    <s v="C"/>
    <x v="2"/>
    <n v="1"/>
  </r>
  <r>
    <n v="21"/>
    <n v="17.100000000000001"/>
    <n v="11"/>
    <s v="C"/>
    <n v="2"/>
    <s v="C"/>
    <x v="2"/>
    <n v="2"/>
  </r>
  <r>
    <n v="22"/>
    <n v="18.7"/>
    <n v="6"/>
    <s v="C"/>
    <n v="2"/>
    <s v="C"/>
    <x v="2"/>
    <n v="3"/>
  </r>
  <r>
    <n v="23"/>
    <n v="20.2"/>
    <n v="18"/>
    <s v="C"/>
    <n v="2"/>
    <s v="C"/>
    <x v="3"/>
    <n v="1"/>
  </r>
  <r>
    <n v="24"/>
    <n v="20.8"/>
    <n v="15"/>
    <s v="C"/>
    <n v="3"/>
    <s v="C"/>
    <x v="3"/>
    <n v="2"/>
  </r>
  <r>
    <n v="25"/>
    <n v="19.899999999999999"/>
    <n v="5"/>
    <s v="C"/>
    <n v="3"/>
    <s v="C"/>
    <x v="3"/>
    <n v="3"/>
  </r>
  <r>
    <n v="26"/>
    <n v="17.5"/>
    <n v="19"/>
    <s v="C"/>
    <n v="4"/>
    <s v="C"/>
    <x v="4"/>
    <n v="1"/>
  </r>
  <r>
    <n v="27"/>
    <n v="13.9"/>
    <n v="18"/>
    <s v="C"/>
    <n v="4"/>
    <s v="C"/>
    <x v="4"/>
    <n v="2"/>
  </r>
  <r>
    <n v="28"/>
    <n v="9.9"/>
    <n v="4"/>
    <s v="C"/>
    <n v="4"/>
    <s v="S"/>
    <x v="4"/>
    <n v="3"/>
  </r>
  <r>
    <n v="29"/>
    <n v="6.4"/>
    <n v="17"/>
    <s v="C"/>
    <n v="5"/>
    <s v="S"/>
    <x v="5"/>
    <n v="1"/>
  </r>
  <r>
    <n v="30"/>
    <n v="4.2"/>
    <n v="14"/>
    <s v="C"/>
    <n v="5"/>
    <s v="S"/>
    <x v="5"/>
    <n v="2"/>
  </r>
  <r>
    <n v="31"/>
    <n v="3.6"/>
    <n v="12"/>
    <s v="C"/>
    <n v="5"/>
    <s v="S"/>
    <x v="5"/>
    <n v="3"/>
  </r>
  <r>
    <n v="32"/>
    <n v="4.5999999999999996"/>
    <n v="11"/>
    <s v="C"/>
    <n v="5"/>
    <s v="S"/>
    <x v="5"/>
    <n v="4"/>
  </r>
  <r>
    <n v="33"/>
    <n v="6.6"/>
    <n v="17"/>
    <s v="C"/>
    <n v="5"/>
    <s v="S"/>
    <x v="5"/>
    <n v="5"/>
  </r>
  <r>
    <n v="34"/>
    <n v="8.6999999999999993"/>
    <n v="26"/>
    <s v="C"/>
    <n v="5"/>
    <s v="S"/>
    <x v="5"/>
    <n v="6"/>
  </r>
  <r>
    <n v="35"/>
    <n v="10"/>
    <n v="0"/>
    <s v="0"/>
    <n v="0"/>
    <n v="0"/>
    <x v="0"/>
    <n v="1"/>
  </r>
  <r>
    <n v="36"/>
    <n v="10.1"/>
    <n v="3"/>
    <s v="C"/>
    <n v="1"/>
    <s v="C"/>
    <x v="1"/>
    <n v="1"/>
  </r>
  <r>
    <n v="37"/>
    <n v="8.8000000000000007"/>
    <n v="3"/>
    <s v="C"/>
    <n v="1"/>
    <s v="S"/>
    <x v="1"/>
    <n v="2"/>
  </r>
  <r>
    <n v="38"/>
    <n v="6.4"/>
    <n v="5"/>
    <s v="C"/>
    <n v="1"/>
    <s v="S"/>
    <x v="1"/>
    <n v="3"/>
  </r>
  <r>
    <n v="39"/>
    <n v="3.8"/>
    <n v="11"/>
    <s v="C"/>
    <n v="2"/>
    <s v="S"/>
    <x v="2"/>
    <n v="1"/>
  </r>
  <r>
    <n v="40"/>
    <n v="1.7"/>
    <n v="6"/>
    <s v="C"/>
    <n v="2"/>
    <s v="S"/>
    <x v="2"/>
    <n v="2"/>
  </r>
  <r>
    <n v="41"/>
    <n v="1"/>
    <n v="3"/>
    <s v="C"/>
    <n v="2"/>
    <s v="S"/>
    <x v="2"/>
    <n v="3"/>
  </r>
  <r>
    <n v="42"/>
    <n v="2"/>
    <n v="17"/>
    <s v="C"/>
    <n v="3"/>
    <s v="S"/>
    <x v="3"/>
    <n v="1"/>
  </r>
  <r>
    <n v="43"/>
    <n v="4.5999999999999996"/>
    <n v="5"/>
    <s v="C"/>
    <n v="3"/>
    <s v="S"/>
    <x v="3"/>
    <n v="2"/>
  </r>
  <r>
    <n v="44"/>
    <n v="8.1999999999999993"/>
    <n v="8"/>
    <s v="C"/>
    <n v="3"/>
    <s v="S"/>
    <x v="3"/>
    <n v="3"/>
  </r>
  <r>
    <n v="45"/>
    <n v="11.8"/>
    <n v="2"/>
    <s v="C"/>
    <n v="4"/>
    <s v="C"/>
    <x v="4"/>
    <n v="1"/>
  </r>
  <r>
    <n v="46"/>
    <n v="14.7"/>
    <n v="1"/>
    <s v="C"/>
    <n v="4"/>
    <s v="C"/>
    <x v="4"/>
    <n v="2"/>
  </r>
  <r>
    <n v="47"/>
    <n v="16.3"/>
    <n v="11"/>
    <s v="C"/>
    <n v="4"/>
    <s v="C"/>
    <x v="4"/>
    <n v="3"/>
  </r>
  <r>
    <n v="48"/>
    <n v="16.3"/>
    <n v="25"/>
    <s v="C"/>
    <n v="5"/>
    <s v="C"/>
    <x v="5"/>
    <n v="1"/>
  </r>
  <r>
    <n v="49"/>
    <n v="15.2"/>
    <n v="0"/>
    <s v="0"/>
    <n v="0"/>
    <n v="0"/>
    <x v="0"/>
    <n v="1"/>
  </r>
  <r>
    <n v="50"/>
    <n v="13.6"/>
    <n v="2"/>
    <s v="C"/>
    <n v="1"/>
    <s v="C"/>
    <x v="1"/>
    <n v="1"/>
  </r>
  <r>
    <n v="51"/>
    <n v="12.5"/>
    <n v="3"/>
    <s v="C"/>
    <n v="1"/>
    <s v="C"/>
    <x v="1"/>
    <n v="2"/>
  </r>
  <r>
    <n v="52"/>
    <n v="12.5"/>
    <n v="2"/>
    <s v="C"/>
    <n v="1"/>
    <s v="C"/>
    <x v="1"/>
    <n v="3"/>
  </r>
  <r>
    <n v="53"/>
    <n v="14.1"/>
    <n v="4"/>
    <s v="C"/>
    <n v="2"/>
    <s v="C"/>
    <x v="2"/>
    <n v="1"/>
  </r>
  <r>
    <n v="54"/>
    <n v="17.100000000000001"/>
    <n v="5"/>
    <s v="C"/>
    <n v="2"/>
    <s v="C"/>
    <x v="2"/>
    <n v="2"/>
  </r>
  <r>
    <n v="55"/>
    <n v="20.9"/>
    <n v="9"/>
    <s v="C"/>
    <n v="2"/>
    <s v="C"/>
    <x v="2"/>
    <n v="3"/>
  </r>
  <r>
    <n v="56"/>
    <n v="24.5"/>
    <n v="2"/>
    <s v="C"/>
    <n v="3"/>
    <s v="C"/>
    <x v="3"/>
    <n v="1"/>
  </r>
  <r>
    <n v="57"/>
    <n v="27.3"/>
    <n v="16"/>
    <s v="C"/>
    <n v="3"/>
    <s v="C"/>
    <x v="3"/>
    <n v="2"/>
  </r>
  <r>
    <n v="58"/>
    <n v="28.4"/>
    <n v="14"/>
    <s v="C"/>
    <n v="3"/>
    <s v="C"/>
    <x v="3"/>
    <n v="3"/>
  </r>
  <r>
    <n v="59"/>
    <n v="27.8"/>
    <n v="14"/>
    <s v="C"/>
    <n v="3"/>
    <s v="C"/>
    <x v="4"/>
    <n v="1"/>
  </r>
  <r>
    <n v="60"/>
    <n v="25.9"/>
    <n v="6"/>
    <s v="C"/>
    <n v="4"/>
    <s v="C"/>
    <x v="4"/>
    <n v="2"/>
  </r>
  <r>
    <n v="61"/>
    <n v="23.4"/>
    <n v="21"/>
    <s v="C"/>
    <n v="4"/>
    <s v="C"/>
    <x v="4"/>
    <n v="3"/>
  </r>
  <r>
    <n v="62"/>
    <n v="21.2"/>
    <n v="21"/>
    <s v="C"/>
    <n v="5"/>
    <s v="C"/>
    <x v="5"/>
    <n v="1"/>
  </r>
  <r>
    <n v="63"/>
    <n v="20"/>
    <n v="0"/>
    <s v="0"/>
    <n v="0"/>
    <n v="0"/>
    <x v="0"/>
    <n v="1"/>
  </r>
  <r>
    <n v="64"/>
    <n v="20.3"/>
    <n v="4"/>
    <s v="C"/>
    <n v="1"/>
    <s v="C"/>
    <x v="1"/>
    <n v="1"/>
  </r>
  <r>
    <n v="65"/>
    <n v="21.8"/>
    <n v="6"/>
    <s v="C"/>
    <n v="1"/>
    <s v="C"/>
    <x v="1"/>
    <n v="2"/>
  </r>
  <r>
    <n v="66"/>
    <n v="24"/>
    <n v="3"/>
    <s v="C"/>
    <n v="1"/>
    <s v="C"/>
    <x v="1"/>
    <n v="3"/>
  </r>
  <r>
    <n v="67"/>
    <n v="26.1"/>
    <n v="7"/>
    <s v="C"/>
    <n v="2"/>
    <s v="C"/>
    <x v="2"/>
    <n v="1"/>
  </r>
  <r>
    <n v="68"/>
    <n v="27.3"/>
    <n v="6"/>
    <s v="C"/>
    <n v="2"/>
    <s v="C"/>
    <x v="2"/>
    <n v="2"/>
  </r>
  <r>
    <n v="69"/>
    <n v="26.8"/>
    <n v="8"/>
    <s v="C"/>
    <n v="2"/>
    <s v="C"/>
    <x v="2"/>
    <n v="3"/>
  </r>
  <r>
    <n v="70"/>
    <n v="24.7"/>
    <n v="3"/>
    <s v="C"/>
    <n v="3"/>
    <s v="C"/>
    <x v="3"/>
    <n v="1"/>
  </r>
  <r>
    <n v="71"/>
    <n v="21.2"/>
    <n v="16"/>
    <s v="C"/>
    <n v="3"/>
    <s v="C"/>
    <x v="3"/>
    <n v="2"/>
  </r>
  <r>
    <n v="72"/>
    <n v="17.3"/>
    <n v="8"/>
    <s v="C"/>
    <n v="3"/>
    <s v="C"/>
    <x v="3"/>
    <n v="3"/>
  </r>
  <r>
    <n v="73"/>
    <n v="13.7"/>
    <n v="19"/>
    <s v="C"/>
    <n v="4"/>
    <s v="C"/>
    <x v="4"/>
    <n v="1"/>
  </r>
  <r>
    <n v="74"/>
    <n v="11.3"/>
    <n v="5"/>
    <s v="C"/>
    <n v="4"/>
    <s v="C"/>
    <x v="4"/>
    <n v="2"/>
  </r>
  <r>
    <n v="75"/>
    <n v="10.5"/>
    <n v="2"/>
    <s v="C"/>
    <n v="4"/>
    <s v="C"/>
    <x v="4"/>
    <n v="3"/>
  </r>
  <r>
    <n v="76"/>
    <n v="11"/>
    <n v="22"/>
    <s v="C"/>
    <n v="5"/>
    <s v="C"/>
    <x v="5"/>
    <n v="1"/>
  </r>
  <r>
    <n v="77"/>
    <n v="12.5"/>
    <n v="0"/>
    <s v="0"/>
    <n v="0"/>
    <n v="0"/>
    <x v="0"/>
    <n v="1"/>
  </r>
  <r>
    <n v="78"/>
    <n v="14"/>
    <n v="2"/>
    <s v="C"/>
    <n v="1"/>
    <s v="C"/>
    <x v="1"/>
    <n v="1"/>
  </r>
  <r>
    <n v="79"/>
    <n v="14.7"/>
    <n v="4"/>
    <s v="C"/>
    <n v="1"/>
    <s v="C"/>
    <x v="1"/>
    <n v="2"/>
  </r>
  <r>
    <n v="80"/>
    <n v="14.1"/>
    <n v="5"/>
    <s v="S"/>
    <n v="1"/>
    <s v="C"/>
    <x v="1"/>
    <n v="3"/>
  </r>
  <r>
    <n v="81"/>
    <n v="11.9"/>
    <n v="8"/>
    <s v="C"/>
    <n v="2"/>
    <s v="C"/>
    <x v="2"/>
    <n v="1"/>
  </r>
  <r>
    <n v="82"/>
    <n v="8.6999999999999993"/>
    <n v="6"/>
    <s v="C"/>
    <n v="2"/>
    <s v="S"/>
    <x v="2"/>
    <n v="2"/>
  </r>
  <r>
    <n v="83"/>
    <n v="5.0999999999999996"/>
    <n v="3"/>
    <s v="C"/>
    <n v="2"/>
    <s v="S"/>
    <x v="2"/>
    <n v="3"/>
  </r>
  <r>
    <n v="84"/>
    <n v="2.2000000000000002"/>
    <n v="1"/>
    <s v="C"/>
    <n v="3"/>
    <s v="S"/>
    <x v="3"/>
    <n v="1"/>
  </r>
  <r>
    <n v="85"/>
    <n v="0.5"/>
    <n v="5"/>
    <s v="C"/>
    <n v="3"/>
    <s v="S"/>
    <x v="3"/>
    <n v="2"/>
  </r>
  <r>
    <n v="86"/>
    <n v="0.6"/>
    <n v="13"/>
    <s v="C"/>
    <n v="3"/>
    <s v="S"/>
    <x v="3"/>
    <n v="3"/>
  </r>
  <r>
    <n v="87"/>
    <n v="2.2999999999999998"/>
    <n v="4"/>
    <s v="C"/>
    <n v="4"/>
    <s v="S"/>
    <x v="4"/>
    <n v="1"/>
  </r>
  <r>
    <n v="88"/>
    <n v="5"/>
    <n v="9"/>
    <s v="C"/>
    <n v="4"/>
    <s v="S"/>
    <x v="4"/>
    <n v="2"/>
  </r>
  <r>
    <n v="89"/>
    <n v="7.9"/>
    <n v="24"/>
    <s v="C"/>
    <n v="4"/>
    <s v="S"/>
    <x v="4"/>
    <n v="3"/>
  </r>
  <r>
    <n v="90"/>
    <n v="10"/>
    <n v="15"/>
    <s v="C"/>
    <n v="5"/>
    <s v="C"/>
    <x v="5"/>
    <n v="1"/>
  </r>
  <r>
    <n v="91"/>
    <n v="10.9"/>
    <n v="29"/>
    <s v="C"/>
    <n v="5"/>
    <s v="C"/>
    <x v="5"/>
    <n v="2"/>
  </r>
  <r>
    <n v="92"/>
    <n v="10.3"/>
    <n v="0"/>
    <s v="0"/>
    <n v="0"/>
    <n v="0"/>
    <x v="0"/>
    <n v="1"/>
  </r>
  <r>
    <n v="93"/>
    <n v="8.6999999999999993"/>
    <n v="1"/>
    <s v="S"/>
    <n v="1"/>
    <s v="S"/>
    <x v="1"/>
    <n v="1"/>
  </r>
  <r>
    <n v="94"/>
    <n v="6.7"/>
    <n v="3"/>
    <s v="S"/>
    <n v="1"/>
    <s v="S"/>
    <x v="1"/>
    <n v="2"/>
  </r>
  <r>
    <n v="95"/>
    <n v="5.3"/>
    <n v="6"/>
    <s v="S"/>
    <n v="1"/>
    <s v="S"/>
    <x v="1"/>
    <n v="3"/>
  </r>
  <r>
    <n v="96"/>
    <n v="5.2"/>
    <n v="3"/>
    <s v="S"/>
    <n v="2"/>
    <s v="S"/>
    <x v="2"/>
    <n v="1"/>
  </r>
  <r>
    <n v="97"/>
    <n v="6.8"/>
    <n v="2"/>
    <s v="S"/>
    <n v="2"/>
    <s v="S"/>
    <x v="2"/>
    <n v="2"/>
  </r>
  <r>
    <n v="98"/>
    <n v="9.8000000000000007"/>
    <n v="11"/>
    <s v="S"/>
    <n v="2"/>
    <s v="S"/>
    <x v="2"/>
    <n v="3"/>
  </r>
  <r>
    <n v="99"/>
    <n v="13.7"/>
    <n v="8"/>
    <s v="S"/>
    <n v="3"/>
    <s v="C"/>
    <x v="3"/>
    <n v="1"/>
  </r>
  <r>
    <n v="100"/>
    <n v="17.7"/>
    <n v="6"/>
    <s v="S"/>
    <n v="3"/>
    <s v="C"/>
    <x v="3"/>
    <n v="2"/>
  </r>
  <r>
    <n v="101"/>
    <n v="20.8"/>
    <n v="5"/>
    <s v="S"/>
    <n v="3"/>
    <s v="C"/>
    <x v="3"/>
    <n v="3"/>
  </r>
  <r>
    <n v="102"/>
    <n v="22.4"/>
    <n v="20"/>
    <s v="S"/>
    <n v="4"/>
    <s v="C"/>
    <x v="4"/>
    <n v="1"/>
  </r>
  <r>
    <n v="103"/>
    <n v="22.5"/>
    <n v="17"/>
    <s v="S"/>
    <n v="4"/>
    <s v="C"/>
    <x v="4"/>
    <n v="2"/>
  </r>
  <r>
    <n v="104"/>
    <n v="21.2"/>
    <n v="11"/>
    <s v="S"/>
    <n v="4"/>
    <s v="C"/>
    <x v="4"/>
    <n v="3"/>
  </r>
  <r>
    <n v="105"/>
    <n v="19.5"/>
    <n v="27"/>
    <s v="S"/>
    <n v="5"/>
    <s v="C"/>
    <x v="5"/>
    <n v="1"/>
  </r>
  <r>
    <n v="106"/>
    <n v="18.100000000000001"/>
    <n v="0"/>
    <s v="0"/>
    <n v="0"/>
    <n v="0"/>
    <x v="0"/>
    <n v="1"/>
  </r>
  <r>
    <n v="107"/>
    <n v="17.8"/>
    <n v="5"/>
    <s v="C"/>
    <n v="1"/>
    <s v="C"/>
    <x v="1"/>
    <n v="1"/>
  </r>
  <r>
    <n v="108"/>
    <n v="18.899999999999999"/>
    <n v="3"/>
    <s v="C"/>
    <n v="1"/>
    <s v="C"/>
    <x v="1"/>
    <n v="2"/>
  </r>
  <r>
    <n v="109"/>
    <n v="21.3"/>
    <n v="1"/>
    <s v="C"/>
    <n v="1"/>
    <s v="C"/>
    <x v="1"/>
    <n v="3"/>
  </r>
  <r>
    <n v="110"/>
    <n v="24.5"/>
    <n v="7"/>
    <s v="C"/>
    <n v="2"/>
    <s v="C"/>
    <x v="2"/>
    <n v="1"/>
  </r>
  <r>
    <n v="111"/>
    <n v="27.5"/>
    <n v="12"/>
    <s v="C"/>
    <n v="2"/>
    <s v="C"/>
    <x v="2"/>
    <n v="2"/>
  </r>
  <r>
    <n v="112"/>
    <n v="29.5"/>
    <n v="6"/>
    <s v="C"/>
    <n v="2"/>
    <s v="C"/>
    <x v="2"/>
    <n v="3"/>
  </r>
  <r>
    <n v="113"/>
    <n v="29.9"/>
    <n v="5"/>
    <s v="C"/>
    <n v="3"/>
    <s v="C"/>
    <x v="3"/>
    <n v="1"/>
  </r>
  <r>
    <n v="114"/>
    <n v="28.6"/>
    <n v="6"/>
    <s v="C"/>
    <n v="3"/>
    <s v="C"/>
    <x v="3"/>
    <n v="2"/>
  </r>
  <r>
    <n v="115"/>
    <n v="25.9"/>
    <n v="6"/>
    <s v="C"/>
    <n v="3"/>
    <s v="C"/>
    <x v="3"/>
    <n v="3"/>
  </r>
  <r>
    <n v="116"/>
    <n v="22.6"/>
    <n v="23"/>
    <s v="C"/>
    <n v="4"/>
    <s v="C"/>
    <x v="4"/>
    <n v="1"/>
  </r>
  <r>
    <n v="117"/>
    <n v="19.7"/>
    <n v="16"/>
    <s v="C"/>
    <n v="4"/>
    <s v="C"/>
    <x v="4"/>
    <n v="2"/>
  </r>
  <r>
    <n v="118"/>
    <n v="17.8"/>
    <n v="1"/>
    <s v="C"/>
    <n v="4"/>
    <s v="C"/>
    <x v="4"/>
    <n v="3"/>
  </r>
  <r>
    <n v="119"/>
    <n v="17.3"/>
    <n v="27"/>
    <s v="C"/>
    <n v="5"/>
    <s v="C"/>
    <x v="5"/>
    <n v="1"/>
  </r>
  <r>
    <n v="120"/>
    <n v="18.2"/>
    <n v="0"/>
    <s v="0"/>
    <n v="0"/>
    <n v="0"/>
    <x v="0"/>
    <n v="1"/>
  </r>
  <r>
    <n v="121"/>
    <n v="19.8"/>
    <n v="1"/>
    <s v="C"/>
    <n v="1"/>
    <s v="C"/>
    <x v="1"/>
    <n v="1"/>
  </r>
  <r>
    <n v="122"/>
    <n v="21.4"/>
    <n v="1"/>
    <s v="C"/>
    <n v="1"/>
    <s v="C"/>
    <x v="1"/>
    <n v="2"/>
  </r>
  <r>
    <n v="123"/>
    <n v="22"/>
    <n v="6"/>
    <s v="C"/>
    <n v="1"/>
    <s v="C"/>
    <x v="1"/>
    <n v="3"/>
  </r>
  <r>
    <n v="124"/>
    <n v="21.2"/>
    <n v="9"/>
    <s v="C"/>
    <n v="2"/>
    <s v="C"/>
    <x v="2"/>
    <n v="1"/>
  </r>
  <r>
    <n v="125"/>
    <n v="18.8"/>
    <n v="7"/>
    <s v="C"/>
    <n v="2"/>
    <s v="C"/>
    <x v="2"/>
    <n v="2"/>
  </r>
  <r>
    <n v="126"/>
    <n v="15.2"/>
    <n v="12"/>
    <s v="C"/>
    <n v="2"/>
    <s v="C"/>
    <x v="2"/>
    <n v="3"/>
  </r>
  <r>
    <n v="127"/>
    <n v="11.1"/>
    <n v="15"/>
    <s v="C"/>
    <n v="3"/>
    <s v="C"/>
    <x v="3"/>
    <n v="1"/>
  </r>
  <r>
    <n v="128"/>
    <n v="7.5"/>
    <n v="10"/>
    <s v="C"/>
    <n v="3"/>
    <s v="S"/>
    <x v="3"/>
    <n v="2"/>
  </r>
  <r>
    <n v="129"/>
    <n v="5.2"/>
    <n v="5"/>
    <s v="C"/>
    <n v="3"/>
    <s v="S"/>
    <x v="3"/>
    <n v="3"/>
  </r>
  <r>
    <n v="130"/>
    <n v="4.5999999999999996"/>
    <n v="23"/>
    <s v="C"/>
    <n v="4"/>
    <s v="S"/>
    <x v="4"/>
    <n v="1"/>
  </r>
  <r>
    <n v="131"/>
    <n v="5.5"/>
    <n v="11"/>
    <s v="C"/>
    <n v="4"/>
    <s v="S"/>
    <x v="4"/>
    <n v="2"/>
  </r>
  <r>
    <n v="132"/>
    <n v="7.3"/>
    <n v="23"/>
    <s v="C"/>
    <n v="4"/>
    <s v="S"/>
    <x v="4"/>
    <n v="3"/>
  </r>
  <r>
    <n v="133"/>
    <n v="9.3000000000000007"/>
    <n v="16"/>
    <s v="C"/>
    <n v="5"/>
    <s v="S"/>
    <x v="5"/>
    <n v="1"/>
  </r>
  <r>
    <n v="134"/>
    <n v="10.5"/>
    <n v="21"/>
    <s v="C"/>
    <n v="5"/>
    <s v="C"/>
    <x v="5"/>
    <n v="2"/>
  </r>
  <r>
    <n v="135"/>
    <n v="10.4"/>
    <n v="0"/>
    <s v="0"/>
    <n v="0"/>
    <n v="0"/>
    <x v="0"/>
    <n v="1"/>
  </r>
  <r>
    <n v="136"/>
    <n v="9"/>
    <n v="4"/>
    <s v="S"/>
    <n v="1"/>
    <s v="S"/>
    <x v="1"/>
    <n v="1"/>
  </r>
  <r>
    <n v="137"/>
    <n v="6.4"/>
    <n v="3"/>
    <s v="S"/>
    <n v="1"/>
    <s v="S"/>
    <x v="1"/>
    <n v="2"/>
  </r>
  <r>
    <n v="138"/>
    <n v="3.6"/>
    <n v="3"/>
    <s v="S"/>
    <n v="1"/>
    <s v="S"/>
    <x v="1"/>
    <n v="3"/>
  </r>
  <r>
    <n v="139"/>
    <n v="1.4"/>
    <n v="4"/>
    <s v="S"/>
    <n v="2"/>
    <s v="S"/>
    <x v="2"/>
    <n v="1"/>
  </r>
  <r>
    <n v="140"/>
    <n v="0.5"/>
    <n v="5"/>
    <s v="S"/>
    <n v="2"/>
    <s v="S"/>
    <x v="2"/>
    <n v="2"/>
  </r>
  <r>
    <n v="141"/>
    <n v="1.4"/>
    <n v="1"/>
    <s v="S"/>
    <n v="2"/>
    <s v="S"/>
    <x v="2"/>
    <n v="3"/>
  </r>
  <r>
    <n v="142"/>
    <n v="3.9"/>
    <n v="3"/>
    <s v="S"/>
    <n v="3"/>
    <s v="S"/>
    <x v="3"/>
    <n v="1"/>
  </r>
  <r>
    <n v="143"/>
    <n v="7.3"/>
    <n v="13"/>
    <s v="S"/>
    <n v="3"/>
    <s v="S"/>
    <x v="3"/>
    <n v="2"/>
  </r>
  <r>
    <n v="144"/>
    <n v="10.9"/>
    <n v="12"/>
    <s v="S"/>
    <n v="3"/>
    <s v="C"/>
    <x v="3"/>
    <n v="3"/>
  </r>
  <r>
    <n v="145"/>
    <n v="13.7"/>
    <n v="9"/>
    <s v="S"/>
    <n v="4"/>
    <s v="C"/>
    <x v="4"/>
    <n v="1"/>
  </r>
  <r>
    <n v="146"/>
    <n v="15.1"/>
    <n v="21"/>
    <s v="S"/>
    <n v="4"/>
    <s v="C"/>
    <x v="4"/>
    <n v="2"/>
  </r>
  <r>
    <n v="147"/>
    <n v="15.1"/>
    <n v="14"/>
    <s v="S"/>
    <n v="4"/>
    <s v="C"/>
    <x v="4"/>
    <n v="3"/>
  </r>
  <r>
    <n v="148"/>
    <n v="13.9"/>
    <n v="11"/>
    <s v="S"/>
    <n v="5"/>
    <s v="C"/>
    <x v="5"/>
    <n v="1"/>
  </r>
  <r>
    <n v="149"/>
    <n v="12.3"/>
    <n v="20"/>
    <s v="S"/>
    <n v="5"/>
    <s v="C"/>
    <x v="5"/>
    <n v="2"/>
  </r>
  <r>
    <n v="150"/>
    <n v="11.2"/>
    <n v="0"/>
    <s v="0"/>
    <n v="0"/>
    <n v="0"/>
    <x v="0"/>
    <n v="1"/>
  </r>
  <r>
    <n v="151"/>
    <n v="11.3"/>
    <n v="6"/>
    <s v="C"/>
    <n v="1"/>
    <s v="C"/>
    <x v="1"/>
    <n v="1"/>
  </r>
  <r>
    <n v="152"/>
    <n v="12.9"/>
    <n v="3"/>
    <s v="C"/>
    <n v="1"/>
    <s v="C"/>
    <x v="1"/>
    <n v="2"/>
  </r>
  <r>
    <n v="153"/>
    <n v="16"/>
    <n v="6"/>
    <s v="C"/>
    <n v="1"/>
    <s v="C"/>
    <x v="1"/>
    <n v="3"/>
  </r>
  <r>
    <n v="154"/>
    <n v="19.8"/>
    <n v="2"/>
    <s v="C"/>
    <n v="2"/>
    <s v="C"/>
    <x v="2"/>
    <n v="1"/>
  </r>
  <r>
    <n v="155"/>
    <n v="23.6"/>
    <n v="11"/>
    <s v="C"/>
    <n v="2"/>
    <s v="C"/>
    <x v="2"/>
    <n v="2"/>
  </r>
  <r>
    <n v="156"/>
    <n v="26.4"/>
    <n v="11"/>
    <s v="C"/>
    <n v="2"/>
    <s v="C"/>
    <x v="2"/>
    <n v="3"/>
  </r>
  <r>
    <n v="157"/>
    <n v="27.7"/>
    <n v="5"/>
    <s v="C"/>
    <n v="3"/>
    <s v="C"/>
    <x v="3"/>
    <n v="1"/>
  </r>
  <r>
    <n v="158"/>
    <n v="27.2"/>
    <n v="18"/>
    <s v="C"/>
    <n v="3"/>
    <s v="C"/>
    <x v="3"/>
    <n v="2"/>
  </r>
  <r>
    <n v="159"/>
    <n v="25.5"/>
    <n v="5"/>
    <s v="C"/>
    <n v="3"/>
    <s v="C"/>
    <x v="3"/>
    <n v="3"/>
  </r>
  <r>
    <n v="160"/>
    <n v="23.1"/>
    <n v="8"/>
    <s v="C"/>
    <n v="4"/>
    <s v="C"/>
    <x v="4"/>
    <n v="1"/>
  </r>
  <r>
    <n v="161"/>
    <n v="21"/>
    <n v="22"/>
    <s v="C"/>
    <n v="4"/>
    <s v="C"/>
    <x v="4"/>
    <n v="2"/>
  </r>
  <r>
    <n v="162"/>
    <n v="20"/>
    <n v="19"/>
    <s v="C"/>
    <n v="4"/>
    <s v="C"/>
    <x v="4"/>
    <n v="3"/>
  </r>
  <r>
    <n v="163"/>
    <n v="20.399999999999999"/>
    <n v="23"/>
    <s v="C"/>
    <n v="5"/>
    <s v="C"/>
    <x v="5"/>
    <n v="1"/>
  </r>
  <r>
    <n v="164"/>
    <n v="22.1"/>
    <n v="0"/>
    <s v="0"/>
    <n v="0"/>
    <n v="0"/>
    <x v="0"/>
    <n v="1"/>
  </r>
  <r>
    <n v="165"/>
    <n v="24.5"/>
    <n v="1"/>
    <s v="S"/>
    <n v="1"/>
    <s v="C"/>
    <x v="1"/>
    <n v="1"/>
  </r>
  <r>
    <n v="166"/>
    <n v="26.8"/>
    <n v="2"/>
    <s v="S"/>
    <n v="1"/>
    <s v="C"/>
    <x v="1"/>
    <n v="2"/>
  </r>
  <r>
    <n v="167"/>
    <n v="28"/>
    <n v="4"/>
    <s v="S"/>
    <n v="1"/>
    <s v="C"/>
    <x v="1"/>
    <n v="3"/>
  </r>
  <r>
    <n v="168"/>
    <n v="27.7"/>
    <n v="8"/>
    <s v="S"/>
    <n v="2"/>
    <s v="C"/>
    <x v="2"/>
    <n v="1"/>
  </r>
  <r>
    <n v="169"/>
    <n v="25.6"/>
    <n v="4"/>
    <s v="S"/>
    <n v="2"/>
    <s v="C"/>
    <x v="2"/>
    <n v="2"/>
  </r>
  <r>
    <n v="170"/>
    <n v="22.3"/>
    <n v="7"/>
    <s v="S"/>
    <n v="2"/>
    <s v="C"/>
    <x v="2"/>
    <n v="3"/>
  </r>
  <r>
    <n v="171"/>
    <n v="18.399999999999999"/>
    <n v="6"/>
    <s v="S"/>
    <n v="3"/>
    <s v="C"/>
    <x v="3"/>
    <n v="1"/>
  </r>
  <r>
    <n v="172"/>
    <n v="14.9"/>
    <n v="18"/>
    <s v="S"/>
    <n v="3"/>
    <s v="C"/>
    <x v="3"/>
    <n v="2"/>
  </r>
  <r>
    <n v="173"/>
    <n v="12.5"/>
    <n v="6"/>
    <s v="S"/>
    <n v="3"/>
    <s v="C"/>
    <x v="3"/>
    <n v="3"/>
  </r>
  <r>
    <n v="174"/>
    <n v="11.7"/>
    <n v="20"/>
    <s v="S"/>
    <n v="4"/>
    <s v="C"/>
    <x v="4"/>
    <n v="1"/>
  </r>
  <r>
    <n v="175"/>
    <n v="12.3"/>
    <n v="14"/>
    <s v="S"/>
    <n v="4"/>
    <s v="C"/>
    <x v="4"/>
    <n v="2"/>
  </r>
  <r>
    <n v="176"/>
    <n v="13.7"/>
    <n v="22"/>
    <s v="S"/>
    <n v="4"/>
    <s v="C"/>
    <x v="4"/>
    <n v="3"/>
  </r>
  <r>
    <n v="177"/>
    <n v="15.2"/>
    <n v="23"/>
    <s v="S"/>
    <n v="5"/>
    <s v="C"/>
    <x v="5"/>
    <n v="1"/>
  </r>
  <r>
    <n v="178"/>
    <n v="15.9"/>
    <n v="0"/>
    <s v="0"/>
    <n v="0"/>
    <n v="0"/>
    <x v="0"/>
    <n v="1"/>
  </r>
  <r>
    <n v="179"/>
    <n v="15.1"/>
    <n v="1"/>
    <s v="C"/>
    <n v="1"/>
    <s v="C"/>
    <x v="1"/>
    <n v="1"/>
  </r>
  <r>
    <n v="180"/>
    <n v="12.9"/>
    <n v="1"/>
    <s v="C"/>
    <n v="1"/>
    <s v="C"/>
    <x v="1"/>
    <n v="2"/>
  </r>
  <r>
    <n v="181"/>
    <n v="9.6"/>
    <n v="1"/>
    <s v="C"/>
    <n v="1"/>
    <s v="S"/>
    <x v="1"/>
    <n v="3"/>
  </r>
  <r>
    <n v="182"/>
    <n v="5.9"/>
    <n v="2"/>
    <s v="C"/>
    <n v="2"/>
    <s v="S"/>
    <x v="2"/>
    <n v="1"/>
  </r>
  <r>
    <n v="183"/>
    <n v="2.8"/>
    <n v="6"/>
    <s v="C"/>
    <n v="2"/>
    <s v="S"/>
    <x v="2"/>
    <n v="2"/>
  </r>
  <r>
    <n v="184"/>
    <n v="1"/>
    <n v="9"/>
    <s v="C"/>
    <n v="2"/>
    <s v="S"/>
    <x v="2"/>
    <n v="3"/>
  </r>
  <r>
    <n v="185"/>
    <n v="0.9"/>
    <n v="6"/>
    <s v="C"/>
    <n v="3"/>
    <s v="S"/>
    <x v="3"/>
    <n v="1"/>
  </r>
  <r>
    <n v="186"/>
    <n v="2.5"/>
    <n v="1"/>
    <s v="C"/>
    <n v="3"/>
    <s v="S"/>
    <x v="3"/>
    <n v="2"/>
  </r>
  <r>
    <n v="187"/>
    <n v="5"/>
    <n v="3"/>
    <s v="C"/>
    <n v="3"/>
    <s v="S"/>
    <x v="3"/>
    <n v="3"/>
  </r>
  <r>
    <n v="188"/>
    <n v="7.7"/>
    <n v="7"/>
    <s v="C"/>
    <n v="4"/>
    <s v="S"/>
    <x v="4"/>
    <n v="1"/>
  </r>
  <r>
    <n v="189"/>
    <n v="9.6999999999999993"/>
    <n v="6"/>
    <s v="C"/>
    <n v="4"/>
    <s v="S"/>
    <x v="4"/>
    <n v="2"/>
  </r>
  <r>
    <n v="190"/>
    <n v="10.4"/>
    <n v="3"/>
    <s v="C"/>
    <n v="4"/>
    <s v="C"/>
    <x v="4"/>
    <n v="3"/>
  </r>
  <r>
    <n v="191"/>
    <n v="9.6999999999999993"/>
    <n v="22"/>
    <s v="C"/>
    <n v="5"/>
    <s v="S"/>
    <x v="5"/>
    <n v="1"/>
  </r>
  <r>
    <n v="192"/>
    <n v="8"/>
    <n v="0"/>
    <s v="0"/>
    <n v="0"/>
    <n v="0"/>
    <x v="0"/>
    <n v="1"/>
  </r>
  <r>
    <n v="193"/>
    <n v="5.9"/>
    <n v="3"/>
    <s v="S"/>
    <n v="1"/>
    <s v="S"/>
    <x v="1"/>
    <n v="1"/>
  </r>
  <r>
    <n v="194"/>
    <n v="4.4000000000000004"/>
    <n v="4"/>
    <s v="S"/>
    <n v="1"/>
    <s v="S"/>
    <x v="1"/>
    <n v="2"/>
  </r>
  <r>
    <n v="195"/>
    <n v="4.2"/>
    <n v="6"/>
    <s v="S"/>
    <n v="1"/>
    <s v="S"/>
    <x v="1"/>
    <n v="3"/>
  </r>
  <r>
    <n v="196"/>
    <n v="5.6"/>
    <n v="8"/>
    <s v="S"/>
    <n v="2"/>
    <s v="S"/>
    <x v="2"/>
    <n v="1"/>
  </r>
  <r>
    <n v="197"/>
    <n v="8.6"/>
    <n v="12"/>
    <s v="S"/>
    <n v="2"/>
    <s v="S"/>
    <x v="2"/>
    <n v="2"/>
  </r>
  <r>
    <n v="198"/>
    <n v="12.5"/>
    <n v="9"/>
    <s v="S"/>
    <n v="2"/>
    <s v="C"/>
    <x v="2"/>
    <n v="3"/>
  </r>
  <r>
    <n v="199"/>
    <n v="16.399999999999999"/>
    <n v="14"/>
    <s v="S"/>
    <n v="3"/>
    <s v="C"/>
    <x v="3"/>
    <n v="1"/>
  </r>
  <r>
    <n v="200"/>
    <n v="19.5"/>
    <n v="12"/>
    <s v="S"/>
    <n v="3"/>
    <s v="C"/>
    <x v="3"/>
    <n v="2"/>
  </r>
  <r>
    <n v="201"/>
    <n v="21.2"/>
    <n v="1"/>
    <s v="S"/>
    <n v="3"/>
    <s v="C"/>
    <x v="3"/>
    <n v="3"/>
  </r>
  <r>
    <n v="202"/>
    <n v="21.3"/>
    <n v="11"/>
    <s v="S"/>
    <n v="4"/>
    <s v="C"/>
    <x v="4"/>
    <n v="1"/>
  </r>
  <r>
    <n v="203"/>
    <n v="20.100000000000001"/>
    <n v="6"/>
    <s v="S"/>
    <n v="4"/>
    <s v="C"/>
    <x v="4"/>
    <n v="2"/>
  </r>
  <r>
    <n v="204"/>
    <n v="18.399999999999999"/>
    <n v="3"/>
    <s v="S"/>
    <n v="4"/>
    <s v="C"/>
    <x v="4"/>
    <n v="3"/>
  </r>
  <r>
    <n v="205"/>
    <n v="17.100000000000001"/>
    <n v="15"/>
    <s v="S"/>
    <n v="5"/>
    <s v="C"/>
    <x v="5"/>
    <n v="1"/>
  </r>
  <r>
    <n v="206"/>
    <n v="16.899999999999999"/>
    <n v="16"/>
    <s v="S"/>
    <n v="5"/>
    <s v="C"/>
    <x v="5"/>
    <n v="2"/>
  </r>
  <r>
    <n v="207"/>
    <n v="18.2"/>
    <n v="17"/>
    <s v="S"/>
    <n v="5"/>
    <s v="C"/>
    <x v="5"/>
    <n v="3"/>
  </r>
  <r>
    <n v="208"/>
    <n v="20.7"/>
    <n v="18"/>
    <s v="S"/>
    <n v="5"/>
    <s v="C"/>
    <x v="5"/>
    <n v="4"/>
  </r>
  <r>
    <n v="209"/>
    <n v="24"/>
    <n v="13"/>
    <s v="S"/>
    <n v="5"/>
    <s v="C"/>
    <x v="5"/>
    <n v="5"/>
  </r>
  <r>
    <n v="210"/>
    <n v="27.2"/>
    <n v="27"/>
    <s v="S"/>
    <n v="5"/>
    <s v="C"/>
    <x v="5"/>
    <n v="6"/>
  </r>
  <r>
    <n v="211"/>
    <n v="29.4"/>
    <n v="0"/>
    <s v="0"/>
    <n v="0"/>
    <n v="0"/>
    <x v="0"/>
    <n v="1"/>
  </r>
  <r>
    <n v="212"/>
    <n v="29.9"/>
    <n v="2"/>
    <s v="C"/>
    <n v="1"/>
    <s v="C"/>
    <x v="1"/>
    <n v="1"/>
  </r>
  <r>
    <n v="213"/>
    <n v="28.8"/>
    <n v="4"/>
    <s v="C"/>
    <n v="1"/>
    <s v="C"/>
    <x v="1"/>
    <n v="2"/>
  </r>
  <r>
    <n v="214"/>
    <n v="26.2"/>
    <n v="2"/>
    <s v="C"/>
    <n v="1"/>
    <s v="C"/>
    <x v="1"/>
    <n v="3"/>
  </r>
  <r>
    <n v="215"/>
    <n v="23.1"/>
    <n v="11"/>
    <s v="C"/>
    <n v="1"/>
    <s v="C"/>
    <x v="2"/>
    <n v="1"/>
  </r>
  <r>
    <n v="216"/>
    <n v="20.3"/>
    <n v="1"/>
    <s v="C"/>
    <n v="2"/>
    <s v="C"/>
    <x v="2"/>
    <n v="2"/>
  </r>
  <r>
    <n v="217"/>
    <n v="18.5"/>
    <n v="7"/>
    <s v="C"/>
    <n v="2"/>
    <s v="C"/>
    <x v="2"/>
    <n v="3"/>
  </r>
  <r>
    <n v="218"/>
    <n v="18.2"/>
    <n v="10"/>
    <s v="C"/>
    <n v="3"/>
    <s v="C"/>
    <x v="3"/>
    <n v="1"/>
  </r>
  <r>
    <n v="219"/>
    <n v="19.100000000000001"/>
    <n v="10"/>
    <s v="C"/>
    <n v="3"/>
    <s v="C"/>
    <x v="3"/>
    <n v="2"/>
  </r>
  <r>
    <n v="220"/>
    <n v="20.9"/>
    <n v="1"/>
    <s v="C"/>
    <n v="3"/>
    <s v="C"/>
    <x v="3"/>
    <n v="3"/>
  </r>
  <r>
    <n v="221"/>
    <n v="22.5"/>
    <n v="4"/>
    <s v="C"/>
    <n v="4"/>
    <s v="C"/>
    <x v="4"/>
    <n v="1"/>
  </r>
  <r>
    <n v="222"/>
    <n v="23.2"/>
    <n v="12"/>
    <s v="C"/>
    <n v="4"/>
    <s v="C"/>
    <x v="4"/>
    <n v="2"/>
  </r>
  <r>
    <n v="223"/>
    <n v="22.4"/>
    <n v="7"/>
    <s v="C"/>
    <n v="4"/>
    <s v="C"/>
    <x v="4"/>
    <n v="3"/>
  </r>
  <r>
    <n v="224"/>
    <n v="20"/>
    <n v="16"/>
    <s v="C"/>
    <n v="5"/>
    <s v="C"/>
    <x v="5"/>
    <n v="1"/>
  </r>
  <r>
    <n v="225"/>
    <n v="16.399999999999999"/>
    <n v="24"/>
    <s v="C"/>
    <n v="5"/>
    <s v="C"/>
    <x v="5"/>
    <n v="2"/>
  </r>
  <r>
    <n v="226"/>
    <n v="12.3"/>
    <n v="0"/>
    <s v="0"/>
    <n v="0"/>
    <n v="0"/>
    <x v="0"/>
    <n v="1"/>
  </r>
  <r>
    <n v="227"/>
    <n v="8.6999999999999993"/>
    <n v="5"/>
    <s v="S"/>
    <n v="1"/>
    <s v="S"/>
    <x v="1"/>
    <n v="1"/>
  </r>
  <r>
    <n v="228"/>
    <n v="6.4"/>
    <n v="1"/>
    <s v="S"/>
    <n v="1"/>
    <s v="S"/>
    <x v="1"/>
    <n v="2"/>
  </r>
  <r>
    <n v="229"/>
    <n v="5.6"/>
    <n v="6"/>
    <s v="S"/>
    <n v="1"/>
    <s v="S"/>
    <x v="1"/>
    <n v="3"/>
  </r>
  <r>
    <n v="230"/>
    <n v="6.4"/>
    <n v="12"/>
    <s v="S"/>
    <n v="2"/>
    <s v="S"/>
    <x v="2"/>
    <n v="1"/>
  </r>
  <r>
    <n v="231"/>
    <n v="8.1999999999999993"/>
    <n v="3"/>
    <s v="S"/>
    <n v="2"/>
    <s v="S"/>
    <x v="2"/>
    <n v="2"/>
  </r>
  <r>
    <n v="232"/>
    <n v="10"/>
    <n v="12"/>
    <s v="S"/>
    <n v="2"/>
    <s v="C"/>
    <x v="2"/>
    <n v="3"/>
  </r>
  <r>
    <n v="233"/>
    <n v="11.1"/>
    <n v="17"/>
    <s v="S"/>
    <n v="3"/>
    <s v="C"/>
    <x v="3"/>
    <n v="1"/>
  </r>
  <r>
    <n v="234"/>
    <n v="10.9"/>
    <n v="16"/>
    <s v="S"/>
    <n v="3"/>
    <s v="C"/>
    <x v="3"/>
    <n v="2"/>
  </r>
  <r>
    <n v="235"/>
    <n v="9.3000000000000007"/>
    <n v="3"/>
    <s v="S"/>
    <n v="3"/>
    <s v="S"/>
    <x v="3"/>
    <n v="3"/>
  </r>
  <r>
    <n v="236"/>
    <n v="6.6"/>
    <n v="21"/>
    <s v="S"/>
    <n v="4"/>
    <s v="S"/>
    <x v="4"/>
    <n v="1"/>
  </r>
  <r>
    <n v="237"/>
    <n v="3.6"/>
    <n v="18"/>
    <s v="S"/>
    <n v="4"/>
    <s v="S"/>
    <x v="4"/>
    <n v="2"/>
  </r>
  <r>
    <n v="238"/>
    <n v="1.2"/>
    <n v="13"/>
    <s v="S"/>
    <n v="4"/>
    <s v="S"/>
    <x v="4"/>
    <n v="3"/>
  </r>
  <r>
    <n v="239"/>
    <n v="0.2"/>
    <n v="29"/>
    <s v="S"/>
    <n v="5"/>
    <s v="S"/>
    <x v="5"/>
    <n v="1"/>
  </r>
  <r>
    <n v="240"/>
    <n v="0.9"/>
    <n v="0"/>
    <s v="0"/>
    <n v="0"/>
    <n v="0"/>
    <x v="0"/>
    <n v="1"/>
  </r>
  <r>
    <n v="241"/>
    <n v="3.2"/>
    <n v="6"/>
    <s v="S"/>
    <n v="1"/>
    <s v="S"/>
    <x v="1"/>
    <n v="1"/>
  </r>
  <r>
    <n v="242"/>
    <n v="6.6"/>
    <n v="5"/>
    <s v="S"/>
    <n v="1"/>
    <s v="S"/>
    <x v="1"/>
    <n v="2"/>
  </r>
  <r>
    <n v="243"/>
    <n v="10"/>
    <n v="2"/>
    <s v="S"/>
    <n v="1"/>
    <s v="C"/>
    <x v="1"/>
    <n v="3"/>
  </r>
  <r>
    <n v="244"/>
    <n v="12.7"/>
    <n v="8"/>
    <s v="S"/>
    <n v="2"/>
    <s v="C"/>
    <x v="2"/>
    <n v="1"/>
  </r>
  <r>
    <n v="245"/>
    <n v="14.1"/>
    <n v="1"/>
    <s v="S"/>
    <n v="2"/>
    <s v="C"/>
    <x v="2"/>
    <n v="2"/>
  </r>
  <r>
    <n v="246"/>
    <n v="14"/>
    <n v="11"/>
    <s v="S"/>
    <n v="2"/>
    <s v="C"/>
    <x v="2"/>
    <n v="3"/>
  </r>
  <r>
    <n v="247"/>
    <n v="12.7"/>
    <n v="13"/>
    <s v="S"/>
    <n v="3"/>
    <s v="C"/>
    <x v="3"/>
    <n v="1"/>
  </r>
  <r>
    <n v="248"/>
    <n v="11.1"/>
    <n v="18"/>
    <s v="S"/>
    <n v="3"/>
    <s v="C"/>
    <x v="3"/>
    <n v="2"/>
  </r>
  <r>
    <n v="249"/>
    <n v="10"/>
    <n v="15"/>
    <s v="S"/>
    <n v="3"/>
    <s v="C"/>
    <x v="3"/>
    <n v="3"/>
  </r>
  <r>
    <n v="250"/>
    <n v="10.1"/>
    <n v="12"/>
    <s v="S"/>
    <n v="4"/>
    <s v="C"/>
    <x v="4"/>
    <n v="1"/>
  </r>
  <r>
    <n v="251"/>
    <n v="11.7"/>
    <n v="2"/>
    <s v="S"/>
    <n v="4"/>
    <s v="C"/>
    <x v="4"/>
    <n v="2"/>
  </r>
  <r>
    <n v="252"/>
    <n v="14.8"/>
    <n v="21"/>
    <s v="S"/>
    <n v="4"/>
    <s v="C"/>
    <x v="4"/>
    <n v="3"/>
  </r>
  <r>
    <n v="253"/>
    <n v="18.7"/>
    <n v="28"/>
    <s v="S"/>
    <n v="5"/>
    <s v="C"/>
    <x v="5"/>
    <n v="1"/>
  </r>
  <r>
    <n v="254"/>
    <n v="22.5"/>
    <n v="0"/>
    <s v="0"/>
    <n v="0"/>
    <n v="0"/>
    <x v="0"/>
    <n v="1"/>
  </r>
  <r>
    <n v="255"/>
    <n v="25.4"/>
    <n v="3"/>
    <s v="C"/>
    <n v="1"/>
    <s v="C"/>
    <x v="1"/>
    <n v="1"/>
  </r>
  <r>
    <n v="256"/>
    <n v="26.8"/>
    <n v="5"/>
    <s v="C"/>
    <n v="1"/>
    <s v="C"/>
    <x v="1"/>
    <n v="2"/>
  </r>
  <r>
    <n v="257"/>
    <n v="26.5"/>
    <n v="5"/>
    <s v="C"/>
    <n v="1"/>
    <s v="C"/>
    <x v="1"/>
    <n v="3"/>
  </r>
  <r>
    <n v="258"/>
    <n v="24.9"/>
    <n v="7"/>
    <s v="C"/>
    <n v="2"/>
    <s v="C"/>
    <x v="2"/>
    <n v="1"/>
  </r>
  <r>
    <n v="259"/>
    <n v="22.6"/>
    <n v="1"/>
    <s v="C"/>
    <n v="2"/>
    <s v="C"/>
    <x v="2"/>
    <n v="2"/>
  </r>
  <r>
    <n v="260"/>
    <n v="20.7"/>
    <n v="6"/>
    <s v="C"/>
    <n v="2"/>
    <s v="C"/>
    <x v="2"/>
    <n v="3"/>
  </r>
  <r>
    <n v="261"/>
    <n v="19.899999999999999"/>
    <n v="6"/>
    <s v="C"/>
    <n v="3"/>
    <s v="C"/>
    <x v="3"/>
    <n v="1"/>
  </r>
  <r>
    <n v="262"/>
    <n v="20.399999999999999"/>
    <n v="10"/>
    <s v="C"/>
    <n v="3"/>
    <s v="C"/>
    <x v="3"/>
    <n v="2"/>
  </r>
  <r>
    <n v="263"/>
    <n v="22.3"/>
    <n v="16"/>
    <s v="C"/>
    <n v="3"/>
    <s v="C"/>
    <x v="3"/>
    <n v="3"/>
  </r>
  <r>
    <n v="264"/>
    <n v="24.8"/>
    <n v="9"/>
    <s v="C"/>
    <n v="4"/>
    <s v="C"/>
    <x v="4"/>
    <n v="1"/>
  </r>
  <r>
    <n v="265"/>
    <n v="27.2"/>
    <n v="18"/>
    <s v="C"/>
    <n v="4"/>
    <s v="C"/>
    <x v="4"/>
    <n v="2"/>
  </r>
  <r>
    <n v="266"/>
    <n v="28.6"/>
    <n v="4"/>
    <s v="C"/>
    <n v="4"/>
    <s v="C"/>
    <x v="4"/>
    <n v="3"/>
  </r>
  <r>
    <n v="267"/>
    <n v="28.4"/>
    <n v="22"/>
    <s v="C"/>
    <n v="5"/>
    <s v="C"/>
    <x v="5"/>
    <n v="1"/>
  </r>
  <r>
    <n v="268"/>
    <n v="26.5"/>
    <n v="0"/>
    <s v="0"/>
    <n v="0"/>
    <n v="0"/>
    <x v="0"/>
    <n v="1"/>
  </r>
  <r>
    <n v="269"/>
    <n v="23.3"/>
    <n v="4"/>
    <s v="C"/>
    <n v="1"/>
    <s v="C"/>
    <x v="1"/>
    <n v="1"/>
  </r>
  <r>
    <n v="270"/>
    <n v="19.5"/>
    <n v="6"/>
    <s v="C"/>
    <n v="1"/>
    <s v="C"/>
    <x v="1"/>
    <n v="2"/>
  </r>
  <r>
    <n v="271"/>
    <n v="16"/>
    <n v="6"/>
    <s v="C"/>
    <n v="1"/>
    <s v="C"/>
    <x v="1"/>
    <n v="3"/>
  </r>
  <r>
    <n v="272"/>
    <n v="13.7"/>
    <n v="9"/>
    <s v="C"/>
    <n v="2"/>
    <s v="C"/>
    <x v="2"/>
    <n v="1"/>
  </r>
  <r>
    <n v="273"/>
    <n v="12.9"/>
    <n v="7"/>
    <s v="C"/>
    <n v="2"/>
    <s v="C"/>
    <x v="2"/>
    <n v="2"/>
  </r>
  <r>
    <n v="274"/>
    <n v="13.5"/>
    <n v="1"/>
    <s v="C"/>
    <n v="2"/>
    <s v="C"/>
    <x v="2"/>
    <n v="3"/>
  </r>
  <r>
    <n v="275"/>
    <n v="15"/>
    <n v="18"/>
    <s v="C"/>
    <n v="3"/>
    <s v="C"/>
    <x v="3"/>
    <n v="1"/>
  </r>
  <r>
    <n v="276"/>
    <n v="16.399999999999999"/>
    <n v="13"/>
    <s v="C"/>
    <n v="3"/>
    <s v="C"/>
    <x v="3"/>
    <n v="2"/>
  </r>
  <r>
    <n v="277"/>
    <n v="17.100000000000001"/>
    <n v="2"/>
    <s v="C"/>
    <n v="3"/>
    <s v="C"/>
    <x v="3"/>
    <n v="3"/>
  </r>
  <r>
    <n v="278"/>
    <n v="16.3"/>
    <n v="10"/>
    <s v="C"/>
    <n v="4"/>
    <s v="C"/>
    <x v="4"/>
    <n v="1"/>
  </r>
  <r>
    <n v="279"/>
    <n v="14"/>
    <n v="6"/>
    <s v="C"/>
    <n v="4"/>
    <s v="C"/>
    <x v="4"/>
    <n v="2"/>
  </r>
  <r>
    <n v="280"/>
    <n v="10.5"/>
    <n v="20"/>
    <s v="C"/>
    <n v="4"/>
    <s v="C"/>
    <x v="4"/>
    <n v="3"/>
  </r>
  <r>
    <n v="281"/>
    <n v="6.7"/>
    <n v="17"/>
    <s v="C"/>
    <n v="5"/>
    <s v="S"/>
    <x v="5"/>
    <n v="1"/>
  </r>
  <r>
    <n v="282"/>
    <n v="3.5"/>
    <n v="13"/>
    <s v="C"/>
    <n v="5"/>
    <s v="S"/>
    <x v="5"/>
    <n v="2"/>
  </r>
  <r>
    <n v="283"/>
    <n v="1.6"/>
    <n v="18"/>
    <s v="C"/>
    <n v="5"/>
    <s v="S"/>
    <x v="5"/>
    <n v="3"/>
  </r>
  <r>
    <n v="284"/>
    <n v="1.4"/>
    <n v="20"/>
    <s v="C"/>
    <n v="5"/>
    <s v="S"/>
    <x v="5"/>
    <n v="4"/>
  </r>
  <r>
    <n v="285"/>
    <n v="2.8"/>
    <n v="0"/>
    <s v="0"/>
    <n v="0"/>
    <n v="0"/>
    <x v="0"/>
    <n v="1"/>
  </r>
  <r>
    <n v="286"/>
    <n v="5.2"/>
    <n v="6"/>
    <s v="S"/>
    <n v="1"/>
    <s v="S"/>
    <x v="1"/>
    <n v="1"/>
  </r>
  <r>
    <n v="287"/>
    <n v="7.7"/>
    <n v="5"/>
    <s v="S"/>
    <n v="1"/>
    <s v="S"/>
    <x v="1"/>
    <n v="2"/>
  </r>
  <r>
    <n v="288"/>
    <n v="9.6"/>
    <n v="1"/>
    <s v="S"/>
    <n v="1"/>
    <s v="S"/>
    <x v="1"/>
    <n v="3"/>
  </r>
  <r>
    <n v="289"/>
    <n v="10.1"/>
    <n v="8"/>
    <s v="S"/>
    <n v="2"/>
    <s v="C"/>
    <x v="2"/>
    <n v="1"/>
  </r>
  <r>
    <n v="290"/>
    <n v="9.3000000000000007"/>
    <n v="3"/>
    <s v="S"/>
    <n v="2"/>
    <s v="S"/>
    <x v="2"/>
    <n v="2"/>
  </r>
  <r>
    <n v="291"/>
    <n v="7.4"/>
    <n v="5"/>
    <s v="S"/>
    <n v="2"/>
    <s v="S"/>
    <x v="2"/>
    <n v="3"/>
  </r>
  <r>
    <n v="292"/>
    <n v="5.0999999999999996"/>
    <n v="17"/>
    <s v="S"/>
    <n v="3"/>
    <s v="S"/>
    <x v="3"/>
    <n v="1"/>
  </r>
  <r>
    <n v="293"/>
    <n v="3.5"/>
    <n v="9"/>
    <s v="S"/>
    <n v="3"/>
    <s v="S"/>
    <x v="3"/>
    <n v="2"/>
  </r>
  <r>
    <n v="294"/>
    <n v="3.2"/>
    <n v="4"/>
    <s v="S"/>
    <n v="3"/>
    <s v="S"/>
    <x v="3"/>
    <n v="3"/>
  </r>
  <r>
    <n v="295"/>
    <n v="4.5999999999999996"/>
    <n v="24"/>
    <s v="S"/>
    <n v="4"/>
    <s v="S"/>
    <x v="4"/>
    <n v="1"/>
  </r>
  <r>
    <n v="296"/>
    <n v="7.5"/>
    <n v="21"/>
    <s v="S"/>
    <n v="4"/>
    <s v="S"/>
    <x v="4"/>
    <n v="2"/>
  </r>
  <r>
    <n v="297"/>
    <n v="11.3"/>
    <n v="8"/>
    <s v="S"/>
    <n v="5"/>
    <s v="C"/>
    <x v="4"/>
    <n v="3"/>
  </r>
  <r>
    <n v="298"/>
    <n v="15.2"/>
    <n v="23"/>
    <s v="S"/>
    <n v="5"/>
    <s v="C"/>
    <x v="5"/>
    <n v="1"/>
  </r>
  <r>
    <n v="299"/>
    <n v="18.3"/>
    <n v="0"/>
    <s v="0"/>
    <n v="0"/>
    <n v="0"/>
    <x v="0"/>
    <n v="1"/>
  </r>
  <r>
    <n v="300"/>
    <n v="19.899999999999999"/>
    <n v="5"/>
    <s v="C"/>
    <n v="1"/>
    <s v="C"/>
    <x v="1"/>
    <n v="1"/>
  </r>
  <r>
    <n v="301"/>
    <n v="20"/>
    <n v="4"/>
    <s v="0"/>
    <n v="0"/>
    <n v="0"/>
    <x v="1"/>
    <n v="2"/>
  </r>
  <r>
    <n v="302"/>
    <n v="18.899999999999999"/>
    <n v="5"/>
    <s v="0"/>
    <n v="0"/>
    <n v="0"/>
    <x v="1"/>
    <n v="3"/>
  </r>
  <r>
    <n v="303"/>
    <n v="17.3"/>
    <n v="2"/>
    <s v="0"/>
    <n v="0"/>
    <n v="0"/>
    <x v="2"/>
    <n v="1"/>
  </r>
  <r>
    <n v="304"/>
    <n v="16"/>
    <n v="7"/>
    <s v="0"/>
    <n v="0"/>
    <n v="0"/>
    <x v="2"/>
    <n v="2"/>
  </r>
  <r>
    <n v="305"/>
    <n v="15.9"/>
    <n v="4"/>
    <s v="0"/>
    <n v="0"/>
    <n v="0"/>
    <x v="2"/>
    <n v="3"/>
  </r>
  <r>
    <n v="306"/>
    <n v="17.3"/>
    <n v="17"/>
    <s v="0"/>
    <n v="0"/>
    <n v="0"/>
    <x v="3"/>
    <n v="1"/>
  </r>
  <r>
    <n v="307"/>
    <n v="20"/>
    <n v="14"/>
    <s v="0"/>
    <n v="0"/>
    <n v="0"/>
    <x v="3"/>
    <n v="2"/>
  </r>
  <r>
    <n v="308"/>
    <n v="23.4"/>
    <n v="9"/>
    <s v="0"/>
    <n v="0"/>
    <n v="0"/>
    <x v="3"/>
    <n v="3"/>
  </r>
  <r>
    <n v="309"/>
    <n v="26.8"/>
    <n v="6"/>
    <s v="0"/>
    <n v="0"/>
    <n v="0"/>
    <x v="4"/>
    <n v="1"/>
  </r>
  <r>
    <n v="310"/>
    <n v="29.1"/>
    <n v="16"/>
    <s v="0"/>
    <n v="0"/>
    <n v="0"/>
    <x v="4"/>
    <n v="2"/>
  </r>
  <r>
    <n v="311"/>
    <n v="29.8"/>
    <n v="2"/>
    <s v="0"/>
    <n v="0"/>
    <n v="0"/>
    <x v="4"/>
    <n v="3"/>
  </r>
  <r>
    <n v="312"/>
    <n v="28.8"/>
    <n v="25"/>
    <s v="0"/>
    <n v="0"/>
    <n v="0"/>
    <x v="5"/>
    <n v="1"/>
  </r>
  <r>
    <n v="313"/>
    <n v="26.4"/>
    <n v="0"/>
    <s v="0"/>
    <n v="0"/>
    <n v="0"/>
    <x v="0"/>
    <n v="1"/>
  </r>
  <r>
    <n v="314"/>
    <n v="23.4"/>
    <n v="3"/>
    <s v="0"/>
    <n v="0"/>
    <n v="0"/>
    <x v="1"/>
    <n v="1"/>
  </r>
  <r>
    <n v="315"/>
    <n v="20.7"/>
    <n v="4"/>
    <s v="0"/>
    <n v="0"/>
    <n v="0"/>
    <x v="1"/>
    <n v="2"/>
  </r>
  <r>
    <n v="316"/>
    <n v="19.100000000000001"/>
    <n v="6"/>
    <s v="0"/>
    <n v="0"/>
    <n v="0"/>
    <x v="1"/>
    <n v="3"/>
  </r>
  <r>
    <n v="317"/>
    <n v="18.899999999999999"/>
    <n v="6"/>
    <s v="0"/>
    <n v="0"/>
    <n v="0"/>
    <x v="2"/>
    <n v="1"/>
  </r>
  <r>
    <n v="318"/>
    <n v="20"/>
    <n v="5"/>
    <s v="0"/>
    <n v="0"/>
    <n v="0"/>
    <x v="2"/>
    <n v="2"/>
  </r>
  <r>
    <n v="319"/>
    <n v="21.8"/>
    <n v="4"/>
    <s v="0"/>
    <n v="0"/>
    <n v="0"/>
    <x v="2"/>
    <n v="3"/>
  </r>
  <r>
    <n v="320"/>
    <n v="23.6"/>
    <n v="7"/>
    <s v="0"/>
    <n v="0"/>
    <n v="0"/>
    <x v="3"/>
    <n v="1"/>
  </r>
  <r>
    <n v="321"/>
    <n v="24.4"/>
    <n v="12"/>
    <s v="0"/>
    <n v="0"/>
    <n v="0"/>
    <x v="3"/>
    <n v="2"/>
  </r>
  <r>
    <n v="322"/>
    <n v="23.6"/>
    <n v="5"/>
    <s v="0"/>
    <n v="0"/>
    <n v="0"/>
    <x v="3"/>
    <n v="3"/>
  </r>
  <r>
    <n v="323"/>
    <n v="21.3"/>
    <n v="3"/>
    <s v="0"/>
    <n v="0"/>
    <n v="0"/>
    <x v="4"/>
    <n v="1"/>
  </r>
  <r>
    <n v="324"/>
    <n v="17.7"/>
    <n v="21"/>
    <s v="0"/>
    <n v="0"/>
    <n v="0"/>
    <x v="4"/>
    <n v="2"/>
  </r>
  <r>
    <n v="325"/>
    <n v="13.6"/>
    <n v="18"/>
    <s v="0"/>
    <n v="0"/>
    <n v="0"/>
    <x v="4"/>
    <n v="3"/>
  </r>
  <r>
    <n v="326"/>
    <n v="10"/>
    <n v="13"/>
    <s v="0"/>
    <n v="0"/>
    <n v="0"/>
    <x v="5"/>
    <n v="1"/>
  </r>
  <r>
    <n v="327"/>
    <n v="7.6"/>
    <n v="28"/>
    <s v="0"/>
    <n v="0"/>
    <n v="0"/>
    <x v="5"/>
    <n v="2"/>
  </r>
  <r>
    <n v="328"/>
    <n v="6.8"/>
    <n v="0"/>
    <s v="0"/>
    <n v="0"/>
    <n v="0"/>
    <x v="0"/>
    <n v="1"/>
  </r>
  <r>
    <n v="329"/>
    <n v="7.5"/>
    <n v="2"/>
    <s v="0"/>
    <n v="0"/>
    <n v="0"/>
    <x v="1"/>
    <n v="1"/>
  </r>
  <r>
    <n v="330"/>
    <n v="9.1"/>
    <n v="2"/>
    <s v="0"/>
    <n v="0"/>
    <n v="0"/>
    <x v="1"/>
    <n v="2"/>
  </r>
  <r>
    <n v="331"/>
    <n v="10.9"/>
    <n v="6"/>
    <s v="0"/>
    <n v="0"/>
    <n v="0"/>
    <x v="1"/>
    <n v="3"/>
  </r>
  <r>
    <n v="332"/>
    <n v="11.8"/>
    <n v="11"/>
    <s v="0"/>
    <n v="0"/>
    <n v="0"/>
    <x v="2"/>
    <n v="1"/>
  </r>
  <r>
    <n v="333"/>
    <n v="11.5"/>
    <n v="9"/>
    <s v="0"/>
    <n v="0"/>
    <n v="0"/>
    <x v="2"/>
    <n v="2"/>
  </r>
  <r>
    <n v="334"/>
    <n v="9.6999999999999993"/>
    <n v="7"/>
    <s v="0"/>
    <n v="0"/>
    <n v="0"/>
    <x v="2"/>
    <n v="3"/>
  </r>
  <r>
    <n v="335"/>
    <n v="6.9"/>
    <n v="17"/>
    <s v="0"/>
    <n v="0"/>
    <n v="0"/>
    <x v="3"/>
    <n v="1"/>
  </r>
  <r>
    <n v="336"/>
    <n v="3.8"/>
    <n v="1"/>
    <s v="0"/>
    <n v="0"/>
    <n v="0"/>
    <x v="3"/>
    <n v="2"/>
  </r>
  <r>
    <n v="337"/>
    <n v="1.2"/>
    <n v="2"/>
    <s v="0"/>
    <n v="0"/>
    <n v="0"/>
    <x v="3"/>
    <n v="3"/>
  </r>
  <r>
    <n v="338"/>
    <n v="0.1"/>
    <n v="15"/>
    <s v="0"/>
    <n v="0"/>
    <n v="0"/>
    <x v="4"/>
    <n v="1"/>
  </r>
  <r>
    <n v="339"/>
    <n v="0.6"/>
    <n v="21"/>
    <s v="0"/>
    <n v="0"/>
    <n v="0"/>
    <x v="4"/>
    <n v="2"/>
  </r>
  <r>
    <n v="340"/>
    <n v="2.8"/>
    <n v="8"/>
    <s v="0"/>
    <n v="0"/>
    <n v="0"/>
    <x v="4"/>
    <n v="3"/>
  </r>
  <r>
    <n v="341"/>
    <n v="6"/>
    <n v="27"/>
    <s v="0"/>
    <n v="0"/>
    <n v="0"/>
    <x v="5"/>
    <n v="1"/>
  </r>
  <r>
    <n v="342"/>
    <n v="9.3000000000000007"/>
    <n v="0"/>
    <s v="0"/>
    <n v="0"/>
    <n v="0"/>
    <x v="0"/>
    <n v="1"/>
  </r>
  <r>
    <n v="343"/>
    <n v="11.8"/>
    <n v="1"/>
    <s v="0"/>
    <n v="0"/>
    <n v="0"/>
    <x v="1"/>
    <n v="1"/>
  </r>
  <r>
    <n v="344"/>
    <n v="13.1"/>
    <n v="4"/>
    <s v="0"/>
    <n v="0"/>
    <n v="0"/>
    <x v="1"/>
    <n v="2"/>
  </r>
  <r>
    <n v="345"/>
    <n v="12.9"/>
    <n v="1"/>
    <s v="0"/>
    <n v="0"/>
    <n v="0"/>
    <x v="1"/>
    <n v="3"/>
  </r>
  <r>
    <n v="346"/>
    <n v="11.6"/>
    <n v="2"/>
    <s v="0"/>
    <n v="0"/>
    <n v="0"/>
    <x v="2"/>
    <n v="1"/>
  </r>
  <r>
    <n v="347"/>
    <n v="9.9"/>
    <n v="3"/>
    <s v="0"/>
    <n v="0"/>
    <n v="0"/>
    <x v="2"/>
    <n v="2"/>
  </r>
  <r>
    <n v="348"/>
    <n v="8.6999999999999993"/>
    <n v="8"/>
    <s v="0"/>
    <n v="0"/>
    <n v="0"/>
    <x v="2"/>
    <n v="3"/>
  </r>
  <r>
    <n v="349"/>
    <n v="8.8000000000000007"/>
    <n v="18"/>
    <s v="0"/>
    <n v="0"/>
    <n v="0"/>
    <x v="3"/>
    <n v="1"/>
  </r>
  <r>
    <n v="350"/>
    <n v="10.5"/>
    <n v="15"/>
    <s v="0"/>
    <n v="0"/>
    <n v="0"/>
    <x v="3"/>
    <n v="2"/>
  </r>
  <r>
    <n v="351"/>
    <n v="13.5"/>
    <n v="1"/>
    <s v="0"/>
    <n v="0"/>
    <n v="0"/>
    <x v="3"/>
    <n v="3"/>
  </r>
  <r>
    <n v="352"/>
    <n v="17.5"/>
    <n v="22"/>
    <s v="0"/>
    <n v="0"/>
    <n v="0"/>
    <x v="4"/>
    <n v="1"/>
  </r>
  <r>
    <n v="353"/>
    <n v="21.4"/>
    <n v="4"/>
    <s v="0"/>
    <n v="0"/>
    <n v="0"/>
    <x v="4"/>
    <n v="2"/>
  </r>
  <r>
    <n v="354"/>
    <n v="24.4"/>
    <n v="4"/>
    <s v="0"/>
    <n v="0"/>
    <n v="0"/>
    <x v="4"/>
    <n v="3"/>
  </r>
  <r>
    <n v="355"/>
    <n v="25.8"/>
    <n v="11"/>
    <s v="0"/>
    <n v="0"/>
    <n v="0"/>
    <x v="5"/>
    <n v="1"/>
  </r>
  <r>
    <n v="356"/>
    <n v="25.6"/>
    <n v="25"/>
    <s v="0"/>
    <n v="0"/>
    <n v="0"/>
    <x v="5"/>
    <n v="2"/>
  </r>
  <r>
    <n v="357"/>
    <n v="24.1"/>
    <n v="0"/>
    <s v="0"/>
    <n v="0"/>
    <n v="0"/>
    <x v="0"/>
    <n v="1"/>
  </r>
  <r>
    <n v="358"/>
    <n v="22"/>
    <n v="4"/>
    <s v="0"/>
    <n v="0"/>
    <n v="0"/>
    <x v="1"/>
    <n v="1"/>
  </r>
  <r>
    <n v="359"/>
    <n v="20.3"/>
    <n v="4"/>
    <s v="0"/>
    <n v="0"/>
    <n v="0"/>
    <x v="1"/>
    <n v="2"/>
  </r>
  <r>
    <n v="360"/>
    <n v="19.600000000000001"/>
    <n v="1"/>
    <s v="0"/>
    <n v="0"/>
    <n v="0"/>
    <x v="1"/>
    <n v="3"/>
  </r>
  <r>
    <n v="361"/>
    <n v="20.3"/>
    <n v="11"/>
    <s v="0"/>
    <n v="0"/>
    <n v="0"/>
    <x v="2"/>
    <n v="1"/>
  </r>
  <r>
    <n v="362"/>
    <n v="22.3"/>
    <n v="12"/>
    <s v="0"/>
    <n v="0"/>
    <n v="0"/>
    <x v="2"/>
    <n v="2"/>
  </r>
  <r>
    <n v="363"/>
    <n v="25"/>
    <n v="2"/>
    <s v="0"/>
    <n v="0"/>
    <n v="0"/>
    <x v="2"/>
    <n v="3"/>
  </r>
  <r>
    <n v="364"/>
    <n v="27.5"/>
    <n v="4"/>
    <s v="0"/>
    <n v="0"/>
    <n v="0"/>
    <x v="3"/>
    <n v="1"/>
  </r>
  <r>
    <n v="365"/>
    <n v="29.1"/>
    <n v="18"/>
    <s v="0"/>
    <n v="0"/>
    <n v="0"/>
    <x v="3"/>
    <n v="2"/>
  </r>
  <r>
    <n v="366"/>
    <n v="29"/>
    <n v="2"/>
    <s v="0"/>
    <n v="0"/>
    <n v="0"/>
    <x v="3"/>
    <n v="3"/>
  </r>
  <r>
    <n v="367"/>
    <n v="27.2"/>
    <n v="19"/>
    <s v="0"/>
    <n v="0"/>
    <n v="0"/>
    <x v="4"/>
    <n v="1"/>
  </r>
  <r>
    <n v="368"/>
    <n v="24.1"/>
    <n v="16"/>
    <s v="0"/>
    <n v="0"/>
    <n v="0"/>
    <x v="4"/>
    <n v="2"/>
  </r>
  <r>
    <n v="369"/>
    <n v="20.399999999999999"/>
    <n v="24"/>
    <s v="0"/>
    <n v="0"/>
    <n v="0"/>
    <x v="4"/>
    <n v="3"/>
  </r>
  <r>
    <n v="370"/>
    <n v="17.100000000000001"/>
    <n v="24"/>
    <s v="0"/>
    <n v="0"/>
    <n v="0"/>
    <x v="5"/>
    <n v="1"/>
  </r>
  <r>
    <n v="371"/>
    <n v="14.9"/>
    <n v="0"/>
    <s v="0"/>
    <n v="0"/>
    <n v="0"/>
    <x v="0"/>
    <n v="1"/>
  </r>
  <r>
    <n v="372"/>
    <n v="14.1"/>
    <n v="3"/>
    <s v="0"/>
    <n v="0"/>
    <n v="0"/>
    <x v="1"/>
    <n v="1"/>
  </r>
  <r>
    <n v="373"/>
    <n v="14.8"/>
    <n v="6"/>
    <s v="0"/>
    <n v="0"/>
    <n v="0"/>
    <x v="1"/>
    <n v="2"/>
  </r>
  <r>
    <n v="374"/>
    <n v="16.3"/>
    <n v="6"/>
    <s v="0"/>
    <n v="0"/>
    <n v="0"/>
    <x v="1"/>
    <n v="3"/>
  </r>
  <r>
    <n v="375"/>
    <n v="17.7"/>
    <n v="8"/>
    <s v="0"/>
    <n v="0"/>
    <n v="0"/>
    <x v="2"/>
    <n v="1"/>
  </r>
  <r>
    <n v="376"/>
    <n v="18.3"/>
    <n v="3"/>
    <s v="0"/>
    <n v="0"/>
    <n v="0"/>
    <x v="2"/>
    <n v="2"/>
  </r>
  <r>
    <n v="377"/>
    <n v="17.5"/>
    <n v="6"/>
    <s v="0"/>
    <n v="0"/>
    <n v="0"/>
    <x v="2"/>
    <n v="3"/>
  </r>
  <r>
    <n v="378"/>
    <n v="15.1"/>
    <n v="7"/>
    <s v="0"/>
    <n v="0"/>
    <n v="0"/>
    <x v="3"/>
    <n v="1"/>
  </r>
  <r>
    <n v="379"/>
    <n v="11.6"/>
    <n v="11"/>
    <s v="0"/>
    <n v="0"/>
    <n v="0"/>
    <x v="3"/>
    <n v="2"/>
  </r>
  <r>
    <n v="380"/>
    <n v="7.7"/>
    <n v="10"/>
    <s v="0"/>
    <n v="0"/>
    <n v="0"/>
    <x v="3"/>
    <n v="3"/>
  </r>
  <r>
    <n v="381"/>
    <n v="4.4000000000000004"/>
    <n v="21"/>
    <s v="0"/>
    <n v="0"/>
    <n v="0"/>
    <x v="4"/>
    <n v="1"/>
  </r>
  <r>
    <n v="382"/>
    <n v="2.2999999999999998"/>
    <n v="22"/>
    <s v="0"/>
    <n v="0"/>
    <n v="0"/>
    <x v="4"/>
    <n v="2"/>
  </r>
  <r>
    <n v="383"/>
    <n v="2"/>
    <n v="22"/>
    <s v="0"/>
    <n v="0"/>
    <n v="0"/>
    <x v="4"/>
    <n v="3"/>
  </r>
  <r>
    <n v="384"/>
    <n v="3.2"/>
    <n v="29"/>
    <s v="0"/>
    <n v="0"/>
    <n v="0"/>
    <x v="5"/>
    <n v="1"/>
  </r>
  <r>
    <n v="385"/>
    <n v="5.5"/>
    <n v="0"/>
    <s v="0"/>
    <n v="0"/>
    <n v="0"/>
    <x v="0"/>
    <n v="1"/>
  </r>
  <r>
    <n v="386"/>
    <n v="7.9"/>
    <n v="1"/>
    <s v="0"/>
    <n v="0"/>
    <n v="0"/>
    <x v="1"/>
    <n v="1"/>
  </r>
  <r>
    <n v="387"/>
    <n v="9.6"/>
    <n v="2"/>
    <s v="0"/>
    <n v="0"/>
    <n v="0"/>
    <x v="1"/>
    <n v="2"/>
  </r>
  <r>
    <n v="388"/>
    <n v="10"/>
    <n v="3"/>
    <s v="0"/>
    <n v="0"/>
    <n v="0"/>
    <x v="1"/>
    <n v="3"/>
  </r>
  <r>
    <n v="389"/>
    <n v="9"/>
    <n v="2"/>
    <s v="0"/>
    <n v="0"/>
    <n v="0"/>
    <x v="2"/>
    <n v="1"/>
  </r>
  <r>
    <n v="390"/>
    <n v="6.9"/>
    <n v="10"/>
    <s v="0"/>
    <n v="0"/>
    <n v="0"/>
    <x v="2"/>
    <n v="2"/>
  </r>
  <r>
    <n v="391"/>
    <n v="4.5"/>
    <n v="3"/>
    <s v="0"/>
    <n v="0"/>
    <n v="0"/>
    <x v="2"/>
    <n v="3"/>
  </r>
  <r>
    <n v="392"/>
    <n v="2.8"/>
    <n v="11"/>
    <s v="0"/>
    <n v="0"/>
    <n v="0"/>
    <x v="3"/>
    <n v="1"/>
  </r>
  <r>
    <n v="393"/>
    <n v="2.2999999999999998"/>
    <n v="17"/>
    <s v="0"/>
    <n v="0"/>
    <n v="0"/>
    <x v="3"/>
    <n v="2"/>
  </r>
  <r>
    <n v="394"/>
    <n v="3.6"/>
    <n v="1"/>
    <s v="0"/>
    <n v="0"/>
    <n v="0"/>
    <x v="3"/>
    <n v="3"/>
  </r>
  <r>
    <n v="395"/>
    <n v="6.4"/>
    <n v="8"/>
    <s v="0"/>
    <n v="0"/>
    <n v="0"/>
    <x v="4"/>
    <n v="1"/>
  </r>
  <r>
    <n v="396"/>
    <n v="10.199999999999999"/>
    <n v="11"/>
    <s v="0"/>
    <n v="0"/>
    <n v="0"/>
    <x v="4"/>
    <n v="2"/>
  </r>
  <r>
    <n v="397"/>
    <n v="14"/>
    <n v="23"/>
    <s v="0"/>
    <n v="0"/>
    <n v="0"/>
    <x v="4"/>
    <n v="3"/>
  </r>
  <r>
    <n v="398"/>
    <n v="17.100000000000001"/>
    <n v="29"/>
    <s v="0"/>
    <n v="0"/>
    <n v="0"/>
    <x v="5"/>
    <n v="1"/>
  </r>
  <r>
    <n v="399"/>
    <n v="18.7"/>
    <n v="0"/>
    <s v="0"/>
    <n v="0"/>
    <n v="0"/>
    <x v="0"/>
    <n v="1"/>
  </r>
  <r>
    <n v="400"/>
    <n v="18.8"/>
    <n v="5"/>
    <s v="0"/>
    <n v="0"/>
    <n v="0"/>
    <x v="1"/>
    <n v="1"/>
  </r>
  <r>
    <n v="401"/>
    <n v="17.7"/>
    <n v="2"/>
    <s v="0"/>
    <n v="0"/>
    <n v="0"/>
    <x v="1"/>
    <n v="2"/>
  </r>
  <r>
    <n v="402"/>
    <n v="16.100000000000001"/>
    <n v="2"/>
    <s v="0"/>
    <n v="0"/>
    <n v="0"/>
    <x v="1"/>
    <n v="3"/>
  </r>
  <r>
    <n v="403"/>
    <n v="14.9"/>
    <n v="7"/>
    <s v="0"/>
    <n v="0"/>
    <n v="0"/>
    <x v="2"/>
    <n v="1"/>
  </r>
  <r>
    <n v="404"/>
    <n v="14.9"/>
    <n v="2"/>
    <s v="0"/>
    <n v="0"/>
    <n v="0"/>
    <x v="2"/>
    <n v="2"/>
  </r>
  <r>
    <n v="405"/>
    <n v="16.3"/>
    <n v="3"/>
    <s v="0"/>
    <n v="0"/>
    <n v="0"/>
    <x v="2"/>
    <n v="3"/>
  </r>
  <r>
    <n v="406"/>
    <n v="19.100000000000001"/>
    <n v="14"/>
    <s v="0"/>
    <n v="0"/>
    <n v="0"/>
    <x v="3"/>
    <n v="1"/>
  </r>
  <r>
    <n v="407"/>
    <n v="22.7"/>
    <n v="12"/>
    <s v="0"/>
    <n v="0"/>
    <n v="0"/>
    <x v="3"/>
    <n v="2"/>
  </r>
  <r>
    <n v="408"/>
    <n v="26.1"/>
    <n v="9"/>
    <s v="0"/>
    <n v="0"/>
    <n v="0"/>
    <x v="3"/>
    <n v="3"/>
  </r>
  <r>
    <n v="409"/>
    <n v="28.6"/>
    <n v="14"/>
    <s v="0"/>
    <n v="0"/>
    <n v="0"/>
    <x v="4"/>
    <n v="1"/>
  </r>
  <r>
    <n v="410"/>
    <n v="29.5"/>
    <n v="17"/>
    <s v="0"/>
    <n v="0"/>
    <n v="0"/>
    <x v="4"/>
    <n v="2"/>
  </r>
  <r>
    <n v="411"/>
    <n v="28.6"/>
    <n v="9"/>
    <s v="0"/>
    <n v="0"/>
    <n v="0"/>
    <x v="4"/>
    <n v="3"/>
  </r>
  <r>
    <n v="412"/>
    <n v="26.4"/>
    <n v="28"/>
    <s v="0"/>
    <n v="0"/>
    <n v="0"/>
    <x v="5"/>
    <n v="1"/>
  </r>
  <r>
    <n v="413"/>
    <n v="23.6"/>
    <n v="0"/>
    <s v="0"/>
    <n v="0"/>
    <n v="0"/>
    <x v="0"/>
    <n v="1"/>
  </r>
  <r>
    <n v="414"/>
    <n v="21"/>
    <n v="1"/>
    <s v="0"/>
    <n v="0"/>
    <n v="0"/>
    <x v="1"/>
    <n v="1"/>
  </r>
  <r>
    <n v="415"/>
    <n v="19.600000000000001"/>
    <n v="6"/>
    <s v="0"/>
    <n v="0"/>
    <n v="0"/>
    <x v="1"/>
    <n v="2"/>
  </r>
  <r>
    <n v="416"/>
    <n v="19.5"/>
    <n v="4"/>
    <s v="0"/>
    <n v="0"/>
    <n v="0"/>
    <x v="1"/>
    <n v="3"/>
  </r>
  <r>
    <n v="417"/>
    <n v="20.7"/>
    <n v="10"/>
    <s v="0"/>
    <n v="0"/>
    <n v="0"/>
    <x v="2"/>
    <n v="1"/>
  </r>
  <r>
    <n v="418"/>
    <n v="22.7"/>
    <n v="4"/>
    <s v="0"/>
    <n v="0"/>
    <n v="0"/>
    <x v="2"/>
    <n v="2"/>
  </r>
  <r>
    <n v="419"/>
    <n v="24.5"/>
    <n v="5"/>
    <s v="0"/>
    <n v="0"/>
    <n v="0"/>
    <x v="2"/>
    <n v="3"/>
  </r>
  <r>
    <n v="420"/>
    <n v="25.4"/>
    <n v="8"/>
    <s v="0"/>
    <n v="0"/>
    <n v="0"/>
    <x v="3"/>
    <n v="1"/>
  </r>
  <r>
    <n v="421"/>
    <n v="24.8"/>
    <n v="12"/>
    <s v="0"/>
    <n v="0"/>
    <n v="0"/>
    <x v="3"/>
    <n v="2"/>
  </r>
  <r>
    <n v="422"/>
    <n v="22.5"/>
    <n v="8"/>
    <s v="0"/>
    <n v="0"/>
    <n v="0"/>
    <x v="3"/>
    <n v="3"/>
  </r>
  <r>
    <n v="423"/>
    <n v="18.899999999999999"/>
    <n v="7"/>
    <s v="0"/>
    <n v="0"/>
    <n v="0"/>
    <x v="4"/>
    <n v="1"/>
  </r>
  <r>
    <n v="424"/>
    <n v="14.8"/>
    <n v="8"/>
    <s v="0"/>
    <n v="0"/>
    <n v="0"/>
    <x v="4"/>
    <n v="2"/>
  </r>
  <r>
    <n v="425"/>
    <n v="11.2"/>
    <n v="7"/>
    <s v="0"/>
    <n v="0"/>
    <n v="0"/>
    <x v="4"/>
    <n v="3"/>
  </r>
  <r>
    <n v="426"/>
    <n v="8.8000000000000007"/>
    <n v="23"/>
    <s v="0"/>
    <n v="0"/>
    <n v="0"/>
    <x v="5"/>
    <n v="1"/>
  </r>
  <r>
    <n v="427"/>
    <n v="8"/>
    <n v="0"/>
    <s v="0"/>
    <n v="0"/>
    <n v="0"/>
    <x v="0"/>
    <n v="1"/>
  </r>
  <r>
    <n v="428"/>
    <n v="8.6"/>
    <n v="2"/>
    <s v="0"/>
    <n v="0"/>
    <n v="0"/>
    <x v="1"/>
    <n v="1"/>
  </r>
  <r>
    <n v="429"/>
    <n v="10.199999999999999"/>
    <n v="5"/>
    <s v="0"/>
    <n v="0"/>
    <n v="0"/>
    <x v="1"/>
    <n v="2"/>
  </r>
  <r>
    <n v="430"/>
    <n v="11.8"/>
    <n v="5"/>
    <s v="0"/>
    <n v="0"/>
    <n v="0"/>
    <x v="1"/>
    <n v="3"/>
  </r>
  <r>
    <n v="431"/>
    <n v="12.7"/>
    <n v="8"/>
    <s v="0"/>
    <n v="0"/>
    <n v="0"/>
    <x v="2"/>
    <n v="1"/>
  </r>
  <r>
    <n v="432"/>
    <n v="12.2"/>
    <n v="6"/>
    <s v="0"/>
    <n v="0"/>
    <n v="0"/>
    <x v="2"/>
    <n v="2"/>
  </r>
  <r>
    <n v="433"/>
    <n v="10.3"/>
    <n v="9"/>
    <s v="0"/>
    <n v="0"/>
    <n v="0"/>
    <x v="2"/>
    <n v="3"/>
  </r>
  <r>
    <n v="434"/>
    <n v="7.4"/>
    <n v="17"/>
    <s v="0"/>
    <n v="0"/>
    <n v="0"/>
    <x v="3"/>
    <n v="1"/>
  </r>
  <r>
    <n v="435"/>
    <n v="4.0999999999999996"/>
    <n v="17"/>
    <s v="0"/>
    <n v="0"/>
    <n v="0"/>
    <x v="3"/>
    <n v="2"/>
  </r>
  <r>
    <n v="436"/>
    <n v="1.4"/>
    <n v="7"/>
    <s v="0"/>
    <n v="0"/>
    <n v="0"/>
    <x v="3"/>
    <n v="3"/>
  </r>
  <r>
    <n v="437"/>
    <n v="0.1"/>
    <n v="24"/>
    <s v="0"/>
    <n v="0"/>
    <n v="0"/>
    <x v="4"/>
    <n v="1"/>
  </r>
  <r>
    <n v="438"/>
    <n v="0.5"/>
    <n v="16"/>
    <s v="0"/>
    <n v="0"/>
    <n v="0"/>
    <x v="4"/>
    <n v="2"/>
  </r>
  <r>
    <n v="439"/>
    <n v="2.5"/>
    <n v="2"/>
    <s v="0"/>
    <n v="0"/>
    <n v="0"/>
    <x v="4"/>
    <n v="3"/>
  </r>
  <r>
    <n v="440"/>
    <n v="5.5"/>
    <n v="17"/>
    <s v="0"/>
    <n v="0"/>
    <n v="0"/>
    <x v="5"/>
    <n v="1"/>
  </r>
  <r>
    <n v="441"/>
    <n v="8.6999999999999993"/>
    <n v="23"/>
    <s v="0"/>
    <n v="0"/>
    <n v="0"/>
    <x v="5"/>
    <n v="2"/>
  </r>
  <r>
    <n v="442"/>
    <n v="11.1"/>
    <n v="0"/>
    <s v="0"/>
    <n v="0"/>
    <n v="0"/>
    <x v="0"/>
    <n v="1"/>
  </r>
  <r>
    <n v="443"/>
    <n v="12.2"/>
    <n v="4"/>
    <s v="0"/>
    <n v="0"/>
    <n v="0"/>
    <x v="1"/>
    <n v="1"/>
  </r>
  <r>
    <n v="444"/>
    <n v="11.9"/>
    <n v="1"/>
    <s v="0"/>
    <n v="0"/>
    <n v="0"/>
    <x v="1"/>
    <n v="2"/>
  </r>
  <r>
    <n v="445"/>
    <n v="10.5"/>
    <n v="1"/>
    <s v="0"/>
    <n v="0"/>
    <n v="0"/>
    <x v="1"/>
    <n v="3"/>
  </r>
  <r>
    <n v="446"/>
    <n v="8.8000000000000007"/>
    <n v="6"/>
    <s v="0"/>
    <n v="0"/>
    <n v="0"/>
    <x v="2"/>
    <n v="1"/>
  </r>
  <r>
    <n v="447"/>
    <n v="7.5"/>
    <n v="10"/>
    <s v="0"/>
    <n v="0"/>
    <n v="0"/>
    <x v="2"/>
    <n v="2"/>
  </r>
  <r>
    <n v="448"/>
    <n v="7.6"/>
    <n v="10"/>
    <s v="0"/>
    <n v="0"/>
    <n v="0"/>
    <x v="2"/>
    <n v="3"/>
  </r>
  <r>
    <n v="449"/>
    <n v="9.1999999999999993"/>
    <n v="2"/>
    <s v="0"/>
    <n v="0"/>
    <n v="0"/>
    <x v="3"/>
    <n v="1"/>
  </r>
  <r>
    <n v="450"/>
    <n v="12.3"/>
    <n v="7"/>
    <s v="0"/>
    <n v="0"/>
    <n v="0"/>
    <x v="3"/>
    <n v="2"/>
  </r>
  <r>
    <n v="451"/>
    <n v="16.3"/>
    <n v="18"/>
    <s v="0"/>
    <n v="0"/>
    <n v="0"/>
    <x v="3"/>
    <n v="3"/>
  </r>
  <r>
    <n v="452"/>
    <n v="20.2"/>
    <n v="23"/>
    <s v="0"/>
    <n v="0"/>
    <n v="0"/>
    <x v="4"/>
    <n v="1"/>
  </r>
  <r>
    <n v="453"/>
    <n v="23.2"/>
    <n v="7"/>
    <s v="0"/>
    <n v="0"/>
    <n v="0"/>
    <x v="4"/>
    <n v="2"/>
  </r>
  <r>
    <n v="454"/>
    <n v="24.8"/>
    <n v="20"/>
    <s v="0"/>
    <n v="0"/>
    <n v="0"/>
    <x v="4"/>
    <n v="3"/>
  </r>
  <r>
    <n v="455"/>
    <n v="24.9"/>
    <n v="14"/>
    <s v="0"/>
    <n v="0"/>
    <n v="0"/>
    <x v="5"/>
    <n v="1"/>
  </r>
  <r>
    <n v="456"/>
    <n v="23.3"/>
    <n v="11"/>
    <s v="0"/>
    <n v="0"/>
    <n v="0"/>
    <x v="5"/>
    <n v="2"/>
  </r>
  <r>
    <n v="457"/>
    <n v="21.3"/>
    <n v="10"/>
    <s v="0"/>
    <n v="0"/>
    <n v="0"/>
    <x v="5"/>
    <n v="3"/>
  </r>
  <r>
    <n v="458"/>
    <n v="19.7"/>
    <n v="13"/>
    <s v="0"/>
    <n v="0"/>
    <n v="0"/>
    <x v="5"/>
    <n v="4"/>
  </r>
  <r>
    <n v="459"/>
    <n v="19.100000000000001"/>
    <n v="24"/>
    <s v="0"/>
    <n v="0"/>
    <n v="0"/>
    <x v="5"/>
    <n v="5"/>
  </r>
  <r>
    <n v="460"/>
    <n v="20"/>
    <n v="0"/>
    <s v="0"/>
    <n v="0"/>
    <n v="0"/>
    <x v="0"/>
    <n v="1"/>
  </r>
  <r>
    <n v="461"/>
    <n v="22.1"/>
    <n v="1"/>
    <s v="0"/>
    <n v="0"/>
    <n v="0"/>
    <x v="1"/>
    <n v="1"/>
  </r>
  <r>
    <n v="462"/>
    <n v="25"/>
    <n v="4"/>
    <s v="0"/>
    <n v="0"/>
    <n v="0"/>
    <x v="1"/>
    <n v="2"/>
  </r>
  <r>
    <n v="463"/>
    <n v="27.7"/>
    <n v="1"/>
    <s v="0"/>
    <n v="0"/>
    <n v="0"/>
    <x v="1"/>
    <n v="3"/>
  </r>
  <r>
    <n v="464"/>
    <n v="29.4"/>
    <n v="12"/>
    <s v="0"/>
    <n v="0"/>
    <n v="0"/>
    <x v="2"/>
    <n v="1"/>
  </r>
  <r>
    <n v="465"/>
    <n v="29.5"/>
    <n v="12"/>
    <s v="0"/>
    <n v="0"/>
    <n v="0"/>
    <x v="2"/>
    <n v="2"/>
  </r>
  <r>
    <n v="466"/>
    <n v="27.8"/>
    <n v="8"/>
    <s v="0"/>
    <n v="0"/>
    <n v="0"/>
    <x v="2"/>
    <n v="3"/>
  </r>
  <r>
    <n v="467"/>
    <n v="24.9"/>
    <n v="13"/>
    <s v="0"/>
    <n v="0"/>
    <n v="0"/>
    <x v="3"/>
    <n v="1"/>
  </r>
  <r>
    <n v="468"/>
    <n v="21.3"/>
    <n v="18"/>
    <s v="0"/>
    <n v="0"/>
    <n v="0"/>
    <x v="3"/>
    <n v="2"/>
  </r>
  <r>
    <n v="469"/>
    <n v="18.100000000000001"/>
    <n v="15"/>
    <s v="0"/>
    <n v="0"/>
    <n v="0"/>
    <x v="3"/>
    <n v="3"/>
  </r>
  <r>
    <n v="470"/>
    <n v="15.9"/>
    <n v="10"/>
    <s v="0"/>
    <n v="0"/>
    <n v="0"/>
    <x v="4"/>
    <n v="1"/>
  </r>
  <r>
    <n v="471"/>
    <n v="15.3"/>
    <n v="7"/>
    <s v="0"/>
    <n v="0"/>
    <n v="0"/>
    <x v="4"/>
    <n v="2"/>
  </r>
  <r>
    <n v="472"/>
    <n v="16"/>
    <n v="5"/>
    <s v="0"/>
    <n v="0"/>
    <n v="0"/>
    <x v="4"/>
    <n v="3"/>
  </r>
  <r>
    <n v="473"/>
    <n v="17.5"/>
    <n v="26"/>
    <s v="0"/>
    <n v="0"/>
    <n v="0"/>
    <x v="5"/>
    <n v="1"/>
  </r>
  <r>
    <n v="474"/>
    <n v="19"/>
    <n v="0"/>
    <s v="0"/>
    <n v="0"/>
    <n v="0"/>
    <x v="0"/>
    <n v="1"/>
  </r>
  <r>
    <n v="475"/>
    <n v="19.5"/>
    <n v="2"/>
    <s v="0"/>
    <n v="0"/>
    <n v="0"/>
    <x v="1"/>
    <n v="1"/>
  </r>
  <r>
    <n v="476"/>
    <n v="18.7"/>
    <n v="6"/>
    <s v="0"/>
    <n v="0"/>
    <n v="0"/>
    <x v="1"/>
    <n v="2"/>
  </r>
  <r>
    <n v="477"/>
    <n v="16.3"/>
    <n v="5"/>
    <s v="0"/>
    <n v="0"/>
    <n v="0"/>
    <x v="1"/>
    <n v="3"/>
  </r>
  <r>
    <n v="478"/>
    <n v="12.7"/>
    <n v="6"/>
    <s v="0"/>
    <n v="0"/>
    <n v="0"/>
    <x v="2"/>
    <n v="1"/>
  </r>
  <r>
    <n v="479"/>
    <n v="8.8000000000000007"/>
    <n v="7"/>
    <s v="0"/>
    <n v="0"/>
    <n v="0"/>
    <x v="2"/>
    <n v="2"/>
  </r>
  <r>
    <n v="480"/>
    <n v="5.3"/>
    <n v="2"/>
    <s v="0"/>
    <n v="0"/>
    <n v="0"/>
    <x v="2"/>
    <n v="3"/>
  </r>
  <r>
    <n v="481"/>
    <n v="3.2"/>
    <n v="7"/>
    <s v="0"/>
    <n v="0"/>
    <n v="0"/>
    <x v="3"/>
    <n v="1"/>
  </r>
  <r>
    <n v="482"/>
    <n v="2.7"/>
    <n v="7"/>
    <s v="0"/>
    <n v="0"/>
    <n v="0"/>
    <x v="3"/>
    <n v="2"/>
  </r>
  <r>
    <n v="483"/>
    <n v="3.9"/>
    <n v="8"/>
    <s v="0"/>
    <n v="0"/>
    <n v="0"/>
    <x v="3"/>
    <n v="3"/>
  </r>
  <r>
    <n v="484"/>
    <n v="6"/>
    <n v="18"/>
    <s v="0"/>
    <n v="0"/>
    <n v="0"/>
    <x v="4"/>
    <n v="1"/>
  </r>
  <r>
    <n v="485"/>
    <n v="8.1999999999999993"/>
    <n v="23"/>
    <s v="0"/>
    <n v="0"/>
    <n v="0"/>
    <x v="4"/>
    <n v="2"/>
  </r>
  <r>
    <n v="486"/>
    <n v="9.6999999999999993"/>
    <n v="23"/>
    <s v="0"/>
    <n v="0"/>
    <n v="0"/>
    <x v="4"/>
    <n v="3"/>
  </r>
  <r>
    <n v="487"/>
    <n v="10"/>
    <n v="11"/>
    <s v="0"/>
    <n v="0"/>
    <n v="0"/>
    <x v="5"/>
    <n v="1"/>
  </r>
  <r>
    <n v="488"/>
    <n v="8.8000000000000007"/>
    <n v="16"/>
    <s v="0"/>
    <n v="0"/>
    <n v="0"/>
    <x v="5"/>
    <n v="2"/>
  </r>
  <r>
    <n v="489"/>
    <n v="6.6"/>
    <n v="22"/>
    <s v="0"/>
    <n v="0"/>
    <n v="0"/>
    <x v="5"/>
    <n v="3"/>
  </r>
  <r>
    <n v="490"/>
    <n v="4.0999999999999996"/>
    <n v="0"/>
    <s v="0"/>
    <n v="0"/>
    <n v="0"/>
    <x v="0"/>
    <n v="1"/>
  </r>
  <r>
    <n v="491"/>
    <n v="2.2000000000000002"/>
    <n v="1"/>
    <s v="0"/>
    <n v="0"/>
    <n v="0"/>
    <x v="1"/>
    <n v="1"/>
  </r>
  <r>
    <n v="492"/>
    <n v="1.6"/>
    <n v="4"/>
    <s v="0"/>
    <n v="0"/>
    <n v="0"/>
    <x v="1"/>
    <n v="2"/>
  </r>
  <r>
    <n v="493"/>
    <n v="2.7"/>
    <n v="1"/>
    <s v="0"/>
    <n v="0"/>
    <n v="0"/>
    <x v="1"/>
    <n v="3"/>
  </r>
  <r>
    <n v="494"/>
    <n v="5.4"/>
    <n v="9"/>
    <s v="0"/>
    <n v="0"/>
    <n v="0"/>
    <x v="2"/>
    <n v="1"/>
  </r>
  <r>
    <n v="495"/>
    <n v="9.1"/>
    <n v="11"/>
    <s v="0"/>
    <n v="0"/>
    <n v="0"/>
    <x v="2"/>
    <n v="2"/>
  </r>
  <r>
    <n v="496"/>
    <n v="12.9"/>
    <n v="8"/>
    <s v="0"/>
    <n v="0"/>
    <n v="0"/>
    <x v="2"/>
    <n v="3"/>
  </r>
  <r>
    <n v="497"/>
    <n v="15.9"/>
    <n v="16"/>
    <s v="0"/>
    <n v="0"/>
    <n v="0"/>
    <x v="3"/>
    <n v="1"/>
  </r>
  <r>
    <n v="498"/>
    <n v="17.5"/>
    <n v="15"/>
    <s v="0"/>
    <n v="0"/>
    <n v="0"/>
    <x v="3"/>
    <n v="2"/>
  </r>
  <r>
    <n v="499"/>
    <n v="17.5"/>
    <n v="8"/>
    <s v="0"/>
    <n v="0"/>
    <n v="0"/>
    <x v="3"/>
    <n v="3"/>
  </r>
  <r>
    <n v="500"/>
    <n v="16.399999999999999"/>
    <n v="14"/>
    <s v="0"/>
    <n v="0"/>
    <n v="0"/>
    <x v="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E6946F-5A4B-4DEC-A393-535D89E9B7E0}" name="Tabela przestawna2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1:B12" firstHeaderRow="1" firstDataRow="1" firstDataCol="1"/>
  <pivotFields count="6">
    <pivotField showAll="0"/>
    <pivotField showAll="0"/>
    <pivotField dataField="1"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Średnia z Opad" fld="2" subtotal="average" baseField="5" baseItem="0"/>
  </dataFields>
  <formats count="1">
    <format dxfId="15">
      <pivotArea collapsedLevelsAreSubtotals="1" fieldPosition="0">
        <references count="1">
          <reference field="5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55367-2C69-4532-97B5-9BAAAAF860D3}" name="Tabela przestawna4" cacheId="1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0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z Dzien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821C2A-4F78-4992-9107-DA853F14B3AE}" autoFormatId="16" applyNumberFormats="0" applyBorderFormats="0" applyFontFormats="0" applyPatternFormats="0" applyAlignmentFormats="0" applyWidthHeightFormats="0">
  <queryTableRefresh nextId="6">
    <queryTableFields count="5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2FBD4C6-B568-482B-966A-0764B8960B9F}" autoFormatId="16" applyNumberFormats="0" applyBorderFormats="0" applyFontFormats="0" applyPatternFormats="0" applyAlignmentFormats="0" applyWidthHeightFormats="0">
  <queryTableRefresh nextId="6">
    <queryTableFields count="5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150DC37-FDEB-4405-AB09-F5D00195DDEC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BC7574E-A1E7-465B-8C7D-D09BDB0D295C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BED6F40-7CC9-469C-80F2-50F58B97094E}" autoFormatId="16" applyNumberFormats="0" applyBorderFormats="0" applyFontFormats="0" applyPatternFormats="0" applyAlignmentFormats="0" applyWidthHeightFormats="0">
  <queryTableRefresh nextId="17" unboundColumnsRight="8">
    <queryTableFields count="13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8441B9-E4B6-49E3-922D-1BC313BE807D}" name="Tabela_pogoda" displayName="Tabela_pogoda" ref="A1:E501" tableType="queryTable" totalsRowShown="0">
  <autoFilter ref="A1:E501" xr:uid="{AC8441B9-E4B6-49E3-922D-1BC313BE807D}"/>
  <tableColumns count="5">
    <tableColumn id="1" xr3:uid="{CE2BF3BB-4400-42BE-A665-0596741F4DCF}" uniqueName="1" name="Dzien" queryTableFieldId="1"/>
    <tableColumn id="2" xr3:uid="{6FFAE14E-4792-4F55-9A6C-E0F24B1144BC}" uniqueName="2" name="Temperatura" queryTableFieldId="2"/>
    <tableColumn id="3" xr3:uid="{E94901D2-DBAF-4C35-8268-7033638167D6}" uniqueName="3" name="Opad" queryTableFieldId="3"/>
    <tableColumn id="4" xr3:uid="{8119E790-02A3-4B82-9664-6ACB7CBFF457}" uniqueName="4" name="Kategoria_chmur" queryTableFieldId="4" dataDxfId="20"/>
    <tableColumn id="5" xr3:uid="{038B1AC5-5738-4CC8-BC9C-E014C9893833}" uniqueName="5" name="Wielkosc_chmur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835A56-DCB0-4D47-A470-E9AF7823FB81}" name="Tabela_pogoda3" displayName="Tabela_pogoda3" ref="A1:E501" tableType="queryTable" totalsRowShown="0">
  <autoFilter ref="A1:E501" xr:uid="{52835A56-DCB0-4D47-A470-E9AF7823FB81}"/>
  <tableColumns count="5">
    <tableColumn id="1" xr3:uid="{40450E58-2CC1-48CC-B4DD-1BB1D70DD075}" uniqueName="1" name="Dzien" queryTableFieldId="1"/>
    <tableColumn id="2" xr3:uid="{2ECE1FCF-7AB7-4880-97DB-E66EE1F2B4EE}" uniqueName="2" name="Temperatura" queryTableFieldId="2"/>
    <tableColumn id="3" xr3:uid="{462213B2-92AA-452E-8CF2-CCCA97F86336}" uniqueName="3" name="Opad" queryTableFieldId="3"/>
    <tableColumn id="4" xr3:uid="{3AE0FE14-A2C0-46F9-B469-2B7F657985CC}" uniqueName="4" name="Kategoria_chmur" queryTableFieldId="4" dataDxfId="17"/>
    <tableColumn id="5" xr3:uid="{F05D2086-8243-4754-87B8-C2AF2BF5F675}" uniqueName="5" name="Wielkosc_chmur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401074-B693-4C9C-8F04-926322699F71}" name="Tabela_pogoda4" displayName="Tabela_pogoda4" ref="A1:F501" tableType="queryTable" totalsRowShown="0">
  <autoFilter ref="A1:F501" xr:uid="{65401074-B693-4C9C-8F04-926322699F71}"/>
  <tableColumns count="6">
    <tableColumn id="1" xr3:uid="{BBD7631E-D84E-4F4F-ADE6-6E9D202D8EC7}" uniqueName="1" name="Dzien" queryTableFieldId="1"/>
    <tableColumn id="2" xr3:uid="{AC0396EE-4CBD-4CCE-A3C0-BAC963CFF377}" uniqueName="2" name="Temperatura" queryTableFieldId="2"/>
    <tableColumn id="3" xr3:uid="{7437A1BE-F3C8-4320-B736-34F415CBB485}" uniqueName="3" name="Opad" queryTableFieldId="3"/>
    <tableColumn id="4" xr3:uid="{6EEA2FE2-712B-4DA6-BC7D-5939F6CC5FC7}" uniqueName="4" name="Kategoria_chmur" queryTableFieldId="4" dataDxfId="19"/>
    <tableColumn id="5" xr3:uid="{C20B0144-3AE0-49DF-A6E8-F0C9FB83D61F}" uniqueName="5" name="Wielkosc_chmur" queryTableFieldId="5"/>
    <tableColumn id="6" xr3:uid="{C645B73A-3AF8-4DB1-BA8F-B6A5CC089021}" uniqueName="6" name="Kolumna1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D71F18-96C4-45A7-9EBB-26C10C52314D}" name="Tabela_pogoda5" displayName="Tabela_pogoda5" ref="A1:F280" tableType="queryTable" totalsRowShown="0">
  <autoFilter ref="A1:F280" xr:uid="{05D71F18-96C4-45A7-9EBB-26C10C52314D}"/>
  <sortState xmlns:xlrd2="http://schemas.microsoft.com/office/spreadsheetml/2017/richdata2" ref="A2:F280">
    <sortCondition ref="A1:A280"/>
  </sortState>
  <tableColumns count="6">
    <tableColumn id="1" xr3:uid="{2A26C7FE-16DD-4A3B-B681-BDE21E1D4D80}" uniqueName="1" name="Dzien" queryTableFieldId="1"/>
    <tableColumn id="2" xr3:uid="{3D706DA4-964F-4DE9-8DBA-DB4344B8FA59}" uniqueName="2" name="Temperatura" queryTableFieldId="2"/>
    <tableColumn id="3" xr3:uid="{F18FC23A-C5DC-4C87-B586-8056BCC3E619}" uniqueName="3" name="Opad" queryTableFieldId="3"/>
    <tableColumn id="4" xr3:uid="{8D4280C4-F326-4FBF-851B-486611C281CD}" uniqueName="4" name="Kategoria_chmur" queryTableFieldId="4" dataDxfId="18"/>
    <tableColumn id="5" xr3:uid="{E239F04E-7EF4-49AF-BB10-15BF368DFBBE}" uniqueName="5" name="Wielkosc_chmur" queryTableFieldId="5"/>
    <tableColumn id="6" xr3:uid="{674BE129-7926-4261-833C-609C54BAECC4}" uniqueName="6" name="Kolumna1" queryTableFieldId="6" dataDxfId="16">
      <calculatedColumnFormula>_xlfn.TEXTJOIN("",TRUE,Tabela_pogoda5[[#This Row],[Kategoria_chmur]],Tabela_pogoda5[[#This Row],[Wielkosc_chmur]])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FBB20A-41FD-4833-A3F6-BE0FA9F08CB0}" name="Tabela_pogoda6" displayName="Tabela_pogoda6" ref="A1:M501" tableType="queryTable" totalsRowShown="0" headerRowDxfId="4" dataDxfId="3">
  <autoFilter ref="A1:M501" xr:uid="{68FBB20A-41FD-4833-A3F6-BE0FA9F08CB0}"/>
  <tableColumns count="13">
    <tableColumn id="1" xr3:uid="{E6FA53A8-E8D1-4EB8-A4F9-4FBA19F20F87}" uniqueName="1" name="Dzien" queryTableFieldId="1" dataDxfId="14"/>
    <tableColumn id="2" xr3:uid="{0A0EE8A9-FDB6-4A67-B14A-D6881D319916}" uniqueName="2" name="Temperatura" queryTableFieldId="2" dataDxfId="13"/>
    <tableColumn id="3" xr3:uid="{1A10A4A1-0AC7-47E7-9726-2FEFBE3DE75D}" uniqueName="3" name="Opad" queryTableFieldId="3" dataDxfId="12"/>
    <tableColumn id="4" xr3:uid="{460C0A78-C061-4ADE-9DC1-8714A8BA9C6F}" uniqueName="4" name="Kategoria_chmur" queryTableFieldId="4" dataDxfId="11"/>
    <tableColumn id="5" xr3:uid="{9000C620-0E7D-465B-9027-65956BA06C24}" uniqueName="5" name="Wielkosc_chmur" queryTableFieldId="5" dataDxfId="10"/>
    <tableColumn id="6" xr3:uid="{84B93BAD-62E7-474F-8E64-CCA6D0E1DFD4}" uniqueName="6" name="RODZAJ" queryTableFieldId="6" dataDxfId="9"/>
    <tableColumn id="9" xr3:uid="{EFFF3E09-6D12-4D5A-BC43-B300AE7C370C}" uniqueName="9" name="WIELKOSC" queryTableFieldId="9" dataDxfId="8"/>
    <tableColumn id="10" xr3:uid="{95142F4A-5C8B-423E-9589-A05A2C477F65}" uniqueName="10" name="WYSTAPIEN" queryTableFieldId="10" dataDxfId="7"/>
    <tableColumn id="11" xr3:uid="{D6DE0883-3F75-4D74-A67E-C985E90BCA0F}" uniqueName="11" name="OK WIELKOSC" queryTableFieldId="11" dataDxfId="6">
      <calculatedColumnFormula>IF(Tabela_pogoda6[[#This Row],[WIELKOSC]]=Tabela_pogoda6[[#This Row],[Wielkosc_chmur]],1,0)</calculatedColumnFormula>
    </tableColumn>
    <tableColumn id="12" xr3:uid="{6F157C5E-F259-41E0-BEDF-D317E86099EB}" uniqueName="12" name="OK KATEGORIA" queryTableFieldId="12" dataDxfId="5">
      <calculatedColumnFormula>IF(AND(Tabela_pogoda6[[#This Row],[Kategoria_chmur]]=0,Tabela_pogoda6[[#This Row],[RODZAJ]]=0),1,IF(Tabela_pogoda6[[#This Row],[Kategoria_chmur]]=Tabela_pogoda6[[#This Row],[RODZAJ]],1,0))</calculatedColumnFormula>
    </tableColumn>
    <tableColumn id="14" xr3:uid="{CC37664F-AEB9-4112-A543-E3AA4B976504}" uniqueName="14" name="0" queryTableFieldId="14" dataDxfId="2">
      <calculatedColumnFormula>IF(Tabela_pogoda6[[#This Row],[Kategoria_chmur]]="0",1,0)</calculatedColumnFormula>
    </tableColumn>
    <tableColumn id="15" xr3:uid="{63F87A00-2CC9-4796-BDAF-E6F50384FB7A}" uniqueName="15" name="1" queryTableFieldId="15" dataDxfId="1">
      <calculatedColumnFormula>IF(Tabela_pogoda6[[#This Row],[RODZAJ]]=0,1,0)</calculatedColumnFormula>
    </tableColumn>
    <tableColumn id="16" xr3:uid="{46BAAE0E-503E-48A0-8EAF-2CC4A60D666B}" uniqueName="16" name="2" queryTableFieldId="16" dataDxfId="0">
      <calculatedColumnFormula>IF(AND(Tabela_pogoda6[[#This Row],[0]]=1,Tabela_pogoda6[[#This Row],[1]]=1),1,0)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2EE70-6C42-4870-B620-4A57A91BFC05}">
  <dimension ref="A1:E501"/>
  <sheetViews>
    <sheetView workbookViewId="0">
      <selection sqref="A1:E501"/>
    </sheetView>
  </sheetViews>
  <sheetFormatPr defaultRowHeight="14.4" x14ac:dyDescent="0.3"/>
  <cols>
    <col min="1" max="1" width="7.77734375" bestFit="1" customWidth="1"/>
    <col min="2" max="2" width="14.109375" bestFit="1" customWidth="1"/>
    <col min="3" max="3" width="7.77734375" bestFit="1" customWidth="1"/>
    <col min="4" max="4" width="17.77734375" bestFit="1" customWidth="1"/>
    <col min="5" max="5" width="17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19</v>
      </c>
      <c r="C2">
        <v>0</v>
      </c>
      <c r="D2" s="1" t="s">
        <v>5</v>
      </c>
      <c r="E2">
        <v>0</v>
      </c>
    </row>
    <row r="3" spans="1:5" x14ac:dyDescent="0.3">
      <c r="A3">
        <v>2</v>
      </c>
      <c r="B3">
        <v>22</v>
      </c>
      <c r="C3">
        <v>1</v>
      </c>
      <c r="D3" s="1" t="s">
        <v>6</v>
      </c>
      <c r="E3">
        <v>1</v>
      </c>
    </row>
    <row r="4" spans="1:5" x14ac:dyDescent="0.3">
      <c r="A4">
        <v>3</v>
      </c>
      <c r="B4">
        <v>23.6</v>
      </c>
      <c r="C4">
        <v>4</v>
      </c>
      <c r="D4" s="1" t="s">
        <v>6</v>
      </c>
      <c r="E4">
        <v>1</v>
      </c>
    </row>
    <row r="5" spans="1:5" x14ac:dyDescent="0.3">
      <c r="A5">
        <v>4</v>
      </c>
      <c r="B5">
        <v>23.6</v>
      </c>
      <c r="C5">
        <v>4</v>
      </c>
      <c r="D5" s="1" t="s">
        <v>6</v>
      </c>
      <c r="E5">
        <v>1</v>
      </c>
    </row>
    <row r="6" spans="1:5" x14ac:dyDescent="0.3">
      <c r="A6">
        <v>5</v>
      </c>
      <c r="B6">
        <v>22.3</v>
      </c>
      <c r="C6">
        <v>10</v>
      </c>
      <c r="D6" s="1" t="s">
        <v>6</v>
      </c>
      <c r="E6">
        <v>2</v>
      </c>
    </row>
    <row r="7" spans="1:5" x14ac:dyDescent="0.3">
      <c r="A7">
        <v>6</v>
      </c>
      <c r="B7">
        <v>20.399999999999999</v>
      </c>
      <c r="C7">
        <v>8</v>
      </c>
      <c r="D7" s="1" t="s">
        <v>6</v>
      </c>
      <c r="E7">
        <v>2</v>
      </c>
    </row>
    <row r="8" spans="1:5" x14ac:dyDescent="0.3">
      <c r="A8">
        <v>7</v>
      </c>
      <c r="B8">
        <v>18.899999999999999</v>
      </c>
      <c r="C8">
        <v>10</v>
      </c>
      <c r="D8" s="1" t="s">
        <v>6</v>
      </c>
      <c r="E8">
        <v>2</v>
      </c>
    </row>
    <row r="9" spans="1:5" x14ac:dyDescent="0.3">
      <c r="A9">
        <v>8</v>
      </c>
      <c r="B9">
        <v>18.5</v>
      </c>
      <c r="C9">
        <v>11</v>
      </c>
      <c r="D9" s="1" t="s">
        <v>6</v>
      </c>
      <c r="E9">
        <v>3</v>
      </c>
    </row>
    <row r="10" spans="1:5" x14ac:dyDescent="0.3">
      <c r="A10">
        <v>9</v>
      </c>
      <c r="B10">
        <v>19.5</v>
      </c>
      <c r="C10">
        <v>14</v>
      </c>
      <c r="D10" s="1" t="s">
        <v>6</v>
      </c>
      <c r="E10">
        <v>3</v>
      </c>
    </row>
    <row r="11" spans="1:5" x14ac:dyDescent="0.3">
      <c r="A11">
        <v>10</v>
      </c>
      <c r="B11">
        <v>21.8</v>
      </c>
      <c r="C11">
        <v>15</v>
      </c>
      <c r="D11" s="1" t="s">
        <v>6</v>
      </c>
      <c r="E11">
        <v>3</v>
      </c>
    </row>
    <row r="12" spans="1:5" x14ac:dyDescent="0.3">
      <c r="A12">
        <v>11</v>
      </c>
      <c r="B12">
        <v>24.8</v>
      </c>
      <c r="C12">
        <v>3</v>
      </c>
      <c r="D12" s="1" t="s">
        <v>6</v>
      </c>
      <c r="E12">
        <v>4</v>
      </c>
    </row>
    <row r="13" spans="1:5" x14ac:dyDescent="0.3">
      <c r="A13">
        <v>12</v>
      </c>
      <c r="B13">
        <v>27.7</v>
      </c>
      <c r="C13">
        <v>23</v>
      </c>
      <c r="D13" s="1" t="s">
        <v>6</v>
      </c>
      <c r="E13">
        <v>4</v>
      </c>
    </row>
    <row r="14" spans="1:5" x14ac:dyDescent="0.3">
      <c r="A14">
        <v>13</v>
      </c>
      <c r="B14">
        <v>29.5</v>
      </c>
      <c r="C14">
        <v>17</v>
      </c>
      <c r="D14" s="1" t="s">
        <v>6</v>
      </c>
      <c r="E14">
        <v>4</v>
      </c>
    </row>
    <row r="15" spans="1:5" x14ac:dyDescent="0.3">
      <c r="A15">
        <v>14</v>
      </c>
      <c r="B15">
        <v>29.8</v>
      </c>
      <c r="C15">
        <v>15</v>
      </c>
      <c r="D15" s="1" t="s">
        <v>6</v>
      </c>
      <c r="E15">
        <v>5</v>
      </c>
    </row>
    <row r="16" spans="1:5" x14ac:dyDescent="0.3">
      <c r="A16">
        <v>15</v>
      </c>
      <c r="B16">
        <v>28.3</v>
      </c>
      <c r="C16">
        <v>22</v>
      </c>
      <c r="D16" s="1" t="s">
        <v>6</v>
      </c>
      <c r="E16">
        <v>5</v>
      </c>
    </row>
    <row r="17" spans="1:5" x14ac:dyDescent="0.3">
      <c r="A17">
        <v>16</v>
      </c>
      <c r="B17">
        <v>25.5</v>
      </c>
      <c r="C17">
        <v>0</v>
      </c>
      <c r="D17" s="1" t="s">
        <v>5</v>
      </c>
      <c r="E17">
        <v>0</v>
      </c>
    </row>
    <row r="18" spans="1:5" x14ac:dyDescent="0.3">
      <c r="A18">
        <v>17</v>
      </c>
      <c r="B18">
        <v>22</v>
      </c>
      <c r="C18">
        <v>2</v>
      </c>
      <c r="D18" s="1" t="s">
        <v>6</v>
      </c>
      <c r="E18">
        <v>1</v>
      </c>
    </row>
    <row r="19" spans="1:5" x14ac:dyDescent="0.3">
      <c r="A19">
        <v>18</v>
      </c>
      <c r="B19">
        <v>18.899999999999999</v>
      </c>
      <c r="C19">
        <v>1</v>
      </c>
      <c r="D19" s="1" t="s">
        <v>6</v>
      </c>
      <c r="E19">
        <v>1</v>
      </c>
    </row>
    <row r="20" spans="1:5" x14ac:dyDescent="0.3">
      <c r="A20">
        <v>19</v>
      </c>
      <c r="B20">
        <v>16.899999999999999</v>
      </c>
      <c r="C20">
        <v>1</v>
      </c>
      <c r="D20" s="1" t="s">
        <v>6</v>
      </c>
      <c r="E20">
        <v>1</v>
      </c>
    </row>
    <row r="21" spans="1:5" x14ac:dyDescent="0.3">
      <c r="A21">
        <v>20</v>
      </c>
      <c r="B21">
        <v>16.3</v>
      </c>
      <c r="C21">
        <v>12</v>
      </c>
      <c r="D21" s="1" t="s">
        <v>6</v>
      </c>
      <c r="E21">
        <v>2</v>
      </c>
    </row>
    <row r="22" spans="1:5" x14ac:dyDescent="0.3">
      <c r="A22">
        <v>21</v>
      </c>
      <c r="B22">
        <v>17.100000000000001</v>
      </c>
      <c r="C22">
        <v>11</v>
      </c>
      <c r="D22" s="1" t="s">
        <v>6</v>
      </c>
      <c r="E22">
        <v>2</v>
      </c>
    </row>
    <row r="23" spans="1:5" x14ac:dyDescent="0.3">
      <c r="A23">
        <v>22</v>
      </c>
      <c r="B23">
        <v>18.7</v>
      </c>
      <c r="C23">
        <v>6</v>
      </c>
      <c r="D23" s="1" t="s">
        <v>6</v>
      </c>
      <c r="E23">
        <v>2</v>
      </c>
    </row>
    <row r="24" spans="1:5" x14ac:dyDescent="0.3">
      <c r="A24">
        <v>23</v>
      </c>
      <c r="B24">
        <v>20.2</v>
      </c>
      <c r="C24">
        <v>18</v>
      </c>
      <c r="D24" s="1" t="s">
        <v>6</v>
      </c>
      <c r="E24">
        <v>2</v>
      </c>
    </row>
    <row r="25" spans="1:5" x14ac:dyDescent="0.3">
      <c r="A25">
        <v>24</v>
      </c>
      <c r="B25">
        <v>20.8</v>
      </c>
      <c r="C25">
        <v>15</v>
      </c>
      <c r="D25" s="1" t="s">
        <v>6</v>
      </c>
      <c r="E25">
        <v>3</v>
      </c>
    </row>
    <row r="26" spans="1:5" x14ac:dyDescent="0.3">
      <c r="A26">
        <v>25</v>
      </c>
      <c r="B26">
        <v>19.899999999999999</v>
      </c>
      <c r="C26">
        <v>5</v>
      </c>
      <c r="D26" s="1" t="s">
        <v>6</v>
      </c>
      <c r="E26">
        <v>3</v>
      </c>
    </row>
    <row r="27" spans="1:5" x14ac:dyDescent="0.3">
      <c r="A27">
        <v>26</v>
      </c>
      <c r="B27">
        <v>17.5</v>
      </c>
      <c r="C27">
        <v>19</v>
      </c>
      <c r="D27" s="1" t="s">
        <v>6</v>
      </c>
      <c r="E27">
        <v>4</v>
      </c>
    </row>
    <row r="28" spans="1:5" x14ac:dyDescent="0.3">
      <c r="A28">
        <v>27</v>
      </c>
      <c r="B28">
        <v>13.9</v>
      </c>
      <c r="C28">
        <v>18</v>
      </c>
      <c r="D28" s="1" t="s">
        <v>6</v>
      </c>
      <c r="E28">
        <v>4</v>
      </c>
    </row>
    <row r="29" spans="1:5" x14ac:dyDescent="0.3">
      <c r="A29">
        <v>28</v>
      </c>
      <c r="B29">
        <v>9.9</v>
      </c>
      <c r="C29">
        <v>4</v>
      </c>
      <c r="D29" s="1" t="s">
        <v>6</v>
      </c>
      <c r="E29">
        <v>4</v>
      </c>
    </row>
    <row r="30" spans="1:5" x14ac:dyDescent="0.3">
      <c r="A30">
        <v>29</v>
      </c>
      <c r="B30">
        <v>6.4</v>
      </c>
      <c r="C30">
        <v>17</v>
      </c>
      <c r="D30" s="1" t="s">
        <v>6</v>
      </c>
      <c r="E30">
        <v>5</v>
      </c>
    </row>
    <row r="31" spans="1:5" x14ac:dyDescent="0.3">
      <c r="A31">
        <v>30</v>
      </c>
      <c r="B31">
        <v>4.2</v>
      </c>
      <c r="C31">
        <v>14</v>
      </c>
      <c r="D31" s="1" t="s">
        <v>6</v>
      </c>
      <c r="E31">
        <v>5</v>
      </c>
    </row>
    <row r="32" spans="1:5" x14ac:dyDescent="0.3">
      <c r="A32">
        <v>31</v>
      </c>
      <c r="B32">
        <v>3.6</v>
      </c>
      <c r="C32">
        <v>12</v>
      </c>
      <c r="D32" s="1" t="s">
        <v>6</v>
      </c>
      <c r="E32">
        <v>5</v>
      </c>
    </row>
    <row r="33" spans="1:5" x14ac:dyDescent="0.3">
      <c r="A33">
        <v>32</v>
      </c>
      <c r="B33">
        <v>4.5999999999999996</v>
      </c>
      <c r="C33">
        <v>11</v>
      </c>
      <c r="D33" s="1" t="s">
        <v>6</v>
      </c>
      <c r="E33">
        <v>5</v>
      </c>
    </row>
    <row r="34" spans="1:5" x14ac:dyDescent="0.3">
      <c r="A34">
        <v>33</v>
      </c>
      <c r="B34">
        <v>6.6</v>
      </c>
      <c r="C34">
        <v>17</v>
      </c>
      <c r="D34" s="1" t="s">
        <v>6</v>
      </c>
      <c r="E34">
        <v>5</v>
      </c>
    </row>
    <row r="35" spans="1:5" x14ac:dyDescent="0.3">
      <c r="A35">
        <v>34</v>
      </c>
      <c r="B35">
        <v>8.6999999999999993</v>
      </c>
      <c r="C35">
        <v>26</v>
      </c>
      <c r="D35" s="1" t="s">
        <v>6</v>
      </c>
      <c r="E35">
        <v>5</v>
      </c>
    </row>
    <row r="36" spans="1:5" x14ac:dyDescent="0.3">
      <c r="A36">
        <v>35</v>
      </c>
      <c r="B36">
        <v>10</v>
      </c>
      <c r="C36">
        <v>0</v>
      </c>
      <c r="D36" s="1" t="s">
        <v>5</v>
      </c>
      <c r="E36">
        <v>0</v>
      </c>
    </row>
    <row r="37" spans="1:5" x14ac:dyDescent="0.3">
      <c r="A37">
        <v>36</v>
      </c>
      <c r="B37">
        <v>10.1</v>
      </c>
      <c r="C37">
        <v>3</v>
      </c>
      <c r="D37" s="1" t="s">
        <v>6</v>
      </c>
      <c r="E37">
        <v>1</v>
      </c>
    </row>
    <row r="38" spans="1:5" x14ac:dyDescent="0.3">
      <c r="A38">
        <v>37</v>
      </c>
      <c r="B38">
        <v>8.8000000000000007</v>
      </c>
      <c r="C38">
        <v>3</v>
      </c>
      <c r="D38" s="1" t="s">
        <v>6</v>
      </c>
      <c r="E38">
        <v>1</v>
      </c>
    </row>
    <row r="39" spans="1:5" x14ac:dyDescent="0.3">
      <c r="A39">
        <v>38</v>
      </c>
      <c r="B39">
        <v>6.4</v>
      </c>
      <c r="C39">
        <v>5</v>
      </c>
      <c r="D39" s="1" t="s">
        <v>6</v>
      </c>
      <c r="E39">
        <v>1</v>
      </c>
    </row>
    <row r="40" spans="1:5" x14ac:dyDescent="0.3">
      <c r="A40">
        <v>39</v>
      </c>
      <c r="B40">
        <v>3.8</v>
      </c>
      <c r="C40">
        <v>11</v>
      </c>
      <c r="D40" s="1" t="s">
        <v>6</v>
      </c>
      <c r="E40">
        <v>2</v>
      </c>
    </row>
    <row r="41" spans="1:5" x14ac:dyDescent="0.3">
      <c r="A41">
        <v>40</v>
      </c>
      <c r="B41">
        <v>1.7</v>
      </c>
      <c r="C41">
        <v>6</v>
      </c>
      <c r="D41" s="1" t="s">
        <v>6</v>
      </c>
      <c r="E41">
        <v>2</v>
      </c>
    </row>
    <row r="42" spans="1:5" x14ac:dyDescent="0.3">
      <c r="A42">
        <v>41</v>
      </c>
      <c r="B42">
        <v>1</v>
      </c>
      <c r="C42">
        <v>3</v>
      </c>
      <c r="D42" s="1" t="s">
        <v>6</v>
      </c>
      <c r="E42">
        <v>2</v>
      </c>
    </row>
    <row r="43" spans="1:5" x14ac:dyDescent="0.3">
      <c r="A43">
        <v>42</v>
      </c>
      <c r="B43">
        <v>2</v>
      </c>
      <c r="C43">
        <v>17</v>
      </c>
      <c r="D43" s="1" t="s">
        <v>6</v>
      </c>
      <c r="E43">
        <v>3</v>
      </c>
    </row>
    <row r="44" spans="1:5" x14ac:dyDescent="0.3">
      <c r="A44">
        <v>43</v>
      </c>
      <c r="B44">
        <v>4.5999999999999996</v>
      </c>
      <c r="C44">
        <v>5</v>
      </c>
      <c r="D44" s="1" t="s">
        <v>6</v>
      </c>
      <c r="E44">
        <v>3</v>
      </c>
    </row>
    <row r="45" spans="1:5" x14ac:dyDescent="0.3">
      <c r="A45">
        <v>44</v>
      </c>
      <c r="B45">
        <v>8.1999999999999993</v>
      </c>
      <c r="C45">
        <v>8</v>
      </c>
      <c r="D45" s="1" t="s">
        <v>6</v>
      </c>
      <c r="E45">
        <v>3</v>
      </c>
    </row>
    <row r="46" spans="1:5" x14ac:dyDescent="0.3">
      <c r="A46">
        <v>45</v>
      </c>
      <c r="B46">
        <v>11.8</v>
      </c>
      <c r="C46">
        <v>2</v>
      </c>
      <c r="D46" s="1" t="s">
        <v>6</v>
      </c>
      <c r="E46">
        <v>4</v>
      </c>
    </row>
    <row r="47" spans="1:5" x14ac:dyDescent="0.3">
      <c r="A47">
        <v>46</v>
      </c>
      <c r="B47">
        <v>14.7</v>
      </c>
      <c r="C47">
        <v>1</v>
      </c>
      <c r="D47" s="1" t="s">
        <v>6</v>
      </c>
      <c r="E47">
        <v>4</v>
      </c>
    </row>
    <row r="48" spans="1:5" x14ac:dyDescent="0.3">
      <c r="A48">
        <v>47</v>
      </c>
      <c r="B48">
        <v>16.3</v>
      </c>
      <c r="C48">
        <v>11</v>
      </c>
      <c r="D48" s="1" t="s">
        <v>6</v>
      </c>
      <c r="E48">
        <v>4</v>
      </c>
    </row>
    <row r="49" spans="1:5" x14ac:dyDescent="0.3">
      <c r="A49">
        <v>48</v>
      </c>
      <c r="B49">
        <v>16.3</v>
      </c>
      <c r="C49">
        <v>25</v>
      </c>
      <c r="D49" s="1" t="s">
        <v>6</v>
      </c>
      <c r="E49">
        <v>5</v>
      </c>
    </row>
    <row r="50" spans="1:5" x14ac:dyDescent="0.3">
      <c r="A50">
        <v>49</v>
      </c>
      <c r="B50">
        <v>15.2</v>
      </c>
      <c r="C50">
        <v>0</v>
      </c>
      <c r="D50" s="1" t="s">
        <v>5</v>
      </c>
      <c r="E50">
        <v>0</v>
      </c>
    </row>
    <row r="51" spans="1:5" x14ac:dyDescent="0.3">
      <c r="A51">
        <v>50</v>
      </c>
      <c r="B51">
        <v>13.6</v>
      </c>
      <c r="C51">
        <v>2</v>
      </c>
      <c r="D51" s="1" t="s">
        <v>6</v>
      </c>
      <c r="E51">
        <v>1</v>
      </c>
    </row>
    <row r="52" spans="1:5" x14ac:dyDescent="0.3">
      <c r="A52">
        <v>51</v>
      </c>
      <c r="B52">
        <v>12.5</v>
      </c>
      <c r="C52">
        <v>3</v>
      </c>
      <c r="D52" s="1" t="s">
        <v>6</v>
      </c>
      <c r="E52">
        <v>1</v>
      </c>
    </row>
    <row r="53" spans="1:5" x14ac:dyDescent="0.3">
      <c r="A53">
        <v>52</v>
      </c>
      <c r="B53">
        <v>12.5</v>
      </c>
      <c r="C53">
        <v>2</v>
      </c>
      <c r="D53" s="1" t="s">
        <v>6</v>
      </c>
      <c r="E53">
        <v>1</v>
      </c>
    </row>
    <row r="54" spans="1:5" x14ac:dyDescent="0.3">
      <c r="A54">
        <v>53</v>
      </c>
      <c r="B54">
        <v>14.1</v>
      </c>
      <c r="C54">
        <v>4</v>
      </c>
      <c r="D54" s="1" t="s">
        <v>6</v>
      </c>
      <c r="E54">
        <v>2</v>
      </c>
    </row>
    <row r="55" spans="1:5" x14ac:dyDescent="0.3">
      <c r="A55">
        <v>54</v>
      </c>
      <c r="B55">
        <v>17.100000000000001</v>
      </c>
      <c r="C55">
        <v>5</v>
      </c>
      <c r="D55" s="1" t="s">
        <v>6</v>
      </c>
      <c r="E55">
        <v>2</v>
      </c>
    </row>
    <row r="56" spans="1:5" x14ac:dyDescent="0.3">
      <c r="A56">
        <v>55</v>
      </c>
      <c r="B56">
        <v>20.9</v>
      </c>
      <c r="C56">
        <v>9</v>
      </c>
      <c r="D56" s="1" t="s">
        <v>6</v>
      </c>
      <c r="E56">
        <v>2</v>
      </c>
    </row>
    <row r="57" spans="1:5" x14ac:dyDescent="0.3">
      <c r="A57">
        <v>56</v>
      </c>
      <c r="B57">
        <v>24.5</v>
      </c>
      <c r="C57">
        <v>2</v>
      </c>
      <c r="D57" s="1" t="s">
        <v>6</v>
      </c>
      <c r="E57">
        <v>3</v>
      </c>
    </row>
    <row r="58" spans="1:5" x14ac:dyDescent="0.3">
      <c r="A58">
        <v>57</v>
      </c>
      <c r="B58">
        <v>27.3</v>
      </c>
      <c r="C58">
        <v>16</v>
      </c>
      <c r="D58" s="1" t="s">
        <v>6</v>
      </c>
      <c r="E58">
        <v>3</v>
      </c>
    </row>
    <row r="59" spans="1:5" x14ac:dyDescent="0.3">
      <c r="A59">
        <v>58</v>
      </c>
      <c r="B59">
        <v>28.4</v>
      </c>
      <c r="C59">
        <v>14</v>
      </c>
      <c r="D59" s="1" t="s">
        <v>6</v>
      </c>
      <c r="E59">
        <v>3</v>
      </c>
    </row>
    <row r="60" spans="1:5" x14ac:dyDescent="0.3">
      <c r="A60">
        <v>59</v>
      </c>
      <c r="B60">
        <v>27.8</v>
      </c>
      <c r="C60">
        <v>14</v>
      </c>
      <c r="D60" s="1" t="s">
        <v>6</v>
      </c>
      <c r="E60">
        <v>3</v>
      </c>
    </row>
    <row r="61" spans="1:5" x14ac:dyDescent="0.3">
      <c r="A61">
        <v>60</v>
      </c>
      <c r="B61">
        <v>25.9</v>
      </c>
      <c r="C61">
        <v>6</v>
      </c>
      <c r="D61" s="1" t="s">
        <v>6</v>
      </c>
      <c r="E61">
        <v>4</v>
      </c>
    </row>
    <row r="62" spans="1:5" x14ac:dyDescent="0.3">
      <c r="A62">
        <v>61</v>
      </c>
      <c r="B62">
        <v>23.4</v>
      </c>
      <c r="C62">
        <v>21</v>
      </c>
      <c r="D62" s="1" t="s">
        <v>6</v>
      </c>
      <c r="E62">
        <v>4</v>
      </c>
    </row>
    <row r="63" spans="1:5" x14ac:dyDescent="0.3">
      <c r="A63">
        <v>62</v>
      </c>
      <c r="B63">
        <v>21.2</v>
      </c>
      <c r="C63">
        <v>21</v>
      </c>
      <c r="D63" s="1" t="s">
        <v>6</v>
      </c>
      <c r="E63">
        <v>5</v>
      </c>
    </row>
    <row r="64" spans="1:5" x14ac:dyDescent="0.3">
      <c r="A64">
        <v>63</v>
      </c>
      <c r="B64">
        <v>20</v>
      </c>
      <c r="C64">
        <v>0</v>
      </c>
      <c r="D64" s="1" t="s">
        <v>5</v>
      </c>
      <c r="E64">
        <v>0</v>
      </c>
    </row>
    <row r="65" spans="1:5" x14ac:dyDescent="0.3">
      <c r="A65">
        <v>64</v>
      </c>
      <c r="B65">
        <v>20.3</v>
      </c>
      <c r="C65">
        <v>4</v>
      </c>
      <c r="D65" s="1" t="s">
        <v>6</v>
      </c>
      <c r="E65">
        <v>1</v>
      </c>
    </row>
    <row r="66" spans="1:5" x14ac:dyDescent="0.3">
      <c r="A66">
        <v>65</v>
      </c>
      <c r="B66">
        <v>21.8</v>
      </c>
      <c r="C66">
        <v>6</v>
      </c>
      <c r="D66" s="1" t="s">
        <v>6</v>
      </c>
      <c r="E66">
        <v>1</v>
      </c>
    </row>
    <row r="67" spans="1:5" x14ac:dyDescent="0.3">
      <c r="A67">
        <v>66</v>
      </c>
      <c r="B67">
        <v>24</v>
      </c>
      <c r="C67">
        <v>3</v>
      </c>
      <c r="D67" s="1" t="s">
        <v>6</v>
      </c>
      <c r="E67">
        <v>1</v>
      </c>
    </row>
    <row r="68" spans="1:5" x14ac:dyDescent="0.3">
      <c r="A68">
        <v>67</v>
      </c>
      <c r="B68">
        <v>26.1</v>
      </c>
      <c r="C68">
        <v>7</v>
      </c>
      <c r="D68" s="1" t="s">
        <v>6</v>
      </c>
      <c r="E68">
        <v>2</v>
      </c>
    </row>
    <row r="69" spans="1:5" x14ac:dyDescent="0.3">
      <c r="A69">
        <v>68</v>
      </c>
      <c r="B69">
        <v>27.3</v>
      </c>
      <c r="C69">
        <v>6</v>
      </c>
      <c r="D69" s="1" t="s">
        <v>6</v>
      </c>
      <c r="E69">
        <v>2</v>
      </c>
    </row>
    <row r="70" spans="1:5" x14ac:dyDescent="0.3">
      <c r="A70">
        <v>69</v>
      </c>
      <c r="B70">
        <v>26.8</v>
      </c>
      <c r="C70">
        <v>8</v>
      </c>
      <c r="D70" s="1" t="s">
        <v>6</v>
      </c>
      <c r="E70">
        <v>2</v>
      </c>
    </row>
    <row r="71" spans="1:5" x14ac:dyDescent="0.3">
      <c r="A71">
        <v>70</v>
      </c>
      <c r="B71">
        <v>24.7</v>
      </c>
      <c r="C71">
        <v>3</v>
      </c>
      <c r="D71" s="1" t="s">
        <v>6</v>
      </c>
      <c r="E71">
        <v>3</v>
      </c>
    </row>
    <row r="72" spans="1:5" x14ac:dyDescent="0.3">
      <c r="A72">
        <v>71</v>
      </c>
      <c r="B72">
        <v>21.2</v>
      </c>
      <c r="C72">
        <v>16</v>
      </c>
      <c r="D72" s="1" t="s">
        <v>6</v>
      </c>
      <c r="E72">
        <v>3</v>
      </c>
    </row>
    <row r="73" spans="1:5" x14ac:dyDescent="0.3">
      <c r="A73">
        <v>72</v>
      </c>
      <c r="B73">
        <v>17.3</v>
      </c>
      <c r="C73">
        <v>8</v>
      </c>
      <c r="D73" s="1" t="s">
        <v>6</v>
      </c>
      <c r="E73">
        <v>3</v>
      </c>
    </row>
    <row r="74" spans="1:5" x14ac:dyDescent="0.3">
      <c r="A74">
        <v>73</v>
      </c>
      <c r="B74">
        <v>13.7</v>
      </c>
      <c r="C74">
        <v>19</v>
      </c>
      <c r="D74" s="1" t="s">
        <v>6</v>
      </c>
      <c r="E74">
        <v>4</v>
      </c>
    </row>
    <row r="75" spans="1:5" x14ac:dyDescent="0.3">
      <c r="A75">
        <v>74</v>
      </c>
      <c r="B75">
        <v>11.3</v>
      </c>
      <c r="C75">
        <v>5</v>
      </c>
      <c r="D75" s="1" t="s">
        <v>6</v>
      </c>
      <c r="E75">
        <v>4</v>
      </c>
    </row>
    <row r="76" spans="1:5" x14ac:dyDescent="0.3">
      <c r="A76">
        <v>75</v>
      </c>
      <c r="B76">
        <v>10.5</v>
      </c>
      <c r="C76">
        <v>2</v>
      </c>
      <c r="D76" s="1" t="s">
        <v>6</v>
      </c>
      <c r="E76">
        <v>4</v>
      </c>
    </row>
    <row r="77" spans="1:5" x14ac:dyDescent="0.3">
      <c r="A77">
        <v>76</v>
      </c>
      <c r="B77">
        <v>11</v>
      </c>
      <c r="C77">
        <v>22</v>
      </c>
      <c r="D77" s="1" t="s">
        <v>6</v>
      </c>
      <c r="E77">
        <v>5</v>
      </c>
    </row>
    <row r="78" spans="1:5" x14ac:dyDescent="0.3">
      <c r="A78">
        <v>77</v>
      </c>
      <c r="B78">
        <v>12.5</v>
      </c>
      <c r="C78">
        <v>0</v>
      </c>
      <c r="D78" s="1" t="s">
        <v>5</v>
      </c>
      <c r="E78">
        <v>0</v>
      </c>
    </row>
    <row r="79" spans="1:5" x14ac:dyDescent="0.3">
      <c r="A79">
        <v>78</v>
      </c>
      <c r="B79">
        <v>14</v>
      </c>
      <c r="C79">
        <v>2</v>
      </c>
      <c r="D79" s="1" t="s">
        <v>6</v>
      </c>
      <c r="E79">
        <v>1</v>
      </c>
    </row>
    <row r="80" spans="1:5" x14ac:dyDescent="0.3">
      <c r="A80">
        <v>79</v>
      </c>
      <c r="B80">
        <v>14.7</v>
      </c>
      <c r="C80">
        <v>4</v>
      </c>
      <c r="D80" s="1" t="s">
        <v>6</v>
      </c>
      <c r="E80">
        <v>1</v>
      </c>
    </row>
    <row r="81" spans="1:5" x14ac:dyDescent="0.3">
      <c r="A81">
        <v>80</v>
      </c>
      <c r="B81">
        <v>14.1</v>
      </c>
      <c r="C81">
        <v>5</v>
      </c>
      <c r="D81" s="1" t="s">
        <v>7</v>
      </c>
      <c r="E81">
        <v>1</v>
      </c>
    </row>
    <row r="82" spans="1:5" x14ac:dyDescent="0.3">
      <c r="A82">
        <v>81</v>
      </c>
      <c r="B82">
        <v>11.9</v>
      </c>
      <c r="C82">
        <v>8</v>
      </c>
      <c r="D82" s="1" t="s">
        <v>6</v>
      </c>
      <c r="E82">
        <v>2</v>
      </c>
    </row>
    <row r="83" spans="1:5" x14ac:dyDescent="0.3">
      <c r="A83">
        <v>82</v>
      </c>
      <c r="B83">
        <v>8.6999999999999993</v>
      </c>
      <c r="C83">
        <v>6</v>
      </c>
      <c r="D83" s="1" t="s">
        <v>6</v>
      </c>
      <c r="E83">
        <v>2</v>
      </c>
    </row>
    <row r="84" spans="1:5" x14ac:dyDescent="0.3">
      <c r="A84">
        <v>83</v>
      </c>
      <c r="B84">
        <v>5.0999999999999996</v>
      </c>
      <c r="C84">
        <v>3</v>
      </c>
      <c r="D84" s="1" t="s">
        <v>6</v>
      </c>
      <c r="E84">
        <v>2</v>
      </c>
    </row>
    <row r="85" spans="1:5" x14ac:dyDescent="0.3">
      <c r="A85">
        <v>84</v>
      </c>
      <c r="B85">
        <v>2.2000000000000002</v>
      </c>
      <c r="C85">
        <v>1</v>
      </c>
      <c r="D85" s="1" t="s">
        <v>6</v>
      </c>
      <c r="E85">
        <v>3</v>
      </c>
    </row>
    <row r="86" spans="1:5" x14ac:dyDescent="0.3">
      <c r="A86">
        <v>85</v>
      </c>
      <c r="B86">
        <v>0.5</v>
      </c>
      <c r="C86">
        <v>5</v>
      </c>
      <c r="D86" s="1" t="s">
        <v>6</v>
      </c>
      <c r="E86">
        <v>3</v>
      </c>
    </row>
    <row r="87" spans="1:5" x14ac:dyDescent="0.3">
      <c r="A87">
        <v>86</v>
      </c>
      <c r="B87">
        <v>0.6</v>
      </c>
      <c r="C87">
        <v>13</v>
      </c>
      <c r="D87" s="1" t="s">
        <v>6</v>
      </c>
      <c r="E87">
        <v>3</v>
      </c>
    </row>
    <row r="88" spans="1:5" x14ac:dyDescent="0.3">
      <c r="A88">
        <v>87</v>
      </c>
      <c r="B88">
        <v>2.2999999999999998</v>
      </c>
      <c r="C88">
        <v>4</v>
      </c>
      <c r="D88" s="1" t="s">
        <v>6</v>
      </c>
      <c r="E88">
        <v>4</v>
      </c>
    </row>
    <row r="89" spans="1:5" x14ac:dyDescent="0.3">
      <c r="A89">
        <v>88</v>
      </c>
      <c r="B89">
        <v>5</v>
      </c>
      <c r="C89">
        <v>9</v>
      </c>
      <c r="D89" s="1" t="s">
        <v>6</v>
      </c>
      <c r="E89">
        <v>4</v>
      </c>
    </row>
    <row r="90" spans="1:5" x14ac:dyDescent="0.3">
      <c r="A90">
        <v>89</v>
      </c>
      <c r="B90">
        <v>7.9</v>
      </c>
      <c r="C90">
        <v>24</v>
      </c>
      <c r="D90" s="1" t="s">
        <v>6</v>
      </c>
      <c r="E90">
        <v>4</v>
      </c>
    </row>
    <row r="91" spans="1:5" x14ac:dyDescent="0.3">
      <c r="A91">
        <v>90</v>
      </c>
      <c r="B91">
        <v>10</v>
      </c>
      <c r="C91">
        <v>15</v>
      </c>
      <c r="D91" s="1" t="s">
        <v>6</v>
      </c>
      <c r="E91">
        <v>5</v>
      </c>
    </row>
    <row r="92" spans="1:5" x14ac:dyDescent="0.3">
      <c r="A92">
        <v>91</v>
      </c>
      <c r="B92">
        <v>10.9</v>
      </c>
      <c r="C92">
        <v>29</v>
      </c>
      <c r="D92" s="1" t="s">
        <v>6</v>
      </c>
      <c r="E92">
        <v>5</v>
      </c>
    </row>
    <row r="93" spans="1:5" x14ac:dyDescent="0.3">
      <c r="A93">
        <v>92</v>
      </c>
      <c r="B93">
        <v>10.3</v>
      </c>
      <c r="C93">
        <v>0</v>
      </c>
      <c r="D93" s="1" t="s">
        <v>5</v>
      </c>
      <c r="E93">
        <v>0</v>
      </c>
    </row>
    <row r="94" spans="1:5" x14ac:dyDescent="0.3">
      <c r="A94">
        <v>93</v>
      </c>
      <c r="B94">
        <v>8.6999999999999993</v>
      </c>
      <c r="C94">
        <v>1</v>
      </c>
      <c r="D94" s="1" t="s">
        <v>7</v>
      </c>
      <c r="E94">
        <v>1</v>
      </c>
    </row>
    <row r="95" spans="1:5" x14ac:dyDescent="0.3">
      <c r="A95">
        <v>94</v>
      </c>
      <c r="B95">
        <v>6.7</v>
      </c>
      <c r="C95">
        <v>3</v>
      </c>
      <c r="D95" s="1" t="s">
        <v>7</v>
      </c>
      <c r="E95">
        <v>1</v>
      </c>
    </row>
    <row r="96" spans="1:5" x14ac:dyDescent="0.3">
      <c r="A96">
        <v>95</v>
      </c>
      <c r="B96">
        <v>5.3</v>
      </c>
      <c r="C96">
        <v>6</v>
      </c>
      <c r="D96" s="1" t="s">
        <v>7</v>
      </c>
      <c r="E96">
        <v>1</v>
      </c>
    </row>
    <row r="97" spans="1:5" x14ac:dyDescent="0.3">
      <c r="A97">
        <v>96</v>
      </c>
      <c r="B97">
        <v>5.2</v>
      </c>
      <c r="C97">
        <v>3</v>
      </c>
      <c r="D97" s="1" t="s">
        <v>7</v>
      </c>
      <c r="E97">
        <v>2</v>
      </c>
    </row>
    <row r="98" spans="1:5" x14ac:dyDescent="0.3">
      <c r="A98">
        <v>97</v>
      </c>
      <c r="B98">
        <v>6.8</v>
      </c>
      <c r="C98">
        <v>2</v>
      </c>
      <c r="D98" s="1" t="s">
        <v>7</v>
      </c>
      <c r="E98">
        <v>2</v>
      </c>
    </row>
    <row r="99" spans="1:5" x14ac:dyDescent="0.3">
      <c r="A99">
        <v>98</v>
      </c>
      <c r="B99">
        <v>9.8000000000000007</v>
      </c>
      <c r="C99">
        <v>11</v>
      </c>
      <c r="D99" s="1" t="s">
        <v>7</v>
      </c>
      <c r="E99">
        <v>2</v>
      </c>
    </row>
    <row r="100" spans="1:5" x14ac:dyDescent="0.3">
      <c r="A100">
        <v>99</v>
      </c>
      <c r="B100">
        <v>13.7</v>
      </c>
      <c r="C100">
        <v>8</v>
      </c>
      <c r="D100" s="1" t="s">
        <v>7</v>
      </c>
      <c r="E100">
        <v>3</v>
      </c>
    </row>
    <row r="101" spans="1:5" x14ac:dyDescent="0.3">
      <c r="A101">
        <v>100</v>
      </c>
      <c r="B101">
        <v>17.7</v>
      </c>
      <c r="C101">
        <v>6</v>
      </c>
      <c r="D101" s="1" t="s">
        <v>7</v>
      </c>
      <c r="E101">
        <v>3</v>
      </c>
    </row>
    <row r="102" spans="1:5" x14ac:dyDescent="0.3">
      <c r="A102">
        <v>101</v>
      </c>
      <c r="B102">
        <v>20.8</v>
      </c>
      <c r="C102">
        <v>5</v>
      </c>
      <c r="D102" s="1" t="s">
        <v>7</v>
      </c>
      <c r="E102">
        <v>3</v>
      </c>
    </row>
    <row r="103" spans="1:5" x14ac:dyDescent="0.3">
      <c r="A103">
        <v>102</v>
      </c>
      <c r="B103">
        <v>22.4</v>
      </c>
      <c r="C103">
        <v>20</v>
      </c>
      <c r="D103" s="1" t="s">
        <v>7</v>
      </c>
      <c r="E103">
        <v>4</v>
      </c>
    </row>
    <row r="104" spans="1:5" x14ac:dyDescent="0.3">
      <c r="A104">
        <v>103</v>
      </c>
      <c r="B104">
        <v>22.5</v>
      </c>
      <c r="C104">
        <v>17</v>
      </c>
      <c r="D104" s="1" t="s">
        <v>7</v>
      </c>
      <c r="E104">
        <v>4</v>
      </c>
    </row>
    <row r="105" spans="1:5" x14ac:dyDescent="0.3">
      <c r="A105">
        <v>104</v>
      </c>
      <c r="B105">
        <v>21.2</v>
      </c>
      <c r="C105">
        <v>11</v>
      </c>
      <c r="D105" s="1" t="s">
        <v>7</v>
      </c>
      <c r="E105">
        <v>4</v>
      </c>
    </row>
    <row r="106" spans="1:5" x14ac:dyDescent="0.3">
      <c r="A106">
        <v>105</v>
      </c>
      <c r="B106">
        <v>19.5</v>
      </c>
      <c r="C106">
        <v>27</v>
      </c>
      <c r="D106" s="1" t="s">
        <v>7</v>
      </c>
      <c r="E106">
        <v>5</v>
      </c>
    </row>
    <row r="107" spans="1:5" x14ac:dyDescent="0.3">
      <c r="A107">
        <v>106</v>
      </c>
      <c r="B107">
        <v>18.100000000000001</v>
      </c>
      <c r="C107">
        <v>0</v>
      </c>
      <c r="D107" s="1" t="s">
        <v>5</v>
      </c>
      <c r="E107">
        <v>0</v>
      </c>
    </row>
    <row r="108" spans="1:5" x14ac:dyDescent="0.3">
      <c r="A108">
        <v>107</v>
      </c>
      <c r="B108">
        <v>17.8</v>
      </c>
      <c r="C108">
        <v>5</v>
      </c>
      <c r="D108" s="1" t="s">
        <v>6</v>
      </c>
      <c r="E108">
        <v>1</v>
      </c>
    </row>
    <row r="109" spans="1:5" x14ac:dyDescent="0.3">
      <c r="A109">
        <v>108</v>
      </c>
      <c r="B109">
        <v>18.899999999999999</v>
      </c>
      <c r="C109">
        <v>3</v>
      </c>
      <c r="D109" s="1" t="s">
        <v>6</v>
      </c>
      <c r="E109">
        <v>1</v>
      </c>
    </row>
    <row r="110" spans="1:5" x14ac:dyDescent="0.3">
      <c r="A110">
        <v>109</v>
      </c>
      <c r="B110">
        <v>21.3</v>
      </c>
      <c r="C110">
        <v>1</v>
      </c>
      <c r="D110" s="1" t="s">
        <v>6</v>
      </c>
      <c r="E110">
        <v>1</v>
      </c>
    </row>
    <row r="111" spans="1:5" x14ac:dyDescent="0.3">
      <c r="A111">
        <v>110</v>
      </c>
      <c r="B111">
        <v>24.5</v>
      </c>
      <c r="C111">
        <v>7</v>
      </c>
      <c r="D111" s="1" t="s">
        <v>6</v>
      </c>
      <c r="E111">
        <v>2</v>
      </c>
    </row>
    <row r="112" spans="1:5" x14ac:dyDescent="0.3">
      <c r="A112">
        <v>111</v>
      </c>
      <c r="B112">
        <v>27.5</v>
      </c>
      <c r="C112">
        <v>12</v>
      </c>
      <c r="D112" s="1" t="s">
        <v>6</v>
      </c>
      <c r="E112">
        <v>2</v>
      </c>
    </row>
    <row r="113" spans="1:5" x14ac:dyDescent="0.3">
      <c r="A113">
        <v>112</v>
      </c>
      <c r="B113">
        <v>29.5</v>
      </c>
      <c r="C113">
        <v>6</v>
      </c>
      <c r="D113" s="1" t="s">
        <v>6</v>
      </c>
      <c r="E113">
        <v>2</v>
      </c>
    </row>
    <row r="114" spans="1:5" x14ac:dyDescent="0.3">
      <c r="A114">
        <v>113</v>
      </c>
      <c r="B114">
        <v>29.9</v>
      </c>
      <c r="C114">
        <v>5</v>
      </c>
      <c r="D114" s="1" t="s">
        <v>6</v>
      </c>
      <c r="E114">
        <v>3</v>
      </c>
    </row>
    <row r="115" spans="1:5" x14ac:dyDescent="0.3">
      <c r="A115">
        <v>114</v>
      </c>
      <c r="B115">
        <v>28.6</v>
      </c>
      <c r="C115">
        <v>6</v>
      </c>
      <c r="D115" s="1" t="s">
        <v>6</v>
      </c>
      <c r="E115">
        <v>3</v>
      </c>
    </row>
    <row r="116" spans="1:5" x14ac:dyDescent="0.3">
      <c r="A116">
        <v>115</v>
      </c>
      <c r="B116">
        <v>25.9</v>
      </c>
      <c r="C116">
        <v>6</v>
      </c>
      <c r="D116" s="1" t="s">
        <v>6</v>
      </c>
      <c r="E116">
        <v>3</v>
      </c>
    </row>
    <row r="117" spans="1:5" x14ac:dyDescent="0.3">
      <c r="A117">
        <v>116</v>
      </c>
      <c r="B117">
        <v>22.6</v>
      </c>
      <c r="C117">
        <v>23</v>
      </c>
      <c r="D117" s="1" t="s">
        <v>6</v>
      </c>
      <c r="E117">
        <v>4</v>
      </c>
    </row>
    <row r="118" spans="1:5" x14ac:dyDescent="0.3">
      <c r="A118">
        <v>117</v>
      </c>
      <c r="B118">
        <v>19.7</v>
      </c>
      <c r="C118">
        <v>16</v>
      </c>
      <c r="D118" s="1" t="s">
        <v>6</v>
      </c>
      <c r="E118">
        <v>4</v>
      </c>
    </row>
    <row r="119" spans="1:5" x14ac:dyDescent="0.3">
      <c r="A119">
        <v>118</v>
      </c>
      <c r="B119">
        <v>17.8</v>
      </c>
      <c r="C119">
        <v>1</v>
      </c>
      <c r="D119" s="1" t="s">
        <v>6</v>
      </c>
      <c r="E119">
        <v>4</v>
      </c>
    </row>
    <row r="120" spans="1:5" x14ac:dyDescent="0.3">
      <c r="A120">
        <v>119</v>
      </c>
      <c r="B120">
        <v>17.3</v>
      </c>
      <c r="C120">
        <v>27</v>
      </c>
      <c r="D120" s="1" t="s">
        <v>6</v>
      </c>
      <c r="E120">
        <v>5</v>
      </c>
    </row>
    <row r="121" spans="1:5" x14ac:dyDescent="0.3">
      <c r="A121">
        <v>120</v>
      </c>
      <c r="B121">
        <v>18.2</v>
      </c>
      <c r="C121">
        <v>0</v>
      </c>
      <c r="D121" s="1" t="s">
        <v>5</v>
      </c>
      <c r="E121">
        <v>0</v>
      </c>
    </row>
    <row r="122" spans="1:5" x14ac:dyDescent="0.3">
      <c r="A122">
        <v>121</v>
      </c>
      <c r="B122">
        <v>19.8</v>
      </c>
      <c r="C122">
        <v>1</v>
      </c>
      <c r="D122" s="1" t="s">
        <v>6</v>
      </c>
      <c r="E122">
        <v>1</v>
      </c>
    </row>
    <row r="123" spans="1:5" x14ac:dyDescent="0.3">
      <c r="A123">
        <v>122</v>
      </c>
      <c r="B123">
        <v>21.4</v>
      </c>
      <c r="C123">
        <v>1</v>
      </c>
      <c r="D123" s="1" t="s">
        <v>6</v>
      </c>
      <c r="E123">
        <v>1</v>
      </c>
    </row>
    <row r="124" spans="1:5" x14ac:dyDescent="0.3">
      <c r="A124">
        <v>123</v>
      </c>
      <c r="B124">
        <v>22</v>
      </c>
      <c r="C124">
        <v>6</v>
      </c>
      <c r="D124" s="1" t="s">
        <v>6</v>
      </c>
      <c r="E124">
        <v>1</v>
      </c>
    </row>
    <row r="125" spans="1:5" x14ac:dyDescent="0.3">
      <c r="A125">
        <v>124</v>
      </c>
      <c r="B125">
        <v>21.2</v>
      </c>
      <c r="C125">
        <v>9</v>
      </c>
      <c r="D125" s="1" t="s">
        <v>6</v>
      </c>
      <c r="E125">
        <v>2</v>
      </c>
    </row>
    <row r="126" spans="1:5" x14ac:dyDescent="0.3">
      <c r="A126">
        <v>125</v>
      </c>
      <c r="B126">
        <v>18.8</v>
      </c>
      <c r="C126">
        <v>7</v>
      </c>
      <c r="D126" s="1" t="s">
        <v>6</v>
      </c>
      <c r="E126">
        <v>2</v>
      </c>
    </row>
    <row r="127" spans="1:5" x14ac:dyDescent="0.3">
      <c r="A127">
        <v>126</v>
      </c>
      <c r="B127">
        <v>15.2</v>
      </c>
      <c r="C127">
        <v>12</v>
      </c>
      <c r="D127" s="1" t="s">
        <v>6</v>
      </c>
      <c r="E127">
        <v>2</v>
      </c>
    </row>
    <row r="128" spans="1:5" x14ac:dyDescent="0.3">
      <c r="A128">
        <v>127</v>
      </c>
      <c r="B128">
        <v>11.1</v>
      </c>
      <c r="C128">
        <v>15</v>
      </c>
      <c r="D128" s="1" t="s">
        <v>6</v>
      </c>
      <c r="E128">
        <v>3</v>
      </c>
    </row>
    <row r="129" spans="1:5" x14ac:dyDescent="0.3">
      <c r="A129">
        <v>128</v>
      </c>
      <c r="B129">
        <v>7.5</v>
      </c>
      <c r="C129">
        <v>10</v>
      </c>
      <c r="D129" s="1" t="s">
        <v>6</v>
      </c>
      <c r="E129">
        <v>3</v>
      </c>
    </row>
    <row r="130" spans="1:5" x14ac:dyDescent="0.3">
      <c r="A130">
        <v>129</v>
      </c>
      <c r="B130">
        <v>5.2</v>
      </c>
      <c r="C130">
        <v>5</v>
      </c>
      <c r="D130" s="1" t="s">
        <v>6</v>
      </c>
      <c r="E130">
        <v>3</v>
      </c>
    </row>
    <row r="131" spans="1:5" x14ac:dyDescent="0.3">
      <c r="A131">
        <v>130</v>
      </c>
      <c r="B131">
        <v>4.5999999999999996</v>
      </c>
      <c r="C131">
        <v>23</v>
      </c>
      <c r="D131" s="1" t="s">
        <v>6</v>
      </c>
      <c r="E131">
        <v>4</v>
      </c>
    </row>
    <row r="132" spans="1:5" x14ac:dyDescent="0.3">
      <c r="A132">
        <v>131</v>
      </c>
      <c r="B132">
        <v>5.5</v>
      </c>
      <c r="C132">
        <v>11</v>
      </c>
      <c r="D132" s="1" t="s">
        <v>6</v>
      </c>
      <c r="E132">
        <v>4</v>
      </c>
    </row>
    <row r="133" spans="1:5" x14ac:dyDescent="0.3">
      <c r="A133">
        <v>132</v>
      </c>
      <c r="B133">
        <v>7.3</v>
      </c>
      <c r="C133">
        <v>23</v>
      </c>
      <c r="D133" s="1" t="s">
        <v>6</v>
      </c>
      <c r="E133">
        <v>4</v>
      </c>
    </row>
    <row r="134" spans="1:5" x14ac:dyDescent="0.3">
      <c r="A134">
        <v>133</v>
      </c>
      <c r="B134">
        <v>9.3000000000000007</v>
      </c>
      <c r="C134">
        <v>16</v>
      </c>
      <c r="D134" s="1" t="s">
        <v>6</v>
      </c>
      <c r="E134">
        <v>5</v>
      </c>
    </row>
    <row r="135" spans="1:5" x14ac:dyDescent="0.3">
      <c r="A135">
        <v>134</v>
      </c>
      <c r="B135">
        <v>10.5</v>
      </c>
      <c r="C135">
        <v>21</v>
      </c>
      <c r="D135" s="1" t="s">
        <v>6</v>
      </c>
      <c r="E135">
        <v>5</v>
      </c>
    </row>
    <row r="136" spans="1:5" x14ac:dyDescent="0.3">
      <c r="A136">
        <v>135</v>
      </c>
      <c r="B136">
        <v>10.4</v>
      </c>
      <c r="C136">
        <v>0</v>
      </c>
      <c r="D136" s="1" t="s">
        <v>5</v>
      </c>
      <c r="E136">
        <v>0</v>
      </c>
    </row>
    <row r="137" spans="1:5" x14ac:dyDescent="0.3">
      <c r="A137">
        <v>136</v>
      </c>
      <c r="B137">
        <v>9</v>
      </c>
      <c r="C137">
        <v>4</v>
      </c>
      <c r="D137" s="1" t="s">
        <v>7</v>
      </c>
      <c r="E137">
        <v>1</v>
      </c>
    </row>
    <row r="138" spans="1:5" x14ac:dyDescent="0.3">
      <c r="A138">
        <v>137</v>
      </c>
      <c r="B138">
        <v>6.4</v>
      </c>
      <c r="C138">
        <v>3</v>
      </c>
      <c r="D138" s="1" t="s">
        <v>7</v>
      </c>
      <c r="E138">
        <v>1</v>
      </c>
    </row>
    <row r="139" spans="1:5" x14ac:dyDescent="0.3">
      <c r="A139">
        <v>138</v>
      </c>
      <c r="B139">
        <v>3.6</v>
      </c>
      <c r="C139">
        <v>3</v>
      </c>
      <c r="D139" s="1" t="s">
        <v>7</v>
      </c>
      <c r="E139">
        <v>1</v>
      </c>
    </row>
    <row r="140" spans="1:5" x14ac:dyDescent="0.3">
      <c r="A140">
        <v>139</v>
      </c>
      <c r="B140">
        <v>1.4</v>
      </c>
      <c r="C140">
        <v>4</v>
      </c>
      <c r="D140" s="1" t="s">
        <v>7</v>
      </c>
      <c r="E140">
        <v>2</v>
      </c>
    </row>
    <row r="141" spans="1:5" x14ac:dyDescent="0.3">
      <c r="A141">
        <v>140</v>
      </c>
      <c r="B141">
        <v>0.5</v>
      </c>
      <c r="C141">
        <v>5</v>
      </c>
      <c r="D141" s="1" t="s">
        <v>7</v>
      </c>
      <c r="E141">
        <v>2</v>
      </c>
    </row>
    <row r="142" spans="1:5" x14ac:dyDescent="0.3">
      <c r="A142">
        <v>141</v>
      </c>
      <c r="B142">
        <v>1.4</v>
      </c>
      <c r="C142">
        <v>1</v>
      </c>
      <c r="D142" s="1" t="s">
        <v>7</v>
      </c>
      <c r="E142">
        <v>2</v>
      </c>
    </row>
    <row r="143" spans="1:5" x14ac:dyDescent="0.3">
      <c r="A143">
        <v>142</v>
      </c>
      <c r="B143">
        <v>3.9</v>
      </c>
      <c r="C143">
        <v>3</v>
      </c>
      <c r="D143" s="1" t="s">
        <v>7</v>
      </c>
      <c r="E143">
        <v>3</v>
      </c>
    </row>
    <row r="144" spans="1:5" x14ac:dyDescent="0.3">
      <c r="A144">
        <v>143</v>
      </c>
      <c r="B144">
        <v>7.3</v>
      </c>
      <c r="C144">
        <v>13</v>
      </c>
      <c r="D144" s="1" t="s">
        <v>7</v>
      </c>
      <c r="E144">
        <v>3</v>
      </c>
    </row>
    <row r="145" spans="1:5" x14ac:dyDescent="0.3">
      <c r="A145">
        <v>144</v>
      </c>
      <c r="B145">
        <v>10.9</v>
      </c>
      <c r="C145">
        <v>12</v>
      </c>
      <c r="D145" s="1" t="s">
        <v>7</v>
      </c>
      <c r="E145">
        <v>3</v>
      </c>
    </row>
    <row r="146" spans="1:5" x14ac:dyDescent="0.3">
      <c r="A146">
        <v>145</v>
      </c>
      <c r="B146">
        <v>13.7</v>
      </c>
      <c r="C146">
        <v>9</v>
      </c>
      <c r="D146" s="1" t="s">
        <v>7</v>
      </c>
      <c r="E146">
        <v>4</v>
      </c>
    </row>
    <row r="147" spans="1:5" x14ac:dyDescent="0.3">
      <c r="A147">
        <v>146</v>
      </c>
      <c r="B147">
        <v>15.1</v>
      </c>
      <c r="C147">
        <v>21</v>
      </c>
      <c r="D147" s="1" t="s">
        <v>7</v>
      </c>
      <c r="E147">
        <v>4</v>
      </c>
    </row>
    <row r="148" spans="1:5" x14ac:dyDescent="0.3">
      <c r="A148">
        <v>147</v>
      </c>
      <c r="B148">
        <v>15.1</v>
      </c>
      <c r="C148">
        <v>14</v>
      </c>
      <c r="D148" s="1" t="s">
        <v>7</v>
      </c>
      <c r="E148">
        <v>4</v>
      </c>
    </row>
    <row r="149" spans="1:5" x14ac:dyDescent="0.3">
      <c r="A149">
        <v>148</v>
      </c>
      <c r="B149">
        <v>13.9</v>
      </c>
      <c r="C149">
        <v>11</v>
      </c>
      <c r="D149" s="1" t="s">
        <v>7</v>
      </c>
      <c r="E149">
        <v>5</v>
      </c>
    </row>
    <row r="150" spans="1:5" x14ac:dyDescent="0.3">
      <c r="A150">
        <v>149</v>
      </c>
      <c r="B150">
        <v>12.3</v>
      </c>
      <c r="C150">
        <v>20</v>
      </c>
      <c r="D150" s="1" t="s">
        <v>7</v>
      </c>
      <c r="E150">
        <v>5</v>
      </c>
    </row>
    <row r="151" spans="1:5" x14ac:dyDescent="0.3">
      <c r="A151">
        <v>150</v>
      </c>
      <c r="B151">
        <v>11.2</v>
      </c>
      <c r="C151">
        <v>0</v>
      </c>
      <c r="D151" s="1" t="s">
        <v>5</v>
      </c>
      <c r="E151">
        <v>0</v>
      </c>
    </row>
    <row r="152" spans="1:5" x14ac:dyDescent="0.3">
      <c r="A152">
        <v>151</v>
      </c>
      <c r="B152">
        <v>11.3</v>
      </c>
      <c r="C152">
        <v>6</v>
      </c>
      <c r="D152" s="1" t="s">
        <v>6</v>
      </c>
      <c r="E152">
        <v>1</v>
      </c>
    </row>
    <row r="153" spans="1:5" x14ac:dyDescent="0.3">
      <c r="A153">
        <v>152</v>
      </c>
      <c r="B153">
        <v>12.9</v>
      </c>
      <c r="C153">
        <v>3</v>
      </c>
      <c r="D153" s="1" t="s">
        <v>6</v>
      </c>
      <c r="E153">
        <v>1</v>
      </c>
    </row>
    <row r="154" spans="1:5" x14ac:dyDescent="0.3">
      <c r="A154">
        <v>153</v>
      </c>
      <c r="B154">
        <v>16</v>
      </c>
      <c r="C154">
        <v>6</v>
      </c>
      <c r="D154" s="1" t="s">
        <v>6</v>
      </c>
      <c r="E154">
        <v>1</v>
      </c>
    </row>
    <row r="155" spans="1:5" x14ac:dyDescent="0.3">
      <c r="A155">
        <v>154</v>
      </c>
      <c r="B155">
        <v>19.8</v>
      </c>
      <c r="C155">
        <v>2</v>
      </c>
      <c r="D155" s="1" t="s">
        <v>6</v>
      </c>
      <c r="E155">
        <v>2</v>
      </c>
    </row>
    <row r="156" spans="1:5" x14ac:dyDescent="0.3">
      <c r="A156">
        <v>155</v>
      </c>
      <c r="B156">
        <v>23.6</v>
      </c>
      <c r="C156">
        <v>11</v>
      </c>
      <c r="D156" s="1" t="s">
        <v>6</v>
      </c>
      <c r="E156">
        <v>2</v>
      </c>
    </row>
    <row r="157" spans="1:5" x14ac:dyDescent="0.3">
      <c r="A157">
        <v>156</v>
      </c>
      <c r="B157">
        <v>26.4</v>
      </c>
      <c r="C157">
        <v>11</v>
      </c>
      <c r="D157" s="1" t="s">
        <v>6</v>
      </c>
      <c r="E157">
        <v>2</v>
      </c>
    </row>
    <row r="158" spans="1:5" x14ac:dyDescent="0.3">
      <c r="A158">
        <v>157</v>
      </c>
      <c r="B158">
        <v>27.7</v>
      </c>
      <c r="C158">
        <v>5</v>
      </c>
      <c r="D158" s="1" t="s">
        <v>6</v>
      </c>
      <c r="E158">
        <v>3</v>
      </c>
    </row>
    <row r="159" spans="1:5" x14ac:dyDescent="0.3">
      <c r="A159">
        <v>158</v>
      </c>
      <c r="B159">
        <v>27.2</v>
      </c>
      <c r="C159">
        <v>18</v>
      </c>
      <c r="D159" s="1" t="s">
        <v>6</v>
      </c>
      <c r="E159">
        <v>3</v>
      </c>
    </row>
    <row r="160" spans="1:5" x14ac:dyDescent="0.3">
      <c r="A160">
        <v>159</v>
      </c>
      <c r="B160">
        <v>25.5</v>
      </c>
      <c r="C160">
        <v>5</v>
      </c>
      <c r="D160" s="1" t="s">
        <v>6</v>
      </c>
      <c r="E160">
        <v>3</v>
      </c>
    </row>
    <row r="161" spans="1:5" x14ac:dyDescent="0.3">
      <c r="A161">
        <v>160</v>
      </c>
      <c r="B161">
        <v>23.1</v>
      </c>
      <c r="C161">
        <v>8</v>
      </c>
      <c r="D161" s="1" t="s">
        <v>6</v>
      </c>
      <c r="E161">
        <v>4</v>
      </c>
    </row>
    <row r="162" spans="1:5" x14ac:dyDescent="0.3">
      <c r="A162">
        <v>161</v>
      </c>
      <c r="B162">
        <v>21</v>
      </c>
      <c r="C162">
        <v>22</v>
      </c>
      <c r="D162" s="1" t="s">
        <v>6</v>
      </c>
      <c r="E162">
        <v>4</v>
      </c>
    </row>
    <row r="163" spans="1:5" x14ac:dyDescent="0.3">
      <c r="A163">
        <v>162</v>
      </c>
      <c r="B163">
        <v>20</v>
      </c>
      <c r="C163">
        <v>19</v>
      </c>
      <c r="D163" s="1" t="s">
        <v>6</v>
      </c>
      <c r="E163">
        <v>4</v>
      </c>
    </row>
    <row r="164" spans="1:5" x14ac:dyDescent="0.3">
      <c r="A164">
        <v>163</v>
      </c>
      <c r="B164">
        <v>20.399999999999999</v>
      </c>
      <c r="C164">
        <v>23</v>
      </c>
      <c r="D164" s="1" t="s">
        <v>6</v>
      </c>
      <c r="E164">
        <v>5</v>
      </c>
    </row>
    <row r="165" spans="1:5" x14ac:dyDescent="0.3">
      <c r="A165">
        <v>164</v>
      </c>
      <c r="B165">
        <v>22.1</v>
      </c>
      <c r="C165">
        <v>0</v>
      </c>
      <c r="D165" s="1" t="s">
        <v>5</v>
      </c>
      <c r="E165">
        <v>0</v>
      </c>
    </row>
    <row r="166" spans="1:5" x14ac:dyDescent="0.3">
      <c r="A166">
        <v>165</v>
      </c>
      <c r="B166">
        <v>24.5</v>
      </c>
      <c r="C166">
        <v>1</v>
      </c>
      <c r="D166" s="1" t="s">
        <v>7</v>
      </c>
      <c r="E166">
        <v>1</v>
      </c>
    </row>
    <row r="167" spans="1:5" x14ac:dyDescent="0.3">
      <c r="A167">
        <v>166</v>
      </c>
      <c r="B167">
        <v>26.8</v>
      </c>
      <c r="C167">
        <v>2</v>
      </c>
      <c r="D167" s="1" t="s">
        <v>7</v>
      </c>
      <c r="E167">
        <v>1</v>
      </c>
    </row>
    <row r="168" spans="1:5" x14ac:dyDescent="0.3">
      <c r="A168">
        <v>167</v>
      </c>
      <c r="B168">
        <v>28</v>
      </c>
      <c r="C168">
        <v>4</v>
      </c>
      <c r="D168" s="1" t="s">
        <v>7</v>
      </c>
      <c r="E168">
        <v>1</v>
      </c>
    </row>
    <row r="169" spans="1:5" x14ac:dyDescent="0.3">
      <c r="A169">
        <v>168</v>
      </c>
      <c r="B169">
        <v>27.7</v>
      </c>
      <c r="C169">
        <v>8</v>
      </c>
      <c r="D169" s="1" t="s">
        <v>7</v>
      </c>
      <c r="E169">
        <v>2</v>
      </c>
    </row>
    <row r="170" spans="1:5" x14ac:dyDescent="0.3">
      <c r="A170">
        <v>169</v>
      </c>
      <c r="B170">
        <v>25.6</v>
      </c>
      <c r="C170">
        <v>4</v>
      </c>
      <c r="D170" s="1" t="s">
        <v>7</v>
      </c>
      <c r="E170">
        <v>2</v>
      </c>
    </row>
    <row r="171" spans="1:5" x14ac:dyDescent="0.3">
      <c r="A171">
        <v>170</v>
      </c>
      <c r="B171">
        <v>22.3</v>
      </c>
      <c r="C171">
        <v>7</v>
      </c>
      <c r="D171" s="1" t="s">
        <v>7</v>
      </c>
      <c r="E171">
        <v>2</v>
      </c>
    </row>
    <row r="172" spans="1:5" x14ac:dyDescent="0.3">
      <c r="A172">
        <v>171</v>
      </c>
      <c r="B172">
        <v>18.399999999999999</v>
      </c>
      <c r="C172">
        <v>6</v>
      </c>
      <c r="D172" s="1" t="s">
        <v>7</v>
      </c>
      <c r="E172">
        <v>3</v>
      </c>
    </row>
    <row r="173" spans="1:5" x14ac:dyDescent="0.3">
      <c r="A173">
        <v>172</v>
      </c>
      <c r="B173">
        <v>14.9</v>
      </c>
      <c r="C173">
        <v>18</v>
      </c>
      <c r="D173" s="1" t="s">
        <v>7</v>
      </c>
      <c r="E173">
        <v>3</v>
      </c>
    </row>
    <row r="174" spans="1:5" x14ac:dyDescent="0.3">
      <c r="A174">
        <v>173</v>
      </c>
      <c r="B174">
        <v>12.5</v>
      </c>
      <c r="C174">
        <v>6</v>
      </c>
      <c r="D174" s="1" t="s">
        <v>7</v>
      </c>
      <c r="E174">
        <v>3</v>
      </c>
    </row>
    <row r="175" spans="1:5" x14ac:dyDescent="0.3">
      <c r="A175">
        <v>174</v>
      </c>
      <c r="B175">
        <v>11.7</v>
      </c>
      <c r="C175">
        <v>20</v>
      </c>
      <c r="D175" s="1" t="s">
        <v>7</v>
      </c>
      <c r="E175">
        <v>4</v>
      </c>
    </row>
    <row r="176" spans="1:5" x14ac:dyDescent="0.3">
      <c r="A176">
        <v>175</v>
      </c>
      <c r="B176">
        <v>12.3</v>
      </c>
      <c r="C176">
        <v>14</v>
      </c>
      <c r="D176" s="1" t="s">
        <v>7</v>
      </c>
      <c r="E176">
        <v>4</v>
      </c>
    </row>
    <row r="177" spans="1:5" x14ac:dyDescent="0.3">
      <c r="A177">
        <v>176</v>
      </c>
      <c r="B177">
        <v>13.7</v>
      </c>
      <c r="C177">
        <v>22</v>
      </c>
      <c r="D177" s="1" t="s">
        <v>7</v>
      </c>
      <c r="E177">
        <v>4</v>
      </c>
    </row>
    <row r="178" spans="1:5" x14ac:dyDescent="0.3">
      <c r="A178">
        <v>177</v>
      </c>
      <c r="B178">
        <v>15.2</v>
      </c>
      <c r="C178">
        <v>23</v>
      </c>
      <c r="D178" s="1" t="s">
        <v>7</v>
      </c>
      <c r="E178">
        <v>5</v>
      </c>
    </row>
    <row r="179" spans="1:5" x14ac:dyDescent="0.3">
      <c r="A179">
        <v>178</v>
      </c>
      <c r="B179">
        <v>15.9</v>
      </c>
      <c r="C179">
        <v>0</v>
      </c>
      <c r="D179" s="1" t="s">
        <v>5</v>
      </c>
      <c r="E179">
        <v>0</v>
      </c>
    </row>
    <row r="180" spans="1:5" x14ac:dyDescent="0.3">
      <c r="A180">
        <v>179</v>
      </c>
      <c r="B180">
        <v>15.1</v>
      </c>
      <c r="C180">
        <v>1</v>
      </c>
      <c r="D180" s="1" t="s">
        <v>6</v>
      </c>
      <c r="E180">
        <v>1</v>
      </c>
    </row>
    <row r="181" spans="1:5" x14ac:dyDescent="0.3">
      <c r="A181">
        <v>180</v>
      </c>
      <c r="B181">
        <v>12.9</v>
      </c>
      <c r="C181">
        <v>1</v>
      </c>
      <c r="D181" s="1" t="s">
        <v>6</v>
      </c>
      <c r="E181">
        <v>1</v>
      </c>
    </row>
    <row r="182" spans="1:5" x14ac:dyDescent="0.3">
      <c r="A182">
        <v>181</v>
      </c>
      <c r="B182">
        <v>9.6</v>
      </c>
      <c r="C182">
        <v>1</v>
      </c>
      <c r="D182" s="1" t="s">
        <v>6</v>
      </c>
      <c r="E182">
        <v>1</v>
      </c>
    </row>
    <row r="183" spans="1:5" x14ac:dyDescent="0.3">
      <c r="A183">
        <v>182</v>
      </c>
      <c r="B183">
        <v>5.9</v>
      </c>
      <c r="C183">
        <v>2</v>
      </c>
      <c r="D183" s="1" t="s">
        <v>6</v>
      </c>
      <c r="E183">
        <v>2</v>
      </c>
    </row>
    <row r="184" spans="1:5" x14ac:dyDescent="0.3">
      <c r="A184">
        <v>183</v>
      </c>
      <c r="B184">
        <v>2.8</v>
      </c>
      <c r="C184">
        <v>6</v>
      </c>
      <c r="D184" s="1" t="s">
        <v>6</v>
      </c>
      <c r="E184">
        <v>2</v>
      </c>
    </row>
    <row r="185" spans="1:5" x14ac:dyDescent="0.3">
      <c r="A185">
        <v>184</v>
      </c>
      <c r="B185">
        <v>1</v>
      </c>
      <c r="C185">
        <v>9</v>
      </c>
      <c r="D185" s="1" t="s">
        <v>6</v>
      </c>
      <c r="E185">
        <v>2</v>
      </c>
    </row>
    <row r="186" spans="1:5" x14ac:dyDescent="0.3">
      <c r="A186">
        <v>185</v>
      </c>
      <c r="B186">
        <v>0.9</v>
      </c>
      <c r="C186">
        <v>6</v>
      </c>
      <c r="D186" s="1" t="s">
        <v>6</v>
      </c>
      <c r="E186">
        <v>3</v>
      </c>
    </row>
    <row r="187" spans="1:5" x14ac:dyDescent="0.3">
      <c r="A187">
        <v>186</v>
      </c>
      <c r="B187">
        <v>2.5</v>
      </c>
      <c r="C187">
        <v>1</v>
      </c>
      <c r="D187" s="1" t="s">
        <v>6</v>
      </c>
      <c r="E187">
        <v>3</v>
      </c>
    </row>
    <row r="188" spans="1:5" x14ac:dyDescent="0.3">
      <c r="A188">
        <v>187</v>
      </c>
      <c r="B188">
        <v>5</v>
      </c>
      <c r="C188">
        <v>3</v>
      </c>
      <c r="D188" s="1" t="s">
        <v>6</v>
      </c>
      <c r="E188">
        <v>3</v>
      </c>
    </row>
    <row r="189" spans="1:5" x14ac:dyDescent="0.3">
      <c r="A189">
        <v>188</v>
      </c>
      <c r="B189">
        <v>7.7</v>
      </c>
      <c r="C189">
        <v>7</v>
      </c>
      <c r="D189" s="1" t="s">
        <v>6</v>
      </c>
      <c r="E189">
        <v>4</v>
      </c>
    </row>
    <row r="190" spans="1:5" x14ac:dyDescent="0.3">
      <c r="A190">
        <v>189</v>
      </c>
      <c r="B190">
        <v>9.6999999999999993</v>
      </c>
      <c r="C190">
        <v>6</v>
      </c>
      <c r="D190" s="1" t="s">
        <v>6</v>
      </c>
      <c r="E190">
        <v>4</v>
      </c>
    </row>
    <row r="191" spans="1:5" x14ac:dyDescent="0.3">
      <c r="A191">
        <v>190</v>
      </c>
      <c r="B191">
        <v>10.4</v>
      </c>
      <c r="C191">
        <v>3</v>
      </c>
      <c r="D191" s="1" t="s">
        <v>6</v>
      </c>
      <c r="E191">
        <v>4</v>
      </c>
    </row>
    <row r="192" spans="1:5" x14ac:dyDescent="0.3">
      <c r="A192">
        <v>191</v>
      </c>
      <c r="B192">
        <v>9.6999999999999993</v>
      </c>
      <c r="C192">
        <v>22</v>
      </c>
      <c r="D192" s="1" t="s">
        <v>6</v>
      </c>
      <c r="E192">
        <v>5</v>
      </c>
    </row>
    <row r="193" spans="1:5" x14ac:dyDescent="0.3">
      <c r="A193">
        <v>192</v>
      </c>
      <c r="B193">
        <v>8</v>
      </c>
      <c r="C193">
        <v>0</v>
      </c>
      <c r="D193" s="1" t="s">
        <v>5</v>
      </c>
      <c r="E193">
        <v>0</v>
      </c>
    </row>
    <row r="194" spans="1:5" x14ac:dyDescent="0.3">
      <c r="A194">
        <v>193</v>
      </c>
      <c r="B194">
        <v>5.9</v>
      </c>
      <c r="C194">
        <v>3</v>
      </c>
      <c r="D194" s="1" t="s">
        <v>7</v>
      </c>
      <c r="E194">
        <v>1</v>
      </c>
    </row>
    <row r="195" spans="1:5" x14ac:dyDescent="0.3">
      <c r="A195">
        <v>194</v>
      </c>
      <c r="B195">
        <v>4.4000000000000004</v>
      </c>
      <c r="C195">
        <v>4</v>
      </c>
      <c r="D195" s="1" t="s">
        <v>7</v>
      </c>
      <c r="E195">
        <v>1</v>
      </c>
    </row>
    <row r="196" spans="1:5" x14ac:dyDescent="0.3">
      <c r="A196">
        <v>195</v>
      </c>
      <c r="B196">
        <v>4.2</v>
      </c>
      <c r="C196">
        <v>6</v>
      </c>
      <c r="D196" s="1" t="s">
        <v>7</v>
      </c>
      <c r="E196">
        <v>1</v>
      </c>
    </row>
    <row r="197" spans="1:5" x14ac:dyDescent="0.3">
      <c r="A197">
        <v>196</v>
      </c>
      <c r="B197">
        <v>5.6</v>
      </c>
      <c r="C197">
        <v>8</v>
      </c>
      <c r="D197" s="1" t="s">
        <v>7</v>
      </c>
      <c r="E197">
        <v>2</v>
      </c>
    </row>
    <row r="198" spans="1:5" x14ac:dyDescent="0.3">
      <c r="A198">
        <v>197</v>
      </c>
      <c r="B198">
        <v>8.6</v>
      </c>
      <c r="C198">
        <v>12</v>
      </c>
      <c r="D198" s="1" t="s">
        <v>7</v>
      </c>
      <c r="E198">
        <v>2</v>
      </c>
    </row>
    <row r="199" spans="1:5" x14ac:dyDescent="0.3">
      <c r="A199">
        <v>198</v>
      </c>
      <c r="B199">
        <v>12.5</v>
      </c>
      <c r="C199">
        <v>9</v>
      </c>
      <c r="D199" s="1" t="s">
        <v>7</v>
      </c>
      <c r="E199">
        <v>2</v>
      </c>
    </row>
    <row r="200" spans="1:5" x14ac:dyDescent="0.3">
      <c r="A200">
        <v>199</v>
      </c>
      <c r="B200">
        <v>16.399999999999999</v>
      </c>
      <c r="C200">
        <v>14</v>
      </c>
      <c r="D200" s="1" t="s">
        <v>7</v>
      </c>
      <c r="E200">
        <v>3</v>
      </c>
    </row>
    <row r="201" spans="1:5" x14ac:dyDescent="0.3">
      <c r="A201">
        <v>200</v>
      </c>
      <c r="B201">
        <v>19.5</v>
      </c>
      <c r="C201">
        <v>12</v>
      </c>
      <c r="D201" s="1" t="s">
        <v>7</v>
      </c>
      <c r="E201">
        <v>3</v>
      </c>
    </row>
    <row r="202" spans="1:5" x14ac:dyDescent="0.3">
      <c r="A202">
        <v>201</v>
      </c>
      <c r="B202">
        <v>21.2</v>
      </c>
      <c r="C202">
        <v>1</v>
      </c>
      <c r="D202" s="1" t="s">
        <v>7</v>
      </c>
      <c r="E202">
        <v>3</v>
      </c>
    </row>
    <row r="203" spans="1:5" x14ac:dyDescent="0.3">
      <c r="A203">
        <v>202</v>
      </c>
      <c r="B203">
        <v>21.3</v>
      </c>
      <c r="C203">
        <v>11</v>
      </c>
      <c r="D203" s="1" t="s">
        <v>7</v>
      </c>
      <c r="E203">
        <v>4</v>
      </c>
    </row>
    <row r="204" spans="1:5" x14ac:dyDescent="0.3">
      <c r="A204">
        <v>203</v>
      </c>
      <c r="B204">
        <v>20.100000000000001</v>
      </c>
      <c r="C204">
        <v>6</v>
      </c>
      <c r="D204" s="1" t="s">
        <v>7</v>
      </c>
      <c r="E204">
        <v>4</v>
      </c>
    </row>
    <row r="205" spans="1:5" x14ac:dyDescent="0.3">
      <c r="A205">
        <v>204</v>
      </c>
      <c r="B205">
        <v>18.399999999999999</v>
      </c>
      <c r="C205">
        <v>3</v>
      </c>
      <c r="D205" s="1" t="s">
        <v>7</v>
      </c>
      <c r="E205">
        <v>4</v>
      </c>
    </row>
    <row r="206" spans="1:5" x14ac:dyDescent="0.3">
      <c r="A206">
        <v>205</v>
      </c>
      <c r="B206">
        <v>17.100000000000001</v>
      </c>
      <c r="C206">
        <v>15</v>
      </c>
      <c r="D206" s="1" t="s">
        <v>7</v>
      </c>
      <c r="E206">
        <v>5</v>
      </c>
    </row>
    <row r="207" spans="1:5" x14ac:dyDescent="0.3">
      <c r="A207">
        <v>206</v>
      </c>
      <c r="B207">
        <v>16.899999999999999</v>
      </c>
      <c r="C207">
        <v>16</v>
      </c>
      <c r="D207" s="1" t="s">
        <v>7</v>
      </c>
      <c r="E207">
        <v>5</v>
      </c>
    </row>
    <row r="208" spans="1:5" x14ac:dyDescent="0.3">
      <c r="A208">
        <v>207</v>
      </c>
      <c r="B208">
        <v>18.2</v>
      </c>
      <c r="C208">
        <v>17</v>
      </c>
      <c r="D208" s="1" t="s">
        <v>7</v>
      </c>
      <c r="E208">
        <v>5</v>
      </c>
    </row>
    <row r="209" spans="1:5" x14ac:dyDescent="0.3">
      <c r="A209">
        <v>208</v>
      </c>
      <c r="B209">
        <v>20.7</v>
      </c>
      <c r="C209">
        <v>18</v>
      </c>
      <c r="D209" s="1" t="s">
        <v>7</v>
      </c>
      <c r="E209">
        <v>5</v>
      </c>
    </row>
    <row r="210" spans="1:5" x14ac:dyDescent="0.3">
      <c r="A210">
        <v>209</v>
      </c>
      <c r="B210">
        <v>24</v>
      </c>
      <c r="C210">
        <v>13</v>
      </c>
      <c r="D210" s="1" t="s">
        <v>7</v>
      </c>
      <c r="E210">
        <v>5</v>
      </c>
    </row>
    <row r="211" spans="1:5" x14ac:dyDescent="0.3">
      <c r="A211">
        <v>210</v>
      </c>
      <c r="B211">
        <v>27.2</v>
      </c>
      <c r="C211">
        <v>27</v>
      </c>
      <c r="D211" s="1" t="s">
        <v>7</v>
      </c>
      <c r="E211">
        <v>5</v>
      </c>
    </row>
    <row r="212" spans="1:5" x14ac:dyDescent="0.3">
      <c r="A212">
        <v>211</v>
      </c>
      <c r="B212">
        <v>29.4</v>
      </c>
      <c r="C212">
        <v>0</v>
      </c>
      <c r="D212" s="1" t="s">
        <v>5</v>
      </c>
      <c r="E212">
        <v>0</v>
      </c>
    </row>
    <row r="213" spans="1:5" x14ac:dyDescent="0.3">
      <c r="A213">
        <v>212</v>
      </c>
      <c r="B213">
        <v>29.9</v>
      </c>
      <c r="C213">
        <v>2</v>
      </c>
      <c r="D213" s="1" t="s">
        <v>6</v>
      </c>
      <c r="E213">
        <v>1</v>
      </c>
    </row>
    <row r="214" spans="1:5" x14ac:dyDescent="0.3">
      <c r="A214">
        <v>213</v>
      </c>
      <c r="B214">
        <v>28.8</v>
      </c>
      <c r="C214">
        <v>4</v>
      </c>
      <c r="D214" s="1" t="s">
        <v>6</v>
      </c>
      <c r="E214">
        <v>1</v>
      </c>
    </row>
    <row r="215" spans="1:5" x14ac:dyDescent="0.3">
      <c r="A215">
        <v>214</v>
      </c>
      <c r="B215">
        <v>26.2</v>
      </c>
      <c r="C215">
        <v>2</v>
      </c>
      <c r="D215" s="1" t="s">
        <v>6</v>
      </c>
      <c r="E215">
        <v>1</v>
      </c>
    </row>
    <row r="216" spans="1:5" x14ac:dyDescent="0.3">
      <c r="A216">
        <v>215</v>
      </c>
      <c r="B216">
        <v>23.1</v>
      </c>
      <c r="C216">
        <v>11</v>
      </c>
      <c r="D216" s="1" t="s">
        <v>6</v>
      </c>
      <c r="E216">
        <v>1</v>
      </c>
    </row>
    <row r="217" spans="1:5" x14ac:dyDescent="0.3">
      <c r="A217">
        <v>216</v>
      </c>
      <c r="B217">
        <v>20.3</v>
      </c>
      <c r="C217">
        <v>1</v>
      </c>
      <c r="D217" s="1" t="s">
        <v>6</v>
      </c>
      <c r="E217">
        <v>2</v>
      </c>
    </row>
    <row r="218" spans="1:5" x14ac:dyDescent="0.3">
      <c r="A218">
        <v>217</v>
      </c>
      <c r="B218">
        <v>18.5</v>
      </c>
      <c r="C218">
        <v>7</v>
      </c>
      <c r="D218" s="1" t="s">
        <v>6</v>
      </c>
      <c r="E218">
        <v>2</v>
      </c>
    </row>
    <row r="219" spans="1:5" x14ac:dyDescent="0.3">
      <c r="A219">
        <v>218</v>
      </c>
      <c r="B219">
        <v>18.2</v>
      </c>
      <c r="C219">
        <v>10</v>
      </c>
      <c r="D219" s="1" t="s">
        <v>6</v>
      </c>
      <c r="E219">
        <v>3</v>
      </c>
    </row>
    <row r="220" spans="1:5" x14ac:dyDescent="0.3">
      <c r="A220">
        <v>219</v>
      </c>
      <c r="B220">
        <v>19.100000000000001</v>
      </c>
      <c r="C220">
        <v>10</v>
      </c>
      <c r="D220" s="1" t="s">
        <v>6</v>
      </c>
      <c r="E220">
        <v>3</v>
      </c>
    </row>
    <row r="221" spans="1:5" x14ac:dyDescent="0.3">
      <c r="A221">
        <v>220</v>
      </c>
      <c r="B221">
        <v>20.9</v>
      </c>
      <c r="C221">
        <v>1</v>
      </c>
      <c r="D221" s="1" t="s">
        <v>6</v>
      </c>
      <c r="E221">
        <v>3</v>
      </c>
    </row>
    <row r="222" spans="1:5" x14ac:dyDescent="0.3">
      <c r="A222">
        <v>221</v>
      </c>
      <c r="B222">
        <v>22.5</v>
      </c>
      <c r="C222">
        <v>4</v>
      </c>
      <c r="D222" s="1" t="s">
        <v>6</v>
      </c>
      <c r="E222">
        <v>4</v>
      </c>
    </row>
    <row r="223" spans="1:5" x14ac:dyDescent="0.3">
      <c r="A223">
        <v>222</v>
      </c>
      <c r="B223">
        <v>23.2</v>
      </c>
      <c r="C223">
        <v>12</v>
      </c>
      <c r="D223" s="1" t="s">
        <v>6</v>
      </c>
      <c r="E223">
        <v>4</v>
      </c>
    </row>
    <row r="224" spans="1:5" x14ac:dyDescent="0.3">
      <c r="A224">
        <v>223</v>
      </c>
      <c r="B224">
        <v>22.4</v>
      </c>
      <c r="C224">
        <v>7</v>
      </c>
      <c r="D224" s="1" t="s">
        <v>6</v>
      </c>
      <c r="E224">
        <v>4</v>
      </c>
    </row>
    <row r="225" spans="1:5" x14ac:dyDescent="0.3">
      <c r="A225">
        <v>224</v>
      </c>
      <c r="B225">
        <v>20</v>
      </c>
      <c r="C225">
        <v>16</v>
      </c>
      <c r="D225" s="1" t="s">
        <v>6</v>
      </c>
      <c r="E225">
        <v>5</v>
      </c>
    </row>
    <row r="226" spans="1:5" x14ac:dyDescent="0.3">
      <c r="A226">
        <v>225</v>
      </c>
      <c r="B226">
        <v>16.399999999999999</v>
      </c>
      <c r="C226">
        <v>24</v>
      </c>
      <c r="D226" s="1" t="s">
        <v>6</v>
      </c>
      <c r="E226">
        <v>5</v>
      </c>
    </row>
    <row r="227" spans="1:5" x14ac:dyDescent="0.3">
      <c r="A227">
        <v>226</v>
      </c>
      <c r="B227">
        <v>12.3</v>
      </c>
      <c r="C227">
        <v>0</v>
      </c>
      <c r="D227" s="1" t="s">
        <v>5</v>
      </c>
      <c r="E227">
        <v>0</v>
      </c>
    </row>
    <row r="228" spans="1:5" x14ac:dyDescent="0.3">
      <c r="A228">
        <v>227</v>
      </c>
      <c r="B228">
        <v>8.6999999999999993</v>
      </c>
      <c r="C228">
        <v>5</v>
      </c>
      <c r="D228" s="1" t="s">
        <v>7</v>
      </c>
      <c r="E228">
        <v>1</v>
      </c>
    </row>
    <row r="229" spans="1:5" x14ac:dyDescent="0.3">
      <c r="A229">
        <v>228</v>
      </c>
      <c r="B229">
        <v>6.4</v>
      </c>
      <c r="C229">
        <v>1</v>
      </c>
      <c r="D229" s="1" t="s">
        <v>7</v>
      </c>
      <c r="E229">
        <v>1</v>
      </c>
    </row>
    <row r="230" spans="1:5" x14ac:dyDescent="0.3">
      <c r="A230">
        <v>229</v>
      </c>
      <c r="B230">
        <v>5.6</v>
      </c>
      <c r="C230">
        <v>6</v>
      </c>
      <c r="D230" s="1" t="s">
        <v>7</v>
      </c>
      <c r="E230">
        <v>1</v>
      </c>
    </row>
    <row r="231" spans="1:5" x14ac:dyDescent="0.3">
      <c r="A231">
        <v>230</v>
      </c>
      <c r="B231">
        <v>6.4</v>
      </c>
      <c r="C231">
        <v>12</v>
      </c>
      <c r="D231" s="1" t="s">
        <v>7</v>
      </c>
      <c r="E231">
        <v>2</v>
      </c>
    </row>
    <row r="232" spans="1:5" x14ac:dyDescent="0.3">
      <c r="A232">
        <v>231</v>
      </c>
      <c r="B232">
        <v>8.1999999999999993</v>
      </c>
      <c r="C232">
        <v>3</v>
      </c>
      <c r="D232" s="1" t="s">
        <v>7</v>
      </c>
      <c r="E232">
        <v>2</v>
      </c>
    </row>
    <row r="233" spans="1:5" x14ac:dyDescent="0.3">
      <c r="A233">
        <v>232</v>
      </c>
      <c r="B233">
        <v>10</v>
      </c>
      <c r="C233">
        <v>12</v>
      </c>
      <c r="D233" s="1" t="s">
        <v>7</v>
      </c>
      <c r="E233">
        <v>2</v>
      </c>
    </row>
    <row r="234" spans="1:5" x14ac:dyDescent="0.3">
      <c r="A234">
        <v>233</v>
      </c>
      <c r="B234">
        <v>11.1</v>
      </c>
      <c r="C234">
        <v>17</v>
      </c>
      <c r="D234" s="1" t="s">
        <v>7</v>
      </c>
      <c r="E234">
        <v>3</v>
      </c>
    </row>
    <row r="235" spans="1:5" x14ac:dyDescent="0.3">
      <c r="A235">
        <v>234</v>
      </c>
      <c r="B235">
        <v>10.9</v>
      </c>
      <c r="C235">
        <v>16</v>
      </c>
      <c r="D235" s="1" t="s">
        <v>7</v>
      </c>
      <c r="E235">
        <v>3</v>
      </c>
    </row>
    <row r="236" spans="1:5" x14ac:dyDescent="0.3">
      <c r="A236">
        <v>235</v>
      </c>
      <c r="B236">
        <v>9.3000000000000007</v>
      </c>
      <c r="C236">
        <v>3</v>
      </c>
      <c r="D236" s="1" t="s">
        <v>7</v>
      </c>
      <c r="E236">
        <v>3</v>
      </c>
    </row>
    <row r="237" spans="1:5" x14ac:dyDescent="0.3">
      <c r="A237">
        <v>236</v>
      </c>
      <c r="B237">
        <v>6.6</v>
      </c>
      <c r="C237">
        <v>21</v>
      </c>
      <c r="D237" s="1" t="s">
        <v>7</v>
      </c>
      <c r="E237">
        <v>4</v>
      </c>
    </row>
    <row r="238" spans="1:5" x14ac:dyDescent="0.3">
      <c r="A238">
        <v>237</v>
      </c>
      <c r="B238">
        <v>3.6</v>
      </c>
      <c r="C238">
        <v>18</v>
      </c>
      <c r="D238" s="1" t="s">
        <v>7</v>
      </c>
      <c r="E238">
        <v>4</v>
      </c>
    </row>
    <row r="239" spans="1:5" x14ac:dyDescent="0.3">
      <c r="A239">
        <v>238</v>
      </c>
      <c r="B239">
        <v>1.2</v>
      </c>
      <c r="C239">
        <v>13</v>
      </c>
      <c r="D239" s="1" t="s">
        <v>7</v>
      </c>
      <c r="E239">
        <v>4</v>
      </c>
    </row>
    <row r="240" spans="1:5" x14ac:dyDescent="0.3">
      <c r="A240">
        <v>239</v>
      </c>
      <c r="B240">
        <v>0.2</v>
      </c>
      <c r="C240">
        <v>29</v>
      </c>
      <c r="D240" s="1" t="s">
        <v>7</v>
      </c>
      <c r="E240">
        <v>5</v>
      </c>
    </row>
    <row r="241" spans="1:5" x14ac:dyDescent="0.3">
      <c r="A241">
        <v>240</v>
      </c>
      <c r="B241">
        <v>0.9</v>
      </c>
      <c r="C241">
        <v>0</v>
      </c>
      <c r="D241" s="1" t="s">
        <v>5</v>
      </c>
      <c r="E241">
        <v>0</v>
      </c>
    </row>
    <row r="242" spans="1:5" x14ac:dyDescent="0.3">
      <c r="A242">
        <v>241</v>
      </c>
      <c r="B242">
        <v>3.2</v>
      </c>
      <c r="C242">
        <v>6</v>
      </c>
      <c r="D242" s="1" t="s">
        <v>7</v>
      </c>
      <c r="E242">
        <v>1</v>
      </c>
    </row>
    <row r="243" spans="1:5" x14ac:dyDescent="0.3">
      <c r="A243">
        <v>242</v>
      </c>
      <c r="B243">
        <v>6.6</v>
      </c>
      <c r="C243">
        <v>5</v>
      </c>
      <c r="D243" s="1" t="s">
        <v>7</v>
      </c>
      <c r="E243">
        <v>1</v>
      </c>
    </row>
    <row r="244" spans="1:5" x14ac:dyDescent="0.3">
      <c r="A244">
        <v>243</v>
      </c>
      <c r="B244">
        <v>10</v>
      </c>
      <c r="C244">
        <v>2</v>
      </c>
      <c r="D244" s="1" t="s">
        <v>7</v>
      </c>
      <c r="E244">
        <v>1</v>
      </c>
    </row>
    <row r="245" spans="1:5" x14ac:dyDescent="0.3">
      <c r="A245">
        <v>244</v>
      </c>
      <c r="B245">
        <v>12.7</v>
      </c>
      <c r="C245">
        <v>8</v>
      </c>
      <c r="D245" s="1" t="s">
        <v>7</v>
      </c>
      <c r="E245">
        <v>2</v>
      </c>
    </row>
    <row r="246" spans="1:5" x14ac:dyDescent="0.3">
      <c r="A246">
        <v>245</v>
      </c>
      <c r="B246">
        <v>14.1</v>
      </c>
      <c r="C246">
        <v>1</v>
      </c>
      <c r="D246" s="1" t="s">
        <v>7</v>
      </c>
      <c r="E246">
        <v>2</v>
      </c>
    </row>
    <row r="247" spans="1:5" x14ac:dyDescent="0.3">
      <c r="A247">
        <v>246</v>
      </c>
      <c r="B247">
        <v>14</v>
      </c>
      <c r="C247">
        <v>11</v>
      </c>
      <c r="D247" s="1" t="s">
        <v>7</v>
      </c>
      <c r="E247">
        <v>2</v>
      </c>
    </row>
    <row r="248" spans="1:5" x14ac:dyDescent="0.3">
      <c r="A248">
        <v>247</v>
      </c>
      <c r="B248">
        <v>12.7</v>
      </c>
      <c r="C248">
        <v>13</v>
      </c>
      <c r="D248" s="1" t="s">
        <v>7</v>
      </c>
      <c r="E248">
        <v>3</v>
      </c>
    </row>
    <row r="249" spans="1:5" x14ac:dyDescent="0.3">
      <c r="A249">
        <v>248</v>
      </c>
      <c r="B249">
        <v>11.1</v>
      </c>
      <c r="C249">
        <v>18</v>
      </c>
      <c r="D249" s="1" t="s">
        <v>7</v>
      </c>
      <c r="E249">
        <v>3</v>
      </c>
    </row>
    <row r="250" spans="1:5" x14ac:dyDescent="0.3">
      <c r="A250">
        <v>249</v>
      </c>
      <c r="B250">
        <v>10</v>
      </c>
      <c r="C250">
        <v>15</v>
      </c>
      <c r="D250" s="1" t="s">
        <v>7</v>
      </c>
      <c r="E250">
        <v>3</v>
      </c>
    </row>
    <row r="251" spans="1:5" x14ac:dyDescent="0.3">
      <c r="A251">
        <v>250</v>
      </c>
      <c r="B251">
        <v>10.1</v>
      </c>
      <c r="C251">
        <v>12</v>
      </c>
      <c r="D251" s="1" t="s">
        <v>7</v>
      </c>
      <c r="E251">
        <v>4</v>
      </c>
    </row>
    <row r="252" spans="1:5" x14ac:dyDescent="0.3">
      <c r="A252">
        <v>251</v>
      </c>
      <c r="B252">
        <v>11.7</v>
      </c>
      <c r="C252">
        <v>2</v>
      </c>
      <c r="D252" s="1" t="s">
        <v>7</v>
      </c>
      <c r="E252">
        <v>4</v>
      </c>
    </row>
    <row r="253" spans="1:5" x14ac:dyDescent="0.3">
      <c r="A253">
        <v>252</v>
      </c>
      <c r="B253">
        <v>14.8</v>
      </c>
      <c r="C253">
        <v>21</v>
      </c>
      <c r="D253" s="1" t="s">
        <v>7</v>
      </c>
      <c r="E253">
        <v>4</v>
      </c>
    </row>
    <row r="254" spans="1:5" x14ac:dyDescent="0.3">
      <c r="A254">
        <v>253</v>
      </c>
      <c r="B254">
        <v>18.7</v>
      </c>
      <c r="C254">
        <v>28</v>
      </c>
      <c r="D254" s="1" t="s">
        <v>7</v>
      </c>
      <c r="E254">
        <v>5</v>
      </c>
    </row>
    <row r="255" spans="1:5" x14ac:dyDescent="0.3">
      <c r="A255">
        <v>254</v>
      </c>
      <c r="B255">
        <v>22.5</v>
      </c>
      <c r="C255">
        <v>0</v>
      </c>
      <c r="D255" s="1" t="s">
        <v>5</v>
      </c>
      <c r="E255">
        <v>0</v>
      </c>
    </row>
    <row r="256" spans="1:5" x14ac:dyDescent="0.3">
      <c r="A256">
        <v>255</v>
      </c>
      <c r="B256">
        <v>25.4</v>
      </c>
      <c r="C256">
        <v>3</v>
      </c>
      <c r="D256" s="1" t="s">
        <v>6</v>
      </c>
      <c r="E256">
        <v>1</v>
      </c>
    </row>
    <row r="257" spans="1:5" x14ac:dyDescent="0.3">
      <c r="A257">
        <v>256</v>
      </c>
      <c r="B257">
        <v>26.8</v>
      </c>
      <c r="C257">
        <v>5</v>
      </c>
      <c r="D257" s="1" t="s">
        <v>6</v>
      </c>
      <c r="E257">
        <v>1</v>
      </c>
    </row>
    <row r="258" spans="1:5" x14ac:dyDescent="0.3">
      <c r="A258">
        <v>257</v>
      </c>
      <c r="B258">
        <v>26.5</v>
      </c>
      <c r="C258">
        <v>5</v>
      </c>
      <c r="D258" s="1" t="s">
        <v>6</v>
      </c>
      <c r="E258">
        <v>1</v>
      </c>
    </row>
    <row r="259" spans="1:5" x14ac:dyDescent="0.3">
      <c r="A259">
        <v>258</v>
      </c>
      <c r="B259">
        <v>24.9</v>
      </c>
      <c r="C259">
        <v>7</v>
      </c>
      <c r="D259" s="1" t="s">
        <v>6</v>
      </c>
      <c r="E259">
        <v>2</v>
      </c>
    </row>
    <row r="260" spans="1:5" x14ac:dyDescent="0.3">
      <c r="A260">
        <v>259</v>
      </c>
      <c r="B260">
        <v>22.6</v>
      </c>
      <c r="C260">
        <v>1</v>
      </c>
      <c r="D260" s="1" t="s">
        <v>6</v>
      </c>
      <c r="E260">
        <v>2</v>
      </c>
    </row>
    <row r="261" spans="1:5" x14ac:dyDescent="0.3">
      <c r="A261">
        <v>260</v>
      </c>
      <c r="B261">
        <v>20.7</v>
      </c>
      <c r="C261">
        <v>6</v>
      </c>
      <c r="D261" s="1" t="s">
        <v>6</v>
      </c>
      <c r="E261">
        <v>2</v>
      </c>
    </row>
    <row r="262" spans="1:5" x14ac:dyDescent="0.3">
      <c r="A262">
        <v>261</v>
      </c>
      <c r="B262">
        <v>19.899999999999999</v>
      </c>
      <c r="C262">
        <v>6</v>
      </c>
      <c r="D262" s="1" t="s">
        <v>6</v>
      </c>
      <c r="E262">
        <v>3</v>
      </c>
    </row>
    <row r="263" spans="1:5" x14ac:dyDescent="0.3">
      <c r="A263">
        <v>262</v>
      </c>
      <c r="B263">
        <v>20.399999999999999</v>
      </c>
      <c r="C263">
        <v>10</v>
      </c>
      <c r="D263" s="1" t="s">
        <v>6</v>
      </c>
      <c r="E263">
        <v>3</v>
      </c>
    </row>
    <row r="264" spans="1:5" x14ac:dyDescent="0.3">
      <c r="A264">
        <v>263</v>
      </c>
      <c r="B264">
        <v>22.3</v>
      </c>
      <c r="C264">
        <v>16</v>
      </c>
      <c r="D264" s="1" t="s">
        <v>6</v>
      </c>
      <c r="E264">
        <v>3</v>
      </c>
    </row>
    <row r="265" spans="1:5" x14ac:dyDescent="0.3">
      <c r="A265">
        <v>264</v>
      </c>
      <c r="B265">
        <v>24.8</v>
      </c>
      <c r="C265">
        <v>9</v>
      </c>
      <c r="D265" s="1" t="s">
        <v>6</v>
      </c>
      <c r="E265">
        <v>4</v>
      </c>
    </row>
    <row r="266" spans="1:5" x14ac:dyDescent="0.3">
      <c r="A266">
        <v>265</v>
      </c>
      <c r="B266">
        <v>27.2</v>
      </c>
      <c r="C266">
        <v>18</v>
      </c>
      <c r="D266" s="1" t="s">
        <v>6</v>
      </c>
      <c r="E266">
        <v>4</v>
      </c>
    </row>
    <row r="267" spans="1:5" x14ac:dyDescent="0.3">
      <c r="A267">
        <v>266</v>
      </c>
      <c r="B267">
        <v>28.6</v>
      </c>
      <c r="C267">
        <v>4</v>
      </c>
      <c r="D267" s="1" t="s">
        <v>6</v>
      </c>
      <c r="E267">
        <v>4</v>
      </c>
    </row>
    <row r="268" spans="1:5" x14ac:dyDescent="0.3">
      <c r="A268">
        <v>267</v>
      </c>
      <c r="B268">
        <v>28.4</v>
      </c>
      <c r="C268">
        <v>22</v>
      </c>
      <c r="D268" s="1" t="s">
        <v>6</v>
      </c>
      <c r="E268">
        <v>5</v>
      </c>
    </row>
    <row r="269" spans="1:5" x14ac:dyDescent="0.3">
      <c r="A269">
        <v>268</v>
      </c>
      <c r="B269">
        <v>26.5</v>
      </c>
      <c r="C269">
        <v>0</v>
      </c>
      <c r="D269" s="1" t="s">
        <v>5</v>
      </c>
      <c r="E269">
        <v>0</v>
      </c>
    </row>
    <row r="270" spans="1:5" x14ac:dyDescent="0.3">
      <c r="A270">
        <v>269</v>
      </c>
      <c r="B270">
        <v>23.3</v>
      </c>
      <c r="C270">
        <v>4</v>
      </c>
      <c r="D270" s="1" t="s">
        <v>6</v>
      </c>
      <c r="E270">
        <v>1</v>
      </c>
    </row>
    <row r="271" spans="1:5" x14ac:dyDescent="0.3">
      <c r="A271">
        <v>270</v>
      </c>
      <c r="B271">
        <v>19.5</v>
      </c>
      <c r="C271">
        <v>6</v>
      </c>
      <c r="D271" s="1" t="s">
        <v>6</v>
      </c>
      <c r="E271">
        <v>1</v>
      </c>
    </row>
    <row r="272" spans="1:5" x14ac:dyDescent="0.3">
      <c r="A272">
        <v>271</v>
      </c>
      <c r="B272">
        <v>16</v>
      </c>
      <c r="C272">
        <v>6</v>
      </c>
      <c r="D272" s="1" t="s">
        <v>6</v>
      </c>
      <c r="E272">
        <v>1</v>
      </c>
    </row>
    <row r="273" spans="1:5" x14ac:dyDescent="0.3">
      <c r="A273">
        <v>272</v>
      </c>
      <c r="B273">
        <v>13.7</v>
      </c>
      <c r="C273">
        <v>9</v>
      </c>
      <c r="D273" s="1" t="s">
        <v>6</v>
      </c>
      <c r="E273">
        <v>2</v>
      </c>
    </row>
    <row r="274" spans="1:5" x14ac:dyDescent="0.3">
      <c r="A274">
        <v>273</v>
      </c>
      <c r="B274">
        <v>12.9</v>
      </c>
      <c r="C274">
        <v>7</v>
      </c>
      <c r="D274" s="1" t="s">
        <v>6</v>
      </c>
      <c r="E274">
        <v>2</v>
      </c>
    </row>
    <row r="275" spans="1:5" x14ac:dyDescent="0.3">
      <c r="A275">
        <v>274</v>
      </c>
      <c r="B275">
        <v>13.5</v>
      </c>
      <c r="C275">
        <v>1</v>
      </c>
      <c r="D275" s="1" t="s">
        <v>6</v>
      </c>
      <c r="E275">
        <v>2</v>
      </c>
    </row>
    <row r="276" spans="1:5" x14ac:dyDescent="0.3">
      <c r="A276">
        <v>275</v>
      </c>
      <c r="B276">
        <v>15</v>
      </c>
      <c r="C276">
        <v>18</v>
      </c>
      <c r="D276" s="1" t="s">
        <v>6</v>
      </c>
      <c r="E276">
        <v>3</v>
      </c>
    </row>
    <row r="277" spans="1:5" x14ac:dyDescent="0.3">
      <c r="A277">
        <v>276</v>
      </c>
      <c r="B277">
        <v>16.399999999999999</v>
      </c>
      <c r="C277">
        <v>13</v>
      </c>
      <c r="D277" s="1" t="s">
        <v>6</v>
      </c>
      <c r="E277">
        <v>3</v>
      </c>
    </row>
    <row r="278" spans="1:5" x14ac:dyDescent="0.3">
      <c r="A278">
        <v>277</v>
      </c>
      <c r="B278">
        <v>17.100000000000001</v>
      </c>
      <c r="C278">
        <v>2</v>
      </c>
      <c r="D278" s="1" t="s">
        <v>6</v>
      </c>
      <c r="E278">
        <v>3</v>
      </c>
    </row>
    <row r="279" spans="1:5" x14ac:dyDescent="0.3">
      <c r="A279">
        <v>278</v>
      </c>
      <c r="B279">
        <v>16.3</v>
      </c>
      <c r="C279">
        <v>10</v>
      </c>
      <c r="D279" s="1" t="s">
        <v>6</v>
      </c>
      <c r="E279">
        <v>4</v>
      </c>
    </row>
    <row r="280" spans="1:5" x14ac:dyDescent="0.3">
      <c r="A280">
        <v>279</v>
      </c>
      <c r="B280">
        <v>14</v>
      </c>
      <c r="C280">
        <v>6</v>
      </c>
      <c r="D280" s="1" t="s">
        <v>6</v>
      </c>
      <c r="E280">
        <v>4</v>
      </c>
    </row>
    <row r="281" spans="1:5" x14ac:dyDescent="0.3">
      <c r="A281">
        <v>280</v>
      </c>
      <c r="B281">
        <v>10.5</v>
      </c>
      <c r="C281">
        <v>20</v>
      </c>
      <c r="D281" s="1" t="s">
        <v>6</v>
      </c>
      <c r="E281">
        <v>4</v>
      </c>
    </row>
    <row r="282" spans="1:5" x14ac:dyDescent="0.3">
      <c r="A282">
        <v>281</v>
      </c>
      <c r="B282">
        <v>6.7</v>
      </c>
      <c r="C282">
        <v>17</v>
      </c>
      <c r="D282" s="1" t="s">
        <v>6</v>
      </c>
      <c r="E282">
        <v>5</v>
      </c>
    </row>
    <row r="283" spans="1:5" x14ac:dyDescent="0.3">
      <c r="A283">
        <v>282</v>
      </c>
      <c r="B283">
        <v>3.5</v>
      </c>
      <c r="C283">
        <v>13</v>
      </c>
      <c r="D283" s="1" t="s">
        <v>6</v>
      </c>
      <c r="E283">
        <v>5</v>
      </c>
    </row>
    <row r="284" spans="1:5" x14ac:dyDescent="0.3">
      <c r="A284">
        <v>283</v>
      </c>
      <c r="B284">
        <v>1.6</v>
      </c>
      <c r="C284">
        <v>18</v>
      </c>
      <c r="D284" s="1" t="s">
        <v>6</v>
      </c>
      <c r="E284">
        <v>5</v>
      </c>
    </row>
    <row r="285" spans="1:5" x14ac:dyDescent="0.3">
      <c r="A285">
        <v>284</v>
      </c>
      <c r="B285">
        <v>1.4</v>
      </c>
      <c r="C285">
        <v>20</v>
      </c>
      <c r="D285" s="1" t="s">
        <v>6</v>
      </c>
      <c r="E285">
        <v>5</v>
      </c>
    </row>
    <row r="286" spans="1:5" x14ac:dyDescent="0.3">
      <c r="A286">
        <v>285</v>
      </c>
      <c r="B286">
        <v>2.8</v>
      </c>
      <c r="C286">
        <v>0</v>
      </c>
      <c r="D286" s="1" t="s">
        <v>5</v>
      </c>
      <c r="E286">
        <v>0</v>
      </c>
    </row>
    <row r="287" spans="1:5" x14ac:dyDescent="0.3">
      <c r="A287">
        <v>286</v>
      </c>
      <c r="B287">
        <v>5.2</v>
      </c>
      <c r="C287">
        <v>6</v>
      </c>
      <c r="D287" s="1" t="s">
        <v>7</v>
      </c>
      <c r="E287">
        <v>1</v>
      </c>
    </row>
    <row r="288" spans="1:5" x14ac:dyDescent="0.3">
      <c r="A288">
        <v>287</v>
      </c>
      <c r="B288">
        <v>7.7</v>
      </c>
      <c r="C288">
        <v>5</v>
      </c>
      <c r="D288" s="1" t="s">
        <v>7</v>
      </c>
      <c r="E288">
        <v>1</v>
      </c>
    </row>
    <row r="289" spans="1:5" x14ac:dyDescent="0.3">
      <c r="A289">
        <v>288</v>
      </c>
      <c r="B289">
        <v>9.6</v>
      </c>
      <c r="C289">
        <v>1</v>
      </c>
      <c r="D289" s="1" t="s">
        <v>7</v>
      </c>
      <c r="E289">
        <v>1</v>
      </c>
    </row>
    <row r="290" spans="1:5" x14ac:dyDescent="0.3">
      <c r="A290">
        <v>289</v>
      </c>
      <c r="B290">
        <v>10.1</v>
      </c>
      <c r="C290">
        <v>8</v>
      </c>
      <c r="D290" s="1" t="s">
        <v>7</v>
      </c>
      <c r="E290">
        <v>2</v>
      </c>
    </row>
    <row r="291" spans="1:5" x14ac:dyDescent="0.3">
      <c r="A291">
        <v>290</v>
      </c>
      <c r="B291">
        <v>9.3000000000000007</v>
      </c>
      <c r="C291">
        <v>3</v>
      </c>
      <c r="D291" s="1" t="s">
        <v>7</v>
      </c>
      <c r="E291">
        <v>2</v>
      </c>
    </row>
    <row r="292" spans="1:5" x14ac:dyDescent="0.3">
      <c r="A292">
        <v>291</v>
      </c>
      <c r="B292">
        <v>7.4</v>
      </c>
      <c r="C292">
        <v>5</v>
      </c>
      <c r="D292" s="1" t="s">
        <v>7</v>
      </c>
      <c r="E292">
        <v>2</v>
      </c>
    </row>
    <row r="293" spans="1:5" x14ac:dyDescent="0.3">
      <c r="A293">
        <v>292</v>
      </c>
      <c r="B293">
        <v>5.0999999999999996</v>
      </c>
      <c r="C293">
        <v>17</v>
      </c>
      <c r="D293" s="1" t="s">
        <v>7</v>
      </c>
      <c r="E293">
        <v>3</v>
      </c>
    </row>
    <row r="294" spans="1:5" x14ac:dyDescent="0.3">
      <c r="A294">
        <v>293</v>
      </c>
      <c r="B294">
        <v>3.5</v>
      </c>
      <c r="C294">
        <v>9</v>
      </c>
      <c r="D294" s="1" t="s">
        <v>7</v>
      </c>
      <c r="E294">
        <v>3</v>
      </c>
    </row>
    <row r="295" spans="1:5" x14ac:dyDescent="0.3">
      <c r="A295">
        <v>294</v>
      </c>
      <c r="B295">
        <v>3.2</v>
      </c>
      <c r="C295">
        <v>4</v>
      </c>
      <c r="D295" s="1" t="s">
        <v>7</v>
      </c>
      <c r="E295">
        <v>3</v>
      </c>
    </row>
    <row r="296" spans="1:5" x14ac:dyDescent="0.3">
      <c r="A296">
        <v>295</v>
      </c>
      <c r="B296">
        <v>4.5999999999999996</v>
      </c>
      <c r="C296">
        <v>24</v>
      </c>
      <c r="D296" s="1" t="s">
        <v>7</v>
      </c>
      <c r="E296">
        <v>4</v>
      </c>
    </row>
    <row r="297" spans="1:5" x14ac:dyDescent="0.3">
      <c r="A297">
        <v>296</v>
      </c>
      <c r="B297">
        <v>7.5</v>
      </c>
      <c r="C297">
        <v>21</v>
      </c>
      <c r="D297" s="1" t="s">
        <v>7</v>
      </c>
      <c r="E297">
        <v>4</v>
      </c>
    </row>
    <row r="298" spans="1:5" x14ac:dyDescent="0.3">
      <c r="A298">
        <v>297</v>
      </c>
      <c r="B298">
        <v>11.3</v>
      </c>
      <c r="C298">
        <v>8</v>
      </c>
      <c r="D298" s="1" t="s">
        <v>7</v>
      </c>
      <c r="E298">
        <v>5</v>
      </c>
    </row>
    <row r="299" spans="1:5" x14ac:dyDescent="0.3">
      <c r="A299">
        <v>298</v>
      </c>
      <c r="B299">
        <v>15.2</v>
      </c>
      <c r="C299">
        <v>23</v>
      </c>
      <c r="D299" s="1" t="s">
        <v>7</v>
      </c>
      <c r="E299">
        <v>5</v>
      </c>
    </row>
    <row r="300" spans="1:5" x14ac:dyDescent="0.3">
      <c r="A300">
        <v>299</v>
      </c>
      <c r="B300">
        <v>18.3</v>
      </c>
      <c r="C300">
        <v>0</v>
      </c>
      <c r="D300" s="1" t="s">
        <v>5</v>
      </c>
      <c r="E300">
        <v>0</v>
      </c>
    </row>
    <row r="301" spans="1:5" x14ac:dyDescent="0.3">
      <c r="A301">
        <v>300</v>
      </c>
      <c r="B301">
        <v>19.899999999999999</v>
      </c>
      <c r="C301">
        <v>5</v>
      </c>
      <c r="D301" s="1" t="s">
        <v>6</v>
      </c>
      <c r="E301">
        <v>1</v>
      </c>
    </row>
    <row r="302" spans="1:5" x14ac:dyDescent="0.3">
      <c r="A302">
        <v>301</v>
      </c>
      <c r="B302">
        <v>20</v>
      </c>
      <c r="C302">
        <v>4</v>
      </c>
      <c r="D302" s="1" t="s">
        <v>5</v>
      </c>
      <c r="E302">
        <v>0</v>
      </c>
    </row>
    <row r="303" spans="1:5" x14ac:dyDescent="0.3">
      <c r="A303">
        <v>302</v>
      </c>
      <c r="B303">
        <v>18.899999999999999</v>
      </c>
      <c r="C303">
        <v>5</v>
      </c>
      <c r="D303" s="1" t="s">
        <v>5</v>
      </c>
      <c r="E303">
        <v>0</v>
      </c>
    </row>
    <row r="304" spans="1:5" x14ac:dyDescent="0.3">
      <c r="A304">
        <v>303</v>
      </c>
      <c r="B304">
        <v>17.3</v>
      </c>
      <c r="C304">
        <v>2</v>
      </c>
      <c r="D304" s="1" t="s">
        <v>5</v>
      </c>
      <c r="E304">
        <v>0</v>
      </c>
    </row>
    <row r="305" spans="1:5" x14ac:dyDescent="0.3">
      <c r="A305">
        <v>304</v>
      </c>
      <c r="B305">
        <v>16</v>
      </c>
      <c r="C305">
        <v>7</v>
      </c>
      <c r="D305" s="1" t="s">
        <v>5</v>
      </c>
      <c r="E305">
        <v>0</v>
      </c>
    </row>
    <row r="306" spans="1:5" x14ac:dyDescent="0.3">
      <c r="A306">
        <v>305</v>
      </c>
      <c r="B306">
        <v>15.9</v>
      </c>
      <c r="C306">
        <v>4</v>
      </c>
      <c r="D306" s="1" t="s">
        <v>5</v>
      </c>
      <c r="E306">
        <v>0</v>
      </c>
    </row>
    <row r="307" spans="1:5" x14ac:dyDescent="0.3">
      <c r="A307">
        <v>306</v>
      </c>
      <c r="B307">
        <v>17.3</v>
      </c>
      <c r="C307">
        <v>17</v>
      </c>
      <c r="D307" s="1" t="s">
        <v>5</v>
      </c>
      <c r="E307">
        <v>0</v>
      </c>
    </row>
    <row r="308" spans="1:5" x14ac:dyDescent="0.3">
      <c r="A308">
        <v>307</v>
      </c>
      <c r="B308">
        <v>20</v>
      </c>
      <c r="C308">
        <v>14</v>
      </c>
      <c r="D308" s="1" t="s">
        <v>5</v>
      </c>
      <c r="E308">
        <v>0</v>
      </c>
    </row>
    <row r="309" spans="1:5" x14ac:dyDescent="0.3">
      <c r="A309">
        <v>308</v>
      </c>
      <c r="B309">
        <v>23.4</v>
      </c>
      <c r="C309">
        <v>9</v>
      </c>
      <c r="D309" s="1" t="s">
        <v>5</v>
      </c>
      <c r="E309">
        <v>0</v>
      </c>
    </row>
    <row r="310" spans="1:5" x14ac:dyDescent="0.3">
      <c r="A310">
        <v>309</v>
      </c>
      <c r="B310">
        <v>26.8</v>
      </c>
      <c r="C310">
        <v>6</v>
      </c>
      <c r="D310" s="1" t="s">
        <v>5</v>
      </c>
      <c r="E310">
        <v>0</v>
      </c>
    </row>
    <row r="311" spans="1:5" x14ac:dyDescent="0.3">
      <c r="A311">
        <v>310</v>
      </c>
      <c r="B311">
        <v>29.1</v>
      </c>
      <c r="C311">
        <v>16</v>
      </c>
      <c r="D311" s="1" t="s">
        <v>5</v>
      </c>
      <c r="E311">
        <v>0</v>
      </c>
    </row>
    <row r="312" spans="1:5" x14ac:dyDescent="0.3">
      <c r="A312">
        <v>311</v>
      </c>
      <c r="B312">
        <v>29.8</v>
      </c>
      <c r="C312">
        <v>2</v>
      </c>
      <c r="D312" s="1" t="s">
        <v>5</v>
      </c>
      <c r="E312">
        <v>0</v>
      </c>
    </row>
    <row r="313" spans="1:5" x14ac:dyDescent="0.3">
      <c r="A313">
        <v>312</v>
      </c>
      <c r="B313">
        <v>28.8</v>
      </c>
      <c r="C313">
        <v>25</v>
      </c>
      <c r="D313" s="1" t="s">
        <v>5</v>
      </c>
      <c r="E313">
        <v>0</v>
      </c>
    </row>
    <row r="314" spans="1:5" x14ac:dyDescent="0.3">
      <c r="A314">
        <v>313</v>
      </c>
      <c r="B314">
        <v>26.4</v>
      </c>
      <c r="C314">
        <v>0</v>
      </c>
      <c r="D314" s="1" t="s">
        <v>5</v>
      </c>
      <c r="E314">
        <v>0</v>
      </c>
    </row>
    <row r="315" spans="1:5" x14ac:dyDescent="0.3">
      <c r="A315">
        <v>314</v>
      </c>
      <c r="B315">
        <v>23.4</v>
      </c>
      <c r="C315">
        <v>3</v>
      </c>
      <c r="D315" s="1" t="s">
        <v>5</v>
      </c>
      <c r="E315">
        <v>0</v>
      </c>
    </row>
    <row r="316" spans="1:5" x14ac:dyDescent="0.3">
      <c r="A316">
        <v>315</v>
      </c>
      <c r="B316">
        <v>20.7</v>
      </c>
      <c r="C316">
        <v>4</v>
      </c>
      <c r="D316" s="1" t="s">
        <v>5</v>
      </c>
      <c r="E316">
        <v>0</v>
      </c>
    </row>
    <row r="317" spans="1:5" x14ac:dyDescent="0.3">
      <c r="A317">
        <v>316</v>
      </c>
      <c r="B317">
        <v>19.100000000000001</v>
      </c>
      <c r="C317">
        <v>6</v>
      </c>
      <c r="D317" s="1" t="s">
        <v>5</v>
      </c>
      <c r="E317">
        <v>0</v>
      </c>
    </row>
    <row r="318" spans="1:5" x14ac:dyDescent="0.3">
      <c r="A318">
        <v>317</v>
      </c>
      <c r="B318">
        <v>18.899999999999999</v>
      </c>
      <c r="C318">
        <v>6</v>
      </c>
      <c r="D318" s="1" t="s">
        <v>5</v>
      </c>
      <c r="E318">
        <v>0</v>
      </c>
    </row>
    <row r="319" spans="1:5" x14ac:dyDescent="0.3">
      <c r="A319">
        <v>318</v>
      </c>
      <c r="B319">
        <v>20</v>
      </c>
      <c r="C319">
        <v>5</v>
      </c>
      <c r="D319" s="1" t="s">
        <v>5</v>
      </c>
      <c r="E319">
        <v>0</v>
      </c>
    </row>
    <row r="320" spans="1:5" x14ac:dyDescent="0.3">
      <c r="A320">
        <v>319</v>
      </c>
      <c r="B320">
        <v>21.8</v>
      </c>
      <c r="C320">
        <v>4</v>
      </c>
      <c r="D320" s="1" t="s">
        <v>5</v>
      </c>
      <c r="E320">
        <v>0</v>
      </c>
    </row>
    <row r="321" spans="1:5" x14ac:dyDescent="0.3">
      <c r="A321">
        <v>320</v>
      </c>
      <c r="B321">
        <v>23.6</v>
      </c>
      <c r="C321">
        <v>7</v>
      </c>
      <c r="D321" s="1" t="s">
        <v>5</v>
      </c>
      <c r="E321">
        <v>0</v>
      </c>
    </row>
    <row r="322" spans="1:5" x14ac:dyDescent="0.3">
      <c r="A322">
        <v>321</v>
      </c>
      <c r="B322">
        <v>24.4</v>
      </c>
      <c r="C322">
        <v>12</v>
      </c>
      <c r="D322" s="1" t="s">
        <v>5</v>
      </c>
      <c r="E322">
        <v>0</v>
      </c>
    </row>
    <row r="323" spans="1:5" x14ac:dyDescent="0.3">
      <c r="A323">
        <v>322</v>
      </c>
      <c r="B323">
        <v>23.6</v>
      </c>
      <c r="C323">
        <v>5</v>
      </c>
      <c r="D323" s="1" t="s">
        <v>5</v>
      </c>
      <c r="E323">
        <v>0</v>
      </c>
    </row>
    <row r="324" spans="1:5" x14ac:dyDescent="0.3">
      <c r="A324">
        <v>323</v>
      </c>
      <c r="B324">
        <v>21.3</v>
      </c>
      <c r="C324">
        <v>3</v>
      </c>
      <c r="D324" s="1" t="s">
        <v>5</v>
      </c>
      <c r="E324">
        <v>0</v>
      </c>
    </row>
    <row r="325" spans="1:5" x14ac:dyDescent="0.3">
      <c r="A325">
        <v>324</v>
      </c>
      <c r="B325">
        <v>17.7</v>
      </c>
      <c r="C325">
        <v>21</v>
      </c>
      <c r="D325" s="1" t="s">
        <v>5</v>
      </c>
      <c r="E325">
        <v>0</v>
      </c>
    </row>
    <row r="326" spans="1:5" x14ac:dyDescent="0.3">
      <c r="A326">
        <v>325</v>
      </c>
      <c r="B326">
        <v>13.6</v>
      </c>
      <c r="C326">
        <v>18</v>
      </c>
      <c r="D326" s="1" t="s">
        <v>5</v>
      </c>
      <c r="E326">
        <v>0</v>
      </c>
    </row>
    <row r="327" spans="1:5" x14ac:dyDescent="0.3">
      <c r="A327">
        <v>326</v>
      </c>
      <c r="B327">
        <v>10</v>
      </c>
      <c r="C327">
        <v>13</v>
      </c>
      <c r="D327" s="1" t="s">
        <v>5</v>
      </c>
      <c r="E327">
        <v>0</v>
      </c>
    </row>
    <row r="328" spans="1:5" x14ac:dyDescent="0.3">
      <c r="A328">
        <v>327</v>
      </c>
      <c r="B328">
        <v>7.6</v>
      </c>
      <c r="C328">
        <v>28</v>
      </c>
      <c r="D328" s="1" t="s">
        <v>5</v>
      </c>
      <c r="E328">
        <v>0</v>
      </c>
    </row>
    <row r="329" spans="1:5" x14ac:dyDescent="0.3">
      <c r="A329">
        <v>328</v>
      </c>
      <c r="B329">
        <v>6.8</v>
      </c>
      <c r="C329">
        <v>0</v>
      </c>
      <c r="D329" s="1" t="s">
        <v>5</v>
      </c>
      <c r="E329">
        <v>0</v>
      </c>
    </row>
    <row r="330" spans="1:5" x14ac:dyDescent="0.3">
      <c r="A330">
        <v>329</v>
      </c>
      <c r="B330">
        <v>7.5</v>
      </c>
      <c r="C330">
        <v>2</v>
      </c>
      <c r="D330" s="1" t="s">
        <v>5</v>
      </c>
      <c r="E330">
        <v>0</v>
      </c>
    </row>
    <row r="331" spans="1:5" x14ac:dyDescent="0.3">
      <c r="A331">
        <v>330</v>
      </c>
      <c r="B331">
        <v>9.1</v>
      </c>
      <c r="C331">
        <v>2</v>
      </c>
      <c r="D331" s="1" t="s">
        <v>5</v>
      </c>
      <c r="E331">
        <v>0</v>
      </c>
    </row>
    <row r="332" spans="1:5" x14ac:dyDescent="0.3">
      <c r="A332">
        <v>331</v>
      </c>
      <c r="B332">
        <v>10.9</v>
      </c>
      <c r="C332">
        <v>6</v>
      </c>
      <c r="D332" s="1" t="s">
        <v>5</v>
      </c>
      <c r="E332">
        <v>0</v>
      </c>
    </row>
    <row r="333" spans="1:5" x14ac:dyDescent="0.3">
      <c r="A333">
        <v>332</v>
      </c>
      <c r="B333">
        <v>11.8</v>
      </c>
      <c r="C333">
        <v>11</v>
      </c>
      <c r="D333" s="1" t="s">
        <v>5</v>
      </c>
      <c r="E333">
        <v>0</v>
      </c>
    </row>
    <row r="334" spans="1:5" x14ac:dyDescent="0.3">
      <c r="A334">
        <v>333</v>
      </c>
      <c r="B334">
        <v>11.5</v>
      </c>
      <c r="C334">
        <v>9</v>
      </c>
      <c r="D334" s="1" t="s">
        <v>5</v>
      </c>
      <c r="E334">
        <v>0</v>
      </c>
    </row>
    <row r="335" spans="1:5" x14ac:dyDescent="0.3">
      <c r="A335">
        <v>334</v>
      </c>
      <c r="B335">
        <v>9.6999999999999993</v>
      </c>
      <c r="C335">
        <v>7</v>
      </c>
      <c r="D335" s="1" t="s">
        <v>5</v>
      </c>
      <c r="E335">
        <v>0</v>
      </c>
    </row>
    <row r="336" spans="1:5" x14ac:dyDescent="0.3">
      <c r="A336">
        <v>335</v>
      </c>
      <c r="B336">
        <v>6.9</v>
      </c>
      <c r="C336">
        <v>17</v>
      </c>
      <c r="D336" s="1" t="s">
        <v>5</v>
      </c>
      <c r="E336">
        <v>0</v>
      </c>
    </row>
    <row r="337" spans="1:5" x14ac:dyDescent="0.3">
      <c r="A337">
        <v>336</v>
      </c>
      <c r="B337">
        <v>3.8</v>
      </c>
      <c r="C337">
        <v>1</v>
      </c>
      <c r="D337" s="1" t="s">
        <v>5</v>
      </c>
      <c r="E337">
        <v>0</v>
      </c>
    </row>
    <row r="338" spans="1:5" x14ac:dyDescent="0.3">
      <c r="A338">
        <v>337</v>
      </c>
      <c r="B338">
        <v>1.2</v>
      </c>
      <c r="C338">
        <v>2</v>
      </c>
      <c r="D338" s="1" t="s">
        <v>5</v>
      </c>
      <c r="E338">
        <v>0</v>
      </c>
    </row>
    <row r="339" spans="1:5" x14ac:dyDescent="0.3">
      <c r="A339">
        <v>338</v>
      </c>
      <c r="B339">
        <v>0.1</v>
      </c>
      <c r="C339">
        <v>15</v>
      </c>
      <c r="D339" s="1" t="s">
        <v>5</v>
      </c>
      <c r="E339">
        <v>0</v>
      </c>
    </row>
    <row r="340" spans="1:5" x14ac:dyDescent="0.3">
      <c r="A340">
        <v>339</v>
      </c>
      <c r="B340">
        <v>0.6</v>
      </c>
      <c r="C340">
        <v>21</v>
      </c>
      <c r="D340" s="1" t="s">
        <v>5</v>
      </c>
      <c r="E340">
        <v>0</v>
      </c>
    </row>
    <row r="341" spans="1:5" x14ac:dyDescent="0.3">
      <c r="A341">
        <v>340</v>
      </c>
      <c r="B341">
        <v>2.8</v>
      </c>
      <c r="C341">
        <v>8</v>
      </c>
      <c r="D341" s="1" t="s">
        <v>5</v>
      </c>
      <c r="E341">
        <v>0</v>
      </c>
    </row>
    <row r="342" spans="1:5" x14ac:dyDescent="0.3">
      <c r="A342">
        <v>341</v>
      </c>
      <c r="B342">
        <v>6</v>
      </c>
      <c r="C342">
        <v>27</v>
      </c>
      <c r="D342" s="1" t="s">
        <v>5</v>
      </c>
      <c r="E342">
        <v>0</v>
      </c>
    </row>
    <row r="343" spans="1:5" x14ac:dyDescent="0.3">
      <c r="A343">
        <v>342</v>
      </c>
      <c r="B343">
        <v>9.3000000000000007</v>
      </c>
      <c r="C343">
        <v>0</v>
      </c>
      <c r="D343" s="1" t="s">
        <v>5</v>
      </c>
      <c r="E343">
        <v>0</v>
      </c>
    </row>
    <row r="344" spans="1:5" x14ac:dyDescent="0.3">
      <c r="A344">
        <v>343</v>
      </c>
      <c r="B344">
        <v>11.8</v>
      </c>
      <c r="C344">
        <v>1</v>
      </c>
      <c r="D344" s="1" t="s">
        <v>5</v>
      </c>
      <c r="E344">
        <v>0</v>
      </c>
    </row>
    <row r="345" spans="1:5" x14ac:dyDescent="0.3">
      <c r="A345">
        <v>344</v>
      </c>
      <c r="B345">
        <v>13.1</v>
      </c>
      <c r="C345">
        <v>4</v>
      </c>
      <c r="D345" s="1" t="s">
        <v>5</v>
      </c>
      <c r="E345">
        <v>0</v>
      </c>
    </row>
    <row r="346" spans="1:5" x14ac:dyDescent="0.3">
      <c r="A346">
        <v>345</v>
      </c>
      <c r="B346">
        <v>12.9</v>
      </c>
      <c r="C346">
        <v>1</v>
      </c>
      <c r="D346" s="1" t="s">
        <v>5</v>
      </c>
      <c r="E346">
        <v>0</v>
      </c>
    </row>
    <row r="347" spans="1:5" x14ac:dyDescent="0.3">
      <c r="A347">
        <v>346</v>
      </c>
      <c r="B347">
        <v>11.6</v>
      </c>
      <c r="C347">
        <v>2</v>
      </c>
      <c r="D347" s="1" t="s">
        <v>5</v>
      </c>
      <c r="E347">
        <v>0</v>
      </c>
    </row>
    <row r="348" spans="1:5" x14ac:dyDescent="0.3">
      <c r="A348">
        <v>347</v>
      </c>
      <c r="B348">
        <v>9.9</v>
      </c>
      <c r="C348">
        <v>3</v>
      </c>
      <c r="D348" s="1" t="s">
        <v>5</v>
      </c>
      <c r="E348">
        <v>0</v>
      </c>
    </row>
    <row r="349" spans="1:5" x14ac:dyDescent="0.3">
      <c r="A349">
        <v>348</v>
      </c>
      <c r="B349">
        <v>8.6999999999999993</v>
      </c>
      <c r="C349">
        <v>8</v>
      </c>
      <c r="D349" s="1" t="s">
        <v>5</v>
      </c>
      <c r="E349">
        <v>0</v>
      </c>
    </row>
    <row r="350" spans="1:5" x14ac:dyDescent="0.3">
      <c r="A350">
        <v>349</v>
      </c>
      <c r="B350">
        <v>8.8000000000000007</v>
      </c>
      <c r="C350">
        <v>18</v>
      </c>
      <c r="D350" s="1" t="s">
        <v>5</v>
      </c>
      <c r="E350">
        <v>0</v>
      </c>
    </row>
    <row r="351" spans="1:5" x14ac:dyDescent="0.3">
      <c r="A351">
        <v>350</v>
      </c>
      <c r="B351">
        <v>10.5</v>
      </c>
      <c r="C351">
        <v>15</v>
      </c>
      <c r="D351" s="1" t="s">
        <v>5</v>
      </c>
      <c r="E351">
        <v>0</v>
      </c>
    </row>
    <row r="352" spans="1:5" x14ac:dyDescent="0.3">
      <c r="A352">
        <v>351</v>
      </c>
      <c r="B352">
        <v>13.5</v>
      </c>
      <c r="C352">
        <v>1</v>
      </c>
      <c r="D352" s="1" t="s">
        <v>5</v>
      </c>
      <c r="E352">
        <v>0</v>
      </c>
    </row>
    <row r="353" spans="1:5" x14ac:dyDescent="0.3">
      <c r="A353">
        <v>352</v>
      </c>
      <c r="B353">
        <v>17.5</v>
      </c>
      <c r="C353">
        <v>22</v>
      </c>
      <c r="D353" s="1" t="s">
        <v>5</v>
      </c>
      <c r="E353">
        <v>0</v>
      </c>
    </row>
    <row r="354" spans="1:5" x14ac:dyDescent="0.3">
      <c r="A354">
        <v>353</v>
      </c>
      <c r="B354">
        <v>21.4</v>
      </c>
      <c r="C354">
        <v>4</v>
      </c>
      <c r="D354" s="1" t="s">
        <v>5</v>
      </c>
      <c r="E354">
        <v>0</v>
      </c>
    </row>
    <row r="355" spans="1:5" x14ac:dyDescent="0.3">
      <c r="A355">
        <v>354</v>
      </c>
      <c r="B355">
        <v>24.4</v>
      </c>
      <c r="C355">
        <v>4</v>
      </c>
      <c r="D355" s="1" t="s">
        <v>5</v>
      </c>
      <c r="E355">
        <v>0</v>
      </c>
    </row>
    <row r="356" spans="1:5" x14ac:dyDescent="0.3">
      <c r="A356">
        <v>355</v>
      </c>
      <c r="B356">
        <v>25.8</v>
      </c>
      <c r="C356">
        <v>11</v>
      </c>
      <c r="D356" s="1" t="s">
        <v>5</v>
      </c>
      <c r="E356">
        <v>0</v>
      </c>
    </row>
    <row r="357" spans="1:5" x14ac:dyDescent="0.3">
      <c r="A357">
        <v>356</v>
      </c>
      <c r="B357">
        <v>25.6</v>
      </c>
      <c r="C357">
        <v>25</v>
      </c>
      <c r="D357" s="1" t="s">
        <v>5</v>
      </c>
      <c r="E357">
        <v>0</v>
      </c>
    </row>
    <row r="358" spans="1:5" x14ac:dyDescent="0.3">
      <c r="A358">
        <v>357</v>
      </c>
      <c r="B358">
        <v>24.1</v>
      </c>
      <c r="C358">
        <v>0</v>
      </c>
      <c r="D358" s="1" t="s">
        <v>5</v>
      </c>
      <c r="E358">
        <v>0</v>
      </c>
    </row>
    <row r="359" spans="1:5" x14ac:dyDescent="0.3">
      <c r="A359">
        <v>358</v>
      </c>
      <c r="B359">
        <v>22</v>
      </c>
      <c r="C359">
        <v>4</v>
      </c>
      <c r="D359" s="1" t="s">
        <v>5</v>
      </c>
      <c r="E359">
        <v>0</v>
      </c>
    </row>
    <row r="360" spans="1:5" x14ac:dyDescent="0.3">
      <c r="A360">
        <v>359</v>
      </c>
      <c r="B360">
        <v>20.3</v>
      </c>
      <c r="C360">
        <v>4</v>
      </c>
      <c r="D360" s="1" t="s">
        <v>5</v>
      </c>
      <c r="E360">
        <v>0</v>
      </c>
    </row>
    <row r="361" spans="1:5" x14ac:dyDescent="0.3">
      <c r="A361">
        <v>360</v>
      </c>
      <c r="B361">
        <v>19.600000000000001</v>
      </c>
      <c r="C361">
        <v>1</v>
      </c>
      <c r="D361" s="1" t="s">
        <v>5</v>
      </c>
      <c r="E361">
        <v>0</v>
      </c>
    </row>
    <row r="362" spans="1:5" x14ac:dyDescent="0.3">
      <c r="A362">
        <v>361</v>
      </c>
      <c r="B362">
        <v>20.3</v>
      </c>
      <c r="C362">
        <v>11</v>
      </c>
      <c r="D362" s="1" t="s">
        <v>5</v>
      </c>
      <c r="E362">
        <v>0</v>
      </c>
    </row>
    <row r="363" spans="1:5" x14ac:dyDescent="0.3">
      <c r="A363">
        <v>362</v>
      </c>
      <c r="B363">
        <v>22.3</v>
      </c>
      <c r="C363">
        <v>12</v>
      </c>
      <c r="D363" s="1" t="s">
        <v>5</v>
      </c>
      <c r="E363">
        <v>0</v>
      </c>
    </row>
    <row r="364" spans="1:5" x14ac:dyDescent="0.3">
      <c r="A364">
        <v>363</v>
      </c>
      <c r="B364">
        <v>25</v>
      </c>
      <c r="C364">
        <v>2</v>
      </c>
      <c r="D364" s="1" t="s">
        <v>5</v>
      </c>
      <c r="E364">
        <v>0</v>
      </c>
    </row>
    <row r="365" spans="1:5" x14ac:dyDescent="0.3">
      <c r="A365">
        <v>364</v>
      </c>
      <c r="B365">
        <v>27.5</v>
      </c>
      <c r="C365">
        <v>4</v>
      </c>
      <c r="D365" s="1" t="s">
        <v>5</v>
      </c>
      <c r="E365">
        <v>0</v>
      </c>
    </row>
    <row r="366" spans="1:5" x14ac:dyDescent="0.3">
      <c r="A366">
        <v>365</v>
      </c>
      <c r="B366">
        <v>29.1</v>
      </c>
      <c r="C366">
        <v>18</v>
      </c>
      <c r="D366" s="1" t="s">
        <v>5</v>
      </c>
      <c r="E366">
        <v>0</v>
      </c>
    </row>
    <row r="367" spans="1:5" x14ac:dyDescent="0.3">
      <c r="A367">
        <v>366</v>
      </c>
      <c r="B367">
        <v>29</v>
      </c>
      <c r="C367">
        <v>2</v>
      </c>
      <c r="D367" s="1" t="s">
        <v>5</v>
      </c>
      <c r="E367">
        <v>0</v>
      </c>
    </row>
    <row r="368" spans="1:5" x14ac:dyDescent="0.3">
      <c r="A368">
        <v>367</v>
      </c>
      <c r="B368">
        <v>27.2</v>
      </c>
      <c r="C368">
        <v>19</v>
      </c>
      <c r="D368" s="1" t="s">
        <v>5</v>
      </c>
      <c r="E368">
        <v>0</v>
      </c>
    </row>
    <row r="369" spans="1:5" x14ac:dyDescent="0.3">
      <c r="A369">
        <v>368</v>
      </c>
      <c r="B369">
        <v>24.1</v>
      </c>
      <c r="C369">
        <v>16</v>
      </c>
      <c r="D369" s="1" t="s">
        <v>5</v>
      </c>
      <c r="E369">
        <v>0</v>
      </c>
    </row>
    <row r="370" spans="1:5" x14ac:dyDescent="0.3">
      <c r="A370">
        <v>369</v>
      </c>
      <c r="B370">
        <v>20.399999999999999</v>
      </c>
      <c r="C370">
        <v>24</v>
      </c>
      <c r="D370" s="1" t="s">
        <v>5</v>
      </c>
      <c r="E370">
        <v>0</v>
      </c>
    </row>
    <row r="371" spans="1:5" x14ac:dyDescent="0.3">
      <c r="A371">
        <v>370</v>
      </c>
      <c r="B371">
        <v>17.100000000000001</v>
      </c>
      <c r="C371">
        <v>24</v>
      </c>
      <c r="D371" s="1" t="s">
        <v>5</v>
      </c>
      <c r="E371">
        <v>0</v>
      </c>
    </row>
    <row r="372" spans="1:5" x14ac:dyDescent="0.3">
      <c r="A372">
        <v>371</v>
      </c>
      <c r="B372">
        <v>14.9</v>
      </c>
      <c r="C372">
        <v>0</v>
      </c>
      <c r="D372" s="1" t="s">
        <v>5</v>
      </c>
      <c r="E372">
        <v>0</v>
      </c>
    </row>
    <row r="373" spans="1:5" x14ac:dyDescent="0.3">
      <c r="A373">
        <v>372</v>
      </c>
      <c r="B373">
        <v>14.1</v>
      </c>
      <c r="C373">
        <v>3</v>
      </c>
      <c r="D373" s="1" t="s">
        <v>5</v>
      </c>
      <c r="E373">
        <v>0</v>
      </c>
    </row>
    <row r="374" spans="1:5" x14ac:dyDescent="0.3">
      <c r="A374">
        <v>373</v>
      </c>
      <c r="B374">
        <v>14.8</v>
      </c>
      <c r="C374">
        <v>6</v>
      </c>
      <c r="D374" s="1" t="s">
        <v>5</v>
      </c>
      <c r="E374">
        <v>0</v>
      </c>
    </row>
    <row r="375" spans="1:5" x14ac:dyDescent="0.3">
      <c r="A375">
        <v>374</v>
      </c>
      <c r="B375">
        <v>16.3</v>
      </c>
      <c r="C375">
        <v>6</v>
      </c>
      <c r="D375" s="1" t="s">
        <v>5</v>
      </c>
      <c r="E375">
        <v>0</v>
      </c>
    </row>
    <row r="376" spans="1:5" x14ac:dyDescent="0.3">
      <c r="A376">
        <v>375</v>
      </c>
      <c r="B376">
        <v>17.7</v>
      </c>
      <c r="C376">
        <v>8</v>
      </c>
      <c r="D376" s="1" t="s">
        <v>5</v>
      </c>
      <c r="E376">
        <v>0</v>
      </c>
    </row>
    <row r="377" spans="1:5" x14ac:dyDescent="0.3">
      <c r="A377">
        <v>376</v>
      </c>
      <c r="B377">
        <v>18.3</v>
      </c>
      <c r="C377">
        <v>3</v>
      </c>
      <c r="D377" s="1" t="s">
        <v>5</v>
      </c>
      <c r="E377">
        <v>0</v>
      </c>
    </row>
    <row r="378" spans="1:5" x14ac:dyDescent="0.3">
      <c r="A378">
        <v>377</v>
      </c>
      <c r="B378">
        <v>17.5</v>
      </c>
      <c r="C378">
        <v>6</v>
      </c>
      <c r="D378" s="1" t="s">
        <v>5</v>
      </c>
      <c r="E378">
        <v>0</v>
      </c>
    </row>
    <row r="379" spans="1:5" x14ac:dyDescent="0.3">
      <c r="A379">
        <v>378</v>
      </c>
      <c r="B379">
        <v>15.1</v>
      </c>
      <c r="C379">
        <v>7</v>
      </c>
      <c r="D379" s="1" t="s">
        <v>5</v>
      </c>
      <c r="E379">
        <v>0</v>
      </c>
    </row>
    <row r="380" spans="1:5" x14ac:dyDescent="0.3">
      <c r="A380">
        <v>379</v>
      </c>
      <c r="B380">
        <v>11.6</v>
      </c>
      <c r="C380">
        <v>11</v>
      </c>
      <c r="D380" s="1" t="s">
        <v>5</v>
      </c>
      <c r="E380">
        <v>0</v>
      </c>
    </row>
    <row r="381" spans="1:5" x14ac:dyDescent="0.3">
      <c r="A381">
        <v>380</v>
      </c>
      <c r="B381">
        <v>7.7</v>
      </c>
      <c r="C381">
        <v>10</v>
      </c>
      <c r="D381" s="1" t="s">
        <v>5</v>
      </c>
      <c r="E381">
        <v>0</v>
      </c>
    </row>
    <row r="382" spans="1:5" x14ac:dyDescent="0.3">
      <c r="A382">
        <v>381</v>
      </c>
      <c r="B382">
        <v>4.4000000000000004</v>
      </c>
      <c r="C382">
        <v>21</v>
      </c>
      <c r="D382" s="1" t="s">
        <v>5</v>
      </c>
      <c r="E382">
        <v>0</v>
      </c>
    </row>
    <row r="383" spans="1:5" x14ac:dyDescent="0.3">
      <c r="A383">
        <v>382</v>
      </c>
      <c r="B383">
        <v>2.2999999999999998</v>
      </c>
      <c r="C383">
        <v>22</v>
      </c>
      <c r="D383" s="1" t="s">
        <v>5</v>
      </c>
      <c r="E383">
        <v>0</v>
      </c>
    </row>
    <row r="384" spans="1:5" x14ac:dyDescent="0.3">
      <c r="A384">
        <v>383</v>
      </c>
      <c r="B384">
        <v>2</v>
      </c>
      <c r="C384">
        <v>22</v>
      </c>
      <c r="D384" s="1" t="s">
        <v>5</v>
      </c>
      <c r="E384">
        <v>0</v>
      </c>
    </row>
    <row r="385" spans="1:5" x14ac:dyDescent="0.3">
      <c r="A385">
        <v>384</v>
      </c>
      <c r="B385">
        <v>3.2</v>
      </c>
      <c r="C385">
        <v>29</v>
      </c>
      <c r="D385" s="1" t="s">
        <v>5</v>
      </c>
      <c r="E385">
        <v>0</v>
      </c>
    </row>
    <row r="386" spans="1:5" x14ac:dyDescent="0.3">
      <c r="A386">
        <v>385</v>
      </c>
      <c r="B386">
        <v>5.5</v>
      </c>
      <c r="C386">
        <v>0</v>
      </c>
      <c r="D386" s="1" t="s">
        <v>5</v>
      </c>
      <c r="E386">
        <v>0</v>
      </c>
    </row>
    <row r="387" spans="1:5" x14ac:dyDescent="0.3">
      <c r="A387">
        <v>386</v>
      </c>
      <c r="B387">
        <v>7.9</v>
      </c>
      <c r="C387">
        <v>1</v>
      </c>
      <c r="D387" s="1" t="s">
        <v>5</v>
      </c>
      <c r="E387">
        <v>0</v>
      </c>
    </row>
    <row r="388" spans="1:5" x14ac:dyDescent="0.3">
      <c r="A388">
        <v>387</v>
      </c>
      <c r="B388">
        <v>9.6</v>
      </c>
      <c r="C388">
        <v>2</v>
      </c>
      <c r="D388" s="1" t="s">
        <v>5</v>
      </c>
      <c r="E388">
        <v>0</v>
      </c>
    </row>
    <row r="389" spans="1:5" x14ac:dyDescent="0.3">
      <c r="A389">
        <v>388</v>
      </c>
      <c r="B389">
        <v>10</v>
      </c>
      <c r="C389">
        <v>3</v>
      </c>
      <c r="D389" s="1" t="s">
        <v>5</v>
      </c>
      <c r="E389">
        <v>0</v>
      </c>
    </row>
    <row r="390" spans="1:5" x14ac:dyDescent="0.3">
      <c r="A390">
        <v>389</v>
      </c>
      <c r="B390">
        <v>9</v>
      </c>
      <c r="C390">
        <v>2</v>
      </c>
      <c r="D390" s="1" t="s">
        <v>5</v>
      </c>
      <c r="E390">
        <v>0</v>
      </c>
    </row>
    <row r="391" spans="1:5" x14ac:dyDescent="0.3">
      <c r="A391">
        <v>390</v>
      </c>
      <c r="B391">
        <v>6.9</v>
      </c>
      <c r="C391">
        <v>10</v>
      </c>
      <c r="D391" s="1" t="s">
        <v>5</v>
      </c>
      <c r="E391">
        <v>0</v>
      </c>
    </row>
    <row r="392" spans="1:5" x14ac:dyDescent="0.3">
      <c r="A392">
        <v>391</v>
      </c>
      <c r="B392">
        <v>4.5</v>
      </c>
      <c r="C392">
        <v>3</v>
      </c>
      <c r="D392" s="1" t="s">
        <v>5</v>
      </c>
      <c r="E392">
        <v>0</v>
      </c>
    </row>
    <row r="393" spans="1:5" x14ac:dyDescent="0.3">
      <c r="A393">
        <v>392</v>
      </c>
      <c r="B393">
        <v>2.8</v>
      </c>
      <c r="C393">
        <v>11</v>
      </c>
      <c r="D393" s="1" t="s">
        <v>5</v>
      </c>
      <c r="E393">
        <v>0</v>
      </c>
    </row>
    <row r="394" spans="1:5" x14ac:dyDescent="0.3">
      <c r="A394">
        <v>393</v>
      </c>
      <c r="B394">
        <v>2.2999999999999998</v>
      </c>
      <c r="C394">
        <v>17</v>
      </c>
      <c r="D394" s="1" t="s">
        <v>5</v>
      </c>
      <c r="E394">
        <v>0</v>
      </c>
    </row>
    <row r="395" spans="1:5" x14ac:dyDescent="0.3">
      <c r="A395">
        <v>394</v>
      </c>
      <c r="B395">
        <v>3.6</v>
      </c>
      <c r="C395">
        <v>1</v>
      </c>
      <c r="D395" s="1" t="s">
        <v>5</v>
      </c>
      <c r="E395">
        <v>0</v>
      </c>
    </row>
    <row r="396" spans="1:5" x14ac:dyDescent="0.3">
      <c r="A396">
        <v>395</v>
      </c>
      <c r="B396">
        <v>6.4</v>
      </c>
      <c r="C396">
        <v>8</v>
      </c>
      <c r="D396" s="1" t="s">
        <v>5</v>
      </c>
      <c r="E396">
        <v>0</v>
      </c>
    </row>
    <row r="397" spans="1:5" x14ac:dyDescent="0.3">
      <c r="A397">
        <v>396</v>
      </c>
      <c r="B397">
        <v>10.199999999999999</v>
      </c>
      <c r="C397">
        <v>11</v>
      </c>
      <c r="D397" s="1" t="s">
        <v>5</v>
      </c>
      <c r="E397">
        <v>0</v>
      </c>
    </row>
    <row r="398" spans="1:5" x14ac:dyDescent="0.3">
      <c r="A398">
        <v>397</v>
      </c>
      <c r="B398">
        <v>14</v>
      </c>
      <c r="C398">
        <v>23</v>
      </c>
      <c r="D398" s="1" t="s">
        <v>5</v>
      </c>
      <c r="E398">
        <v>0</v>
      </c>
    </row>
    <row r="399" spans="1:5" x14ac:dyDescent="0.3">
      <c r="A399">
        <v>398</v>
      </c>
      <c r="B399">
        <v>17.100000000000001</v>
      </c>
      <c r="C399">
        <v>29</v>
      </c>
      <c r="D399" s="1" t="s">
        <v>5</v>
      </c>
      <c r="E399">
        <v>0</v>
      </c>
    </row>
    <row r="400" spans="1:5" x14ac:dyDescent="0.3">
      <c r="A400">
        <v>399</v>
      </c>
      <c r="B400">
        <v>18.7</v>
      </c>
      <c r="C400">
        <v>0</v>
      </c>
      <c r="D400" s="1" t="s">
        <v>5</v>
      </c>
      <c r="E400">
        <v>0</v>
      </c>
    </row>
    <row r="401" spans="1:5" x14ac:dyDescent="0.3">
      <c r="A401">
        <v>400</v>
      </c>
      <c r="B401">
        <v>18.8</v>
      </c>
      <c r="C401">
        <v>5</v>
      </c>
      <c r="D401" s="1" t="s">
        <v>5</v>
      </c>
      <c r="E401">
        <v>0</v>
      </c>
    </row>
    <row r="402" spans="1:5" x14ac:dyDescent="0.3">
      <c r="A402">
        <v>401</v>
      </c>
      <c r="B402">
        <v>17.7</v>
      </c>
      <c r="C402">
        <v>2</v>
      </c>
      <c r="D402" s="1" t="s">
        <v>5</v>
      </c>
      <c r="E402">
        <v>0</v>
      </c>
    </row>
    <row r="403" spans="1:5" x14ac:dyDescent="0.3">
      <c r="A403">
        <v>402</v>
      </c>
      <c r="B403">
        <v>16.100000000000001</v>
      </c>
      <c r="C403">
        <v>2</v>
      </c>
      <c r="D403" s="1" t="s">
        <v>5</v>
      </c>
      <c r="E403">
        <v>0</v>
      </c>
    </row>
    <row r="404" spans="1:5" x14ac:dyDescent="0.3">
      <c r="A404">
        <v>403</v>
      </c>
      <c r="B404">
        <v>14.9</v>
      </c>
      <c r="C404">
        <v>7</v>
      </c>
      <c r="D404" s="1" t="s">
        <v>5</v>
      </c>
      <c r="E404">
        <v>0</v>
      </c>
    </row>
    <row r="405" spans="1:5" x14ac:dyDescent="0.3">
      <c r="A405">
        <v>404</v>
      </c>
      <c r="B405">
        <v>14.9</v>
      </c>
      <c r="C405">
        <v>2</v>
      </c>
      <c r="D405" s="1" t="s">
        <v>5</v>
      </c>
      <c r="E405">
        <v>0</v>
      </c>
    </row>
    <row r="406" spans="1:5" x14ac:dyDescent="0.3">
      <c r="A406">
        <v>405</v>
      </c>
      <c r="B406">
        <v>16.3</v>
      </c>
      <c r="C406">
        <v>3</v>
      </c>
      <c r="D406" s="1" t="s">
        <v>5</v>
      </c>
      <c r="E406">
        <v>0</v>
      </c>
    </row>
    <row r="407" spans="1:5" x14ac:dyDescent="0.3">
      <c r="A407">
        <v>406</v>
      </c>
      <c r="B407">
        <v>19.100000000000001</v>
      </c>
      <c r="C407">
        <v>14</v>
      </c>
      <c r="D407" s="1" t="s">
        <v>5</v>
      </c>
      <c r="E407">
        <v>0</v>
      </c>
    </row>
    <row r="408" spans="1:5" x14ac:dyDescent="0.3">
      <c r="A408">
        <v>407</v>
      </c>
      <c r="B408">
        <v>22.7</v>
      </c>
      <c r="C408">
        <v>12</v>
      </c>
      <c r="D408" s="1" t="s">
        <v>5</v>
      </c>
      <c r="E408">
        <v>0</v>
      </c>
    </row>
    <row r="409" spans="1:5" x14ac:dyDescent="0.3">
      <c r="A409">
        <v>408</v>
      </c>
      <c r="B409">
        <v>26.1</v>
      </c>
      <c r="C409">
        <v>9</v>
      </c>
      <c r="D409" s="1" t="s">
        <v>5</v>
      </c>
      <c r="E409">
        <v>0</v>
      </c>
    </row>
    <row r="410" spans="1:5" x14ac:dyDescent="0.3">
      <c r="A410">
        <v>409</v>
      </c>
      <c r="B410">
        <v>28.6</v>
      </c>
      <c r="C410">
        <v>14</v>
      </c>
      <c r="D410" s="1" t="s">
        <v>5</v>
      </c>
      <c r="E410">
        <v>0</v>
      </c>
    </row>
    <row r="411" spans="1:5" x14ac:dyDescent="0.3">
      <c r="A411">
        <v>410</v>
      </c>
      <c r="B411">
        <v>29.5</v>
      </c>
      <c r="C411">
        <v>17</v>
      </c>
      <c r="D411" s="1" t="s">
        <v>5</v>
      </c>
      <c r="E411">
        <v>0</v>
      </c>
    </row>
    <row r="412" spans="1:5" x14ac:dyDescent="0.3">
      <c r="A412">
        <v>411</v>
      </c>
      <c r="B412">
        <v>28.6</v>
      </c>
      <c r="C412">
        <v>9</v>
      </c>
      <c r="D412" s="1" t="s">
        <v>5</v>
      </c>
      <c r="E412">
        <v>0</v>
      </c>
    </row>
    <row r="413" spans="1:5" x14ac:dyDescent="0.3">
      <c r="A413">
        <v>412</v>
      </c>
      <c r="B413">
        <v>26.4</v>
      </c>
      <c r="C413">
        <v>28</v>
      </c>
      <c r="D413" s="1" t="s">
        <v>5</v>
      </c>
      <c r="E413">
        <v>0</v>
      </c>
    </row>
    <row r="414" spans="1:5" x14ac:dyDescent="0.3">
      <c r="A414">
        <v>413</v>
      </c>
      <c r="B414">
        <v>23.6</v>
      </c>
      <c r="C414">
        <v>0</v>
      </c>
      <c r="D414" s="1" t="s">
        <v>5</v>
      </c>
      <c r="E414">
        <v>0</v>
      </c>
    </row>
    <row r="415" spans="1:5" x14ac:dyDescent="0.3">
      <c r="A415">
        <v>414</v>
      </c>
      <c r="B415">
        <v>21</v>
      </c>
      <c r="C415">
        <v>1</v>
      </c>
      <c r="D415" s="1" t="s">
        <v>5</v>
      </c>
      <c r="E415">
        <v>0</v>
      </c>
    </row>
    <row r="416" spans="1:5" x14ac:dyDescent="0.3">
      <c r="A416">
        <v>415</v>
      </c>
      <c r="B416">
        <v>19.600000000000001</v>
      </c>
      <c r="C416">
        <v>6</v>
      </c>
      <c r="D416" s="1" t="s">
        <v>5</v>
      </c>
      <c r="E416">
        <v>0</v>
      </c>
    </row>
    <row r="417" spans="1:5" x14ac:dyDescent="0.3">
      <c r="A417">
        <v>416</v>
      </c>
      <c r="B417">
        <v>19.5</v>
      </c>
      <c r="C417">
        <v>4</v>
      </c>
      <c r="D417" s="1" t="s">
        <v>5</v>
      </c>
      <c r="E417">
        <v>0</v>
      </c>
    </row>
    <row r="418" spans="1:5" x14ac:dyDescent="0.3">
      <c r="A418">
        <v>417</v>
      </c>
      <c r="B418">
        <v>20.7</v>
      </c>
      <c r="C418">
        <v>10</v>
      </c>
      <c r="D418" s="1" t="s">
        <v>5</v>
      </c>
      <c r="E418">
        <v>0</v>
      </c>
    </row>
    <row r="419" spans="1:5" x14ac:dyDescent="0.3">
      <c r="A419">
        <v>418</v>
      </c>
      <c r="B419">
        <v>22.7</v>
      </c>
      <c r="C419">
        <v>4</v>
      </c>
      <c r="D419" s="1" t="s">
        <v>5</v>
      </c>
      <c r="E419">
        <v>0</v>
      </c>
    </row>
    <row r="420" spans="1:5" x14ac:dyDescent="0.3">
      <c r="A420">
        <v>419</v>
      </c>
      <c r="B420">
        <v>24.5</v>
      </c>
      <c r="C420">
        <v>5</v>
      </c>
      <c r="D420" s="1" t="s">
        <v>5</v>
      </c>
      <c r="E420">
        <v>0</v>
      </c>
    </row>
    <row r="421" spans="1:5" x14ac:dyDescent="0.3">
      <c r="A421">
        <v>420</v>
      </c>
      <c r="B421">
        <v>25.4</v>
      </c>
      <c r="C421">
        <v>8</v>
      </c>
      <c r="D421" s="1" t="s">
        <v>5</v>
      </c>
      <c r="E421">
        <v>0</v>
      </c>
    </row>
    <row r="422" spans="1:5" x14ac:dyDescent="0.3">
      <c r="A422">
        <v>421</v>
      </c>
      <c r="B422">
        <v>24.8</v>
      </c>
      <c r="C422">
        <v>12</v>
      </c>
      <c r="D422" s="1" t="s">
        <v>5</v>
      </c>
      <c r="E422">
        <v>0</v>
      </c>
    </row>
    <row r="423" spans="1:5" x14ac:dyDescent="0.3">
      <c r="A423">
        <v>422</v>
      </c>
      <c r="B423">
        <v>22.5</v>
      </c>
      <c r="C423">
        <v>8</v>
      </c>
      <c r="D423" s="1" t="s">
        <v>5</v>
      </c>
      <c r="E423">
        <v>0</v>
      </c>
    </row>
    <row r="424" spans="1:5" x14ac:dyDescent="0.3">
      <c r="A424">
        <v>423</v>
      </c>
      <c r="B424">
        <v>18.899999999999999</v>
      </c>
      <c r="C424">
        <v>7</v>
      </c>
      <c r="D424" s="1" t="s">
        <v>5</v>
      </c>
      <c r="E424">
        <v>0</v>
      </c>
    </row>
    <row r="425" spans="1:5" x14ac:dyDescent="0.3">
      <c r="A425">
        <v>424</v>
      </c>
      <c r="B425">
        <v>14.8</v>
      </c>
      <c r="C425">
        <v>8</v>
      </c>
      <c r="D425" s="1" t="s">
        <v>5</v>
      </c>
      <c r="E425">
        <v>0</v>
      </c>
    </row>
    <row r="426" spans="1:5" x14ac:dyDescent="0.3">
      <c r="A426">
        <v>425</v>
      </c>
      <c r="B426">
        <v>11.2</v>
      </c>
      <c r="C426">
        <v>7</v>
      </c>
      <c r="D426" s="1" t="s">
        <v>5</v>
      </c>
      <c r="E426">
        <v>0</v>
      </c>
    </row>
    <row r="427" spans="1:5" x14ac:dyDescent="0.3">
      <c r="A427">
        <v>426</v>
      </c>
      <c r="B427">
        <v>8.8000000000000007</v>
      </c>
      <c r="C427">
        <v>23</v>
      </c>
      <c r="D427" s="1" t="s">
        <v>5</v>
      </c>
      <c r="E427">
        <v>0</v>
      </c>
    </row>
    <row r="428" spans="1:5" x14ac:dyDescent="0.3">
      <c r="A428">
        <v>427</v>
      </c>
      <c r="B428">
        <v>8</v>
      </c>
      <c r="C428">
        <v>0</v>
      </c>
      <c r="D428" s="1" t="s">
        <v>5</v>
      </c>
      <c r="E428">
        <v>0</v>
      </c>
    </row>
    <row r="429" spans="1:5" x14ac:dyDescent="0.3">
      <c r="A429">
        <v>428</v>
      </c>
      <c r="B429">
        <v>8.6</v>
      </c>
      <c r="C429">
        <v>2</v>
      </c>
      <c r="D429" s="1" t="s">
        <v>5</v>
      </c>
      <c r="E429">
        <v>0</v>
      </c>
    </row>
    <row r="430" spans="1:5" x14ac:dyDescent="0.3">
      <c r="A430">
        <v>429</v>
      </c>
      <c r="B430">
        <v>10.199999999999999</v>
      </c>
      <c r="C430">
        <v>5</v>
      </c>
      <c r="D430" s="1" t="s">
        <v>5</v>
      </c>
      <c r="E430">
        <v>0</v>
      </c>
    </row>
    <row r="431" spans="1:5" x14ac:dyDescent="0.3">
      <c r="A431">
        <v>430</v>
      </c>
      <c r="B431">
        <v>11.8</v>
      </c>
      <c r="C431">
        <v>5</v>
      </c>
      <c r="D431" s="1" t="s">
        <v>5</v>
      </c>
      <c r="E431">
        <v>0</v>
      </c>
    </row>
    <row r="432" spans="1:5" x14ac:dyDescent="0.3">
      <c r="A432">
        <v>431</v>
      </c>
      <c r="B432">
        <v>12.7</v>
      </c>
      <c r="C432">
        <v>8</v>
      </c>
      <c r="D432" s="1" t="s">
        <v>5</v>
      </c>
      <c r="E432">
        <v>0</v>
      </c>
    </row>
    <row r="433" spans="1:5" x14ac:dyDescent="0.3">
      <c r="A433">
        <v>432</v>
      </c>
      <c r="B433">
        <v>12.2</v>
      </c>
      <c r="C433">
        <v>6</v>
      </c>
      <c r="D433" s="1" t="s">
        <v>5</v>
      </c>
      <c r="E433">
        <v>0</v>
      </c>
    </row>
    <row r="434" spans="1:5" x14ac:dyDescent="0.3">
      <c r="A434">
        <v>433</v>
      </c>
      <c r="B434">
        <v>10.3</v>
      </c>
      <c r="C434">
        <v>9</v>
      </c>
      <c r="D434" s="1" t="s">
        <v>5</v>
      </c>
      <c r="E434">
        <v>0</v>
      </c>
    </row>
    <row r="435" spans="1:5" x14ac:dyDescent="0.3">
      <c r="A435">
        <v>434</v>
      </c>
      <c r="B435">
        <v>7.4</v>
      </c>
      <c r="C435">
        <v>17</v>
      </c>
      <c r="D435" s="1" t="s">
        <v>5</v>
      </c>
      <c r="E435">
        <v>0</v>
      </c>
    </row>
    <row r="436" spans="1:5" x14ac:dyDescent="0.3">
      <c r="A436">
        <v>435</v>
      </c>
      <c r="B436">
        <v>4.0999999999999996</v>
      </c>
      <c r="C436">
        <v>17</v>
      </c>
      <c r="D436" s="1" t="s">
        <v>5</v>
      </c>
      <c r="E436">
        <v>0</v>
      </c>
    </row>
    <row r="437" spans="1:5" x14ac:dyDescent="0.3">
      <c r="A437">
        <v>436</v>
      </c>
      <c r="B437">
        <v>1.4</v>
      </c>
      <c r="C437">
        <v>7</v>
      </c>
      <c r="D437" s="1" t="s">
        <v>5</v>
      </c>
      <c r="E437">
        <v>0</v>
      </c>
    </row>
    <row r="438" spans="1:5" x14ac:dyDescent="0.3">
      <c r="A438">
        <v>437</v>
      </c>
      <c r="B438">
        <v>0.1</v>
      </c>
      <c r="C438">
        <v>24</v>
      </c>
      <c r="D438" s="1" t="s">
        <v>5</v>
      </c>
      <c r="E438">
        <v>0</v>
      </c>
    </row>
    <row r="439" spans="1:5" x14ac:dyDescent="0.3">
      <c r="A439">
        <v>438</v>
      </c>
      <c r="B439">
        <v>0.5</v>
      </c>
      <c r="C439">
        <v>16</v>
      </c>
      <c r="D439" s="1" t="s">
        <v>5</v>
      </c>
      <c r="E439">
        <v>0</v>
      </c>
    </row>
    <row r="440" spans="1:5" x14ac:dyDescent="0.3">
      <c r="A440">
        <v>439</v>
      </c>
      <c r="B440">
        <v>2.5</v>
      </c>
      <c r="C440">
        <v>2</v>
      </c>
      <c r="D440" s="1" t="s">
        <v>5</v>
      </c>
      <c r="E440">
        <v>0</v>
      </c>
    </row>
    <row r="441" spans="1:5" x14ac:dyDescent="0.3">
      <c r="A441">
        <v>440</v>
      </c>
      <c r="B441">
        <v>5.5</v>
      </c>
      <c r="C441">
        <v>17</v>
      </c>
      <c r="D441" s="1" t="s">
        <v>5</v>
      </c>
      <c r="E441">
        <v>0</v>
      </c>
    </row>
    <row r="442" spans="1:5" x14ac:dyDescent="0.3">
      <c r="A442">
        <v>441</v>
      </c>
      <c r="B442">
        <v>8.6999999999999993</v>
      </c>
      <c r="C442">
        <v>23</v>
      </c>
      <c r="D442" s="1" t="s">
        <v>5</v>
      </c>
      <c r="E442">
        <v>0</v>
      </c>
    </row>
    <row r="443" spans="1:5" x14ac:dyDescent="0.3">
      <c r="A443">
        <v>442</v>
      </c>
      <c r="B443">
        <v>11.1</v>
      </c>
      <c r="C443">
        <v>0</v>
      </c>
      <c r="D443" s="1" t="s">
        <v>5</v>
      </c>
      <c r="E443">
        <v>0</v>
      </c>
    </row>
    <row r="444" spans="1:5" x14ac:dyDescent="0.3">
      <c r="A444">
        <v>443</v>
      </c>
      <c r="B444">
        <v>12.2</v>
      </c>
      <c r="C444">
        <v>4</v>
      </c>
      <c r="D444" s="1" t="s">
        <v>5</v>
      </c>
      <c r="E444">
        <v>0</v>
      </c>
    </row>
    <row r="445" spans="1:5" x14ac:dyDescent="0.3">
      <c r="A445">
        <v>444</v>
      </c>
      <c r="B445">
        <v>11.9</v>
      </c>
      <c r="C445">
        <v>1</v>
      </c>
      <c r="D445" s="1" t="s">
        <v>5</v>
      </c>
      <c r="E445">
        <v>0</v>
      </c>
    </row>
    <row r="446" spans="1:5" x14ac:dyDescent="0.3">
      <c r="A446">
        <v>445</v>
      </c>
      <c r="B446">
        <v>10.5</v>
      </c>
      <c r="C446">
        <v>1</v>
      </c>
      <c r="D446" s="1" t="s">
        <v>5</v>
      </c>
      <c r="E446">
        <v>0</v>
      </c>
    </row>
    <row r="447" spans="1:5" x14ac:dyDescent="0.3">
      <c r="A447">
        <v>446</v>
      </c>
      <c r="B447">
        <v>8.8000000000000007</v>
      </c>
      <c r="C447">
        <v>6</v>
      </c>
      <c r="D447" s="1" t="s">
        <v>5</v>
      </c>
      <c r="E447">
        <v>0</v>
      </c>
    </row>
    <row r="448" spans="1:5" x14ac:dyDescent="0.3">
      <c r="A448">
        <v>447</v>
      </c>
      <c r="B448">
        <v>7.5</v>
      </c>
      <c r="C448">
        <v>10</v>
      </c>
      <c r="D448" s="1" t="s">
        <v>5</v>
      </c>
      <c r="E448">
        <v>0</v>
      </c>
    </row>
    <row r="449" spans="1:5" x14ac:dyDescent="0.3">
      <c r="A449">
        <v>448</v>
      </c>
      <c r="B449">
        <v>7.6</v>
      </c>
      <c r="C449">
        <v>10</v>
      </c>
      <c r="D449" s="1" t="s">
        <v>5</v>
      </c>
      <c r="E449">
        <v>0</v>
      </c>
    </row>
    <row r="450" spans="1:5" x14ac:dyDescent="0.3">
      <c r="A450">
        <v>449</v>
      </c>
      <c r="B450">
        <v>9.1999999999999993</v>
      </c>
      <c r="C450">
        <v>2</v>
      </c>
      <c r="D450" s="1" t="s">
        <v>5</v>
      </c>
      <c r="E450">
        <v>0</v>
      </c>
    </row>
    <row r="451" spans="1:5" x14ac:dyDescent="0.3">
      <c r="A451">
        <v>450</v>
      </c>
      <c r="B451">
        <v>12.3</v>
      </c>
      <c r="C451">
        <v>7</v>
      </c>
      <c r="D451" s="1" t="s">
        <v>5</v>
      </c>
      <c r="E451">
        <v>0</v>
      </c>
    </row>
    <row r="452" spans="1:5" x14ac:dyDescent="0.3">
      <c r="A452">
        <v>451</v>
      </c>
      <c r="B452">
        <v>16.3</v>
      </c>
      <c r="C452">
        <v>18</v>
      </c>
      <c r="D452" s="1" t="s">
        <v>5</v>
      </c>
      <c r="E452">
        <v>0</v>
      </c>
    </row>
    <row r="453" spans="1:5" x14ac:dyDescent="0.3">
      <c r="A453">
        <v>452</v>
      </c>
      <c r="B453">
        <v>20.2</v>
      </c>
      <c r="C453">
        <v>23</v>
      </c>
      <c r="D453" s="1" t="s">
        <v>5</v>
      </c>
      <c r="E453">
        <v>0</v>
      </c>
    </row>
    <row r="454" spans="1:5" x14ac:dyDescent="0.3">
      <c r="A454">
        <v>453</v>
      </c>
      <c r="B454">
        <v>23.2</v>
      </c>
      <c r="C454">
        <v>7</v>
      </c>
      <c r="D454" s="1" t="s">
        <v>5</v>
      </c>
      <c r="E454">
        <v>0</v>
      </c>
    </row>
    <row r="455" spans="1:5" x14ac:dyDescent="0.3">
      <c r="A455">
        <v>454</v>
      </c>
      <c r="B455">
        <v>24.8</v>
      </c>
      <c r="C455">
        <v>20</v>
      </c>
      <c r="D455" s="1" t="s">
        <v>5</v>
      </c>
      <c r="E455">
        <v>0</v>
      </c>
    </row>
    <row r="456" spans="1:5" x14ac:dyDescent="0.3">
      <c r="A456">
        <v>455</v>
      </c>
      <c r="B456">
        <v>24.9</v>
      </c>
      <c r="C456">
        <v>14</v>
      </c>
      <c r="D456" s="1" t="s">
        <v>5</v>
      </c>
      <c r="E456">
        <v>0</v>
      </c>
    </row>
    <row r="457" spans="1:5" x14ac:dyDescent="0.3">
      <c r="A457">
        <v>456</v>
      </c>
      <c r="B457">
        <v>23.3</v>
      </c>
      <c r="C457">
        <v>11</v>
      </c>
      <c r="D457" s="1" t="s">
        <v>5</v>
      </c>
      <c r="E457">
        <v>0</v>
      </c>
    </row>
    <row r="458" spans="1:5" x14ac:dyDescent="0.3">
      <c r="A458">
        <v>457</v>
      </c>
      <c r="B458">
        <v>21.3</v>
      </c>
      <c r="C458">
        <v>10</v>
      </c>
      <c r="D458" s="1" t="s">
        <v>5</v>
      </c>
      <c r="E458">
        <v>0</v>
      </c>
    </row>
    <row r="459" spans="1:5" x14ac:dyDescent="0.3">
      <c r="A459">
        <v>458</v>
      </c>
      <c r="B459">
        <v>19.7</v>
      </c>
      <c r="C459">
        <v>13</v>
      </c>
      <c r="D459" s="1" t="s">
        <v>5</v>
      </c>
      <c r="E459">
        <v>0</v>
      </c>
    </row>
    <row r="460" spans="1:5" x14ac:dyDescent="0.3">
      <c r="A460">
        <v>459</v>
      </c>
      <c r="B460">
        <v>19.100000000000001</v>
      </c>
      <c r="C460">
        <v>24</v>
      </c>
      <c r="D460" s="1" t="s">
        <v>5</v>
      </c>
      <c r="E460">
        <v>0</v>
      </c>
    </row>
    <row r="461" spans="1:5" x14ac:dyDescent="0.3">
      <c r="A461">
        <v>460</v>
      </c>
      <c r="B461">
        <v>20</v>
      </c>
      <c r="C461">
        <v>0</v>
      </c>
      <c r="D461" s="1" t="s">
        <v>5</v>
      </c>
      <c r="E461">
        <v>0</v>
      </c>
    </row>
    <row r="462" spans="1:5" x14ac:dyDescent="0.3">
      <c r="A462">
        <v>461</v>
      </c>
      <c r="B462">
        <v>22.1</v>
      </c>
      <c r="C462">
        <v>1</v>
      </c>
      <c r="D462" s="1" t="s">
        <v>5</v>
      </c>
      <c r="E462">
        <v>0</v>
      </c>
    </row>
    <row r="463" spans="1:5" x14ac:dyDescent="0.3">
      <c r="A463">
        <v>462</v>
      </c>
      <c r="B463">
        <v>25</v>
      </c>
      <c r="C463">
        <v>4</v>
      </c>
      <c r="D463" s="1" t="s">
        <v>5</v>
      </c>
      <c r="E463">
        <v>0</v>
      </c>
    </row>
    <row r="464" spans="1:5" x14ac:dyDescent="0.3">
      <c r="A464">
        <v>463</v>
      </c>
      <c r="B464">
        <v>27.7</v>
      </c>
      <c r="C464">
        <v>1</v>
      </c>
      <c r="D464" s="1" t="s">
        <v>5</v>
      </c>
      <c r="E464">
        <v>0</v>
      </c>
    </row>
    <row r="465" spans="1:5" x14ac:dyDescent="0.3">
      <c r="A465">
        <v>464</v>
      </c>
      <c r="B465">
        <v>29.4</v>
      </c>
      <c r="C465">
        <v>12</v>
      </c>
      <c r="D465" s="1" t="s">
        <v>5</v>
      </c>
      <c r="E465">
        <v>0</v>
      </c>
    </row>
    <row r="466" spans="1:5" x14ac:dyDescent="0.3">
      <c r="A466">
        <v>465</v>
      </c>
      <c r="B466">
        <v>29.5</v>
      </c>
      <c r="C466">
        <v>12</v>
      </c>
      <c r="D466" s="1" t="s">
        <v>5</v>
      </c>
      <c r="E466">
        <v>0</v>
      </c>
    </row>
    <row r="467" spans="1:5" x14ac:dyDescent="0.3">
      <c r="A467">
        <v>466</v>
      </c>
      <c r="B467">
        <v>27.8</v>
      </c>
      <c r="C467">
        <v>8</v>
      </c>
      <c r="D467" s="1" t="s">
        <v>5</v>
      </c>
      <c r="E467">
        <v>0</v>
      </c>
    </row>
    <row r="468" spans="1:5" x14ac:dyDescent="0.3">
      <c r="A468">
        <v>467</v>
      </c>
      <c r="B468">
        <v>24.9</v>
      </c>
      <c r="C468">
        <v>13</v>
      </c>
      <c r="D468" s="1" t="s">
        <v>5</v>
      </c>
      <c r="E468">
        <v>0</v>
      </c>
    </row>
    <row r="469" spans="1:5" x14ac:dyDescent="0.3">
      <c r="A469">
        <v>468</v>
      </c>
      <c r="B469">
        <v>21.3</v>
      </c>
      <c r="C469">
        <v>18</v>
      </c>
      <c r="D469" s="1" t="s">
        <v>5</v>
      </c>
      <c r="E469">
        <v>0</v>
      </c>
    </row>
    <row r="470" spans="1:5" x14ac:dyDescent="0.3">
      <c r="A470">
        <v>469</v>
      </c>
      <c r="B470">
        <v>18.100000000000001</v>
      </c>
      <c r="C470">
        <v>15</v>
      </c>
      <c r="D470" s="1" t="s">
        <v>5</v>
      </c>
      <c r="E470">
        <v>0</v>
      </c>
    </row>
    <row r="471" spans="1:5" x14ac:dyDescent="0.3">
      <c r="A471">
        <v>470</v>
      </c>
      <c r="B471">
        <v>15.9</v>
      </c>
      <c r="C471">
        <v>10</v>
      </c>
      <c r="D471" s="1" t="s">
        <v>5</v>
      </c>
      <c r="E471">
        <v>0</v>
      </c>
    </row>
    <row r="472" spans="1:5" x14ac:dyDescent="0.3">
      <c r="A472">
        <v>471</v>
      </c>
      <c r="B472">
        <v>15.3</v>
      </c>
      <c r="C472">
        <v>7</v>
      </c>
      <c r="D472" s="1" t="s">
        <v>5</v>
      </c>
      <c r="E472">
        <v>0</v>
      </c>
    </row>
    <row r="473" spans="1:5" x14ac:dyDescent="0.3">
      <c r="A473">
        <v>472</v>
      </c>
      <c r="B473">
        <v>16</v>
      </c>
      <c r="C473">
        <v>5</v>
      </c>
      <c r="D473" s="1" t="s">
        <v>5</v>
      </c>
      <c r="E473">
        <v>0</v>
      </c>
    </row>
    <row r="474" spans="1:5" x14ac:dyDescent="0.3">
      <c r="A474">
        <v>473</v>
      </c>
      <c r="B474">
        <v>17.5</v>
      </c>
      <c r="C474">
        <v>26</v>
      </c>
      <c r="D474" s="1" t="s">
        <v>5</v>
      </c>
      <c r="E474">
        <v>0</v>
      </c>
    </row>
    <row r="475" spans="1:5" x14ac:dyDescent="0.3">
      <c r="A475">
        <v>474</v>
      </c>
      <c r="B475">
        <v>19</v>
      </c>
      <c r="C475">
        <v>0</v>
      </c>
      <c r="D475" s="1" t="s">
        <v>5</v>
      </c>
      <c r="E475">
        <v>0</v>
      </c>
    </row>
    <row r="476" spans="1:5" x14ac:dyDescent="0.3">
      <c r="A476">
        <v>475</v>
      </c>
      <c r="B476">
        <v>19.5</v>
      </c>
      <c r="C476">
        <v>2</v>
      </c>
      <c r="D476" s="1" t="s">
        <v>5</v>
      </c>
      <c r="E476">
        <v>0</v>
      </c>
    </row>
    <row r="477" spans="1:5" x14ac:dyDescent="0.3">
      <c r="A477">
        <v>476</v>
      </c>
      <c r="B477">
        <v>18.7</v>
      </c>
      <c r="C477">
        <v>6</v>
      </c>
      <c r="D477" s="1" t="s">
        <v>5</v>
      </c>
      <c r="E477">
        <v>0</v>
      </c>
    </row>
    <row r="478" spans="1:5" x14ac:dyDescent="0.3">
      <c r="A478">
        <v>477</v>
      </c>
      <c r="B478">
        <v>16.3</v>
      </c>
      <c r="C478">
        <v>5</v>
      </c>
      <c r="D478" s="1" t="s">
        <v>5</v>
      </c>
      <c r="E478">
        <v>0</v>
      </c>
    </row>
    <row r="479" spans="1:5" x14ac:dyDescent="0.3">
      <c r="A479">
        <v>478</v>
      </c>
      <c r="B479">
        <v>12.7</v>
      </c>
      <c r="C479">
        <v>6</v>
      </c>
      <c r="D479" s="1" t="s">
        <v>5</v>
      </c>
      <c r="E479">
        <v>0</v>
      </c>
    </row>
    <row r="480" spans="1:5" x14ac:dyDescent="0.3">
      <c r="A480">
        <v>479</v>
      </c>
      <c r="B480">
        <v>8.8000000000000007</v>
      </c>
      <c r="C480">
        <v>7</v>
      </c>
      <c r="D480" s="1" t="s">
        <v>5</v>
      </c>
      <c r="E480">
        <v>0</v>
      </c>
    </row>
    <row r="481" spans="1:5" x14ac:dyDescent="0.3">
      <c r="A481">
        <v>480</v>
      </c>
      <c r="B481">
        <v>5.3</v>
      </c>
      <c r="C481">
        <v>2</v>
      </c>
      <c r="D481" s="1" t="s">
        <v>5</v>
      </c>
      <c r="E481">
        <v>0</v>
      </c>
    </row>
    <row r="482" spans="1:5" x14ac:dyDescent="0.3">
      <c r="A482">
        <v>481</v>
      </c>
      <c r="B482">
        <v>3.2</v>
      </c>
      <c r="C482">
        <v>7</v>
      </c>
      <c r="D482" s="1" t="s">
        <v>5</v>
      </c>
      <c r="E482">
        <v>0</v>
      </c>
    </row>
    <row r="483" spans="1:5" x14ac:dyDescent="0.3">
      <c r="A483">
        <v>482</v>
      </c>
      <c r="B483">
        <v>2.7</v>
      </c>
      <c r="C483">
        <v>7</v>
      </c>
      <c r="D483" s="1" t="s">
        <v>5</v>
      </c>
      <c r="E483">
        <v>0</v>
      </c>
    </row>
    <row r="484" spans="1:5" x14ac:dyDescent="0.3">
      <c r="A484">
        <v>483</v>
      </c>
      <c r="B484">
        <v>3.9</v>
      </c>
      <c r="C484">
        <v>8</v>
      </c>
      <c r="D484" s="1" t="s">
        <v>5</v>
      </c>
      <c r="E484">
        <v>0</v>
      </c>
    </row>
    <row r="485" spans="1:5" x14ac:dyDescent="0.3">
      <c r="A485">
        <v>484</v>
      </c>
      <c r="B485">
        <v>6</v>
      </c>
      <c r="C485">
        <v>18</v>
      </c>
      <c r="D485" s="1" t="s">
        <v>5</v>
      </c>
      <c r="E485">
        <v>0</v>
      </c>
    </row>
    <row r="486" spans="1:5" x14ac:dyDescent="0.3">
      <c r="A486">
        <v>485</v>
      </c>
      <c r="B486">
        <v>8.1999999999999993</v>
      </c>
      <c r="C486">
        <v>23</v>
      </c>
      <c r="D486" s="1" t="s">
        <v>5</v>
      </c>
      <c r="E486">
        <v>0</v>
      </c>
    </row>
    <row r="487" spans="1:5" x14ac:dyDescent="0.3">
      <c r="A487">
        <v>486</v>
      </c>
      <c r="B487">
        <v>9.6999999999999993</v>
      </c>
      <c r="C487">
        <v>23</v>
      </c>
      <c r="D487" s="1" t="s">
        <v>5</v>
      </c>
      <c r="E487">
        <v>0</v>
      </c>
    </row>
    <row r="488" spans="1:5" x14ac:dyDescent="0.3">
      <c r="A488">
        <v>487</v>
      </c>
      <c r="B488">
        <v>10</v>
      </c>
      <c r="C488">
        <v>11</v>
      </c>
      <c r="D488" s="1" t="s">
        <v>5</v>
      </c>
      <c r="E488">
        <v>0</v>
      </c>
    </row>
    <row r="489" spans="1:5" x14ac:dyDescent="0.3">
      <c r="A489">
        <v>488</v>
      </c>
      <c r="B489">
        <v>8.8000000000000007</v>
      </c>
      <c r="C489">
        <v>16</v>
      </c>
      <c r="D489" s="1" t="s">
        <v>5</v>
      </c>
      <c r="E489">
        <v>0</v>
      </c>
    </row>
    <row r="490" spans="1:5" x14ac:dyDescent="0.3">
      <c r="A490">
        <v>489</v>
      </c>
      <c r="B490">
        <v>6.6</v>
      </c>
      <c r="C490">
        <v>22</v>
      </c>
      <c r="D490" s="1" t="s">
        <v>5</v>
      </c>
      <c r="E490">
        <v>0</v>
      </c>
    </row>
    <row r="491" spans="1:5" x14ac:dyDescent="0.3">
      <c r="A491">
        <v>490</v>
      </c>
      <c r="B491">
        <v>4.0999999999999996</v>
      </c>
      <c r="C491">
        <v>0</v>
      </c>
      <c r="D491" s="1" t="s">
        <v>5</v>
      </c>
      <c r="E491">
        <v>0</v>
      </c>
    </row>
    <row r="492" spans="1:5" x14ac:dyDescent="0.3">
      <c r="A492">
        <v>491</v>
      </c>
      <c r="B492">
        <v>2.2000000000000002</v>
      </c>
      <c r="C492">
        <v>1</v>
      </c>
      <c r="D492" s="1" t="s">
        <v>5</v>
      </c>
      <c r="E492">
        <v>0</v>
      </c>
    </row>
    <row r="493" spans="1:5" x14ac:dyDescent="0.3">
      <c r="A493">
        <v>492</v>
      </c>
      <c r="B493">
        <v>1.6</v>
      </c>
      <c r="C493">
        <v>4</v>
      </c>
      <c r="D493" s="1" t="s">
        <v>5</v>
      </c>
      <c r="E493">
        <v>0</v>
      </c>
    </row>
    <row r="494" spans="1:5" x14ac:dyDescent="0.3">
      <c r="A494">
        <v>493</v>
      </c>
      <c r="B494">
        <v>2.7</v>
      </c>
      <c r="C494">
        <v>1</v>
      </c>
      <c r="D494" s="1" t="s">
        <v>5</v>
      </c>
      <c r="E494">
        <v>0</v>
      </c>
    </row>
    <row r="495" spans="1:5" x14ac:dyDescent="0.3">
      <c r="A495">
        <v>494</v>
      </c>
      <c r="B495">
        <v>5.4</v>
      </c>
      <c r="C495">
        <v>9</v>
      </c>
      <c r="D495" s="1" t="s">
        <v>5</v>
      </c>
      <c r="E495">
        <v>0</v>
      </c>
    </row>
    <row r="496" spans="1:5" x14ac:dyDescent="0.3">
      <c r="A496">
        <v>495</v>
      </c>
      <c r="B496">
        <v>9.1</v>
      </c>
      <c r="C496">
        <v>11</v>
      </c>
      <c r="D496" s="1" t="s">
        <v>5</v>
      </c>
      <c r="E496">
        <v>0</v>
      </c>
    </row>
    <row r="497" spans="1:5" x14ac:dyDescent="0.3">
      <c r="A497">
        <v>496</v>
      </c>
      <c r="B497">
        <v>12.9</v>
      </c>
      <c r="C497">
        <v>8</v>
      </c>
      <c r="D497" s="1" t="s">
        <v>5</v>
      </c>
      <c r="E497">
        <v>0</v>
      </c>
    </row>
    <row r="498" spans="1:5" x14ac:dyDescent="0.3">
      <c r="A498">
        <v>497</v>
      </c>
      <c r="B498">
        <v>15.9</v>
      </c>
      <c r="C498">
        <v>16</v>
      </c>
      <c r="D498" s="1" t="s">
        <v>5</v>
      </c>
      <c r="E498">
        <v>0</v>
      </c>
    </row>
    <row r="499" spans="1:5" x14ac:dyDescent="0.3">
      <c r="A499">
        <v>498</v>
      </c>
      <c r="B499">
        <v>17.5</v>
      </c>
      <c r="C499">
        <v>15</v>
      </c>
      <c r="D499" s="1" t="s">
        <v>5</v>
      </c>
      <c r="E499">
        <v>0</v>
      </c>
    </row>
    <row r="500" spans="1:5" x14ac:dyDescent="0.3">
      <c r="A500">
        <v>499</v>
      </c>
      <c r="B500">
        <v>17.5</v>
      </c>
      <c r="C500">
        <v>8</v>
      </c>
      <c r="D500" s="1" t="s">
        <v>5</v>
      </c>
      <c r="E500">
        <v>0</v>
      </c>
    </row>
    <row r="501" spans="1:5" x14ac:dyDescent="0.3">
      <c r="A501">
        <v>500</v>
      </c>
      <c r="B501">
        <v>16.399999999999999</v>
      </c>
      <c r="C501">
        <v>14</v>
      </c>
      <c r="D501" s="1" t="s">
        <v>5</v>
      </c>
      <c r="E50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D5B9E-E147-4976-BE91-0CB83080DC98}">
  <dimension ref="A1:I501"/>
  <sheetViews>
    <sheetView workbookViewId="0">
      <selection activeCell="I2" sqref="I2:L3"/>
    </sheetView>
  </sheetViews>
  <sheetFormatPr defaultRowHeight="14.4" x14ac:dyDescent="0.3"/>
  <cols>
    <col min="1" max="1" width="7.77734375" bestFit="1" customWidth="1"/>
    <col min="2" max="2" width="14.109375" bestFit="1" customWidth="1"/>
    <col min="3" max="3" width="7.77734375" bestFit="1" customWidth="1"/>
    <col min="4" max="4" width="17.77734375" bestFit="1" customWidth="1"/>
    <col min="5" max="5" width="17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9" x14ac:dyDescent="0.3">
      <c r="A2">
        <v>1</v>
      </c>
      <c r="B2">
        <v>19</v>
      </c>
      <c r="C2">
        <v>0</v>
      </c>
      <c r="D2" s="1" t="s">
        <v>5</v>
      </c>
      <c r="E2">
        <v>0</v>
      </c>
      <c r="F2">
        <f>IF(AND(B2&gt;=20,C2&lt;=5),1,0)</f>
        <v>0</v>
      </c>
      <c r="I2" t="s">
        <v>9</v>
      </c>
    </row>
    <row r="3" spans="1:9" x14ac:dyDescent="0.3">
      <c r="A3">
        <v>2</v>
      </c>
      <c r="B3">
        <v>22</v>
      </c>
      <c r="C3">
        <v>1</v>
      </c>
      <c r="D3" s="1" t="s">
        <v>6</v>
      </c>
      <c r="E3">
        <v>1</v>
      </c>
      <c r="F3">
        <f t="shared" ref="F3:F66" si="0">IF(AND(B3&gt;=20,C3&lt;=5),1,0)</f>
        <v>1</v>
      </c>
      <c r="I3">
        <f>SUM(F2:F501)</f>
        <v>63</v>
      </c>
    </row>
    <row r="4" spans="1:9" x14ac:dyDescent="0.3">
      <c r="A4">
        <v>3</v>
      </c>
      <c r="B4">
        <v>23.6</v>
      </c>
      <c r="C4">
        <v>4</v>
      </c>
      <c r="D4" s="1" t="s">
        <v>6</v>
      </c>
      <c r="E4">
        <v>1</v>
      </c>
      <c r="F4">
        <f t="shared" si="0"/>
        <v>1</v>
      </c>
    </row>
    <row r="5" spans="1:9" x14ac:dyDescent="0.3">
      <c r="A5">
        <v>4</v>
      </c>
      <c r="B5">
        <v>23.6</v>
      </c>
      <c r="C5">
        <v>4</v>
      </c>
      <c r="D5" s="1" t="s">
        <v>6</v>
      </c>
      <c r="E5">
        <v>1</v>
      </c>
      <c r="F5">
        <f t="shared" si="0"/>
        <v>1</v>
      </c>
    </row>
    <row r="6" spans="1:9" x14ac:dyDescent="0.3">
      <c r="A6">
        <v>5</v>
      </c>
      <c r="B6">
        <v>22.3</v>
      </c>
      <c r="C6">
        <v>10</v>
      </c>
      <c r="D6" s="1" t="s">
        <v>6</v>
      </c>
      <c r="E6">
        <v>2</v>
      </c>
      <c r="F6">
        <f t="shared" si="0"/>
        <v>0</v>
      </c>
    </row>
    <row r="7" spans="1:9" x14ac:dyDescent="0.3">
      <c r="A7">
        <v>6</v>
      </c>
      <c r="B7">
        <v>20.399999999999999</v>
      </c>
      <c r="C7">
        <v>8</v>
      </c>
      <c r="D7" s="1" t="s">
        <v>6</v>
      </c>
      <c r="E7">
        <v>2</v>
      </c>
      <c r="F7">
        <f t="shared" si="0"/>
        <v>0</v>
      </c>
    </row>
    <row r="8" spans="1:9" x14ac:dyDescent="0.3">
      <c r="A8">
        <v>7</v>
      </c>
      <c r="B8">
        <v>18.899999999999999</v>
      </c>
      <c r="C8">
        <v>10</v>
      </c>
      <c r="D8" s="1" t="s">
        <v>6</v>
      </c>
      <c r="E8">
        <v>2</v>
      </c>
      <c r="F8">
        <f t="shared" si="0"/>
        <v>0</v>
      </c>
    </row>
    <row r="9" spans="1:9" x14ac:dyDescent="0.3">
      <c r="A9">
        <v>8</v>
      </c>
      <c r="B9">
        <v>18.5</v>
      </c>
      <c r="C9">
        <v>11</v>
      </c>
      <c r="D9" s="1" t="s">
        <v>6</v>
      </c>
      <c r="E9">
        <v>3</v>
      </c>
      <c r="F9">
        <f t="shared" si="0"/>
        <v>0</v>
      </c>
    </row>
    <row r="10" spans="1:9" x14ac:dyDescent="0.3">
      <c r="A10">
        <v>9</v>
      </c>
      <c r="B10">
        <v>19.5</v>
      </c>
      <c r="C10">
        <v>14</v>
      </c>
      <c r="D10" s="1" t="s">
        <v>6</v>
      </c>
      <c r="E10">
        <v>3</v>
      </c>
      <c r="F10">
        <f t="shared" si="0"/>
        <v>0</v>
      </c>
    </row>
    <row r="11" spans="1:9" x14ac:dyDescent="0.3">
      <c r="A11">
        <v>10</v>
      </c>
      <c r="B11">
        <v>21.8</v>
      </c>
      <c r="C11">
        <v>15</v>
      </c>
      <c r="D11" s="1" t="s">
        <v>6</v>
      </c>
      <c r="E11">
        <v>3</v>
      </c>
      <c r="F11">
        <f t="shared" si="0"/>
        <v>0</v>
      </c>
    </row>
    <row r="12" spans="1:9" x14ac:dyDescent="0.3">
      <c r="A12">
        <v>11</v>
      </c>
      <c r="B12">
        <v>24.8</v>
      </c>
      <c r="C12">
        <v>3</v>
      </c>
      <c r="D12" s="1" t="s">
        <v>6</v>
      </c>
      <c r="E12">
        <v>4</v>
      </c>
      <c r="F12">
        <f t="shared" si="0"/>
        <v>1</v>
      </c>
    </row>
    <row r="13" spans="1:9" x14ac:dyDescent="0.3">
      <c r="A13">
        <v>12</v>
      </c>
      <c r="B13">
        <v>27.7</v>
      </c>
      <c r="C13">
        <v>23</v>
      </c>
      <c r="D13" s="1" t="s">
        <v>6</v>
      </c>
      <c r="E13">
        <v>4</v>
      </c>
      <c r="F13">
        <f t="shared" si="0"/>
        <v>0</v>
      </c>
    </row>
    <row r="14" spans="1:9" x14ac:dyDescent="0.3">
      <c r="A14">
        <v>13</v>
      </c>
      <c r="B14">
        <v>29.5</v>
      </c>
      <c r="C14">
        <v>17</v>
      </c>
      <c r="D14" s="1" t="s">
        <v>6</v>
      </c>
      <c r="E14">
        <v>4</v>
      </c>
      <c r="F14">
        <f t="shared" si="0"/>
        <v>0</v>
      </c>
    </row>
    <row r="15" spans="1:9" x14ac:dyDescent="0.3">
      <c r="A15">
        <v>14</v>
      </c>
      <c r="B15">
        <v>29.8</v>
      </c>
      <c r="C15">
        <v>15</v>
      </c>
      <c r="D15" s="1" t="s">
        <v>6</v>
      </c>
      <c r="E15">
        <v>5</v>
      </c>
      <c r="F15">
        <f t="shared" si="0"/>
        <v>0</v>
      </c>
    </row>
    <row r="16" spans="1:9" x14ac:dyDescent="0.3">
      <c r="A16">
        <v>15</v>
      </c>
      <c r="B16">
        <v>28.3</v>
      </c>
      <c r="C16">
        <v>22</v>
      </c>
      <c r="D16" s="1" t="s">
        <v>6</v>
      </c>
      <c r="E16">
        <v>5</v>
      </c>
      <c r="F16">
        <f t="shared" si="0"/>
        <v>0</v>
      </c>
    </row>
    <row r="17" spans="1:6" x14ac:dyDescent="0.3">
      <c r="A17">
        <v>16</v>
      </c>
      <c r="B17">
        <v>25.5</v>
      </c>
      <c r="C17">
        <v>0</v>
      </c>
      <c r="D17" s="1" t="s">
        <v>5</v>
      </c>
      <c r="E17">
        <v>0</v>
      </c>
      <c r="F17">
        <f t="shared" si="0"/>
        <v>1</v>
      </c>
    </row>
    <row r="18" spans="1:6" x14ac:dyDescent="0.3">
      <c r="A18">
        <v>17</v>
      </c>
      <c r="B18">
        <v>22</v>
      </c>
      <c r="C18">
        <v>2</v>
      </c>
      <c r="D18" s="1" t="s">
        <v>6</v>
      </c>
      <c r="E18">
        <v>1</v>
      </c>
      <c r="F18">
        <f t="shared" si="0"/>
        <v>1</v>
      </c>
    </row>
    <row r="19" spans="1:6" x14ac:dyDescent="0.3">
      <c r="A19">
        <v>18</v>
      </c>
      <c r="B19">
        <v>18.899999999999999</v>
      </c>
      <c r="C19">
        <v>1</v>
      </c>
      <c r="D19" s="1" t="s">
        <v>6</v>
      </c>
      <c r="E19">
        <v>1</v>
      </c>
      <c r="F19">
        <f t="shared" si="0"/>
        <v>0</v>
      </c>
    </row>
    <row r="20" spans="1:6" x14ac:dyDescent="0.3">
      <c r="A20">
        <v>19</v>
      </c>
      <c r="B20">
        <v>16.899999999999999</v>
      </c>
      <c r="C20">
        <v>1</v>
      </c>
      <c r="D20" s="1" t="s">
        <v>6</v>
      </c>
      <c r="E20">
        <v>1</v>
      </c>
      <c r="F20">
        <f t="shared" si="0"/>
        <v>0</v>
      </c>
    </row>
    <row r="21" spans="1:6" x14ac:dyDescent="0.3">
      <c r="A21">
        <v>20</v>
      </c>
      <c r="B21">
        <v>16.3</v>
      </c>
      <c r="C21">
        <v>12</v>
      </c>
      <c r="D21" s="1" t="s">
        <v>6</v>
      </c>
      <c r="E21">
        <v>2</v>
      </c>
      <c r="F21">
        <f t="shared" si="0"/>
        <v>0</v>
      </c>
    </row>
    <row r="22" spans="1:6" x14ac:dyDescent="0.3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>
        <f t="shared" si="0"/>
        <v>0</v>
      </c>
    </row>
    <row r="23" spans="1:6" x14ac:dyDescent="0.3">
      <c r="A23">
        <v>22</v>
      </c>
      <c r="B23">
        <v>18.7</v>
      </c>
      <c r="C23">
        <v>6</v>
      </c>
      <c r="D23" s="1" t="s">
        <v>6</v>
      </c>
      <c r="E23">
        <v>2</v>
      </c>
      <c r="F23">
        <f t="shared" si="0"/>
        <v>0</v>
      </c>
    </row>
    <row r="24" spans="1:6" x14ac:dyDescent="0.3">
      <c r="A24">
        <v>23</v>
      </c>
      <c r="B24">
        <v>20.2</v>
      </c>
      <c r="C24">
        <v>18</v>
      </c>
      <c r="D24" s="1" t="s">
        <v>6</v>
      </c>
      <c r="E24">
        <v>2</v>
      </c>
      <c r="F24">
        <f t="shared" si="0"/>
        <v>0</v>
      </c>
    </row>
    <row r="25" spans="1:6" x14ac:dyDescent="0.3">
      <c r="A25">
        <v>24</v>
      </c>
      <c r="B25">
        <v>20.8</v>
      </c>
      <c r="C25">
        <v>15</v>
      </c>
      <c r="D25" s="1" t="s">
        <v>6</v>
      </c>
      <c r="E25">
        <v>3</v>
      </c>
      <c r="F25">
        <f t="shared" si="0"/>
        <v>0</v>
      </c>
    </row>
    <row r="26" spans="1:6" x14ac:dyDescent="0.3">
      <c r="A26">
        <v>25</v>
      </c>
      <c r="B26">
        <v>19.899999999999999</v>
      </c>
      <c r="C26">
        <v>5</v>
      </c>
      <c r="D26" s="1" t="s">
        <v>6</v>
      </c>
      <c r="E26">
        <v>3</v>
      </c>
      <c r="F26">
        <f t="shared" si="0"/>
        <v>0</v>
      </c>
    </row>
    <row r="27" spans="1:6" x14ac:dyDescent="0.3">
      <c r="A27">
        <v>26</v>
      </c>
      <c r="B27">
        <v>17.5</v>
      </c>
      <c r="C27">
        <v>19</v>
      </c>
      <c r="D27" s="1" t="s">
        <v>6</v>
      </c>
      <c r="E27">
        <v>4</v>
      </c>
      <c r="F27">
        <f t="shared" si="0"/>
        <v>0</v>
      </c>
    </row>
    <row r="28" spans="1:6" x14ac:dyDescent="0.3">
      <c r="A28">
        <v>27</v>
      </c>
      <c r="B28">
        <v>13.9</v>
      </c>
      <c r="C28">
        <v>18</v>
      </c>
      <c r="D28" s="1" t="s">
        <v>6</v>
      </c>
      <c r="E28">
        <v>4</v>
      </c>
      <c r="F28">
        <f t="shared" si="0"/>
        <v>0</v>
      </c>
    </row>
    <row r="29" spans="1:6" x14ac:dyDescent="0.3">
      <c r="A29">
        <v>28</v>
      </c>
      <c r="B29">
        <v>9.9</v>
      </c>
      <c r="C29">
        <v>4</v>
      </c>
      <c r="D29" s="1" t="s">
        <v>6</v>
      </c>
      <c r="E29">
        <v>4</v>
      </c>
      <c r="F29">
        <f t="shared" si="0"/>
        <v>0</v>
      </c>
    </row>
    <row r="30" spans="1:6" x14ac:dyDescent="0.3">
      <c r="A30">
        <v>29</v>
      </c>
      <c r="B30">
        <v>6.4</v>
      </c>
      <c r="C30">
        <v>17</v>
      </c>
      <c r="D30" s="1" t="s">
        <v>6</v>
      </c>
      <c r="E30">
        <v>5</v>
      </c>
      <c r="F30">
        <f t="shared" si="0"/>
        <v>0</v>
      </c>
    </row>
    <row r="31" spans="1:6" x14ac:dyDescent="0.3">
      <c r="A31">
        <v>30</v>
      </c>
      <c r="B31">
        <v>4.2</v>
      </c>
      <c r="C31">
        <v>14</v>
      </c>
      <c r="D31" s="1" t="s">
        <v>6</v>
      </c>
      <c r="E31">
        <v>5</v>
      </c>
      <c r="F31">
        <f t="shared" si="0"/>
        <v>0</v>
      </c>
    </row>
    <row r="32" spans="1:6" x14ac:dyDescent="0.3">
      <c r="A32">
        <v>31</v>
      </c>
      <c r="B32">
        <v>3.6</v>
      </c>
      <c r="C32">
        <v>12</v>
      </c>
      <c r="D32" s="1" t="s">
        <v>6</v>
      </c>
      <c r="E32">
        <v>5</v>
      </c>
      <c r="F32">
        <f t="shared" si="0"/>
        <v>0</v>
      </c>
    </row>
    <row r="33" spans="1:6" x14ac:dyDescent="0.3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>
        <f t="shared" si="0"/>
        <v>0</v>
      </c>
    </row>
    <row r="34" spans="1:6" x14ac:dyDescent="0.3">
      <c r="A34">
        <v>33</v>
      </c>
      <c r="B34">
        <v>6.6</v>
      </c>
      <c r="C34">
        <v>17</v>
      </c>
      <c r="D34" s="1" t="s">
        <v>6</v>
      </c>
      <c r="E34">
        <v>5</v>
      </c>
      <c r="F34">
        <f t="shared" si="0"/>
        <v>0</v>
      </c>
    </row>
    <row r="35" spans="1:6" x14ac:dyDescent="0.3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>
        <f t="shared" si="0"/>
        <v>0</v>
      </c>
    </row>
    <row r="36" spans="1:6" x14ac:dyDescent="0.3">
      <c r="A36">
        <v>35</v>
      </c>
      <c r="B36">
        <v>10</v>
      </c>
      <c r="C36">
        <v>0</v>
      </c>
      <c r="D36" s="1" t="s">
        <v>5</v>
      </c>
      <c r="E36">
        <v>0</v>
      </c>
      <c r="F36">
        <f t="shared" si="0"/>
        <v>0</v>
      </c>
    </row>
    <row r="37" spans="1:6" x14ac:dyDescent="0.3">
      <c r="A37">
        <v>36</v>
      </c>
      <c r="B37">
        <v>10.1</v>
      </c>
      <c r="C37">
        <v>3</v>
      </c>
      <c r="D37" s="1" t="s">
        <v>6</v>
      </c>
      <c r="E37">
        <v>1</v>
      </c>
      <c r="F37">
        <f t="shared" si="0"/>
        <v>0</v>
      </c>
    </row>
    <row r="38" spans="1:6" x14ac:dyDescent="0.3">
      <c r="A38">
        <v>37</v>
      </c>
      <c r="B38">
        <v>8.8000000000000007</v>
      </c>
      <c r="C38">
        <v>3</v>
      </c>
      <c r="D38" s="1" t="s">
        <v>6</v>
      </c>
      <c r="E38">
        <v>1</v>
      </c>
      <c r="F38">
        <f t="shared" si="0"/>
        <v>0</v>
      </c>
    </row>
    <row r="39" spans="1:6" x14ac:dyDescent="0.3">
      <c r="A39">
        <v>38</v>
      </c>
      <c r="B39">
        <v>6.4</v>
      </c>
      <c r="C39">
        <v>5</v>
      </c>
      <c r="D39" s="1" t="s">
        <v>6</v>
      </c>
      <c r="E39">
        <v>1</v>
      </c>
      <c r="F39">
        <f t="shared" si="0"/>
        <v>0</v>
      </c>
    </row>
    <row r="40" spans="1:6" x14ac:dyDescent="0.3">
      <c r="A40">
        <v>39</v>
      </c>
      <c r="B40">
        <v>3.8</v>
      </c>
      <c r="C40">
        <v>11</v>
      </c>
      <c r="D40" s="1" t="s">
        <v>6</v>
      </c>
      <c r="E40">
        <v>2</v>
      </c>
      <c r="F40">
        <f t="shared" si="0"/>
        <v>0</v>
      </c>
    </row>
    <row r="41" spans="1:6" x14ac:dyDescent="0.3">
      <c r="A41">
        <v>40</v>
      </c>
      <c r="B41">
        <v>1.7</v>
      </c>
      <c r="C41">
        <v>6</v>
      </c>
      <c r="D41" s="1" t="s">
        <v>6</v>
      </c>
      <c r="E41">
        <v>2</v>
      </c>
      <c r="F41">
        <f t="shared" si="0"/>
        <v>0</v>
      </c>
    </row>
    <row r="42" spans="1:6" x14ac:dyDescent="0.3">
      <c r="A42">
        <v>41</v>
      </c>
      <c r="B42">
        <v>1</v>
      </c>
      <c r="C42">
        <v>3</v>
      </c>
      <c r="D42" s="1" t="s">
        <v>6</v>
      </c>
      <c r="E42">
        <v>2</v>
      </c>
      <c r="F42">
        <f t="shared" si="0"/>
        <v>0</v>
      </c>
    </row>
    <row r="43" spans="1:6" x14ac:dyDescent="0.3">
      <c r="A43">
        <v>42</v>
      </c>
      <c r="B43">
        <v>2</v>
      </c>
      <c r="C43">
        <v>17</v>
      </c>
      <c r="D43" s="1" t="s">
        <v>6</v>
      </c>
      <c r="E43">
        <v>3</v>
      </c>
      <c r="F43">
        <f t="shared" si="0"/>
        <v>0</v>
      </c>
    </row>
    <row r="44" spans="1:6" x14ac:dyDescent="0.3">
      <c r="A44">
        <v>43</v>
      </c>
      <c r="B44">
        <v>4.5999999999999996</v>
      </c>
      <c r="C44">
        <v>5</v>
      </c>
      <c r="D44" s="1" t="s">
        <v>6</v>
      </c>
      <c r="E44">
        <v>3</v>
      </c>
      <c r="F44">
        <f t="shared" si="0"/>
        <v>0</v>
      </c>
    </row>
    <row r="45" spans="1:6" x14ac:dyDescent="0.3">
      <c r="A45">
        <v>44</v>
      </c>
      <c r="B45">
        <v>8.1999999999999993</v>
      </c>
      <c r="C45">
        <v>8</v>
      </c>
      <c r="D45" s="1" t="s">
        <v>6</v>
      </c>
      <c r="E45">
        <v>3</v>
      </c>
      <c r="F45">
        <f t="shared" si="0"/>
        <v>0</v>
      </c>
    </row>
    <row r="46" spans="1:6" x14ac:dyDescent="0.3">
      <c r="A46">
        <v>45</v>
      </c>
      <c r="B46">
        <v>11.8</v>
      </c>
      <c r="C46">
        <v>2</v>
      </c>
      <c r="D46" s="1" t="s">
        <v>6</v>
      </c>
      <c r="E46">
        <v>4</v>
      </c>
      <c r="F46">
        <f t="shared" si="0"/>
        <v>0</v>
      </c>
    </row>
    <row r="47" spans="1:6" x14ac:dyDescent="0.3">
      <c r="A47">
        <v>46</v>
      </c>
      <c r="B47">
        <v>14.7</v>
      </c>
      <c r="C47">
        <v>1</v>
      </c>
      <c r="D47" s="1" t="s">
        <v>6</v>
      </c>
      <c r="E47">
        <v>4</v>
      </c>
      <c r="F47">
        <f t="shared" si="0"/>
        <v>0</v>
      </c>
    </row>
    <row r="48" spans="1:6" x14ac:dyDescent="0.3">
      <c r="A48">
        <v>47</v>
      </c>
      <c r="B48">
        <v>16.3</v>
      </c>
      <c r="C48">
        <v>11</v>
      </c>
      <c r="D48" s="1" t="s">
        <v>6</v>
      </c>
      <c r="E48">
        <v>4</v>
      </c>
      <c r="F48">
        <f t="shared" si="0"/>
        <v>0</v>
      </c>
    </row>
    <row r="49" spans="1:6" x14ac:dyDescent="0.3">
      <c r="A49">
        <v>48</v>
      </c>
      <c r="B49">
        <v>16.3</v>
      </c>
      <c r="C49">
        <v>25</v>
      </c>
      <c r="D49" s="1" t="s">
        <v>6</v>
      </c>
      <c r="E49">
        <v>5</v>
      </c>
      <c r="F49">
        <f t="shared" si="0"/>
        <v>0</v>
      </c>
    </row>
    <row r="50" spans="1:6" x14ac:dyDescent="0.3">
      <c r="A50">
        <v>49</v>
      </c>
      <c r="B50">
        <v>15.2</v>
      </c>
      <c r="C50">
        <v>0</v>
      </c>
      <c r="D50" s="1" t="s">
        <v>5</v>
      </c>
      <c r="E50">
        <v>0</v>
      </c>
      <c r="F50">
        <f t="shared" si="0"/>
        <v>0</v>
      </c>
    </row>
    <row r="51" spans="1:6" x14ac:dyDescent="0.3">
      <c r="A51">
        <v>50</v>
      </c>
      <c r="B51">
        <v>13.6</v>
      </c>
      <c r="C51">
        <v>2</v>
      </c>
      <c r="D51" s="1" t="s">
        <v>6</v>
      </c>
      <c r="E51">
        <v>1</v>
      </c>
      <c r="F51">
        <f t="shared" si="0"/>
        <v>0</v>
      </c>
    </row>
    <row r="52" spans="1:6" x14ac:dyDescent="0.3">
      <c r="A52">
        <v>51</v>
      </c>
      <c r="B52">
        <v>12.5</v>
      </c>
      <c r="C52">
        <v>3</v>
      </c>
      <c r="D52" s="1" t="s">
        <v>6</v>
      </c>
      <c r="E52">
        <v>1</v>
      </c>
      <c r="F52">
        <f t="shared" si="0"/>
        <v>0</v>
      </c>
    </row>
    <row r="53" spans="1:6" x14ac:dyDescent="0.3">
      <c r="A53">
        <v>52</v>
      </c>
      <c r="B53">
        <v>12.5</v>
      </c>
      <c r="C53">
        <v>2</v>
      </c>
      <c r="D53" s="1" t="s">
        <v>6</v>
      </c>
      <c r="E53">
        <v>1</v>
      </c>
      <c r="F53">
        <f t="shared" si="0"/>
        <v>0</v>
      </c>
    </row>
    <row r="54" spans="1:6" x14ac:dyDescent="0.3">
      <c r="A54">
        <v>53</v>
      </c>
      <c r="B54">
        <v>14.1</v>
      </c>
      <c r="C54">
        <v>4</v>
      </c>
      <c r="D54" s="1" t="s">
        <v>6</v>
      </c>
      <c r="E54">
        <v>2</v>
      </c>
      <c r="F54">
        <f t="shared" si="0"/>
        <v>0</v>
      </c>
    </row>
    <row r="55" spans="1:6" x14ac:dyDescent="0.3">
      <c r="A55">
        <v>54</v>
      </c>
      <c r="B55">
        <v>17.100000000000001</v>
      </c>
      <c r="C55">
        <v>5</v>
      </c>
      <c r="D55" s="1" t="s">
        <v>6</v>
      </c>
      <c r="E55">
        <v>2</v>
      </c>
      <c r="F55">
        <f t="shared" si="0"/>
        <v>0</v>
      </c>
    </row>
    <row r="56" spans="1:6" x14ac:dyDescent="0.3">
      <c r="A56">
        <v>55</v>
      </c>
      <c r="B56">
        <v>20.9</v>
      </c>
      <c r="C56">
        <v>9</v>
      </c>
      <c r="D56" s="1" t="s">
        <v>6</v>
      </c>
      <c r="E56">
        <v>2</v>
      </c>
      <c r="F56">
        <f t="shared" si="0"/>
        <v>0</v>
      </c>
    </row>
    <row r="57" spans="1:6" x14ac:dyDescent="0.3">
      <c r="A57">
        <v>56</v>
      </c>
      <c r="B57">
        <v>24.5</v>
      </c>
      <c r="C57">
        <v>2</v>
      </c>
      <c r="D57" s="1" t="s">
        <v>6</v>
      </c>
      <c r="E57">
        <v>3</v>
      </c>
      <c r="F57">
        <f t="shared" si="0"/>
        <v>1</v>
      </c>
    </row>
    <row r="58" spans="1:6" x14ac:dyDescent="0.3">
      <c r="A58">
        <v>57</v>
      </c>
      <c r="B58">
        <v>27.3</v>
      </c>
      <c r="C58">
        <v>16</v>
      </c>
      <c r="D58" s="1" t="s">
        <v>6</v>
      </c>
      <c r="E58">
        <v>3</v>
      </c>
      <c r="F58">
        <f t="shared" si="0"/>
        <v>0</v>
      </c>
    </row>
    <row r="59" spans="1:6" x14ac:dyDescent="0.3">
      <c r="A59">
        <v>58</v>
      </c>
      <c r="B59">
        <v>28.4</v>
      </c>
      <c r="C59">
        <v>14</v>
      </c>
      <c r="D59" s="1" t="s">
        <v>6</v>
      </c>
      <c r="E59">
        <v>3</v>
      </c>
      <c r="F59">
        <f t="shared" si="0"/>
        <v>0</v>
      </c>
    </row>
    <row r="60" spans="1:6" x14ac:dyDescent="0.3">
      <c r="A60">
        <v>59</v>
      </c>
      <c r="B60">
        <v>27.8</v>
      </c>
      <c r="C60">
        <v>14</v>
      </c>
      <c r="D60" s="1" t="s">
        <v>6</v>
      </c>
      <c r="E60">
        <v>3</v>
      </c>
      <c r="F60">
        <f t="shared" si="0"/>
        <v>0</v>
      </c>
    </row>
    <row r="61" spans="1:6" x14ac:dyDescent="0.3">
      <c r="A61">
        <v>60</v>
      </c>
      <c r="B61">
        <v>25.9</v>
      </c>
      <c r="C61">
        <v>6</v>
      </c>
      <c r="D61" s="1" t="s">
        <v>6</v>
      </c>
      <c r="E61">
        <v>4</v>
      </c>
      <c r="F61">
        <f t="shared" si="0"/>
        <v>0</v>
      </c>
    </row>
    <row r="62" spans="1:6" x14ac:dyDescent="0.3">
      <c r="A62">
        <v>61</v>
      </c>
      <c r="B62">
        <v>23.4</v>
      </c>
      <c r="C62">
        <v>21</v>
      </c>
      <c r="D62" s="1" t="s">
        <v>6</v>
      </c>
      <c r="E62">
        <v>4</v>
      </c>
      <c r="F62">
        <f t="shared" si="0"/>
        <v>0</v>
      </c>
    </row>
    <row r="63" spans="1:6" x14ac:dyDescent="0.3">
      <c r="A63">
        <v>62</v>
      </c>
      <c r="B63">
        <v>21.2</v>
      </c>
      <c r="C63">
        <v>21</v>
      </c>
      <c r="D63" s="1" t="s">
        <v>6</v>
      </c>
      <c r="E63">
        <v>5</v>
      </c>
      <c r="F63">
        <f t="shared" si="0"/>
        <v>0</v>
      </c>
    </row>
    <row r="64" spans="1:6" x14ac:dyDescent="0.3">
      <c r="A64">
        <v>63</v>
      </c>
      <c r="B64">
        <v>20</v>
      </c>
      <c r="C64">
        <v>0</v>
      </c>
      <c r="D64" s="1" t="s">
        <v>5</v>
      </c>
      <c r="E64">
        <v>0</v>
      </c>
      <c r="F64">
        <f t="shared" si="0"/>
        <v>1</v>
      </c>
    </row>
    <row r="65" spans="1:6" x14ac:dyDescent="0.3">
      <c r="A65">
        <v>64</v>
      </c>
      <c r="B65">
        <v>20.3</v>
      </c>
      <c r="C65">
        <v>4</v>
      </c>
      <c r="D65" s="1" t="s">
        <v>6</v>
      </c>
      <c r="E65">
        <v>1</v>
      </c>
      <c r="F65">
        <f t="shared" si="0"/>
        <v>1</v>
      </c>
    </row>
    <row r="66" spans="1:6" x14ac:dyDescent="0.3">
      <c r="A66">
        <v>65</v>
      </c>
      <c r="B66">
        <v>21.8</v>
      </c>
      <c r="C66">
        <v>6</v>
      </c>
      <c r="D66" s="1" t="s">
        <v>6</v>
      </c>
      <c r="E66">
        <v>1</v>
      </c>
      <c r="F66">
        <f t="shared" si="0"/>
        <v>0</v>
      </c>
    </row>
    <row r="67" spans="1:6" x14ac:dyDescent="0.3">
      <c r="A67">
        <v>66</v>
      </c>
      <c r="B67">
        <v>24</v>
      </c>
      <c r="C67">
        <v>3</v>
      </c>
      <c r="D67" s="1" t="s">
        <v>6</v>
      </c>
      <c r="E67">
        <v>1</v>
      </c>
      <c r="F67">
        <f t="shared" ref="F67:F130" si="1">IF(AND(B67&gt;=20,C67&lt;=5),1,0)</f>
        <v>1</v>
      </c>
    </row>
    <row r="68" spans="1:6" x14ac:dyDescent="0.3">
      <c r="A68">
        <v>67</v>
      </c>
      <c r="B68">
        <v>26.1</v>
      </c>
      <c r="C68">
        <v>7</v>
      </c>
      <c r="D68" s="1" t="s">
        <v>6</v>
      </c>
      <c r="E68">
        <v>2</v>
      </c>
      <c r="F68">
        <f t="shared" si="1"/>
        <v>0</v>
      </c>
    </row>
    <row r="69" spans="1:6" x14ac:dyDescent="0.3">
      <c r="A69">
        <v>68</v>
      </c>
      <c r="B69">
        <v>27.3</v>
      </c>
      <c r="C69">
        <v>6</v>
      </c>
      <c r="D69" s="1" t="s">
        <v>6</v>
      </c>
      <c r="E69">
        <v>2</v>
      </c>
      <c r="F69">
        <f t="shared" si="1"/>
        <v>0</v>
      </c>
    </row>
    <row r="70" spans="1:6" x14ac:dyDescent="0.3">
      <c r="A70">
        <v>69</v>
      </c>
      <c r="B70">
        <v>26.8</v>
      </c>
      <c r="C70">
        <v>8</v>
      </c>
      <c r="D70" s="1" t="s">
        <v>6</v>
      </c>
      <c r="E70">
        <v>2</v>
      </c>
      <c r="F70">
        <f t="shared" si="1"/>
        <v>0</v>
      </c>
    </row>
    <row r="71" spans="1:6" x14ac:dyDescent="0.3">
      <c r="A71">
        <v>70</v>
      </c>
      <c r="B71">
        <v>24.7</v>
      </c>
      <c r="C71">
        <v>3</v>
      </c>
      <c r="D71" s="1" t="s">
        <v>6</v>
      </c>
      <c r="E71">
        <v>3</v>
      </c>
      <c r="F71">
        <f t="shared" si="1"/>
        <v>1</v>
      </c>
    </row>
    <row r="72" spans="1:6" x14ac:dyDescent="0.3">
      <c r="A72">
        <v>71</v>
      </c>
      <c r="B72">
        <v>21.2</v>
      </c>
      <c r="C72">
        <v>16</v>
      </c>
      <c r="D72" s="1" t="s">
        <v>6</v>
      </c>
      <c r="E72">
        <v>3</v>
      </c>
      <c r="F72">
        <f t="shared" si="1"/>
        <v>0</v>
      </c>
    </row>
    <row r="73" spans="1:6" x14ac:dyDescent="0.3">
      <c r="A73">
        <v>72</v>
      </c>
      <c r="B73">
        <v>17.3</v>
      </c>
      <c r="C73">
        <v>8</v>
      </c>
      <c r="D73" s="1" t="s">
        <v>6</v>
      </c>
      <c r="E73">
        <v>3</v>
      </c>
      <c r="F73">
        <f t="shared" si="1"/>
        <v>0</v>
      </c>
    </row>
    <row r="74" spans="1:6" x14ac:dyDescent="0.3">
      <c r="A74">
        <v>73</v>
      </c>
      <c r="B74">
        <v>13.7</v>
      </c>
      <c r="C74">
        <v>19</v>
      </c>
      <c r="D74" s="1" t="s">
        <v>6</v>
      </c>
      <c r="E74">
        <v>4</v>
      </c>
      <c r="F74">
        <f t="shared" si="1"/>
        <v>0</v>
      </c>
    </row>
    <row r="75" spans="1:6" x14ac:dyDescent="0.3">
      <c r="A75">
        <v>74</v>
      </c>
      <c r="B75">
        <v>11.3</v>
      </c>
      <c r="C75">
        <v>5</v>
      </c>
      <c r="D75" s="1" t="s">
        <v>6</v>
      </c>
      <c r="E75">
        <v>4</v>
      </c>
      <c r="F75">
        <f t="shared" si="1"/>
        <v>0</v>
      </c>
    </row>
    <row r="76" spans="1:6" x14ac:dyDescent="0.3">
      <c r="A76">
        <v>75</v>
      </c>
      <c r="B76">
        <v>10.5</v>
      </c>
      <c r="C76">
        <v>2</v>
      </c>
      <c r="D76" s="1" t="s">
        <v>6</v>
      </c>
      <c r="E76">
        <v>4</v>
      </c>
      <c r="F76">
        <f t="shared" si="1"/>
        <v>0</v>
      </c>
    </row>
    <row r="77" spans="1:6" x14ac:dyDescent="0.3">
      <c r="A77">
        <v>76</v>
      </c>
      <c r="B77">
        <v>11</v>
      </c>
      <c r="C77">
        <v>22</v>
      </c>
      <c r="D77" s="1" t="s">
        <v>6</v>
      </c>
      <c r="E77">
        <v>5</v>
      </c>
      <c r="F77">
        <f t="shared" si="1"/>
        <v>0</v>
      </c>
    </row>
    <row r="78" spans="1:6" x14ac:dyDescent="0.3">
      <c r="A78">
        <v>77</v>
      </c>
      <c r="B78">
        <v>12.5</v>
      </c>
      <c r="C78">
        <v>0</v>
      </c>
      <c r="D78" s="1" t="s">
        <v>5</v>
      </c>
      <c r="E78">
        <v>0</v>
      </c>
      <c r="F78">
        <f t="shared" si="1"/>
        <v>0</v>
      </c>
    </row>
    <row r="79" spans="1:6" x14ac:dyDescent="0.3">
      <c r="A79">
        <v>78</v>
      </c>
      <c r="B79">
        <v>14</v>
      </c>
      <c r="C79">
        <v>2</v>
      </c>
      <c r="D79" s="1" t="s">
        <v>6</v>
      </c>
      <c r="E79">
        <v>1</v>
      </c>
      <c r="F79">
        <f t="shared" si="1"/>
        <v>0</v>
      </c>
    </row>
    <row r="80" spans="1:6" x14ac:dyDescent="0.3">
      <c r="A80">
        <v>79</v>
      </c>
      <c r="B80">
        <v>14.7</v>
      </c>
      <c r="C80">
        <v>4</v>
      </c>
      <c r="D80" s="1" t="s">
        <v>6</v>
      </c>
      <c r="E80">
        <v>1</v>
      </c>
      <c r="F80">
        <f t="shared" si="1"/>
        <v>0</v>
      </c>
    </row>
    <row r="81" spans="1:6" x14ac:dyDescent="0.3">
      <c r="A81">
        <v>80</v>
      </c>
      <c r="B81">
        <v>14.1</v>
      </c>
      <c r="C81">
        <v>5</v>
      </c>
      <c r="D81" s="1" t="s">
        <v>7</v>
      </c>
      <c r="E81">
        <v>1</v>
      </c>
      <c r="F81">
        <f t="shared" si="1"/>
        <v>0</v>
      </c>
    </row>
    <row r="82" spans="1:6" x14ac:dyDescent="0.3">
      <c r="A82">
        <v>81</v>
      </c>
      <c r="B82">
        <v>11.9</v>
      </c>
      <c r="C82">
        <v>8</v>
      </c>
      <c r="D82" s="1" t="s">
        <v>6</v>
      </c>
      <c r="E82">
        <v>2</v>
      </c>
      <c r="F82">
        <f t="shared" si="1"/>
        <v>0</v>
      </c>
    </row>
    <row r="83" spans="1:6" x14ac:dyDescent="0.3">
      <c r="A83">
        <v>82</v>
      </c>
      <c r="B83">
        <v>8.6999999999999993</v>
      </c>
      <c r="C83">
        <v>6</v>
      </c>
      <c r="D83" s="1" t="s">
        <v>6</v>
      </c>
      <c r="E83">
        <v>2</v>
      </c>
      <c r="F83">
        <f t="shared" si="1"/>
        <v>0</v>
      </c>
    </row>
    <row r="84" spans="1:6" x14ac:dyDescent="0.3">
      <c r="A84">
        <v>83</v>
      </c>
      <c r="B84">
        <v>5.0999999999999996</v>
      </c>
      <c r="C84">
        <v>3</v>
      </c>
      <c r="D84" s="1" t="s">
        <v>6</v>
      </c>
      <c r="E84">
        <v>2</v>
      </c>
      <c r="F84">
        <f t="shared" si="1"/>
        <v>0</v>
      </c>
    </row>
    <row r="85" spans="1:6" x14ac:dyDescent="0.3">
      <c r="A85">
        <v>84</v>
      </c>
      <c r="B85">
        <v>2.2000000000000002</v>
      </c>
      <c r="C85">
        <v>1</v>
      </c>
      <c r="D85" s="1" t="s">
        <v>6</v>
      </c>
      <c r="E85">
        <v>3</v>
      </c>
      <c r="F85">
        <f t="shared" si="1"/>
        <v>0</v>
      </c>
    </row>
    <row r="86" spans="1:6" x14ac:dyDescent="0.3">
      <c r="A86">
        <v>85</v>
      </c>
      <c r="B86">
        <v>0.5</v>
      </c>
      <c r="C86">
        <v>5</v>
      </c>
      <c r="D86" s="1" t="s">
        <v>6</v>
      </c>
      <c r="E86">
        <v>3</v>
      </c>
      <c r="F86">
        <f t="shared" si="1"/>
        <v>0</v>
      </c>
    </row>
    <row r="87" spans="1:6" x14ac:dyDescent="0.3">
      <c r="A87">
        <v>86</v>
      </c>
      <c r="B87">
        <v>0.6</v>
      </c>
      <c r="C87">
        <v>13</v>
      </c>
      <c r="D87" s="1" t="s">
        <v>6</v>
      </c>
      <c r="E87">
        <v>3</v>
      </c>
      <c r="F87">
        <f t="shared" si="1"/>
        <v>0</v>
      </c>
    </row>
    <row r="88" spans="1:6" x14ac:dyDescent="0.3">
      <c r="A88">
        <v>87</v>
      </c>
      <c r="B88">
        <v>2.2999999999999998</v>
      </c>
      <c r="C88">
        <v>4</v>
      </c>
      <c r="D88" s="1" t="s">
        <v>6</v>
      </c>
      <c r="E88">
        <v>4</v>
      </c>
      <c r="F88">
        <f t="shared" si="1"/>
        <v>0</v>
      </c>
    </row>
    <row r="89" spans="1:6" x14ac:dyDescent="0.3">
      <c r="A89">
        <v>88</v>
      </c>
      <c r="B89">
        <v>5</v>
      </c>
      <c r="C89">
        <v>9</v>
      </c>
      <c r="D89" s="1" t="s">
        <v>6</v>
      </c>
      <c r="E89">
        <v>4</v>
      </c>
      <c r="F89">
        <f t="shared" si="1"/>
        <v>0</v>
      </c>
    </row>
    <row r="90" spans="1:6" x14ac:dyDescent="0.3">
      <c r="A90">
        <v>89</v>
      </c>
      <c r="B90">
        <v>7.9</v>
      </c>
      <c r="C90">
        <v>24</v>
      </c>
      <c r="D90" s="1" t="s">
        <v>6</v>
      </c>
      <c r="E90">
        <v>4</v>
      </c>
      <c r="F90">
        <f t="shared" si="1"/>
        <v>0</v>
      </c>
    </row>
    <row r="91" spans="1:6" x14ac:dyDescent="0.3">
      <c r="A91">
        <v>90</v>
      </c>
      <c r="B91">
        <v>10</v>
      </c>
      <c r="C91">
        <v>15</v>
      </c>
      <c r="D91" s="1" t="s">
        <v>6</v>
      </c>
      <c r="E91">
        <v>5</v>
      </c>
      <c r="F91">
        <f t="shared" si="1"/>
        <v>0</v>
      </c>
    </row>
    <row r="92" spans="1:6" x14ac:dyDescent="0.3">
      <c r="A92">
        <v>91</v>
      </c>
      <c r="B92">
        <v>10.9</v>
      </c>
      <c r="C92">
        <v>29</v>
      </c>
      <c r="D92" s="1" t="s">
        <v>6</v>
      </c>
      <c r="E92">
        <v>5</v>
      </c>
      <c r="F92">
        <f t="shared" si="1"/>
        <v>0</v>
      </c>
    </row>
    <row r="93" spans="1:6" x14ac:dyDescent="0.3">
      <c r="A93">
        <v>92</v>
      </c>
      <c r="B93">
        <v>10.3</v>
      </c>
      <c r="C93">
        <v>0</v>
      </c>
      <c r="D93" s="1" t="s">
        <v>5</v>
      </c>
      <c r="E93">
        <v>0</v>
      </c>
      <c r="F93">
        <f t="shared" si="1"/>
        <v>0</v>
      </c>
    </row>
    <row r="94" spans="1:6" x14ac:dyDescent="0.3">
      <c r="A94">
        <v>93</v>
      </c>
      <c r="B94">
        <v>8.6999999999999993</v>
      </c>
      <c r="C94">
        <v>1</v>
      </c>
      <c r="D94" s="1" t="s">
        <v>7</v>
      </c>
      <c r="E94">
        <v>1</v>
      </c>
      <c r="F94">
        <f t="shared" si="1"/>
        <v>0</v>
      </c>
    </row>
    <row r="95" spans="1:6" x14ac:dyDescent="0.3">
      <c r="A95">
        <v>94</v>
      </c>
      <c r="B95">
        <v>6.7</v>
      </c>
      <c r="C95">
        <v>3</v>
      </c>
      <c r="D95" s="1" t="s">
        <v>7</v>
      </c>
      <c r="E95">
        <v>1</v>
      </c>
      <c r="F95">
        <f t="shared" si="1"/>
        <v>0</v>
      </c>
    </row>
    <row r="96" spans="1:6" x14ac:dyDescent="0.3">
      <c r="A96">
        <v>95</v>
      </c>
      <c r="B96">
        <v>5.3</v>
      </c>
      <c r="C96">
        <v>6</v>
      </c>
      <c r="D96" s="1" t="s">
        <v>7</v>
      </c>
      <c r="E96">
        <v>1</v>
      </c>
      <c r="F96">
        <f t="shared" si="1"/>
        <v>0</v>
      </c>
    </row>
    <row r="97" spans="1:6" x14ac:dyDescent="0.3">
      <c r="A97">
        <v>96</v>
      </c>
      <c r="B97">
        <v>5.2</v>
      </c>
      <c r="C97">
        <v>3</v>
      </c>
      <c r="D97" s="1" t="s">
        <v>7</v>
      </c>
      <c r="E97">
        <v>2</v>
      </c>
      <c r="F97">
        <f t="shared" si="1"/>
        <v>0</v>
      </c>
    </row>
    <row r="98" spans="1:6" x14ac:dyDescent="0.3">
      <c r="A98">
        <v>97</v>
      </c>
      <c r="B98">
        <v>6.8</v>
      </c>
      <c r="C98">
        <v>2</v>
      </c>
      <c r="D98" s="1" t="s">
        <v>7</v>
      </c>
      <c r="E98">
        <v>2</v>
      </c>
      <c r="F98">
        <f t="shared" si="1"/>
        <v>0</v>
      </c>
    </row>
    <row r="99" spans="1:6" x14ac:dyDescent="0.3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>
        <f t="shared" si="1"/>
        <v>0</v>
      </c>
    </row>
    <row r="100" spans="1:6" x14ac:dyDescent="0.3">
      <c r="A100">
        <v>99</v>
      </c>
      <c r="B100">
        <v>13.7</v>
      </c>
      <c r="C100">
        <v>8</v>
      </c>
      <c r="D100" s="1" t="s">
        <v>7</v>
      </c>
      <c r="E100">
        <v>3</v>
      </c>
      <c r="F100">
        <f t="shared" si="1"/>
        <v>0</v>
      </c>
    </row>
    <row r="101" spans="1:6" x14ac:dyDescent="0.3">
      <c r="A101">
        <v>100</v>
      </c>
      <c r="B101">
        <v>17.7</v>
      </c>
      <c r="C101">
        <v>6</v>
      </c>
      <c r="D101" s="1" t="s">
        <v>7</v>
      </c>
      <c r="E101">
        <v>3</v>
      </c>
      <c r="F101">
        <f t="shared" si="1"/>
        <v>0</v>
      </c>
    </row>
    <row r="102" spans="1:6" x14ac:dyDescent="0.3">
      <c r="A102">
        <v>101</v>
      </c>
      <c r="B102">
        <v>20.8</v>
      </c>
      <c r="C102">
        <v>5</v>
      </c>
      <c r="D102" s="1" t="s">
        <v>7</v>
      </c>
      <c r="E102">
        <v>3</v>
      </c>
      <c r="F102">
        <f t="shared" si="1"/>
        <v>1</v>
      </c>
    </row>
    <row r="103" spans="1:6" x14ac:dyDescent="0.3">
      <c r="A103">
        <v>102</v>
      </c>
      <c r="B103">
        <v>22.4</v>
      </c>
      <c r="C103">
        <v>20</v>
      </c>
      <c r="D103" s="1" t="s">
        <v>7</v>
      </c>
      <c r="E103">
        <v>4</v>
      </c>
      <c r="F103">
        <f t="shared" si="1"/>
        <v>0</v>
      </c>
    </row>
    <row r="104" spans="1:6" x14ac:dyDescent="0.3">
      <c r="A104">
        <v>103</v>
      </c>
      <c r="B104">
        <v>22.5</v>
      </c>
      <c r="C104">
        <v>17</v>
      </c>
      <c r="D104" s="1" t="s">
        <v>7</v>
      </c>
      <c r="E104">
        <v>4</v>
      </c>
      <c r="F104">
        <f t="shared" si="1"/>
        <v>0</v>
      </c>
    </row>
    <row r="105" spans="1:6" x14ac:dyDescent="0.3">
      <c r="A105">
        <v>104</v>
      </c>
      <c r="B105">
        <v>21.2</v>
      </c>
      <c r="C105">
        <v>11</v>
      </c>
      <c r="D105" s="1" t="s">
        <v>7</v>
      </c>
      <c r="E105">
        <v>4</v>
      </c>
      <c r="F105">
        <f t="shared" si="1"/>
        <v>0</v>
      </c>
    </row>
    <row r="106" spans="1:6" x14ac:dyDescent="0.3">
      <c r="A106">
        <v>105</v>
      </c>
      <c r="B106">
        <v>19.5</v>
      </c>
      <c r="C106">
        <v>27</v>
      </c>
      <c r="D106" s="1" t="s">
        <v>7</v>
      </c>
      <c r="E106">
        <v>5</v>
      </c>
      <c r="F106">
        <f t="shared" si="1"/>
        <v>0</v>
      </c>
    </row>
    <row r="107" spans="1:6" x14ac:dyDescent="0.3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 t="shared" si="1"/>
        <v>0</v>
      </c>
    </row>
    <row r="108" spans="1:6" x14ac:dyDescent="0.3">
      <c r="A108">
        <v>107</v>
      </c>
      <c r="B108">
        <v>17.8</v>
      </c>
      <c r="C108">
        <v>5</v>
      </c>
      <c r="D108" s="1" t="s">
        <v>6</v>
      </c>
      <c r="E108">
        <v>1</v>
      </c>
      <c r="F108">
        <f t="shared" si="1"/>
        <v>0</v>
      </c>
    </row>
    <row r="109" spans="1:6" x14ac:dyDescent="0.3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>
        <f t="shared" si="1"/>
        <v>0</v>
      </c>
    </row>
    <row r="110" spans="1:6" x14ac:dyDescent="0.3">
      <c r="A110">
        <v>109</v>
      </c>
      <c r="B110">
        <v>21.3</v>
      </c>
      <c r="C110">
        <v>1</v>
      </c>
      <c r="D110" s="1" t="s">
        <v>6</v>
      </c>
      <c r="E110">
        <v>1</v>
      </c>
      <c r="F110">
        <f t="shared" si="1"/>
        <v>1</v>
      </c>
    </row>
    <row r="111" spans="1:6" x14ac:dyDescent="0.3">
      <c r="A111">
        <v>110</v>
      </c>
      <c r="B111">
        <v>24.5</v>
      </c>
      <c r="C111">
        <v>7</v>
      </c>
      <c r="D111" s="1" t="s">
        <v>6</v>
      </c>
      <c r="E111">
        <v>2</v>
      </c>
      <c r="F111">
        <f t="shared" si="1"/>
        <v>0</v>
      </c>
    </row>
    <row r="112" spans="1:6" x14ac:dyDescent="0.3">
      <c r="A112">
        <v>111</v>
      </c>
      <c r="B112">
        <v>27.5</v>
      </c>
      <c r="C112">
        <v>12</v>
      </c>
      <c r="D112" s="1" t="s">
        <v>6</v>
      </c>
      <c r="E112">
        <v>2</v>
      </c>
      <c r="F112">
        <f t="shared" si="1"/>
        <v>0</v>
      </c>
    </row>
    <row r="113" spans="1:6" x14ac:dyDescent="0.3">
      <c r="A113">
        <v>112</v>
      </c>
      <c r="B113">
        <v>29.5</v>
      </c>
      <c r="C113">
        <v>6</v>
      </c>
      <c r="D113" s="1" t="s">
        <v>6</v>
      </c>
      <c r="E113">
        <v>2</v>
      </c>
      <c r="F113">
        <f t="shared" si="1"/>
        <v>0</v>
      </c>
    </row>
    <row r="114" spans="1:6" x14ac:dyDescent="0.3">
      <c r="A114">
        <v>113</v>
      </c>
      <c r="B114">
        <v>29.9</v>
      </c>
      <c r="C114">
        <v>5</v>
      </c>
      <c r="D114" s="1" t="s">
        <v>6</v>
      </c>
      <c r="E114">
        <v>3</v>
      </c>
      <c r="F114">
        <f t="shared" si="1"/>
        <v>1</v>
      </c>
    </row>
    <row r="115" spans="1:6" x14ac:dyDescent="0.3">
      <c r="A115">
        <v>114</v>
      </c>
      <c r="B115">
        <v>28.6</v>
      </c>
      <c r="C115">
        <v>6</v>
      </c>
      <c r="D115" s="1" t="s">
        <v>6</v>
      </c>
      <c r="E115">
        <v>3</v>
      </c>
      <c r="F115">
        <f t="shared" si="1"/>
        <v>0</v>
      </c>
    </row>
    <row r="116" spans="1:6" x14ac:dyDescent="0.3">
      <c r="A116">
        <v>115</v>
      </c>
      <c r="B116">
        <v>25.9</v>
      </c>
      <c r="C116">
        <v>6</v>
      </c>
      <c r="D116" s="1" t="s">
        <v>6</v>
      </c>
      <c r="E116">
        <v>3</v>
      </c>
      <c r="F116">
        <f t="shared" si="1"/>
        <v>0</v>
      </c>
    </row>
    <row r="117" spans="1:6" x14ac:dyDescent="0.3">
      <c r="A117">
        <v>116</v>
      </c>
      <c r="B117">
        <v>22.6</v>
      </c>
      <c r="C117">
        <v>23</v>
      </c>
      <c r="D117" s="1" t="s">
        <v>6</v>
      </c>
      <c r="E117">
        <v>4</v>
      </c>
      <c r="F117">
        <f t="shared" si="1"/>
        <v>0</v>
      </c>
    </row>
    <row r="118" spans="1:6" x14ac:dyDescent="0.3">
      <c r="A118">
        <v>117</v>
      </c>
      <c r="B118">
        <v>19.7</v>
      </c>
      <c r="C118">
        <v>16</v>
      </c>
      <c r="D118" s="1" t="s">
        <v>6</v>
      </c>
      <c r="E118">
        <v>4</v>
      </c>
      <c r="F118">
        <f t="shared" si="1"/>
        <v>0</v>
      </c>
    </row>
    <row r="119" spans="1:6" x14ac:dyDescent="0.3">
      <c r="A119">
        <v>118</v>
      </c>
      <c r="B119">
        <v>17.8</v>
      </c>
      <c r="C119">
        <v>1</v>
      </c>
      <c r="D119" s="1" t="s">
        <v>6</v>
      </c>
      <c r="E119">
        <v>4</v>
      </c>
      <c r="F119">
        <f t="shared" si="1"/>
        <v>0</v>
      </c>
    </row>
    <row r="120" spans="1:6" x14ac:dyDescent="0.3">
      <c r="A120">
        <v>119</v>
      </c>
      <c r="B120">
        <v>17.3</v>
      </c>
      <c r="C120">
        <v>27</v>
      </c>
      <c r="D120" s="1" t="s">
        <v>6</v>
      </c>
      <c r="E120">
        <v>5</v>
      </c>
      <c r="F120">
        <f t="shared" si="1"/>
        <v>0</v>
      </c>
    </row>
    <row r="121" spans="1:6" x14ac:dyDescent="0.3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 t="shared" si="1"/>
        <v>0</v>
      </c>
    </row>
    <row r="122" spans="1:6" x14ac:dyDescent="0.3">
      <c r="A122">
        <v>121</v>
      </c>
      <c r="B122">
        <v>19.8</v>
      </c>
      <c r="C122">
        <v>1</v>
      </c>
      <c r="D122" s="1" t="s">
        <v>6</v>
      </c>
      <c r="E122">
        <v>1</v>
      </c>
      <c r="F122">
        <f t="shared" si="1"/>
        <v>0</v>
      </c>
    </row>
    <row r="123" spans="1:6" x14ac:dyDescent="0.3">
      <c r="A123">
        <v>122</v>
      </c>
      <c r="B123">
        <v>21.4</v>
      </c>
      <c r="C123">
        <v>1</v>
      </c>
      <c r="D123" s="1" t="s">
        <v>6</v>
      </c>
      <c r="E123">
        <v>1</v>
      </c>
      <c r="F123">
        <f t="shared" si="1"/>
        <v>1</v>
      </c>
    </row>
    <row r="124" spans="1:6" x14ac:dyDescent="0.3">
      <c r="A124">
        <v>123</v>
      </c>
      <c r="B124">
        <v>22</v>
      </c>
      <c r="C124">
        <v>6</v>
      </c>
      <c r="D124" s="1" t="s">
        <v>6</v>
      </c>
      <c r="E124">
        <v>1</v>
      </c>
      <c r="F124">
        <f t="shared" si="1"/>
        <v>0</v>
      </c>
    </row>
    <row r="125" spans="1:6" x14ac:dyDescent="0.3">
      <c r="A125">
        <v>124</v>
      </c>
      <c r="B125">
        <v>21.2</v>
      </c>
      <c r="C125">
        <v>9</v>
      </c>
      <c r="D125" s="1" t="s">
        <v>6</v>
      </c>
      <c r="E125">
        <v>2</v>
      </c>
      <c r="F125">
        <f t="shared" si="1"/>
        <v>0</v>
      </c>
    </row>
    <row r="126" spans="1:6" x14ac:dyDescent="0.3">
      <c r="A126">
        <v>125</v>
      </c>
      <c r="B126">
        <v>18.8</v>
      </c>
      <c r="C126">
        <v>7</v>
      </c>
      <c r="D126" s="1" t="s">
        <v>6</v>
      </c>
      <c r="E126">
        <v>2</v>
      </c>
      <c r="F126">
        <f t="shared" si="1"/>
        <v>0</v>
      </c>
    </row>
    <row r="127" spans="1:6" x14ac:dyDescent="0.3">
      <c r="A127">
        <v>126</v>
      </c>
      <c r="B127">
        <v>15.2</v>
      </c>
      <c r="C127">
        <v>12</v>
      </c>
      <c r="D127" s="1" t="s">
        <v>6</v>
      </c>
      <c r="E127">
        <v>2</v>
      </c>
      <c r="F127">
        <f t="shared" si="1"/>
        <v>0</v>
      </c>
    </row>
    <row r="128" spans="1:6" x14ac:dyDescent="0.3">
      <c r="A128">
        <v>127</v>
      </c>
      <c r="B128">
        <v>11.1</v>
      </c>
      <c r="C128">
        <v>15</v>
      </c>
      <c r="D128" s="1" t="s">
        <v>6</v>
      </c>
      <c r="E128">
        <v>3</v>
      </c>
      <c r="F128">
        <f t="shared" si="1"/>
        <v>0</v>
      </c>
    </row>
    <row r="129" spans="1:6" x14ac:dyDescent="0.3">
      <c r="A129">
        <v>128</v>
      </c>
      <c r="B129">
        <v>7.5</v>
      </c>
      <c r="C129">
        <v>10</v>
      </c>
      <c r="D129" s="1" t="s">
        <v>6</v>
      </c>
      <c r="E129">
        <v>3</v>
      </c>
      <c r="F129">
        <f t="shared" si="1"/>
        <v>0</v>
      </c>
    </row>
    <row r="130" spans="1:6" x14ac:dyDescent="0.3">
      <c r="A130">
        <v>129</v>
      </c>
      <c r="B130">
        <v>5.2</v>
      </c>
      <c r="C130">
        <v>5</v>
      </c>
      <c r="D130" s="1" t="s">
        <v>6</v>
      </c>
      <c r="E130">
        <v>3</v>
      </c>
      <c r="F130">
        <f t="shared" si="1"/>
        <v>0</v>
      </c>
    </row>
    <row r="131" spans="1:6" x14ac:dyDescent="0.3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>
        <f t="shared" ref="F131:F194" si="2">IF(AND(B131&gt;=20,C131&lt;=5),1,0)</f>
        <v>0</v>
      </c>
    </row>
    <row r="132" spans="1:6" x14ac:dyDescent="0.3">
      <c r="A132">
        <v>131</v>
      </c>
      <c r="B132">
        <v>5.5</v>
      </c>
      <c r="C132">
        <v>11</v>
      </c>
      <c r="D132" s="1" t="s">
        <v>6</v>
      </c>
      <c r="E132">
        <v>4</v>
      </c>
      <c r="F132">
        <f t="shared" si="2"/>
        <v>0</v>
      </c>
    </row>
    <row r="133" spans="1:6" x14ac:dyDescent="0.3">
      <c r="A133">
        <v>132</v>
      </c>
      <c r="B133">
        <v>7.3</v>
      </c>
      <c r="C133">
        <v>23</v>
      </c>
      <c r="D133" s="1" t="s">
        <v>6</v>
      </c>
      <c r="E133">
        <v>4</v>
      </c>
      <c r="F133">
        <f t="shared" si="2"/>
        <v>0</v>
      </c>
    </row>
    <row r="134" spans="1:6" x14ac:dyDescent="0.3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>
        <f t="shared" si="2"/>
        <v>0</v>
      </c>
    </row>
    <row r="135" spans="1:6" x14ac:dyDescent="0.3">
      <c r="A135">
        <v>134</v>
      </c>
      <c r="B135">
        <v>10.5</v>
      </c>
      <c r="C135">
        <v>21</v>
      </c>
      <c r="D135" s="1" t="s">
        <v>6</v>
      </c>
      <c r="E135">
        <v>5</v>
      </c>
      <c r="F135">
        <f t="shared" si="2"/>
        <v>0</v>
      </c>
    </row>
    <row r="136" spans="1:6" x14ac:dyDescent="0.3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 t="shared" si="2"/>
        <v>0</v>
      </c>
    </row>
    <row r="137" spans="1:6" x14ac:dyDescent="0.3">
      <c r="A137">
        <v>136</v>
      </c>
      <c r="B137">
        <v>9</v>
      </c>
      <c r="C137">
        <v>4</v>
      </c>
      <c r="D137" s="1" t="s">
        <v>7</v>
      </c>
      <c r="E137">
        <v>1</v>
      </c>
      <c r="F137">
        <f t="shared" si="2"/>
        <v>0</v>
      </c>
    </row>
    <row r="138" spans="1:6" x14ac:dyDescent="0.3">
      <c r="A138">
        <v>137</v>
      </c>
      <c r="B138">
        <v>6.4</v>
      </c>
      <c r="C138">
        <v>3</v>
      </c>
      <c r="D138" s="1" t="s">
        <v>7</v>
      </c>
      <c r="E138">
        <v>1</v>
      </c>
      <c r="F138">
        <f t="shared" si="2"/>
        <v>0</v>
      </c>
    </row>
    <row r="139" spans="1:6" x14ac:dyDescent="0.3">
      <c r="A139">
        <v>138</v>
      </c>
      <c r="B139">
        <v>3.6</v>
      </c>
      <c r="C139">
        <v>3</v>
      </c>
      <c r="D139" s="1" t="s">
        <v>7</v>
      </c>
      <c r="E139">
        <v>1</v>
      </c>
      <c r="F139">
        <f t="shared" si="2"/>
        <v>0</v>
      </c>
    </row>
    <row r="140" spans="1:6" x14ac:dyDescent="0.3">
      <c r="A140">
        <v>139</v>
      </c>
      <c r="B140">
        <v>1.4</v>
      </c>
      <c r="C140">
        <v>4</v>
      </c>
      <c r="D140" s="1" t="s">
        <v>7</v>
      </c>
      <c r="E140">
        <v>2</v>
      </c>
      <c r="F140">
        <f t="shared" si="2"/>
        <v>0</v>
      </c>
    </row>
    <row r="141" spans="1:6" x14ac:dyDescent="0.3">
      <c r="A141">
        <v>140</v>
      </c>
      <c r="B141">
        <v>0.5</v>
      </c>
      <c r="C141">
        <v>5</v>
      </c>
      <c r="D141" s="1" t="s">
        <v>7</v>
      </c>
      <c r="E141">
        <v>2</v>
      </c>
      <c r="F141">
        <f t="shared" si="2"/>
        <v>0</v>
      </c>
    </row>
    <row r="142" spans="1:6" x14ac:dyDescent="0.3">
      <c r="A142">
        <v>141</v>
      </c>
      <c r="B142">
        <v>1.4</v>
      </c>
      <c r="C142">
        <v>1</v>
      </c>
      <c r="D142" s="1" t="s">
        <v>7</v>
      </c>
      <c r="E142">
        <v>2</v>
      </c>
      <c r="F142">
        <f t="shared" si="2"/>
        <v>0</v>
      </c>
    </row>
    <row r="143" spans="1:6" x14ac:dyDescent="0.3">
      <c r="A143">
        <v>142</v>
      </c>
      <c r="B143">
        <v>3.9</v>
      </c>
      <c r="C143">
        <v>3</v>
      </c>
      <c r="D143" s="1" t="s">
        <v>7</v>
      </c>
      <c r="E143">
        <v>3</v>
      </c>
      <c r="F143">
        <f t="shared" si="2"/>
        <v>0</v>
      </c>
    </row>
    <row r="144" spans="1:6" x14ac:dyDescent="0.3">
      <c r="A144">
        <v>143</v>
      </c>
      <c r="B144">
        <v>7.3</v>
      </c>
      <c r="C144">
        <v>13</v>
      </c>
      <c r="D144" s="1" t="s">
        <v>7</v>
      </c>
      <c r="E144">
        <v>3</v>
      </c>
      <c r="F144">
        <f t="shared" si="2"/>
        <v>0</v>
      </c>
    </row>
    <row r="145" spans="1:6" x14ac:dyDescent="0.3">
      <c r="A145">
        <v>144</v>
      </c>
      <c r="B145">
        <v>10.9</v>
      </c>
      <c r="C145">
        <v>12</v>
      </c>
      <c r="D145" s="1" t="s">
        <v>7</v>
      </c>
      <c r="E145">
        <v>3</v>
      </c>
      <c r="F145">
        <f t="shared" si="2"/>
        <v>0</v>
      </c>
    </row>
    <row r="146" spans="1:6" x14ac:dyDescent="0.3">
      <c r="A146">
        <v>145</v>
      </c>
      <c r="B146">
        <v>13.7</v>
      </c>
      <c r="C146">
        <v>9</v>
      </c>
      <c r="D146" s="1" t="s">
        <v>7</v>
      </c>
      <c r="E146">
        <v>4</v>
      </c>
      <c r="F146">
        <f t="shared" si="2"/>
        <v>0</v>
      </c>
    </row>
    <row r="147" spans="1:6" x14ac:dyDescent="0.3">
      <c r="A147">
        <v>146</v>
      </c>
      <c r="B147">
        <v>15.1</v>
      </c>
      <c r="C147">
        <v>21</v>
      </c>
      <c r="D147" s="1" t="s">
        <v>7</v>
      </c>
      <c r="E147">
        <v>4</v>
      </c>
      <c r="F147">
        <f t="shared" si="2"/>
        <v>0</v>
      </c>
    </row>
    <row r="148" spans="1:6" x14ac:dyDescent="0.3">
      <c r="A148">
        <v>147</v>
      </c>
      <c r="B148">
        <v>15.1</v>
      </c>
      <c r="C148">
        <v>14</v>
      </c>
      <c r="D148" s="1" t="s">
        <v>7</v>
      </c>
      <c r="E148">
        <v>4</v>
      </c>
      <c r="F148">
        <f t="shared" si="2"/>
        <v>0</v>
      </c>
    </row>
    <row r="149" spans="1:6" x14ac:dyDescent="0.3">
      <c r="A149">
        <v>148</v>
      </c>
      <c r="B149">
        <v>13.9</v>
      </c>
      <c r="C149">
        <v>11</v>
      </c>
      <c r="D149" s="1" t="s">
        <v>7</v>
      </c>
      <c r="E149">
        <v>5</v>
      </c>
      <c r="F149">
        <f t="shared" si="2"/>
        <v>0</v>
      </c>
    </row>
    <row r="150" spans="1:6" x14ac:dyDescent="0.3">
      <c r="A150">
        <v>149</v>
      </c>
      <c r="B150">
        <v>12.3</v>
      </c>
      <c r="C150">
        <v>20</v>
      </c>
      <c r="D150" s="1" t="s">
        <v>7</v>
      </c>
      <c r="E150">
        <v>5</v>
      </c>
      <c r="F150">
        <f t="shared" si="2"/>
        <v>0</v>
      </c>
    </row>
    <row r="151" spans="1:6" x14ac:dyDescent="0.3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 t="shared" si="2"/>
        <v>0</v>
      </c>
    </row>
    <row r="152" spans="1:6" x14ac:dyDescent="0.3">
      <c r="A152">
        <v>151</v>
      </c>
      <c r="B152">
        <v>11.3</v>
      </c>
      <c r="C152">
        <v>6</v>
      </c>
      <c r="D152" s="1" t="s">
        <v>6</v>
      </c>
      <c r="E152">
        <v>1</v>
      </c>
      <c r="F152">
        <f t="shared" si="2"/>
        <v>0</v>
      </c>
    </row>
    <row r="153" spans="1:6" x14ac:dyDescent="0.3">
      <c r="A153">
        <v>152</v>
      </c>
      <c r="B153">
        <v>12.9</v>
      </c>
      <c r="C153">
        <v>3</v>
      </c>
      <c r="D153" s="1" t="s">
        <v>6</v>
      </c>
      <c r="E153">
        <v>1</v>
      </c>
      <c r="F153">
        <f t="shared" si="2"/>
        <v>0</v>
      </c>
    </row>
    <row r="154" spans="1:6" x14ac:dyDescent="0.3">
      <c r="A154">
        <v>153</v>
      </c>
      <c r="B154">
        <v>16</v>
      </c>
      <c r="C154">
        <v>6</v>
      </c>
      <c r="D154" s="1" t="s">
        <v>6</v>
      </c>
      <c r="E154">
        <v>1</v>
      </c>
      <c r="F154">
        <f t="shared" si="2"/>
        <v>0</v>
      </c>
    </row>
    <row r="155" spans="1:6" x14ac:dyDescent="0.3">
      <c r="A155">
        <v>154</v>
      </c>
      <c r="B155">
        <v>19.8</v>
      </c>
      <c r="C155">
        <v>2</v>
      </c>
      <c r="D155" s="1" t="s">
        <v>6</v>
      </c>
      <c r="E155">
        <v>2</v>
      </c>
      <c r="F155">
        <f t="shared" si="2"/>
        <v>0</v>
      </c>
    </row>
    <row r="156" spans="1:6" x14ac:dyDescent="0.3">
      <c r="A156">
        <v>155</v>
      </c>
      <c r="B156">
        <v>23.6</v>
      </c>
      <c r="C156">
        <v>11</v>
      </c>
      <c r="D156" s="1" t="s">
        <v>6</v>
      </c>
      <c r="E156">
        <v>2</v>
      </c>
      <c r="F156">
        <f t="shared" si="2"/>
        <v>0</v>
      </c>
    </row>
    <row r="157" spans="1:6" x14ac:dyDescent="0.3">
      <c r="A157">
        <v>156</v>
      </c>
      <c r="B157">
        <v>26.4</v>
      </c>
      <c r="C157">
        <v>11</v>
      </c>
      <c r="D157" s="1" t="s">
        <v>6</v>
      </c>
      <c r="E157">
        <v>2</v>
      </c>
      <c r="F157">
        <f t="shared" si="2"/>
        <v>0</v>
      </c>
    </row>
    <row r="158" spans="1:6" x14ac:dyDescent="0.3">
      <c r="A158">
        <v>157</v>
      </c>
      <c r="B158">
        <v>27.7</v>
      </c>
      <c r="C158">
        <v>5</v>
      </c>
      <c r="D158" s="1" t="s">
        <v>6</v>
      </c>
      <c r="E158">
        <v>3</v>
      </c>
      <c r="F158">
        <f t="shared" si="2"/>
        <v>1</v>
      </c>
    </row>
    <row r="159" spans="1:6" x14ac:dyDescent="0.3">
      <c r="A159">
        <v>158</v>
      </c>
      <c r="B159">
        <v>27.2</v>
      </c>
      <c r="C159">
        <v>18</v>
      </c>
      <c r="D159" s="1" t="s">
        <v>6</v>
      </c>
      <c r="E159">
        <v>3</v>
      </c>
      <c r="F159">
        <f t="shared" si="2"/>
        <v>0</v>
      </c>
    </row>
    <row r="160" spans="1:6" x14ac:dyDescent="0.3">
      <c r="A160">
        <v>159</v>
      </c>
      <c r="B160">
        <v>25.5</v>
      </c>
      <c r="C160">
        <v>5</v>
      </c>
      <c r="D160" s="1" t="s">
        <v>6</v>
      </c>
      <c r="E160">
        <v>3</v>
      </c>
      <c r="F160">
        <f t="shared" si="2"/>
        <v>1</v>
      </c>
    </row>
    <row r="161" spans="1:6" x14ac:dyDescent="0.3">
      <c r="A161">
        <v>160</v>
      </c>
      <c r="B161">
        <v>23.1</v>
      </c>
      <c r="C161">
        <v>8</v>
      </c>
      <c r="D161" s="1" t="s">
        <v>6</v>
      </c>
      <c r="E161">
        <v>4</v>
      </c>
      <c r="F161">
        <f t="shared" si="2"/>
        <v>0</v>
      </c>
    </row>
    <row r="162" spans="1:6" x14ac:dyDescent="0.3">
      <c r="A162">
        <v>161</v>
      </c>
      <c r="B162">
        <v>21</v>
      </c>
      <c r="C162">
        <v>22</v>
      </c>
      <c r="D162" s="1" t="s">
        <v>6</v>
      </c>
      <c r="E162">
        <v>4</v>
      </c>
      <c r="F162">
        <f t="shared" si="2"/>
        <v>0</v>
      </c>
    </row>
    <row r="163" spans="1:6" x14ac:dyDescent="0.3">
      <c r="A163">
        <v>162</v>
      </c>
      <c r="B163">
        <v>20</v>
      </c>
      <c r="C163">
        <v>19</v>
      </c>
      <c r="D163" s="1" t="s">
        <v>6</v>
      </c>
      <c r="E163">
        <v>4</v>
      </c>
      <c r="F163">
        <f t="shared" si="2"/>
        <v>0</v>
      </c>
    </row>
    <row r="164" spans="1:6" x14ac:dyDescent="0.3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>
        <f t="shared" si="2"/>
        <v>0</v>
      </c>
    </row>
    <row r="165" spans="1:6" x14ac:dyDescent="0.3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 t="shared" si="2"/>
        <v>1</v>
      </c>
    </row>
    <row r="166" spans="1:6" x14ac:dyDescent="0.3">
      <c r="A166">
        <v>165</v>
      </c>
      <c r="B166">
        <v>24.5</v>
      </c>
      <c r="C166">
        <v>1</v>
      </c>
      <c r="D166" s="1" t="s">
        <v>7</v>
      </c>
      <c r="E166">
        <v>1</v>
      </c>
      <c r="F166">
        <f t="shared" si="2"/>
        <v>1</v>
      </c>
    </row>
    <row r="167" spans="1:6" x14ac:dyDescent="0.3">
      <c r="A167">
        <v>166</v>
      </c>
      <c r="B167">
        <v>26.8</v>
      </c>
      <c r="C167">
        <v>2</v>
      </c>
      <c r="D167" s="1" t="s">
        <v>7</v>
      </c>
      <c r="E167">
        <v>1</v>
      </c>
      <c r="F167">
        <f t="shared" si="2"/>
        <v>1</v>
      </c>
    </row>
    <row r="168" spans="1:6" x14ac:dyDescent="0.3">
      <c r="A168">
        <v>167</v>
      </c>
      <c r="B168">
        <v>28</v>
      </c>
      <c r="C168">
        <v>4</v>
      </c>
      <c r="D168" s="1" t="s">
        <v>7</v>
      </c>
      <c r="E168">
        <v>1</v>
      </c>
      <c r="F168">
        <f t="shared" si="2"/>
        <v>1</v>
      </c>
    </row>
    <row r="169" spans="1:6" x14ac:dyDescent="0.3">
      <c r="A169">
        <v>168</v>
      </c>
      <c r="B169">
        <v>27.7</v>
      </c>
      <c r="C169">
        <v>8</v>
      </c>
      <c r="D169" s="1" t="s">
        <v>7</v>
      </c>
      <c r="E169">
        <v>2</v>
      </c>
      <c r="F169">
        <f t="shared" si="2"/>
        <v>0</v>
      </c>
    </row>
    <row r="170" spans="1:6" x14ac:dyDescent="0.3">
      <c r="A170">
        <v>169</v>
      </c>
      <c r="B170">
        <v>25.6</v>
      </c>
      <c r="C170">
        <v>4</v>
      </c>
      <c r="D170" s="1" t="s">
        <v>7</v>
      </c>
      <c r="E170">
        <v>2</v>
      </c>
      <c r="F170">
        <f t="shared" si="2"/>
        <v>1</v>
      </c>
    </row>
    <row r="171" spans="1:6" x14ac:dyDescent="0.3">
      <c r="A171">
        <v>170</v>
      </c>
      <c r="B171">
        <v>22.3</v>
      </c>
      <c r="C171">
        <v>7</v>
      </c>
      <c r="D171" s="1" t="s">
        <v>7</v>
      </c>
      <c r="E171">
        <v>2</v>
      </c>
      <c r="F171">
        <f t="shared" si="2"/>
        <v>0</v>
      </c>
    </row>
    <row r="172" spans="1:6" x14ac:dyDescent="0.3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>
        <f t="shared" si="2"/>
        <v>0</v>
      </c>
    </row>
    <row r="173" spans="1:6" x14ac:dyDescent="0.3">
      <c r="A173">
        <v>172</v>
      </c>
      <c r="B173">
        <v>14.9</v>
      </c>
      <c r="C173">
        <v>18</v>
      </c>
      <c r="D173" s="1" t="s">
        <v>7</v>
      </c>
      <c r="E173">
        <v>3</v>
      </c>
      <c r="F173">
        <f t="shared" si="2"/>
        <v>0</v>
      </c>
    </row>
    <row r="174" spans="1:6" x14ac:dyDescent="0.3">
      <c r="A174">
        <v>173</v>
      </c>
      <c r="B174">
        <v>12.5</v>
      </c>
      <c r="C174">
        <v>6</v>
      </c>
      <c r="D174" s="1" t="s">
        <v>7</v>
      </c>
      <c r="E174">
        <v>3</v>
      </c>
      <c r="F174">
        <f t="shared" si="2"/>
        <v>0</v>
      </c>
    </row>
    <row r="175" spans="1:6" x14ac:dyDescent="0.3">
      <c r="A175">
        <v>174</v>
      </c>
      <c r="B175">
        <v>11.7</v>
      </c>
      <c r="C175">
        <v>20</v>
      </c>
      <c r="D175" s="1" t="s">
        <v>7</v>
      </c>
      <c r="E175">
        <v>4</v>
      </c>
      <c r="F175">
        <f t="shared" si="2"/>
        <v>0</v>
      </c>
    </row>
    <row r="176" spans="1:6" x14ac:dyDescent="0.3">
      <c r="A176">
        <v>175</v>
      </c>
      <c r="B176">
        <v>12.3</v>
      </c>
      <c r="C176">
        <v>14</v>
      </c>
      <c r="D176" s="1" t="s">
        <v>7</v>
      </c>
      <c r="E176">
        <v>4</v>
      </c>
      <c r="F176">
        <f t="shared" si="2"/>
        <v>0</v>
      </c>
    </row>
    <row r="177" spans="1:6" x14ac:dyDescent="0.3">
      <c r="A177">
        <v>176</v>
      </c>
      <c r="B177">
        <v>13.7</v>
      </c>
      <c r="C177">
        <v>22</v>
      </c>
      <c r="D177" s="1" t="s">
        <v>7</v>
      </c>
      <c r="E177">
        <v>4</v>
      </c>
      <c r="F177">
        <f t="shared" si="2"/>
        <v>0</v>
      </c>
    </row>
    <row r="178" spans="1:6" x14ac:dyDescent="0.3">
      <c r="A178">
        <v>177</v>
      </c>
      <c r="B178">
        <v>15.2</v>
      </c>
      <c r="C178">
        <v>23</v>
      </c>
      <c r="D178" s="1" t="s">
        <v>7</v>
      </c>
      <c r="E178">
        <v>5</v>
      </c>
      <c r="F178">
        <f t="shared" si="2"/>
        <v>0</v>
      </c>
    </row>
    <row r="179" spans="1:6" x14ac:dyDescent="0.3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 t="shared" si="2"/>
        <v>0</v>
      </c>
    </row>
    <row r="180" spans="1:6" x14ac:dyDescent="0.3">
      <c r="A180">
        <v>179</v>
      </c>
      <c r="B180">
        <v>15.1</v>
      </c>
      <c r="C180">
        <v>1</v>
      </c>
      <c r="D180" s="1" t="s">
        <v>6</v>
      </c>
      <c r="E180">
        <v>1</v>
      </c>
      <c r="F180">
        <f t="shared" si="2"/>
        <v>0</v>
      </c>
    </row>
    <row r="181" spans="1:6" x14ac:dyDescent="0.3">
      <c r="A181">
        <v>180</v>
      </c>
      <c r="B181">
        <v>12.9</v>
      </c>
      <c r="C181">
        <v>1</v>
      </c>
      <c r="D181" s="1" t="s">
        <v>6</v>
      </c>
      <c r="E181">
        <v>1</v>
      </c>
      <c r="F181">
        <f t="shared" si="2"/>
        <v>0</v>
      </c>
    </row>
    <row r="182" spans="1:6" x14ac:dyDescent="0.3">
      <c r="A182">
        <v>181</v>
      </c>
      <c r="B182">
        <v>9.6</v>
      </c>
      <c r="C182">
        <v>1</v>
      </c>
      <c r="D182" s="1" t="s">
        <v>6</v>
      </c>
      <c r="E182">
        <v>1</v>
      </c>
      <c r="F182">
        <f t="shared" si="2"/>
        <v>0</v>
      </c>
    </row>
    <row r="183" spans="1:6" x14ac:dyDescent="0.3">
      <c r="A183">
        <v>182</v>
      </c>
      <c r="B183">
        <v>5.9</v>
      </c>
      <c r="C183">
        <v>2</v>
      </c>
      <c r="D183" s="1" t="s">
        <v>6</v>
      </c>
      <c r="E183">
        <v>2</v>
      </c>
      <c r="F183">
        <f t="shared" si="2"/>
        <v>0</v>
      </c>
    </row>
    <row r="184" spans="1:6" x14ac:dyDescent="0.3">
      <c r="A184">
        <v>183</v>
      </c>
      <c r="B184">
        <v>2.8</v>
      </c>
      <c r="C184">
        <v>6</v>
      </c>
      <c r="D184" s="1" t="s">
        <v>6</v>
      </c>
      <c r="E184">
        <v>2</v>
      </c>
      <c r="F184">
        <f t="shared" si="2"/>
        <v>0</v>
      </c>
    </row>
    <row r="185" spans="1:6" x14ac:dyDescent="0.3">
      <c r="A185">
        <v>184</v>
      </c>
      <c r="B185">
        <v>1</v>
      </c>
      <c r="C185">
        <v>9</v>
      </c>
      <c r="D185" s="1" t="s">
        <v>6</v>
      </c>
      <c r="E185">
        <v>2</v>
      </c>
      <c r="F185">
        <f t="shared" si="2"/>
        <v>0</v>
      </c>
    </row>
    <row r="186" spans="1:6" x14ac:dyDescent="0.3">
      <c r="A186">
        <v>185</v>
      </c>
      <c r="B186">
        <v>0.9</v>
      </c>
      <c r="C186">
        <v>6</v>
      </c>
      <c r="D186" s="1" t="s">
        <v>6</v>
      </c>
      <c r="E186">
        <v>3</v>
      </c>
      <c r="F186">
        <f t="shared" si="2"/>
        <v>0</v>
      </c>
    </row>
    <row r="187" spans="1:6" x14ac:dyDescent="0.3">
      <c r="A187">
        <v>186</v>
      </c>
      <c r="B187">
        <v>2.5</v>
      </c>
      <c r="C187">
        <v>1</v>
      </c>
      <c r="D187" s="1" t="s">
        <v>6</v>
      </c>
      <c r="E187">
        <v>3</v>
      </c>
      <c r="F187">
        <f t="shared" si="2"/>
        <v>0</v>
      </c>
    </row>
    <row r="188" spans="1:6" x14ac:dyDescent="0.3">
      <c r="A188">
        <v>187</v>
      </c>
      <c r="B188">
        <v>5</v>
      </c>
      <c r="C188">
        <v>3</v>
      </c>
      <c r="D188" s="1" t="s">
        <v>6</v>
      </c>
      <c r="E188">
        <v>3</v>
      </c>
      <c r="F188">
        <f t="shared" si="2"/>
        <v>0</v>
      </c>
    </row>
    <row r="189" spans="1:6" x14ac:dyDescent="0.3">
      <c r="A189">
        <v>188</v>
      </c>
      <c r="B189">
        <v>7.7</v>
      </c>
      <c r="C189">
        <v>7</v>
      </c>
      <c r="D189" s="1" t="s">
        <v>6</v>
      </c>
      <c r="E189">
        <v>4</v>
      </c>
      <c r="F189">
        <f t="shared" si="2"/>
        <v>0</v>
      </c>
    </row>
    <row r="190" spans="1:6" x14ac:dyDescent="0.3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>
        <f t="shared" si="2"/>
        <v>0</v>
      </c>
    </row>
    <row r="191" spans="1:6" x14ac:dyDescent="0.3">
      <c r="A191">
        <v>190</v>
      </c>
      <c r="B191">
        <v>10.4</v>
      </c>
      <c r="C191">
        <v>3</v>
      </c>
      <c r="D191" s="1" t="s">
        <v>6</v>
      </c>
      <c r="E191">
        <v>4</v>
      </c>
      <c r="F191">
        <f t="shared" si="2"/>
        <v>0</v>
      </c>
    </row>
    <row r="192" spans="1:6" x14ac:dyDescent="0.3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>
        <f t="shared" si="2"/>
        <v>0</v>
      </c>
    </row>
    <row r="193" spans="1:6" x14ac:dyDescent="0.3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 t="shared" si="2"/>
        <v>0</v>
      </c>
    </row>
    <row r="194" spans="1:6" x14ac:dyDescent="0.3">
      <c r="A194">
        <v>193</v>
      </c>
      <c r="B194">
        <v>5.9</v>
      </c>
      <c r="C194">
        <v>3</v>
      </c>
      <c r="D194" s="1" t="s">
        <v>7</v>
      </c>
      <c r="E194">
        <v>1</v>
      </c>
      <c r="F194">
        <f t="shared" si="2"/>
        <v>0</v>
      </c>
    </row>
    <row r="195" spans="1:6" x14ac:dyDescent="0.3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>
        <f t="shared" ref="F195:F258" si="3">IF(AND(B195&gt;=20,C195&lt;=5),1,0)</f>
        <v>0</v>
      </c>
    </row>
    <row r="196" spans="1:6" x14ac:dyDescent="0.3">
      <c r="A196">
        <v>195</v>
      </c>
      <c r="B196">
        <v>4.2</v>
      </c>
      <c r="C196">
        <v>6</v>
      </c>
      <c r="D196" s="1" t="s">
        <v>7</v>
      </c>
      <c r="E196">
        <v>1</v>
      </c>
      <c r="F196">
        <f t="shared" si="3"/>
        <v>0</v>
      </c>
    </row>
    <row r="197" spans="1:6" x14ac:dyDescent="0.3">
      <c r="A197">
        <v>196</v>
      </c>
      <c r="B197">
        <v>5.6</v>
      </c>
      <c r="C197">
        <v>8</v>
      </c>
      <c r="D197" s="1" t="s">
        <v>7</v>
      </c>
      <c r="E197">
        <v>2</v>
      </c>
      <c r="F197">
        <f t="shared" si="3"/>
        <v>0</v>
      </c>
    </row>
    <row r="198" spans="1:6" x14ac:dyDescent="0.3">
      <c r="A198">
        <v>197</v>
      </c>
      <c r="B198">
        <v>8.6</v>
      </c>
      <c r="C198">
        <v>12</v>
      </c>
      <c r="D198" s="1" t="s">
        <v>7</v>
      </c>
      <c r="E198">
        <v>2</v>
      </c>
      <c r="F198">
        <f t="shared" si="3"/>
        <v>0</v>
      </c>
    </row>
    <row r="199" spans="1:6" x14ac:dyDescent="0.3">
      <c r="A199">
        <v>198</v>
      </c>
      <c r="B199">
        <v>12.5</v>
      </c>
      <c r="C199">
        <v>9</v>
      </c>
      <c r="D199" s="1" t="s">
        <v>7</v>
      </c>
      <c r="E199">
        <v>2</v>
      </c>
      <c r="F199">
        <f t="shared" si="3"/>
        <v>0</v>
      </c>
    </row>
    <row r="200" spans="1:6" x14ac:dyDescent="0.3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>
        <f t="shared" si="3"/>
        <v>0</v>
      </c>
    </row>
    <row r="201" spans="1:6" x14ac:dyDescent="0.3">
      <c r="A201">
        <v>200</v>
      </c>
      <c r="B201">
        <v>19.5</v>
      </c>
      <c r="C201">
        <v>12</v>
      </c>
      <c r="D201" s="1" t="s">
        <v>7</v>
      </c>
      <c r="E201">
        <v>3</v>
      </c>
      <c r="F201">
        <f t="shared" si="3"/>
        <v>0</v>
      </c>
    </row>
    <row r="202" spans="1:6" x14ac:dyDescent="0.3">
      <c r="A202">
        <v>201</v>
      </c>
      <c r="B202">
        <v>21.2</v>
      </c>
      <c r="C202">
        <v>1</v>
      </c>
      <c r="D202" s="1" t="s">
        <v>7</v>
      </c>
      <c r="E202">
        <v>3</v>
      </c>
      <c r="F202">
        <f t="shared" si="3"/>
        <v>1</v>
      </c>
    </row>
    <row r="203" spans="1:6" x14ac:dyDescent="0.3">
      <c r="A203">
        <v>202</v>
      </c>
      <c r="B203">
        <v>21.3</v>
      </c>
      <c r="C203">
        <v>11</v>
      </c>
      <c r="D203" s="1" t="s">
        <v>7</v>
      </c>
      <c r="E203">
        <v>4</v>
      </c>
      <c r="F203">
        <f t="shared" si="3"/>
        <v>0</v>
      </c>
    </row>
    <row r="204" spans="1:6" x14ac:dyDescent="0.3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>
        <f t="shared" si="3"/>
        <v>0</v>
      </c>
    </row>
    <row r="205" spans="1:6" x14ac:dyDescent="0.3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>
        <f t="shared" si="3"/>
        <v>0</v>
      </c>
    </row>
    <row r="206" spans="1:6" x14ac:dyDescent="0.3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>
        <f t="shared" si="3"/>
        <v>0</v>
      </c>
    </row>
    <row r="207" spans="1:6" x14ac:dyDescent="0.3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>
        <f t="shared" si="3"/>
        <v>0</v>
      </c>
    </row>
    <row r="208" spans="1:6" x14ac:dyDescent="0.3">
      <c r="A208">
        <v>207</v>
      </c>
      <c r="B208">
        <v>18.2</v>
      </c>
      <c r="C208">
        <v>17</v>
      </c>
      <c r="D208" s="1" t="s">
        <v>7</v>
      </c>
      <c r="E208">
        <v>5</v>
      </c>
      <c r="F208">
        <f t="shared" si="3"/>
        <v>0</v>
      </c>
    </row>
    <row r="209" spans="1:6" x14ac:dyDescent="0.3">
      <c r="A209">
        <v>208</v>
      </c>
      <c r="B209">
        <v>20.7</v>
      </c>
      <c r="C209">
        <v>18</v>
      </c>
      <c r="D209" s="1" t="s">
        <v>7</v>
      </c>
      <c r="E209">
        <v>5</v>
      </c>
      <c r="F209">
        <f t="shared" si="3"/>
        <v>0</v>
      </c>
    </row>
    <row r="210" spans="1:6" x14ac:dyDescent="0.3">
      <c r="A210">
        <v>209</v>
      </c>
      <c r="B210">
        <v>24</v>
      </c>
      <c r="C210">
        <v>13</v>
      </c>
      <c r="D210" s="1" t="s">
        <v>7</v>
      </c>
      <c r="E210">
        <v>5</v>
      </c>
      <c r="F210">
        <f t="shared" si="3"/>
        <v>0</v>
      </c>
    </row>
    <row r="211" spans="1:6" x14ac:dyDescent="0.3">
      <c r="A211">
        <v>210</v>
      </c>
      <c r="B211">
        <v>27.2</v>
      </c>
      <c r="C211">
        <v>27</v>
      </c>
      <c r="D211" s="1" t="s">
        <v>7</v>
      </c>
      <c r="E211">
        <v>5</v>
      </c>
      <c r="F211">
        <f t="shared" si="3"/>
        <v>0</v>
      </c>
    </row>
    <row r="212" spans="1:6" x14ac:dyDescent="0.3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 t="shared" si="3"/>
        <v>1</v>
      </c>
    </row>
    <row r="213" spans="1:6" x14ac:dyDescent="0.3">
      <c r="A213">
        <v>212</v>
      </c>
      <c r="B213">
        <v>29.9</v>
      </c>
      <c r="C213">
        <v>2</v>
      </c>
      <c r="D213" s="1" t="s">
        <v>6</v>
      </c>
      <c r="E213">
        <v>1</v>
      </c>
      <c r="F213">
        <f t="shared" si="3"/>
        <v>1</v>
      </c>
    </row>
    <row r="214" spans="1:6" x14ac:dyDescent="0.3">
      <c r="A214">
        <v>213</v>
      </c>
      <c r="B214">
        <v>28.8</v>
      </c>
      <c r="C214">
        <v>4</v>
      </c>
      <c r="D214" s="1" t="s">
        <v>6</v>
      </c>
      <c r="E214">
        <v>1</v>
      </c>
      <c r="F214">
        <f t="shared" si="3"/>
        <v>1</v>
      </c>
    </row>
    <row r="215" spans="1:6" x14ac:dyDescent="0.3">
      <c r="A215">
        <v>214</v>
      </c>
      <c r="B215">
        <v>26.2</v>
      </c>
      <c r="C215">
        <v>2</v>
      </c>
      <c r="D215" s="1" t="s">
        <v>6</v>
      </c>
      <c r="E215">
        <v>1</v>
      </c>
      <c r="F215">
        <f t="shared" si="3"/>
        <v>1</v>
      </c>
    </row>
    <row r="216" spans="1:6" x14ac:dyDescent="0.3">
      <c r="A216">
        <v>215</v>
      </c>
      <c r="B216">
        <v>23.1</v>
      </c>
      <c r="C216">
        <v>11</v>
      </c>
      <c r="D216" s="1" t="s">
        <v>6</v>
      </c>
      <c r="E216">
        <v>1</v>
      </c>
      <c r="F216">
        <f t="shared" si="3"/>
        <v>0</v>
      </c>
    </row>
    <row r="217" spans="1:6" x14ac:dyDescent="0.3">
      <c r="A217">
        <v>216</v>
      </c>
      <c r="B217">
        <v>20.3</v>
      </c>
      <c r="C217">
        <v>1</v>
      </c>
      <c r="D217" s="1" t="s">
        <v>6</v>
      </c>
      <c r="E217">
        <v>2</v>
      </c>
      <c r="F217">
        <f t="shared" si="3"/>
        <v>1</v>
      </c>
    </row>
    <row r="218" spans="1:6" x14ac:dyDescent="0.3">
      <c r="A218">
        <v>217</v>
      </c>
      <c r="B218">
        <v>18.5</v>
      </c>
      <c r="C218">
        <v>7</v>
      </c>
      <c r="D218" s="1" t="s">
        <v>6</v>
      </c>
      <c r="E218">
        <v>2</v>
      </c>
      <c r="F218">
        <f t="shared" si="3"/>
        <v>0</v>
      </c>
    </row>
    <row r="219" spans="1:6" x14ac:dyDescent="0.3">
      <c r="A219">
        <v>218</v>
      </c>
      <c r="B219">
        <v>18.2</v>
      </c>
      <c r="C219">
        <v>10</v>
      </c>
      <c r="D219" s="1" t="s">
        <v>6</v>
      </c>
      <c r="E219">
        <v>3</v>
      </c>
      <c r="F219">
        <f t="shared" si="3"/>
        <v>0</v>
      </c>
    </row>
    <row r="220" spans="1:6" x14ac:dyDescent="0.3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>
        <f t="shared" si="3"/>
        <v>0</v>
      </c>
    </row>
    <row r="221" spans="1:6" x14ac:dyDescent="0.3">
      <c r="A221">
        <v>220</v>
      </c>
      <c r="B221">
        <v>20.9</v>
      </c>
      <c r="C221">
        <v>1</v>
      </c>
      <c r="D221" s="1" t="s">
        <v>6</v>
      </c>
      <c r="E221">
        <v>3</v>
      </c>
      <c r="F221">
        <f t="shared" si="3"/>
        <v>1</v>
      </c>
    </row>
    <row r="222" spans="1:6" x14ac:dyDescent="0.3">
      <c r="A222">
        <v>221</v>
      </c>
      <c r="B222">
        <v>22.5</v>
      </c>
      <c r="C222">
        <v>4</v>
      </c>
      <c r="D222" s="1" t="s">
        <v>6</v>
      </c>
      <c r="E222">
        <v>4</v>
      </c>
      <c r="F222">
        <f t="shared" si="3"/>
        <v>1</v>
      </c>
    </row>
    <row r="223" spans="1:6" x14ac:dyDescent="0.3">
      <c r="A223">
        <v>222</v>
      </c>
      <c r="B223">
        <v>23.2</v>
      </c>
      <c r="C223">
        <v>12</v>
      </c>
      <c r="D223" s="1" t="s">
        <v>6</v>
      </c>
      <c r="E223">
        <v>4</v>
      </c>
      <c r="F223">
        <f t="shared" si="3"/>
        <v>0</v>
      </c>
    </row>
    <row r="224" spans="1:6" x14ac:dyDescent="0.3">
      <c r="A224">
        <v>223</v>
      </c>
      <c r="B224">
        <v>22.4</v>
      </c>
      <c r="C224">
        <v>7</v>
      </c>
      <c r="D224" s="1" t="s">
        <v>6</v>
      </c>
      <c r="E224">
        <v>4</v>
      </c>
      <c r="F224">
        <f t="shared" si="3"/>
        <v>0</v>
      </c>
    </row>
    <row r="225" spans="1:6" x14ac:dyDescent="0.3">
      <c r="A225">
        <v>224</v>
      </c>
      <c r="B225">
        <v>20</v>
      </c>
      <c r="C225">
        <v>16</v>
      </c>
      <c r="D225" s="1" t="s">
        <v>6</v>
      </c>
      <c r="E225">
        <v>5</v>
      </c>
      <c r="F225">
        <f t="shared" si="3"/>
        <v>0</v>
      </c>
    </row>
    <row r="226" spans="1:6" x14ac:dyDescent="0.3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>
        <f t="shared" si="3"/>
        <v>0</v>
      </c>
    </row>
    <row r="227" spans="1:6" x14ac:dyDescent="0.3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 t="shared" si="3"/>
        <v>0</v>
      </c>
    </row>
    <row r="228" spans="1:6" x14ac:dyDescent="0.3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>
        <f t="shared" si="3"/>
        <v>0</v>
      </c>
    </row>
    <row r="229" spans="1:6" x14ac:dyDescent="0.3">
      <c r="A229">
        <v>228</v>
      </c>
      <c r="B229">
        <v>6.4</v>
      </c>
      <c r="C229">
        <v>1</v>
      </c>
      <c r="D229" s="1" t="s">
        <v>7</v>
      </c>
      <c r="E229">
        <v>1</v>
      </c>
      <c r="F229">
        <f t="shared" si="3"/>
        <v>0</v>
      </c>
    </row>
    <row r="230" spans="1:6" x14ac:dyDescent="0.3">
      <c r="A230">
        <v>229</v>
      </c>
      <c r="B230">
        <v>5.6</v>
      </c>
      <c r="C230">
        <v>6</v>
      </c>
      <c r="D230" s="1" t="s">
        <v>7</v>
      </c>
      <c r="E230">
        <v>1</v>
      </c>
      <c r="F230">
        <f t="shared" si="3"/>
        <v>0</v>
      </c>
    </row>
    <row r="231" spans="1:6" x14ac:dyDescent="0.3">
      <c r="A231">
        <v>230</v>
      </c>
      <c r="B231">
        <v>6.4</v>
      </c>
      <c r="C231">
        <v>12</v>
      </c>
      <c r="D231" s="1" t="s">
        <v>7</v>
      </c>
      <c r="E231">
        <v>2</v>
      </c>
      <c r="F231">
        <f t="shared" si="3"/>
        <v>0</v>
      </c>
    </row>
    <row r="232" spans="1:6" x14ac:dyDescent="0.3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>
        <f t="shared" si="3"/>
        <v>0</v>
      </c>
    </row>
    <row r="233" spans="1:6" x14ac:dyDescent="0.3">
      <c r="A233">
        <v>232</v>
      </c>
      <c r="B233">
        <v>10</v>
      </c>
      <c r="C233">
        <v>12</v>
      </c>
      <c r="D233" s="1" t="s">
        <v>7</v>
      </c>
      <c r="E233">
        <v>2</v>
      </c>
      <c r="F233">
        <f t="shared" si="3"/>
        <v>0</v>
      </c>
    </row>
    <row r="234" spans="1:6" x14ac:dyDescent="0.3">
      <c r="A234">
        <v>233</v>
      </c>
      <c r="B234">
        <v>11.1</v>
      </c>
      <c r="C234">
        <v>17</v>
      </c>
      <c r="D234" s="1" t="s">
        <v>7</v>
      </c>
      <c r="E234">
        <v>3</v>
      </c>
      <c r="F234">
        <f t="shared" si="3"/>
        <v>0</v>
      </c>
    </row>
    <row r="235" spans="1:6" x14ac:dyDescent="0.3">
      <c r="A235">
        <v>234</v>
      </c>
      <c r="B235">
        <v>10.9</v>
      </c>
      <c r="C235">
        <v>16</v>
      </c>
      <c r="D235" s="1" t="s">
        <v>7</v>
      </c>
      <c r="E235">
        <v>3</v>
      </c>
      <c r="F235">
        <f t="shared" si="3"/>
        <v>0</v>
      </c>
    </row>
    <row r="236" spans="1:6" x14ac:dyDescent="0.3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>
        <f t="shared" si="3"/>
        <v>0</v>
      </c>
    </row>
    <row r="237" spans="1:6" x14ac:dyDescent="0.3">
      <c r="A237">
        <v>236</v>
      </c>
      <c r="B237">
        <v>6.6</v>
      </c>
      <c r="C237">
        <v>21</v>
      </c>
      <c r="D237" s="1" t="s">
        <v>7</v>
      </c>
      <c r="E237">
        <v>4</v>
      </c>
      <c r="F237">
        <f t="shared" si="3"/>
        <v>0</v>
      </c>
    </row>
    <row r="238" spans="1:6" x14ac:dyDescent="0.3">
      <c r="A238">
        <v>237</v>
      </c>
      <c r="B238">
        <v>3.6</v>
      </c>
      <c r="C238">
        <v>18</v>
      </c>
      <c r="D238" s="1" t="s">
        <v>7</v>
      </c>
      <c r="E238">
        <v>4</v>
      </c>
      <c r="F238">
        <f t="shared" si="3"/>
        <v>0</v>
      </c>
    </row>
    <row r="239" spans="1:6" x14ac:dyDescent="0.3">
      <c r="A239">
        <v>238</v>
      </c>
      <c r="B239">
        <v>1.2</v>
      </c>
      <c r="C239">
        <v>13</v>
      </c>
      <c r="D239" s="1" t="s">
        <v>7</v>
      </c>
      <c r="E239">
        <v>4</v>
      </c>
      <c r="F239">
        <f t="shared" si="3"/>
        <v>0</v>
      </c>
    </row>
    <row r="240" spans="1:6" x14ac:dyDescent="0.3">
      <c r="A240">
        <v>239</v>
      </c>
      <c r="B240">
        <v>0.2</v>
      </c>
      <c r="C240">
        <v>29</v>
      </c>
      <c r="D240" s="1" t="s">
        <v>7</v>
      </c>
      <c r="E240">
        <v>5</v>
      </c>
      <c r="F240">
        <f t="shared" si="3"/>
        <v>0</v>
      </c>
    </row>
    <row r="241" spans="1:6" x14ac:dyDescent="0.3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 t="shared" si="3"/>
        <v>0</v>
      </c>
    </row>
    <row r="242" spans="1:6" x14ac:dyDescent="0.3">
      <c r="A242">
        <v>241</v>
      </c>
      <c r="B242">
        <v>3.2</v>
      </c>
      <c r="C242">
        <v>6</v>
      </c>
      <c r="D242" s="1" t="s">
        <v>7</v>
      </c>
      <c r="E242">
        <v>1</v>
      </c>
      <c r="F242">
        <f t="shared" si="3"/>
        <v>0</v>
      </c>
    </row>
    <row r="243" spans="1:6" x14ac:dyDescent="0.3">
      <c r="A243">
        <v>242</v>
      </c>
      <c r="B243">
        <v>6.6</v>
      </c>
      <c r="C243">
        <v>5</v>
      </c>
      <c r="D243" s="1" t="s">
        <v>7</v>
      </c>
      <c r="E243">
        <v>1</v>
      </c>
      <c r="F243">
        <f t="shared" si="3"/>
        <v>0</v>
      </c>
    </row>
    <row r="244" spans="1:6" x14ac:dyDescent="0.3">
      <c r="A244">
        <v>243</v>
      </c>
      <c r="B244">
        <v>10</v>
      </c>
      <c r="C244">
        <v>2</v>
      </c>
      <c r="D244" s="1" t="s">
        <v>7</v>
      </c>
      <c r="E244">
        <v>1</v>
      </c>
      <c r="F244">
        <f t="shared" si="3"/>
        <v>0</v>
      </c>
    </row>
    <row r="245" spans="1:6" x14ac:dyDescent="0.3">
      <c r="A245">
        <v>244</v>
      </c>
      <c r="B245">
        <v>12.7</v>
      </c>
      <c r="C245">
        <v>8</v>
      </c>
      <c r="D245" s="1" t="s">
        <v>7</v>
      </c>
      <c r="E245">
        <v>2</v>
      </c>
      <c r="F245">
        <f t="shared" si="3"/>
        <v>0</v>
      </c>
    </row>
    <row r="246" spans="1:6" x14ac:dyDescent="0.3">
      <c r="A246">
        <v>245</v>
      </c>
      <c r="B246">
        <v>14.1</v>
      </c>
      <c r="C246">
        <v>1</v>
      </c>
      <c r="D246" s="1" t="s">
        <v>7</v>
      </c>
      <c r="E246">
        <v>2</v>
      </c>
      <c r="F246">
        <f t="shared" si="3"/>
        <v>0</v>
      </c>
    </row>
    <row r="247" spans="1:6" x14ac:dyDescent="0.3">
      <c r="A247">
        <v>246</v>
      </c>
      <c r="B247">
        <v>14</v>
      </c>
      <c r="C247">
        <v>11</v>
      </c>
      <c r="D247" s="1" t="s">
        <v>7</v>
      </c>
      <c r="E247">
        <v>2</v>
      </c>
      <c r="F247">
        <f t="shared" si="3"/>
        <v>0</v>
      </c>
    </row>
    <row r="248" spans="1:6" x14ac:dyDescent="0.3">
      <c r="A248">
        <v>247</v>
      </c>
      <c r="B248">
        <v>12.7</v>
      </c>
      <c r="C248">
        <v>13</v>
      </c>
      <c r="D248" s="1" t="s">
        <v>7</v>
      </c>
      <c r="E248">
        <v>3</v>
      </c>
      <c r="F248">
        <f t="shared" si="3"/>
        <v>0</v>
      </c>
    </row>
    <row r="249" spans="1:6" x14ac:dyDescent="0.3">
      <c r="A249">
        <v>248</v>
      </c>
      <c r="B249">
        <v>11.1</v>
      </c>
      <c r="C249">
        <v>18</v>
      </c>
      <c r="D249" s="1" t="s">
        <v>7</v>
      </c>
      <c r="E249">
        <v>3</v>
      </c>
      <c r="F249">
        <f t="shared" si="3"/>
        <v>0</v>
      </c>
    </row>
    <row r="250" spans="1:6" x14ac:dyDescent="0.3">
      <c r="A250">
        <v>249</v>
      </c>
      <c r="B250">
        <v>10</v>
      </c>
      <c r="C250">
        <v>15</v>
      </c>
      <c r="D250" s="1" t="s">
        <v>7</v>
      </c>
      <c r="E250">
        <v>3</v>
      </c>
      <c r="F250">
        <f t="shared" si="3"/>
        <v>0</v>
      </c>
    </row>
    <row r="251" spans="1:6" x14ac:dyDescent="0.3">
      <c r="A251">
        <v>250</v>
      </c>
      <c r="B251">
        <v>10.1</v>
      </c>
      <c r="C251">
        <v>12</v>
      </c>
      <c r="D251" s="1" t="s">
        <v>7</v>
      </c>
      <c r="E251">
        <v>4</v>
      </c>
      <c r="F251">
        <f t="shared" si="3"/>
        <v>0</v>
      </c>
    </row>
    <row r="252" spans="1:6" x14ac:dyDescent="0.3">
      <c r="A252">
        <v>251</v>
      </c>
      <c r="B252">
        <v>11.7</v>
      </c>
      <c r="C252">
        <v>2</v>
      </c>
      <c r="D252" s="1" t="s">
        <v>7</v>
      </c>
      <c r="E252">
        <v>4</v>
      </c>
      <c r="F252">
        <f t="shared" si="3"/>
        <v>0</v>
      </c>
    </row>
    <row r="253" spans="1:6" x14ac:dyDescent="0.3">
      <c r="A253">
        <v>252</v>
      </c>
      <c r="B253">
        <v>14.8</v>
      </c>
      <c r="C253">
        <v>21</v>
      </c>
      <c r="D253" s="1" t="s">
        <v>7</v>
      </c>
      <c r="E253">
        <v>4</v>
      </c>
      <c r="F253">
        <f t="shared" si="3"/>
        <v>0</v>
      </c>
    </row>
    <row r="254" spans="1:6" x14ac:dyDescent="0.3">
      <c r="A254">
        <v>253</v>
      </c>
      <c r="B254">
        <v>18.7</v>
      </c>
      <c r="C254">
        <v>28</v>
      </c>
      <c r="D254" s="1" t="s">
        <v>7</v>
      </c>
      <c r="E254">
        <v>5</v>
      </c>
      <c r="F254">
        <f t="shared" si="3"/>
        <v>0</v>
      </c>
    </row>
    <row r="255" spans="1:6" x14ac:dyDescent="0.3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 t="shared" si="3"/>
        <v>1</v>
      </c>
    </row>
    <row r="256" spans="1:6" x14ac:dyDescent="0.3">
      <c r="A256">
        <v>255</v>
      </c>
      <c r="B256">
        <v>25.4</v>
      </c>
      <c r="C256">
        <v>3</v>
      </c>
      <c r="D256" s="1" t="s">
        <v>6</v>
      </c>
      <c r="E256">
        <v>1</v>
      </c>
      <c r="F256">
        <f t="shared" si="3"/>
        <v>1</v>
      </c>
    </row>
    <row r="257" spans="1:6" x14ac:dyDescent="0.3">
      <c r="A257">
        <v>256</v>
      </c>
      <c r="B257">
        <v>26.8</v>
      </c>
      <c r="C257">
        <v>5</v>
      </c>
      <c r="D257" s="1" t="s">
        <v>6</v>
      </c>
      <c r="E257">
        <v>1</v>
      </c>
      <c r="F257">
        <f t="shared" si="3"/>
        <v>1</v>
      </c>
    </row>
    <row r="258" spans="1:6" x14ac:dyDescent="0.3">
      <c r="A258">
        <v>257</v>
      </c>
      <c r="B258">
        <v>26.5</v>
      </c>
      <c r="C258">
        <v>5</v>
      </c>
      <c r="D258" s="1" t="s">
        <v>6</v>
      </c>
      <c r="E258">
        <v>1</v>
      </c>
      <c r="F258">
        <f t="shared" si="3"/>
        <v>1</v>
      </c>
    </row>
    <row r="259" spans="1:6" x14ac:dyDescent="0.3">
      <c r="A259">
        <v>258</v>
      </c>
      <c r="B259">
        <v>24.9</v>
      </c>
      <c r="C259">
        <v>7</v>
      </c>
      <c r="D259" s="1" t="s">
        <v>6</v>
      </c>
      <c r="E259">
        <v>2</v>
      </c>
      <c r="F259">
        <f t="shared" ref="F259:F322" si="4">IF(AND(B259&gt;=20,C259&lt;=5),1,0)</f>
        <v>0</v>
      </c>
    </row>
    <row r="260" spans="1:6" x14ac:dyDescent="0.3">
      <c r="A260">
        <v>259</v>
      </c>
      <c r="B260">
        <v>22.6</v>
      </c>
      <c r="C260">
        <v>1</v>
      </c>
      <c r="D260" s="1" t="s">
        <v>6</v>
      </c>
      <c r="E260">
        <v>2</v>
      </c>
      <c r="F260">
        <f t="shared" si="4"/>
        <v>1</v>
      </c>
    </row>
    <row r="261" spans="1:6" x14ac:dyDescent="0.3">
      <c r="A261">
        <v>260</v>
      </c>
      <c r="B261">
        <v>20.7</v>
      </c>
      <c r="C261">
        <v>6</v>
      </c>
      <c r="D261" s="1" t="s">
        <v>6</v>
      </c>
      <c r="E261">
        <v>2</v>
      </c>
      <c r="F261">
        <f t="shared" si="4"/>
        <v>0</v>
      </c>
    </row>
    <row r="262" spans="1:6" x14ac:dyDescent="0.3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>
        <f t="shared" si="4"/>
        <v>0</v>
      </c>
    </row>
    <row r="263" spans="1:6" x14ac:dyDescent="0.3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>
        <f t="shared" si="4"/>
        <v>0</v>
      </c>
    </row>
    <row r="264" spans="1:6" x14ac:dyDescent="0.3">
      <c r="A264">
        <v>263</v>
      </c>
      <c r="B264">
        <v>22.3</v>
      </c>
      <c r="C264">
        <v>16</v>
      </c>
      <c r="D264" s="1" t="s">
        <v>6</v>
      </c>
      <c r="E264">
        <v>3</v>
      </c>
      <c r="F264">
        <f t="shared" si="4"/>
        <v>0</v>
      </c>
    </row>
    <row r="265" spans="1:6" x14ac:dyDescent="0.3">
      <c r="A265">
        <v>264</v>
      </c>
      <c r="B265">
        <v>24.8</v>
      </c>
      <c r="C265">
        <v>9</v>
      </c>
      <c r="D265" s="1" t="s">
        <v>6</v>
      </c>
      <c r="E265">
        <v>4</v>
      </c>
      <c r="F265">
        <f t="shared" si="4"/>
        <v>0</v>
      </c>
    </row>
    <row r="266" spans="1:6" x14ac:dyDescent="0.3">
      <c r="A266">
        <v>265</v>
      </c>
      <c r="B266">
        <v>27.2</v>
      </c>
      <c r="C266">
        <v>18</v>
      </c>
      <c r="D266" s="1" t="s">
        <v>6</v>
      </c>
      <c r="E266">
        <v>4</v>
      </c>
      <c r="F266">
        <f t="shared" si="4"/>
        <v>0</v>
      </c>
    </row>
    <row r="267" spans="1:6" x14ac:dyDescent="0.3">
      <c r="A267">
        <v>266</v>
      </c>
      <c r="B267">
        <v>28.6</v>
      </c>
      <c r="C267">
        <v>4</v>
      </c>
      <c r="D267" s="1" t="s">
        <v>6</v>
      </c>
      <c r="E267">
        <v>4</v>
      </c>
      <c r="F267">
        <f t="shared" si="4"/>
        <v>1</v>
      </c>
    </row>
    <row r="268" spans="1:6" x14ac:dyDescent="0.3">
      <c r="A268">
        <v>267</v>
      </c>
      <c r="B268">
        <v>28.4</v>
      </c>
      <c r="C268">
        <v>22</v>
      </c>
      <c r="D268" s="1" t="s">
        <v>6</v>
      </c>
      <c r="E268">
        <v>5</v>
      </c>
      <c r="F268">
        <f t="shared" si="4"/>
        <v>0</v>
      </c>
    </row>
    <row r="269" spans="1:6" x14ac:dyDescent="0.3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 t="shared" si="4"/>
        <v>1</v>
      </c>
    </row>
    <row r="270" spans="1:6" x14ac:dyDescent="0.3">
      <c r="A270">
        <v>269</v>
      </c>
      <c r="B270">
        <v>23.3</v>
      </c>
      <c r="C270">
        <v>4</v>
      </c>
      <c r="D270" s="1" t="s">
        <v>6</v>
      </c>
      <c r="E270">
        <v>1</v>
      </c>
      <c r="F270">
        <f t="shared" si="4"/>
        <v>1</v>
      </c>
    </row>
    <row r="271" spans="1:6" x14ac:dyDescent="0.3">
      <c r="A271">
        <v>270</v>
      </c>
      <c r="B271">
        <v>19.5</v>
      </c>
      <c r="C271">
        <v>6</v>
      </c>
      <c r="D271" s="1" t="s">
        <v>6</v>
      </c>
      <c r="E271">
        <v>1</v>
      </c>
      <c r="F271">
        <f t="shared" si="4"/>
        <v>0</v>
      </c>
    </row>
    <row r="272" spans="1:6" x14ac:dyDescent="0.3">
      <c r="A272">
        <v>271</v>
      </c>
      <c r="B272">
        <v>16</v>
      </c>
      <c r="C272">
        <v>6</v>
      </c>
      <c r="D272" s="1" t="s">
        <v>6</v>
      </c>
      <c r="E272">
        <v>1</v>
      </c>
      <c r="F272">
        <f t="shared" si="4"/>
        <v>0</v>
      </c>
    </row>
    <row r="273" spans="1:6" x14ac:dyDescent="0.3">
      <c r="A273">
        <v>272</v>
      </c>
      <c r="B273">
        <v>13.7</v>
      </c>
      <c r="C273">
        <v>9</v>
      </c>
      <c r="D273" s="1" t="s">
        <v>6</v>
      </c>
      <c r="E273">
        <v>2</v>
      </c>
      <c r="F273">
        <f t="shared" si="4"/>
        <v>0</v>
      </c>
    </row>
    <row r="274" spans="1:6" x14ac:dyDescent="0.3">
      <c r="A274">
        <v>273</v>
      </c>
      <c r="B274">
        <v>12.9</v>
      </c>
      <c r="C274">
        <v>7</v>
      </c>
      <c r="D274" s="1" t="s">
        <v>6</v>
      </c>
      <c r="E274">
        <v>2</v>
      </c>
      <c r="F274">
        <f t="shared" si="4"/>
        <v>0</v>
      </c>
    </row>
    <row r="275" spans="1:6" x14ac:dyDescent="0.3">
      <c r="A275">
        <v>274</v>
      </c>
      <c r="B275">
        <v>13.5</v>
      </c>
      <c r="C275">
        <v>1</v>
      </c>
      <c r="D275" s="1" t="s">
        <v>6</v>
      </c>
      <c r="E275">
        <v>2</v>
      </c>
      <c r="F275">
        <f t="shared" si="4"/>
        <v>0</v>
      </c>
    </row>
    <row r="276" spans="1:6" x14ac:dyDescent="0.3">
      <c r="A276">
        <v>275</v>
      </c>
      <c r="B276">
        <v>15</v>
      </c>
      <c r="C276">
        <v>18</v>
      </c>
      <c r="D276" s="1" t="s">
        <v>6</v>
      </c>
      <c r="E276">
        <v>3</v>
      </c>
      <c r="F276">
        <f t="shared" si="4"/>
        <v>0</v>
      </c>
    </row>
    <row r="277" spans="1:6" x14ac:dyDescent="0.3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>
        <f t="shared" si="4"/>
        <v>0</v>
      </c>
    </row>
    <row r="278" spans="1:6" x14ac:dyDescent="0.3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>
        <f t="shared" si="4"/>
        <v>0</v>
      </c>
    </row>
    <row r="279" spans="1:6" x14ac:dyDescent="0.3">
      <c r="A279">
        <v>278</v>
      </c>
      <c r="B279">
        <v>16.3</v>
      </c>
      <c r="C279">
        <v>10</v>
      </c>
      <c r="D279" s="1" t="s">
        <v>6</v>
      </c>
      <c r="E279">
        <v>4</v>
      </c>
      <c r="F279">
        <f t="shared" si="4"/>
        <v>0</v>
      </c>
    </row>
    <row r="280" spans="1:6" x14ac:dyDescent="0.3">
      <c r="A280">
        <v>279</v>
      </c>
      <c r="B280">
        <v>14</v>
      </c>
      <c r="C280">
        <v>6</v>
      </c>
      <c r="D280" s="1" t="s">
        <v>6</v>
      </c>
      <c r="E280">
        <v>4</v>
      </c>
      <c r="F280">
        <f t="shared" si="4"/>
        <v>0</v>
      </c>
    </row>
    <row r="281" spans="1:6" x14ac:dyDescent="0.3">
      <c r="A281">
        <v>280</v>
      </c>
      <c r="B281">
        <v>10.5</v>
      </c>
      <c r="C281">
        <v>20</v>
      </c>
      <c r="D281" s="1" t="s">
        <v>6</v>
      </c>
      <c r="E281">
        <v>4</v>
      </c>
      <c r="F281">
        <f t="shared" si="4"/>
        <v>0</v>
      </c>
    </row>
    <row r="282" spans="1:6" x14ac:dyDescent="0.3">
      <c r="A282">
        <v>281</v>
      </c>
      <c r="B282">
        <v>6.7</v>
      </c>
      <c r="C282">
        <v>17</v>
      </c>
      <c r="D282" s="1" t="s">
        <v>6</v>
      </c>
      <c r="E282">
        <v>5</v>
      </c>
      <c r="F282">
        <f t="shared" si="4"/>
        <v>0</v>
      </c>
    </row>
    <row r="283" spans="1:6" x14ac:dyDescent="0.3">
      <c r="A283">
        <v>282</v>
      </c>
      <c r="B283">
        <v>3.5</v>
      </c>
      <c r="C283">
        <v>13</v>
      </c>
      <c r="D283" s="1" t="s">
        <v>6</v>
      </c>
      <c r="E283">
        <v>5</v>
      </c>
      <c r="F283">
        <f t="shared" si="4"/>
        <v>0</v>
      </c>
    </row>
    <row r="284" spans="1:6" x14ac:dyDescent="0.3">
      <c r="A284">
        <v>283</v>
      </c>
      <c r="B284">
        <v>1.6</v>
      </c>
      <c r="C284">
        <v>18</v>
      </c>
      <c r="D284" s="1" t="s">
        <v>6</v>
      </c>
      <c r="E284">
        <v>5</v>
      </c>
      <c r="F284">
        <f t="shared" si="4"/>
        <v>0</v>
      </c>
    </row>
    <row r="285" spans="1:6" x14ac:dyDescent="0.3">
      <c r="A285">
        <v>284</v>
      </c>
      <c r="B285">
        <v>1.4</v>
      </c>
      <c r="C285">
        <v>20</v>
      </c>
      <c r="D285" s="1" t="s">
        <v>6</v>
      </c>
      <c r="E285">
        <v>5</v>
      </c>
      <c r="F285">
        <f t="shared" si="4"/>
        <v>0</v>
      </c>
    </row>
    <row r="286" spans="1:6" x14ac:dyDescent="0.3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 t="shared" si="4"/>
        <v>0</v>
      </c>
    </row>
    <row r="287" spans="1:6" x14ac:dyDescent="0.3">
      <c r="A287">
        <v>286</v>
      </c>
      <c r="B287">
        <v>5.2</v>
      </c>
      <c r="C287">
        <v>6</v>
      </c>
      <c r="D287" s="1" t="s">
        <v>7</v>
      </c>
      <c r="E287">
        <v>1</v>
      </c>
      <c r="F287">
        <f t="shared" si="4"/>
        <v>0</v>
      </c>
    </row>
    <row r="288" spans="1:6" x14ac:dyDescent="0.3">
      <c r="A288">
        <v>287</v>
      </c>
      <c r="B288">
        <v>7.7</v>
      </c>
      <c r="C288">
        <v>5</v>
      </c>
      <c r="D288" s="1" t="s">
        <v>7</v>
      </c>
      <c r="E288">
        <v>1</v>
      </c>
      <c r="F288">
        <f t="shared" si="4"/>
        <v>0</v>
      </c>
    </row>
    <row r="289" spans="1:6" x14ac:dyDescent="0.3">
      <c r="A289">
        <v>288</v>
      </c>
      <c r="B289">
        <v>9.6</v>
      </c>
      <c r="C289">
        <v>1</v>
      </c>
      <c r="D289" s="1" t="s">
        <v>7</v>
      </c>
      <c r="E289">
        <v>1</v>
      </c>
      <c r="F289">
        <f t="shared" si="4"/>
        <v>0</v>
      </c>
    </row>
    <row r="290" spans="1:6" x14ac:dyDescent="0.3">
      <c r="A290">
        <v>289</v>
      </c>
      <c r="B290">
        <v>10.1</v>
      </c>
      <c r="C290">
        <v>8</v>
      </c>
      <c r="D290" s="1" t="s">
        <v>7</v>
      </c>
      <c r="E290">
        <v>2</v>
      </c>
      <c r="F290">
        <f t="shared" si="4"/>
        <v>0</v>
      </c>
    </row>
    <row r="291" spans="1:6" x14ac:dyDescent="0.3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>
        <f t="shared" si="4"/>
        <v>0</v>
      </c>
    </row>
    <row r="292" spans="1:6" x14ac:dyDescent="0.3">
      <c r="A292">
        <v>291</v>
      </c>
      <c r="B292">
        <v>7.4</v>
      </c>
      <c r="C292">
        <v>5</v>
      </c>
      <c r="D292" s="1" t="s">
        <v>7</v>
      </c>
      <c r="E292">
        <v>2</v>
      </c>
      <c r="F292">
        <f t="shared" si="4"/>
        <v>0</v>
      </c>
    </row>
    <row r="293" spans="1:6" x14ac:dyDescent="0.3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>
        <f t="shared" si="4"/>
        <v>0</v>
      </c>
    </row>
    <row r="294" spans="1:6" x14ac:dyDescent="0.3">
      <c r="A294">
        <v>293</v>
      </c>
      <c r="B294">
        <v>3.5</v>
      </c>
      <c r="C294">
        <v>9</v>
      </c>
      <c r="D294" s="1" t="s">
        <v>7</v>
      </c>
      <c r="E294">
        <v>3</v>
      </c>
      <c r="F294">
        <f t="shared" si="4"/>
        <v>0</v>
      </c>
    </row>
    <row r="295" spans="1:6" x14ac:dyDescent="0.3">
      <c r="A295">
        <v>294</v>
      </c>
      <c r="B295">
        <v>3.2</v>
      </c>
      <c r="C295">
        <v>4</v>
      </c>
      <c r="D295" s="1" t="s">
        <v>7</v>
      </c>
      <c r="E295">
        <v>3</v>
      </c>
      <c r="F295">
        <f t="shared" si="4"/>
        <v>0</v>
      </c>
    </row>
    <row r="296" spans="1:6" x14ac:dyDescent="0.3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>
        <f t="shared" si="4"/>
        <v>0</v>
      </c>
    </row>
    <row r="297" spans="1:6" x14ac:dyDescent="0.3">
      <c r="A297">
        <v>296</v>
      </c>
      <c r="B297">
        <v>7.5</v>
      </c>
      <c r="C297">
        <v>21</v>
      </c>
      <c r="D297" s="1" t="s">
        <v>7</v>
      </c>
      <c r="E297">
        <v>4</v>
      </c>
      <c r="F297">
        <f t="shared" si="4"/>
        <v>0</v>
      </c>
    </row>
    <row r="298" spans="1:6" x14ac:dyDescent="0.3">
      <c r="A298">
        <v>297</v>
      </c>
      <c r="B298">
        <v>11.3</v>
      </c>
      <c r="C298">
        <v>8</v>
      </c>
      <c r="D298" s="1" t="s">
        <v>7</v>
      </c>
      <c r="E298">
        <v>5</v>
      </c>
      <c r="F298">
        <f t="shared" si="4"/>
        <v>0</v>
      </c>
    </row>
    <row r="299" spans="1:6" x14ac:dyDescent="0.3">
      <c r="A299">
        <v>298</v>
      </c>
      <c r="B299">
        <v>15.2</v>
      </c>
      <c r="C299">
        <v>23</v>
      </c>
      <c r="D299" s="1" t="s">
        <v>7</v>
      </c>
      <c r="E299">
        <v>5</v>
      </c>
      <c r="F299">
        <f t="shared" si="4"/>
        <v>0</v>
      </c>
    </row>
    <row r="300" spans="1:6" x14ac:dyDescent="0.3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 t="shared" si="4"/>
        <v>0</v>
      </c>
    </row>
    <row r="301" spans="1:6" x14ac:dyDescent="0.3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>
        <f t="shared" si="4"/>
        <v>0</v>
      </c>
    </row>
    <row r="302" spans="1:6" x14ac:dyDescent="0.3">
      <c r="A302">
        <v>301</v>
      </c>
      <c r="B302">
        <v>20</v>
      </c>
      <c r="C302">
        <v>4</v>
      </c>
      <c r="D302" s="1" t="s">
        <v>5</v>
      </c>
      <c r="E302">
        <v>0</v>
      </c>
      <c r="F302">
        <f t="shared" si="4"/>
        <v>1</v>
      </c>
    </row>
    <row r="303" spans="1:6" x14ac:dyDescent="0.3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>
        <f t="shared" si="4"/>
        <v>0</v>
      </c>
    </row>
    <row r="304" spans="1:6" x14ac:dyDescent="0.3">
      <c r="A304">
        <v>303</v>
      </c>
      <c r="B304">
        <v>17.3</v>
      </c>
      <c r="C304">
        <v>2</v>
      </c>
      <c r="D304" s="1" t="s">
        <v>5</v>
      </c>
      <c r="E304">
        <v>0</v>
      </c>
      <c r="F304">
        <f t="shared" si="4"/>
        <v>0</v>
      </c>
    </row>
    <row r="305" spans="1:6" x14ac:dyDescent="0.3">
      <c r="A305">
        <v>304</v>
      </c>
      <c r="B305">
        <v>16</v>
      </c>
      <c r="C305">
        <v>7</v>
      </c>
      <c r="D305" s="1" t="s">
        <v>5</v>
      </c>
      <c r="E305">
        <v>0</v>
      </c>
      <c r="F305">
        <f t="shared" si="4"/>
        <v>0</v>
      </c>
    </row>
    <row r="306" spans="1:6" x14ac:dyDescent="0.3">
      <c r="A306">
        <v>305</v>
      </c>
      <c r="B306">
        <v>15.9</v>
      </c>
      <c r="C306">
        <v>4</v>
      </c>
      <c r="D306" s="1" t="s">
        <v>5</v>
      </c>
      <c r="E306">
        <v>0</v>
      </c>
      <c r="F306">
        <f t="shared" si="4"/>
        <v>0</v>
      </c>
    </row>
    <row r="307" spans="1:6" x14ac:dyDescent="0.3">
      <c r="A307">
        <v>306</v>
      </c>
      <c r="B307">
        <v>17.3</v>
      </c>
      <c r="C307">
        <v>17</v>
      </c>
      <c r="D307" s="1" t="s">
        <v>5</v>
      </c>
      <c r="E307">
        <v>0</v>
      </c>
      <c r="F307">
        <f t="shared" si="4"/>
        <v>0</v>
      </c>
    </row>
    <row r="308" spans="1:6" x14ac:dyDescent="0.3">
      <c r="A308">
        <v>307</v>
      </c>
      <c r="B308">
        <v>20</v>
      </c>
      <c r="C308">
        <v>14</v>
      </c>
      <c r="D308" s="1" t="s">
        <v>5</v>
      </c>
      <c r="E308">
        <v>0</v>
      </c>
      <c r="F308">
        <f t="shared" si="4"/>
        <v>0</v>
      </c>
    </row>
    <row r="309" spans="1:6" x14ac:dyDescent="0.3">
      <c r="A309">
        <v>308</v>
      </c>
      <c r="B309">
        <v>23.4</v>
      </c>
      <c r="C309">
        <v>9</v>
      </c>
      <c r="D309" s="1" t="s">
        <v>5</v>
      </c>
      <c r="E309">
        <v>0</v>
      </c>
      <c r="F309">
        <f t="shared" si="4"/>
        <v>0</v>
      </c>
    </row>
    <row r="310" spans="1:6" x14ac:dyDescent="0.3">
      <c r="A310">
        <v>309</v>
      </c>
      <c r="B310">
        <v>26.8</v>
      </c>
      <c r="C310">
        <v>6</v>
      </c>
      <c r="D310" s="1" t="s">
        <v>5</v>
      </c>
      <c r="E310">
        <v>0</v>
      </c>
      <c r="F310">
        <f t="shared" si="4"/>
        <v>0</v>
      </c>
    </row>
    <row r="311" spans="1:6" x14ac:dyDescent="0.3">
      <c r="A311">
        <v>310</v>
      </c>
      <c r="B311">
        <v>29.1</v>
      </c>
      <c r="C311">
        <v>16</v>
      </c>
      <c r="D311" s="1" t="s">
        <v>5</v>
      </c>
      <c r="E311">
        <v>0</v>
      </c>
      <c r="F311">
        <f t="shared" si="4"/>
        <v>0</v>
      </c>
    </row>
    <row r="312" spans="1:6" x14ac:dyDescent="0.3">
      <c r="A312">
        <v>311</v>
      </c>
      <c r="B312">
        <v>29.8</v>
      </c>
      <c r="C312">
        <v>2</v>
      </c>
      <c r="D312" s="1" t="s">
        <v>5</v>
      </c>
      <c r="E312">
        <v>0</v>
      </c>
      <c r="F312">
        <f t="shared" si="4"/>
        <v>1</v>
      </c>
    </row>
    <row r="313" spans="1:6" x14ac:dyDescent="0.3">
      <c r="A313">
        <v>312</v>
      </c>
      <c r="B313">
        <v>28.8</v>
      </c>
      <c r="C313">
        <v>25</v>
      </c>
      <c r="D313" s="1" t="s">
        <v>5</v>
      </c>
      <c r="E313">
        <v>0</v>
      </c>
      <c r="F313">
        <f t="shared" si="4"/>
        <v>0</v>
      </c>
    </row>
    <row r="314" spans="1:6" x14ac:dyDescent="0.3">
      <c r="A314">
        <v>313</v>
      </c>
      <c r="B314">
        <v>26.4</v>
      </c>
      <c r="C314">
        <v>0</v>
      </c>
      <c r="D314" s="1" t="s">
        <v>5</v>
      </c>
      <c r="E314">
        <v>0</v>
      </c>
      <c r="F314">
        <f t="shared" si="4"/>
        <v>1</v>
      </c>
    </row>
    <row r="315" spans="1:6" x14ac:dyDescent="0.3">
      <c r="A315">
        <v>314</v>
      </c>
      <c r="B315">
        <v>23.4</v>
      </c>
      <c r="C315">
        <v>3</v>
      </c>
      <c r="D315" s="1" t="s">
        <v>5</v>
      </c>
      <c r="E315">
        <v>0</v>
      </c>
      <c r="F315">
        <f t="shared" si="4"/>
        <v>1</v>
      </c>
    </row>
    <row r="316" spans="1:6" x14ac:dyDescent="0.3">
      <c r="A316">
        <v>315</v>
      </c>
      <c r="B316">
        <v>20.7</v>
      </c>
      <c r="C316">
        <v>4</v>
      </c>
      <c r="D316" s="1" t="s">
        <v>5</v>
      </c>
      <c r="E316">
        <v>0</v>
      </c>
      <c r="F316">
        <f t="shared" si="4"/>
        <v>1</v>
      </c>
    </row>
    <row r="317" spans="1:6" x14ac:dyDescent="0.3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>
        <f t="shared" si="4"/>
        <v>0</v>
      </c>
    </row>
    <row r="318" spans="1:6" x14ac:dyDescent="0.3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>
        <f t="shared" si="4"/>
        <v>0</v>
      </c>
    </row>
    <row r="319" spans="1:6" x14ac:dyDescent="0.3">
      <c r="A319">
        <v>318</v>
      </c>
      <c r="B319">
        <v>20</v>
      </c>
      <c r="C319">
        <v>5</v>
      </c>
      <c r="D319" s="1" t="s">
        <v>5</v>
      </c>
      <c r="E319">
        <v>0</v>
      </c>
      <c r="F319">
        <f t="shared" si="4"/>
        <v>1</v>
      </c>
    </row>
    <row r="320" spans="1:6" x14ac:dyDescent="0.3">
      <c r="A320">
        <v>319</v>
      </c>
      <c r="B320">
        <v>21.8</v>
      </c>
      <c r="C320">
        <v>4</v>
      </c>
      <c r="D320" s="1" t="s">
        <v>5</v>
      </c>
      <c r="E320">
        <v>0</v>
      </c>
      <c r="F320">
        <f t="shared" si="4"/>
        <v>1</v>
      </c>
    </row>
    <row r="321" spans="1:6" x14ac:dyDescent="0.3">
      <c r="A321">
        <v>320</v>
      </c>
      <c r="B321">
        <v>23.6</v>
      </c>
      <c r="C321">
        <v>7</v>
      </c>
      <c r="D321" s="1" t="s">
        <v>5</v>
      </c>
      <c r="E321">
        <v>0</v>
      </c>
      <c r="F321">
        <f t="shared" si="4"/>
        <v>0</v>
      </c>
    </row>
    <row r="322" spans="1:6" x14ac:dyDescent="0.3">
      <c r="A322">
        <v>321</v>
      </c>
      <c r="B322">
        <v>24.4</v>
      </c>
      <c r="C322">
        <v>12</v>
      </c>
      <c r="D322" s="1" t="s">
        <v>5</v>
      </c>
      <c r="E322">
        <v>0</v>
      </c>
      <c r="F322">
        <f t="shared" si="4"/>
        <v>0</v>
      </c>
    </row>
    <row r="323" spans="1:6" x14ac:dyDescent="0.3">
      <c r="A323">
        <v>322</v>
      </c>
      <c r="B323">
        <v>23.6</v>
      </c>
      <c r="C323">
        <v>5</v>
      </c>
      <c r="D323" s="1" t="s">
        <v>5</v>
      </c>
      <c r="E323">
        <v>0</v>
      </c>
      <c r="F323">
        <f t="shared" ref="F323:F386" si="5">IF(AND(B323&gt;=20,C323&lt;=5),1,0)</f>
        <v>1</v>
      </c>
    </row>
    <row r="324" spans="1:6" x14ac:dyDescent="0.3">
      <c r="A324">
        <v>323</v>
      </c>
      <c r="B324">
        <v>21.3</v>
      </c>
      <c r="C324">
        <v>3</v>
      </c>
      <c r="D324" s="1" t="s">
        <v>5</v>
      </c>
      <c r="E324">
        <v>0</v>
      </c>
      <c r="F324">
        <f t="shared" si="5"/>
        <v>1</v>
      </c>
    </row>
    <row r="325" spans="1:6" x14ac:dyDescent="0.3">
      <c r="A325">
        <v>324</v>
      </c>
      <c r="B325">
        <v>17.7</v>
      </c>
      <c r="C325">
        <v>21</v>
      </c>
      <c r="D325" s="1" t="s">
        <v>5</v>
      </c>
      <c r="E325">
        <v>0</v>
      </c>
      <c r="F325">
        <f t="shared" si="5"/>
        <v>0</v>
      </c>
    </row>
    <row r="326" spans="1:6" x14ac:dyDescent="0.3">
      <c r="A326">
        <v>325</v>
      </c>
      <c r="B326">
        <v>13.6</v>
      </c>
      <c r="C326">
        <v>18</v>
      </c>
      <c r="D326" s="1" t="s">
        <v>5</v>
      </c>
      <c r="E326">
        <v>0</v>
      </c>
      <c r="F326">
        <f t="shared" si="5"/>
        <v>0</v>
      </c>
    </row>
    <row r="327" spans="1:6" x14ac:dyDescent="0.3">
      <c r="A327">
        <v>326</v>
      </c>
      <c r="B327">
        <v>10</v>
      </c>
      <c r="C327">
        <v>13</v>
      </c>
      <c r="D327" s="1" t="s">
        <v>5</v>
      </c>
      <c r="E327">
        <v>0</v>
      </c>
      <c r="F327">
        <f t="shared" si="5"/>
        <v>0</v>
      </c>
    </row>
    <row r="328" spans="1:6" x14ac:dyDescent="0.3">
      <c r="A328">
        <v>327</v>
      </c>
      <c r="B328">
        <v>7.6</v>
      </c>
      <c r="C328">
        <v>28</v>
      </c>
      <c r="D328" s="1" t="s">
        <v>5</v>
      </c>
      <c r="E328">
        <v>0</v>
      </c>
      <c r="F328">
        <f t="shared" si="5"/>
        <v>0</v>
      </c>
    </row>
    <row r="329" spans="1:6" x14ac:dyDescent="0.3">
      <c r="A329">
        <v>328</v>
      </c>
      <c r="B329">
        <v>6.8</v>
      </c>
      <c r="C329">
        <v>0</v>
      </c>
      <c r="D329" s="1" t="s">
        <v>5</v>
      </c>
      <c r="E329">
        <v>0</v>
      </c>
      <c r="F329">
        <f t="shared" si="5"/>
        <v>0</v>
      </c>
    </row>
    <row r="330" spans="1:6" x14ac:dyDescent="0.3">
      <c r="A330">
        <v>329</v>
      </c>
      <c r="B330">
        <v>7.5</v>
      </c>
      <c r="C330">
        <v>2</v>
      </c>
      <c r="D330" s="1" t="s">
        <v>5</v>
      </c>
      <c r="E330">
        <v>0</v>
      </c>
      <c r="F330">
        <f t="shared" si="5"/>
        <v>0</v>
      </c>
    </row>
    <row r="331" spans="1:6" x14ac:dyDescent="0.3">
      <c r="A331">
        <v>330</v>
      </c>
      <c r="B331">
        <v>9.1</v>
      </c>
      <c r="C331">
        <v>2</v>
      </c>
      <c r="D331" s="1" t="s">
        <v>5</v>
      </c>
      <c r="E331">
        <v>0</v>
      </c>
      <c r="F331">
        <f t="shared" si="5"/>
        <v>0</v>
      </c>
    </row>
    <row r="332" spans="1:6" x14ac:dyDescent="0.3">
      <c r="A332">
        <v>331</v>
      </c>
      <c r="B332">
        <v>10.9</v>
      </c>
      <c r="C332">
        <v>6</v>
      </c>
      <c r="D332" s="1" t="s">
        <v>5</v>
      </c>
      <c r="E332">
        <v>0</v>
      </c>
      <c r="F332">
        <f t="shared" si="5"/>
        <v>0</v>
      </c>
    </row>
    <row r="333" spans="1:6" x14ac:dyDescent="0.3">
      <c r="A333">
        <v>332</v>
      </c>
      <c r="B333">
        <v>11.8</v>
      </c>
      <c r="C333">
        <v>11</v>
      </c>
      <c r="D333" s="1" t="s">
        <v>5</v>
      </c>
      <c r="E333">
        <v>0</v>
      </c>
      <c r="F333">
        <f t="shared" si="5"/>
        <v>0</v>
      </c>
    </row>
    <row r="334" spans="1:6" x14ac:dyDescent="0.3">
      <c r="A334">
        <v>333</v>
      </c>
      <c r="B334">
        <v>11.5</v>
      </c>
      <c r="C334">
        <v>9</v>
      </c>
      <c r="D334" s="1" t="s">
        <v>5</v>
      </c>
      <c r="E334">
        <v>0</v>
      </c>
      <c r="F334">
        <f t="shared" si="5"/>
        <v>0</v>
      </c>
    </row>
    <row r="335" spans="1:6" x14ac:dyDescent="0.3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>
        <f t="shared" si="5"/>
        <v>0</v>
      </c>
    </row>
    <row r="336" spans="1:6" x14ac:dyDescent="0.3">
      <c r="A336">
        <v>335</v>
      </c>
      <c r="B336">
        <v>6.9</v>
      </c>
      <c r="C336">
        <v>17</v>
      </c>
      <c r="D336" s="1" t="s">
        <v>5</v>
      </c>
      <c r="E336">
        <v>0</v>
      </c>
      <c r="F336">
        <f t="shared" si="5"/>
        <v>0</v>
      </c>
    </row>
    <row r="337" spans="1:6" x14ac:dyDescent="0.3">
      <c r="A337">
        <v>336</v>
      </c>
      <c r="B337">
        <v>3.8</v>
      </c>
      <c r="C337">
        <v>1</v>
      </c>
      <c r="D337" s="1" t="s">
        <v>5</v>
      </c>
      <c r="E337">
        <v>0</v>
      </c>
      <c r="F337">
        <f t="shared" si="5"/>
        <v>0</v>
      </c>
    </row>
    <row r="338" spans="1:6" x14ac:dyDescent="0.3">
      <c r="A338">
        <v>337</v>
      </c>
      <c r="B338">
        <v>1.2</v>
      </c>
      <c r="C338">
        <v>2</v>
      </c>
      <c r="D338" s="1" t="s">
        <v>5</v>
      </c>
      <c r="E338">
        <v>0</v>
      </c>
      <c r="F338">
        <f t="shared" si="5"/>
        <v>0</v>
      </c>
    </row>
    <row r="339" spans="1:6" x14ac:dyDescent="0.3">
      <c r="A339">
        <v>338</v>
      </c>
      <c r="B339">
        <v>0.1</v>
      </c>
      <c r="C339">
        <v>15</v>
      </c>
      <c r="D339" s="1" t="s">
        <v>5</v>
      </c>
      <c r="E339">
        <v>0</v>
      </c>
      <c r="F339">
        <f t="shared" si="5"/>
        <v>0</v>
      </c>
    </row>
    <row r="340" spans="1:6" x14ac:dyDescent="0.3">
      <c r="A340">
        <v>339</v>
      </c>
      <c r="B340">
        <v>0.6</v>
      </c>
      <c r="C340">
        <v>21</v>
      </c>
      <c r="D340" s="1" t="s">
        <v>5</v>
      </c>
      <c r="E340">
        <v>0</v>
      </c>
      <c r="F340">
        <f t="shared" si="5"/>
        <v>0</v>
      </c>
    </row>
    <row r="341" spans="1:6" x14ac:dyDescent="0.3">
      <c r="A341">
        <v>340</v>
      </c>
      <c r="B341">
        <v>2.8</v>
      </c>
      <c r="C341">
        <v>8</v>
      </c>
      <c r="D341" s="1" t="s">
        <v>5</v>
      </c>
      <c r="E341">
        <v>0</v>
      </c>
      <c r="F341">
        <f t="shared" si="5"/>
        <v>0</v>
      </c>
    </row>
    <row r="342" spans="1:6" x14ac:dyDescent="0.3">
      <c r="A342">
        <v>341</v>
      </c>
      <c r="B342">
        <v>6</v>
      </c>
      <c r="C342">
        <v>27</v>
      </c>
      <c r="D342" s="1" t="s">
        <v>5</v>
      </c>
      <c r="E342">
        <v>0</v>
      </c>
      <c r="F342">
        <f t="shared" si="5"/>
        <v>0</v>
      </c>
    </row>
    <row r="343" spans="1:6" x14ac:dyDescent="0.3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>
        <f t="shared" si="5"/>
        <v>0</v>
      </c>
    </row>
    <row r="344" spans="1:6" x14ac:dyDescent="0.3">
      <c r="A344">
        <v>343</v>
      </c>
      <c r="B344">
        <v>11.8</v>
      </c>
      <c r="C344">
        <v>1</v>
      </c>
      <c r="D344" s="1" t="s">
        <v>5</v>
      </c>
      <c r="E344">
        <v>0</v>
      </c>
      <c r="F344">
        <f t="shared" si="5"/>
        <v>0</v>
      </c>
    </row>
    <row r="345" spans="1:6" x14ac:dyDescent="0.3">
      <c r="A345">
        <v>344</v>
      </c>
      <c r="B345">
        <v>13.1</v>
      </c>
      <c r="C345">
        <v>4</v>
      </c>
      <c r="D345" s="1" t="s">
        <v>5</v>
      </c>
      <c r="E345">
        <v>0</v>
      </c>
      <c r="F345">
        <f t="shared" si="5"/>
        <v>0</v>
      </c>
    </row>
    <row r="346" spans="1:6" x14ac:dyDescent="0.3">
      <c r="A346">
        <v>345</v>
      </c>
      <c r="B346">
        <v>12.9</v>
      </c>
      <c r="C346">
        <v>1</v>
      </c>
      <c r="D346" s="1" t="s">
        <v>5</v>
      </c>
      <c r="E346">
        <v>0</v>
      </c>
      <c r="F346">
        <f t="shared" si="5"/>
        <v>0</v>
      </c>
    </row>
    <row r="347" spans="1:6" x14ac:dyDescent="0.3">
      <c r="A347">
        <v>346</v>
      </c>
      <c r="B347">
        <v>11.6</v>
      </c>
      <c r="C347">
        <v>2</v>
      </c>
      <c r="D347" s="1" t="s">
        <v>5</v>
      </c>
      <c r="E347">
        <v>0</v>
      </c>
      <c r="F347">
        <f t="shared" si="5"/>
        <v>0</v>
      </c>
    </row>
    <row r="348" spans="1:6" x14ac:dyDescent="0.3">
      <c r="A348">
        <v>347</v>
      </c>
      <c r="B348">
        <v>9.9</v>
      </c>
      <c r="C348">
        <v>3</v>
      </c>
      <c r="D348" s="1" t="s">
        <v>5</v>
      </c>
      <c r="E348">
        <v>0</v>
      </c>
      <c r="F348">
        <f t="shared" si="5"/>
        <v>0</v>
      </c>
    </row>
    <row r="349" spans="1:6" x14ac:dyDescent="0.3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>
        <f t="shared" si="5"/>
        <v>0</v>
      </c>
    </row>
    <row r="350" spans="1:6" x14ac:dyDescent="0.3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>
        <f t="shared" si="5"/>
        <v>0</v>
      </c>
    </row>
    <row r="351" spans="1:6" x14ac:dyDescent="0.3">
      <c r="A351">
        <v>350</v>
      </c>
      <c r="B351">
        <v>10.5</v>
      </c>
      <c r="C351">
        <v>15</v>
      </c>
      <c r="D351" s="1" t="s">
        <v>5</v>
      </c>
      <c r="E351">
        <v>0</v>
      </c>
      <c r="F351">
        <f t="shared" si="5"/>
        <v>0</v>
      </c>
    </row>
    <row r="352" spans="1:6" x14ac:dyDescent="0.3">
      <c r="A352">
        <v>351</v>
      </c>
      <c r="B352">
        <v>13.5</v>
      </c>
      <c r="C352">
        <v>1</v>
      </c>
      <c r="D352" s="1" t="s">
        <v>5</v>
      </c>
      <c r="E352">
        <v>0</v>
      </c>
      <c r="F352">
        <f t="shared" si="5"/>
        <v>0</v>
      </c>
    </row>
    <row r="353" spans="1:6" x14ac:dyDescent="0.3">
      <c r="A353">
        <v>352</v>
      </c>
      <c r="B353">
        <v>17.5</v>
      </c>
      <c r="C353">
        <v>22</v>
      </c>
      <c r="D353" s="1" t="s">
        <v>5</v>
      </c>
      <c r="E353">
        <v>0</v>
      </c>
      <c r="F353">
        <f t="shared" si="5"/>
        <v>0</v>
      </c>
    </row>
    <row r="354" spans="1:6" x14ac:dyDescent="0.3">
      <c r="A354">
        <v>353</v>
      </c>
      <c r="B354">
        <v>21.4</v>
      </c>
      <c r="C354">
        <v>4</v>
      </c>
      <c r="D354" s="1" t="s">
        <v>5</v>
      </c>
      <c r="E354">
        <v>0</v>
      </c>
      <c r="F354">
        <f t="shared" si="5"/>
        <v>1</v>
      </c>
    </row>
    <row r="355" spans="1:6" x14ac:dyDescent="0.3">
      <c r="A355">
        <v>354</v>
      </c>
      <c r="B355">
        <v>24.4</v>
      </c>
      <c r="C355">
        <v>4</v>
      </c>
      <c r="D355" s="1" t="s">
        <v>5</v>
      </c>
      <c r="E355">
        <v>0</v>
      </c>
      <c r="F355">
        <f t="shared" si="5"/>
        <v>1</v>
      </c>
    </row>
    <row r="356" spans="1:6" x14ac:dyDescent="0.3">
      <c r="A356">
        <v>355</v>
      </c>
      <c r="B356">
        <v>25.8</v>
      </c>
      <c r="C356">
        <v>11</v>
      </c>
      <c r="D356" s="1" t="s">
        <v>5</v>
      </c>
      <c r="E356">
        <v>0</v>
      </c>
      <c r="F356">
        <f t="shared" si="5"/>
        <v>0</v>
      </c>
    </row>
    <row r="357" spans="1:6" x14ac:dyDescent="0.3">
      <c r="A357">
        <v>356</v>
      </c>
      <c r="B357">
        <v>25.6</v>
      </c>
      <c r="C357">
        <v>25</v>
      </c>
      <c r="D357" s="1" t="s">
        <v>5</v>
      </c>
      <c r="E357">
        <v>0</v>
      </c>
      <c r="F357">
        <f t="shared" si="5"/>
        <v>0</v>
      </c>
    </row>
    <row r="358" spans="1:6" x14ac:dyDescent="0.3">
      <c r="A358">
        <v>357</v>
      </c>
      <c r="B358">
        <v>24.1</v>
      </c>
      <c r="C358">
        <v>0</v>
      </c>
      <c r="D358" s="1" t="s">
        <v>5</v>
      </c>
      <c r="E358">
        <v>0</v>
      </c>
      <c r="F358">
        <f t="shared" si="5"/>
        <v>1</v>
      </c>
    </row>
    <row r="359" spans="1:6" x14ac:dyDescent="0.3">
      <c r="A359">
        <v>358</v>
      </c>
      <c r="B359">
        <v>22</v>
      </c>
      <c r="C359">
        <v>4</v>
      </c>
      <c r="D359" s="1" t="s">
        <v>5</v>
      </c>
      <c r="E359">
        <v>0</v>
      </c>
      <c r="F359">
        <f t="shared" si="5"/>
        <v>1</v>
      </c>
    </row>
    <row r="360" spans="1:6" x14ac:dyDescent="0.3">
      <c r="A360">
        <v>359</v>
      </c>
      <c r="B360">
        <v>20.3</v>
      </c>
      <c r="C360">
        <v>4</v>
      </c>
      <c r="D360" s="1" t="s">
        <v>5</v>
      </c>
      <c r="E360">
        <v>0</v>
      </c>
      <c r="F360">
        <f t="shared" si="5"/>
        <v>1</v>
      </c>
    </row>
    <row r="361" spans="1:6" x14ac:dyDescent="0.3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>
        <f t="shared" si="5"/>
        <v>0</v>
      </c>
    </row>
    <row r="362" spans="1:6" x14ac:dyDescent="0.3">
      <c r="A362">
        <v>361</v>
      </c>
      <c r="B362">
        <v>20.3</v>
      </c>
      <c r="C362">
        <v>11</v>
      </c>
      <c r="D362" s="1" t="s">
        <v>5</v>
      </c>
      <c r="E362">
        <v>0</v>
      </c>
      <c r="F362">
        <f t="shared" si="5"/>
        <v>0</v>
      </c>
    </row>
    <row r="363" spans="1:6" x14ac:dyDescent="0.3">
      <c r="A363">
        <v>362</v>
      </c>
      <c r="B363">
        <v>22.3</v>
      </c>
      <c r="C363">
        <v>12</v>
      </c>
      <c r="D363" s="1" t="s">
        <v>5</v>
      </c>
      <c r="E363">
        <v>0</v>
      </c>
      <c r="F363">
        <f t="shared" si="5"/>
        <v>0</v>
      </c>
    </row>
    <row r="364" spans="1:6" x14ac:dyDescent="0.3">
      <c r="A364">
        <v>363</v>
      </c>
      <c r="B364">
        <v>25</v>
      </c>
      <c r="C364">
        <v>2</v>
      </c>
      <c r="D364" s="1" t="s">
        <v>5</v>
      </c>
      <c r="E364">
        <v>0</v>
      </c>
      <c r="F364">
        <f t="shared" si="5"/>
        <v>1</v>
      </c>
    </row>
    <row r="365" spans="1:6" x14ac:dyDescent="0.3">
      <c r="A365">
        <v>364</v>
      </c>
      <c r="B365">
        <v>27.5</v>
      </c>
      <c r="C365">
        <v>4</v>
      </c>
      <c r="D365" s="1" t="s">
        <v>5</v>
      </c>
      <c r="E365">
        <v>0</v>
      </c>
      <c r="F365">
        <f t="shared" si="5"/>
        <v>1</v>
      </c>
    </row>
    <row r="366" spans="1:6" x14ac:dyDescent="0.3">
      <c r="A366">
        <v>365</v>
      </c>
      <c r="B366">
        <v>29.1</v>
      </c>
      <c r="C366">
        <v>18</v>
      </c>
      <c r="D366" s="1" t="s">
        <v>5</v>
      </c>
      <c r="E366">
        <v>0</v>
      </c>
      <c r="F366">
        <f t="shared" si="5"/>
        <v>0</v>
      </c>
    </row>
    <row r="367" spans="1:6" x14ac:dyDescent="0.3">
      <c r="A367">
        <v>366</v>
      </c>
      <c r="B367">
        <v>29</v>
      </c>
      <c r="C367">
        <v>2</v>
      </c>
      <c r="D367" s="1" t="s">
        <v>5</v>
      </c>
      <c r="E367">
        <v>0</v>
      </c>
      <c r="F367">
        <f t="shared" si="5"/>
        <v>1</v>
      </c>
    </row>
    <row r="368" spans="1:6" x14ac:dyDescent="0.3">
      <c r="A368">
        <v>367</v>
      </c>
      <c r="B368">
        <v>27.2</v>
      </c>
      <c r="C368">
        <v>19</v>
      </c>
      <c r="D368" s="1" t="s">
        <v>5</v>
      </c>
      <c r="E368">
        <v>0</v>
      </c>
      <c r="F368">
        <f t="shared" si="5"/>
        <v>0</v>
      </c>
    </row>
    <row r="369" spans="1:6" x14ac:dyDescent="0.3">
      <c r="A369">
        <v>368</v>
      </c>
      <c r="B369">
        <v>24.1</v>
      </c>
      <c r="C369">
        <v>16</v>
      </c>
      <c r="D369" s="1" t="s">
        <v>5</v>
      </c>
      <c r="E369">
        <v>0</v>
      </c>
      <c r="F369">
        <f t="shared" si="5"/>
        <v>0</v>
      </c>
    </row>
    <row r="370" spans="1:6" x14ac:dyDescent="0.3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>
        <f t="shared" si="5"/>
        <v>0</v>
      </c>
    </row>
    <row r="371" spans="1:6" x14ac:dyDescent="0.3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>
        <f t="shared" si="5"/>
        <v>0</v>
      </c>
    </row>
    <row r="372" spans="1:6" x14ac:dyDescent="0.3">
      <c r="A372">
        <v>371</v>
      </c>
      <c r="B372">
        <v>14.9</v>
      </c>
      <c r="C372">
        <v>0</v>
      </c>
      <c r="D372" s="1" t="s">
        <v>5</v>
      </c>
      <c r="E372">
        <v>0</v>
      </c>
      <c r="F372">
        <f t="shared" si="5"/>
        <v>0</v>
      </c>
    </row>
    <row r="373" spans="1:6" x14ac:dyDescent="0.3">
      <c r="A373">
        <v>372</v>
      </c>
      <c r="B373">
        <v>14.1</v>
      </c>
      <c r="C373">
        <v>3</v>
      </c>
      <c r="D373" s="1" t="s">
        <v>5</v>
      </c>
      <c r="E373">
        <v>0</v>
      </c>
      <c r="F373">
        <f t="shared" si="5"/>
        <v>0</v>
      </c>
    </row>
    <row r="374" spans="1:6" x14ac:dyDescent="0.3">
      <c r="A374">
        <v>373</v>
      </c>
      <c r="B374">
        <v>14.8</v>
      </c>
      <c r="C374">
        <v>6</v>
      </c>
      <c r="D374" s="1" t="s">
        <v>5</v>
      </c>
      <c r="E374">
        <v>0</v>
      </c>
      <c r="F374">
        <f t="shared" si="5"/>
        <v>0</v>
      </c>
    </row>
    <row r="375" spans="1:6" x14ac:dyDescent="0.3">
      <c r="A375">
        <v>374</v>
      </c>
      <c r="B375">
        <v>16.3</v>
      </c>
      <c r="C375">
        <v>6</v>
      </c>
      <c r="D375" s="1" t="s">
        <v>5</v>
      </c>
      <c r="E375">
        <v>0</v>
      </c>
      <c r="F375">
        <f t="shared" si="5"/>
        <v>0</v>
      </c>
    </row>
    <row r="376" spans="1:6" x14ac:dyDescent="0.3">
      <c r="A376">
        <v>375</v>
      </c>
      <c r="B376">
        <v>17.7</v>
      </c>
      <c r="C376">
        <v>8</v>
      </c>
      <c r="D376" s="1" t="s">
        <v>5</v>
      </c>
      <c r="E376">
        <v>0</v>
      </c>
      <c r="F376">
        <f t="shared" si="5"/>
        <v>0</v>
      </c>
    </row>
    <row r="377" spans="1:6" x14ac:dyDescent="0.3">
      <c r="A377">
        <v>376</v>
      </c>
      <c r="B377">
        <v>18.3</v>
      </c>
      <c r="C377">
        <v>3</v>
      </c>
      <c r="D377" s="1" t="s">
        <v>5</v>
      </c>
      <c r="E377">
        <v>0</v>
      </c>
      <c r="F377">
        <f t="shared" si="5"/>
        <v>0</v>
      </c>
    </row>
    <row r="378" spans="1:6" x14ac:dyDescent="0.3">
      <c r="A378">
        <v>377</v>
      </c>
      <c r="B378">
        <v>17.5</v>
      </c>
      <c r="C378">
        <v>6</v>
      </c>
      <c r="D378" s="1" t="s">
        <v>5</v>
      </c>
      <c r="E378">
        <v>0</v>
      </c>
      <c r="F378">
        <f t="shared" si="5"/>
        <v>0</v>
      </c>
    </row>
    <row r="379" spans="1:6" x14ac:dyDescent="0.3">
      <c r="A379">
        <v>378</v>
      </c>
      <c r="B379">
        <v>15.1</v>
      </c>
      <c r="C379">
        <v>7</v>
      </c>
      <c r="D379" s="1" t="s">
        <v>5</v>
      </c>
      <c r="E379">
        <v>0</v>
      </c>
      <c r="F379">
        <f t="shared" si="5"/>
        <v>0</v>
      </c>
    </row>
    <row r="380" spans="1:6" x14ac:dyDescent="0.3">
      <c r="A380">
        <v>379</v>
      </c>
      <c r="B380">
        <v>11.6</v>
      </c>
      <c r="C380">
        <v>11</v>
      </c>
      <c r="D380" s="1" t="s">
        <v>5</v>
      </c>
      <c r="E380">
        <v>0</v>
      </c>
      <c r="F380">
        <f t="shared" si="5"/>
        <v>0</v>
      </c>
    </row>
    <row r="381" spans="1:6" x14ac:dyDescent="0.3">
      <c r="A381">
        <v>380</v>
      </c>
      <c r="B381">
        <v>7.7</v>
      </c>
      <c r="C381">
        <v>10</v>
      </c>
      <c r="D381" s="1" t="s">
        <v>5</v>
      </c>
      <c r="E381">
        <v>0</v>
      </c>
      <c r="F381">
        <f t="shared" si="5"/>
        <v>0</v>
      </c>
    </row>
    <row r="382" spans="1:6" x14ac:dyDescent="0.3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>
        <f t="shared" si="5"/>
        <v>0</v>
      </c>
    </row>
    <row r="383" spans="1:6" x14ac:dyDescent="0.3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>
        <f t="shared" si="5"/>
        <v>0</v>
      </c>
    </row>
    <row r="384" spans="1:6" x14ac:dyDescent="0.3">
      <c r="A384">
        <v>383</v>
      </c>
      <c r="B384">
        <v>2</v>
      </c>
      <c r="C384">
        <v>22</v>
      </c>
      <c r="D384" s="1" t="s">
        <v>5</v>
      </c>
      <c r="E384">
        <v>0</v>
      </c>
      <c r="F384">
        <f t="shared" si="5"/>
        <v>0</v>
      </c>
    </row>
    <row r="385" spans="1:6" x14ac:dyDescent="0.3">
      <c r="A385">
        <v>384</v>
      </c>
      <c r="B385">
        <v>3.2</v>
      </c>
      <c r="C385">
        <v>29</v>
      </c>
      <c r="D385" s="1" t="s">
        <v>5</v>
      </c>
      <c r="E385">
        <v>0</v>
      </c>
      <c r="F385">
        <f t="shared" si="5"/>
        <v>0</v>
      </c>
    </row>
    <row r="386" spans="1:6" x14ac:dyDescent="0.3">
      <c r="A386">
        <v>385</v>
      </c>
      <c r="B386">
        <v>5.5</v>
      </c>
      <c r="C386">
        <v>0</v>
      </c>
      <c r="D386" s="1" t="s">
        <v>5</v>
      </c>
      <c r="E386">
        <v>0</v>
      </c>
      <c r="F386">
        <f t="shared" si="5"/>
        <v>0</v>
      </c>
    </row>
    <row r="387" spans="1:6" x14ac:dyDescent="0.3">
      <c r="A387">
        <v>386</v>
      </c>
      <c r="B387">
        <v>7.9</v>
      </c>
      <c r="C387">
        <v>1</v>
      </c>
      <c r="D387" s="1" t="s">
        <v>5</v>
      </c>
      <c r="E387">
        <v>0</v>
      </c>
      <c r="F387">
        <f t="shared" ref="F387:F450" si="6">IF(AND(B387&gt;=20,C387&lt;=5),1,0)</f>
        <v>0</v>
      </c>
    </row>
    <row r="388" spans="1:6" x14ac:dyDescent="0.3">
      <c r="A388">
        <v>387</v>
      </c>
      <c r="B388">
        <v>9.6</v>
      </c>
      <c r="C388">
        <v>2</v>
      </c>
      <c r="D388" s="1" t="s">
        <v>5</v>
      </c>
      <c r="E388">
        <v>0</v>
      </c>
      <c r="F388">
        <f t="shared" si="6"/>
        <v>0</v>
      </c>
    </row>
    <row r="389" spans="1:6" x14ac:dyDescent="0.3">
      <c r="A389">
        <v>388</v>
      </c>
      <c r="B389">
        <v>10</v>
      </c>
      <c r="C389">
        <v>3</v>
      </c>
      <c r="D389" s="1" t="s">
        <v>5</v>
      </c>
      <c r="E389">
        <v>0</v>
      </c>
      <c r="F389">
        <f t="shared" si="6"/>
        <v>0</v>
      </c>
    </row>
    <row r="390" spans="1:6" x14ac:dyDescent="0.3">
      <c r="A390">
        <v>389</v>
      </c>
      <c r="B390">
        <v>9</v>
      </c>
      <c r="C390">
        <v>2</v>
      </c>
      <c r="D390" s="1" t="s">
        <v>5</v>
      </c>
      <c r="E390">
        <v>0</v>
      </c>
      <c r="F390">
        <f t="shared" si="6"/>
        <v>0</v>
      </c>
    </row>
    <row r="391" spans="1:6" x14ac:dyDescent="0.3">
      <c r="A391">
        <v>390</v>
      </c>
      <c r="B391">
        <v>6.9</v>
      </c>
      <c r="C391">
        <v>10</v>
      </c>
      <c r="D391" s="1" t="s">
        <v>5</v>
      </c>
      <c r="E391">
        <v>0</v>
      </c>
      <c r="F391">
        <f t="shared" si="6"/>
        <v>0</v>
      </c>
    </row>
    <row r="392" spans="1:6" x14ac:dyDescent="0.3">
      <c r="A392">
        <v>391</v>
      </c>
      <c r="B392">
        <v>4.5</v>
      </c>
      <c r="C392">
        <v>3</v>
      </c>
      <c r="D392" s="1" t="s">
        <v>5</v>
      </c>
      <c r="E392">
        <v>0</v>
      </c>
      <c r="F392">
        <f t="shared" si="6"/>
        <v>0</v>
      </c>
    </row>
    <row r="393" spans="1:6" x14ac:dyDescent="0.3">
      <c r="A393">
        <v>392</v>
      </c>
      <c r="B393">
        <v>2.8</v>
      </c>
      <c r="C393">
        <v>11</v>
      </c>
      <c r="D393" s="1" t="s">
        <v>5</v>
      </c>
      <c r="E393">
        <v>0</v>
      </c>
      <c r="F393">
        <f t="shared" si="6"/>
        <v>0</v>
      </c>
    </row>
    <row r="394" spans="1:6" x14ac:dyDescent="0.3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>
        <f t="shared" si="6"/>
        <v>0</v>
      </c>
    </row>
    <row r="395" spans="1:6" x14ac:dyDescent="0.3">
      <c r="A395">
        <v>394</v>
      </c>
      <c r="B395">
        <v>3.6</v>
      </c>
      <c r="C395">
        <v>1</v>
      </c>
      <c r="D395" s="1" t="s">
        <v>5</v>
      </c>
      <c r="E395">
        <v>0</v>
      </c>
      <c r="F395">
        <f t="shared" si="6"/>
        <v>0</v>
      </c>
    </row>
    <row r="396" spans="1:6" x14ac:dyDescent="0.3">
      <c r="A396">
        <v>395</v>
      </c>
      <c r="B396">
        <v>6.4</v>
      </c>
      <c r="C396">
        <v>8</v>
      </c>
      <c r="D396" s="1" t="s">
        <v>5</v>
      </c>
      <c r="E396">
        <v>0</v>
      </c>
      <c r="F396">
        <f t="shared" si="6"/>
        <v>0</v>
      </c>
    </row>
    <row r="397" spans="1:6" x14ac:dyDescent="0.3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>
        <f t="shared" si="6"/>
        <v>0</v>
      </c>
    </row>
    <row r="398" spans="1:6" x14ac:dyDescent="0.3">
      <c r="A398">
        <v>397</v>
      </c>
      <c r="B398">
        <v>14</v>
      </c>
      <c r="C398">
        <v>23</v>
      </c>
      <c r="D398" s="1" t="s">
        <v>5</v>
      </c>
      <c r="E398">
        <v>0</v>
      </c>
      <c r="F398">
        <f t="shared" si="6"/>
        <v>0</v>
      </c>
    </row>
    <row r="399" spans="1:6" x14ac:dyDescent="0.3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>
        <f t="shared" si="6"/>
        <v>0</v>
      </c>
    </row>
    <row r="400" spans="1:6" x14ac:dyDescent="0.3">
      <c r="A400">
        <v>399</v>
      </c>
      <c r="B400">
        <v>18.7</v>
      </c>
      <c r="C400">
        <v>0</v>
      </c>
      <c r="D400" s="1" t="s">
        <v>5</v>
      </c>
      <c r="E400">
        <v>0</v>
      </c>
      <c r="F400">
        <f t="shared" si="6"/>
        <v>0</v>
      </c>
    </row>
    <row r="401" spans="1:6" x14ac:dyDescent="0.3">
      <c r="A401">
        <v>400</v>
      </c>
      <c r="B401">
        <v>18.8</v>
      </c>
      <c r="C401">
        <v>5</v>
      </c>
      <c r="D401" s="1" t="s">
        <v>5</v>
      </c>
      <c r="E401">
        <v>0</v>
      </c>
      <c r="F401">
        <f t="shared" si="6"/>
        <v>0</v>
      </c>
    </row>
    <row r="402" spans="1:6" x14ac:dyDescent="0.3">
      <c r="A402">
        <v>401</v>
      </c>
      <c r="B402">
        <v>17.7</v>
      </c>
      <c r="C402">
        <v>2</v>
      </c>
      <c r="D402" s="1" t="s">
        <v>5</v>
      </c>
      <c r="E402">
        <v>0</v>
      </c>
      <c r="F402">
        <f t="shared" si="6"/>
        <v>0</v>
      </c>
    </row>
    <row r="403" spans="1:6" x14ac:dyDescent="0.3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>
        <f t="shared" si="6"/>
        <v>0</v>
      </c>
    </row>
    <row r="404" spans="1:6" x14ac:dyDescent="0.3">
      <c r="A404">
        <v>403</v>
      </c>
      <c r="B404">
        <v>14.9</v>
      </c>
      <c r="C404">
        <v>7</v>
      </c>
      <c r="D404" s="1" t="s">
        <v>5</v>
      </c>
      <c r="E404">
        <v>0</v>
      </c>
      <c r="F404">
        <f t="shared" si="6"/>
        <v>0</v>
      </c>
    </row>
    <row r="405" spans="1:6" x14ac:dyDescent="0.3">
      <c r="A405">
        <v>404</v>
      </c>
      <c r="B405">
        <v>14.9</v>
      </c>
      <c r="C405">
        <v>2</v>
      </c>
      <c r="D405" s="1" t="s">
        <v>5</v>
      </c>
      <c r="E405">
        <v>0</v>
      </c>
      <c r="F405">
        <f t="shared" si="6"/>
        <v>0</v>
      </c>
    </row>
    <row r="406" spans="1:6" x14ac:dyDescent="0.3">
      <c r="A406">
        <v>405</v>
      </c>
      <c r="B406">
        <v>16.3</v>
      </c>
      <c r="C406">
        <v>3</v>
      </c>
      <c r="D406" s="1" t="s">
        <v>5</v>
      </c>
      <c r="E406">
        <v>0</v>
      </c>
      <c r="F406">
        <f t="shared" si="6"/>
        <v>0</v>
      </c>
    </row>
    <row r="407" spans="1:6" x14ac:dyDescent="0.3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>
        <f t="shared" si="6"/>
        <v>0</v>
      </c>
    </row>
    <row r="408" spans="1:6" x14ac:dyDescent="0.3">
      <c r="A408">
        <v>407</v>
      </c>
      <c r="B408">
        <v>22.7</v>
      </c>
      <c r="C408">
        <v>12</v>
      </c>
      <c r="D408" s="1" t="s">
        <v>5</v>
      </c>
      <c r="E408">
        <v>0</v>
      </c>
      <c r="F408">
        <f t="shared" si="6"/>
        <v>0</v>
      </c>
    </row>
    <row r="409" spans="1:6" x14ac:dyDescent="0.3">
      <c r="A409">
        <v>408</v>
      </c>
      <c r="B409">
        <v>26.1</v>
      </c>
      <c r="C409">
        <v>9</v>
      </c>
      <c r="D409" s="1" t="s">
        <v>5</v>
      </c>
      <c r="E409">
        <v>0</v>
      </c>
      <c r="F409">
        <f t="shared" si="6"/>
        <v>0</v>
      </c>
    </row>
    <row r="410" spans="1:6" x14ac:dyDescent="0.3">
      <c r="A410">
        <v>409</v>
      </c>
      <c r="B410">
        <v>28.6</v>
      </c>
      <c r="C410">
        <v>14</v>
      </c>
      <c r="D410" s="1" t="s">
        <v>5</v>
      </c>
      <c r="E410">
        <v>0</v>
      </c>
      <c r="F410">
        <f t="shared" si="6"/>
        <v>0</v>
      </c>
    </row>
    <row r="411" spans="1:6" x14ac:dyDescent="0.3">
      <c r="A411">
        <v>410</v>
      </c>
      <c r="B411">
        <v>29.5</v>
      </c>
      <c r="C411">
        <v>17</v>
      </c>
      <c r="D411" s="1" t="s">
        <v>5</v>
      </c>
      <c r="E411">
        <v>0</v>
      </c>
      <c r="F411">
        <f t="shared" si="6"/>
        <v>0</v>
      </c>
    </row>
    <row r="412" spans="1:6" x14ac:dyDescent="0.3">
      <c r="A412">
        <v>411</v>
      </c>
      <c r="B412">
        <v>28.6</v>
      </c>
      <c r="C412">
        <v>9</v>
      </c>
      <c r="D412" s="1" t="s">
        <v>5</v>
      </c>
      <c r="E412">
        <v>0</v>
      </c>
      <c r="F412">
        <f t="shared" si="6"/>
        <v>0</v>
      </c>
    </row>
    <row r="413" spans="1:6" x14ac:dyDescent="0.3">
      <c r="A413">
        <v>412</v>
      </c>
      <c r="B413">
        <v>26.4</v>
      </c>
      <c r="C413">
        <v>28</v>
      </c>
      <c r="D413" s="1" t="s">
        <v>5</v>
      </c>
      <c r="E413">
        <v>0</v>
      </c>
      <c r="F413">
        <f t="shared" si="6"/>
        <v>0</v>
      </c>
    </row>
    <row r="414" spans="1:6" x14ac:dyDescent="0.3">
      <c r="A414">
        <v>413</v>
      </c>
      <c r="B414">
        <v>23.6</v>
      </c>
      <c r="C414">
        <v>0</v>
      </c>
      <c r="D414" s="1" t="s">
        <v>5</v>
      </c>
      <c r="E414">
        <v>0</v>
      </c>
      <c r="F414">
        <f t="shared" si="6"/>
        <v>1</v>
      </c>
    </row>
    <row r="415" spans="1:6" x14ac:dyDescent="0.3">
      <c r="A415">
        <v>414</v>
      </c>
      <c r="B415">
        <v>21</v>
      </c>
      <c r="C415">
        <v>1</v>
      </c>
      <c r="D415" s="1" t="s">
        <v>5</v>
      </c>
      <c r="E415">
        <v>0</v>
      </c>
      <c r="F415">
        <f t="shared" si="6"/>
        <v>1</v>
      </c>
    </row>
    <row r="416" spans="1:6" x14ac:dyDescent="0.3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>
        <f t="shared" si="6"/>
        <v>0</v>
      </c>
    </row>
    <row r="417" spans="1:6" x14ac:dyDescent="0.3">
      <c r="A417">
        <v>416</v>
      </c>
      <c r="B417">
        <v>19.5</v>
      </c>
      <c r="C417">
        <v>4</v>
      </c>
      <c r="D417" s="1" t="s">
        <v>5</v>
      </c>
      <c r="E417">
        <v>0</v>
      </c>
      <c r="F417">
        <f t="shared" si="6"/>
        <v>0</v>
      </c>
    </row>
    <row r="418" spans="1:6" x14ac:dyDescent="0.3">
      <c r="A418">
        <v>417</v>
      </c>
      <c r="B418">
        <v>20.7</v>
      </c>
      <c r="C418">
        <v>10</v>
      </c>
      <c r="D418" s="1" t="s">
        <v>5</v>
      </c>
      <c r="E418">
        <v>0</v>
      </c>
      <c r="F418">
        <f t="shared" si="6"/>
        <v>0</v>
      </c>
    </row>
    <row r="419" spans="1:6" x14ac:dyDescent="0.3">
      <c r="A419">
        <v>418</v>
      </c>
      <c r="B419">
        <v>22.7</v>
      </c>
      <c r="C419">
        <v>4</v>
      </c>
      <c r="D419" s="1" t="s">
        <v>5</v>
      </c>
      <c r="E419">
        <v>0</v>
      </c>
      <c r="F419">
        <f t="shared" si="6"/>
        <v>1</v>
      </c>
    </row>
    <row r="420" spans="1:6" x14ac:dyDescent="0.3">
      <c r="A420">
        <v>419</v>
      </c>
      <c r="B420">
        <v>24.5</v>
      </c>
      <c r="C420">
        <v>5</v>
      </c>
      <c r="D420" s="1" t="s">
        <v>5</v>
      </c>
      <c r="E420">
        <v>0</v>
      </c>
      <c r="F420">
        <f t="shared" si="6"/>
        <v>1</v>
      </c>
    </row>
    <row r="421" spans="1:6" x14ac:dyDescent="0.3">
      <c r="A421">
        <v>420</v>
      </c>
      <c r="B421">
        <v>25.4</v>
      </c>
      <c r="C421">
        <v>8</v>
      </c>
      <c r="D421" s="1" t="s">
        <v>5</v>
      </c>
      <c r="E421">
        <v>0</v>
      </c>
      <c r="F421">
        <f t="shared" si="6"/>
        <v>0</v>
      </c>
    </row>
    <row r="422" spans="1:6" x14ac:dyDescent="0.3">
      <c r="A422">
        <v>421</v>
      </c>
      <c r="B422">
        <v>24.8</v>
      </c>
      <c r="C422">
        <v>12</v>
      </c>
      <c r="D422" s="1" t="s">
        <v>5</v>
      </c>
      <c r="E422">
        <v>0</v>
      </c>
      <c r="F422">
        <f t="shared" si="6"/>
        <v>0</v>
      </c>
    </row>
    <row r="423" spans="1:6" x14ac:dyDescent="0.3">
      <c r="A423">
        <v>422</v>
      </c>
      <c r="B423">
        <v>22.5</v>
      </c>
      <c r="C423">
        <v>8</v>
      </c>
      <c r="D423" s="1" t="s">
        <v>5</v>
      </c>
      <c r="E423">
        <v>0</v>
      </c>
      <c r="F423">
        <f t="shared" si="6"/>
        <v>0</v>
      </c>
    </row>
    <row r="424" spans="1:6" x14ac:dyDescent="0.3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>
        <f t="shared" si="6"/>
        <v>0</v>
      </c>
    </row>
    <row r="425" spans="1:6" x14ac:dyDescent="0.3">
      <c r="A425">
        <v>424</v>
      </c>
      <c r="B425">
        <v>14.8</v>
      </c>
      <c r="C425">
        <v>8</v>
      </c>
      <c r="D425" s="1" t="s">
        <v>5</v>
      </c>
      <c r="E425">
        <v>0</v>
      </c>
      <c r="F425">
        <f t="shared" si="6"/>
        <v>0</v>
      </c>
    </row>
    <row r="426" spans="1:6" x14ac:dyDescent="0.3">
      <c r="A426">
        <v>425</v>
      </c>
      <c r="B426">
        <v>11.2</v>
      </c>
      <c r="C426">
        <v>7</v>
      </c>
      <c r="D426" s="1" t="s">
        <v>5</v>
      </c>
      <c r="E426">
        <v>0</v>
      </c>
      <c r="F426">
        <f t="shared" si="6"/>
        <v>0</v>
      </c>
    </row>
    <row r="427" spans="1:6" x14ac:dyDescent="0.3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>
        <f t="shared" si="6"/>
        <v>0</v>
      </c>
    </row>
    <row r="428" spans="1:6" x14ac:dyDescent="0.3">
      <c r="A428">
        <v>427</v>
      </c>
      <c r="B428">
        <v>8</v>
      </c>
      <c r="C428">
        <v>0</v>
      </c>
      <c r="D428" s="1" t="s">
        <v>5</v>
      </c>
      <c r="E428">
        <v>0</v>
      </c>
      <c r="F428">
        <f t="shared" si="6"/>
        <v>0</v>
      </c>
    </row>
    <row r="429" spans="1:6" x14ac:dyDescent="0.3">
      <c r="A429">
        <v>428</v>
      </c>
      <c r="B429">
        <v>8.6</v>
      </c>
      <c r="C429">
        <v>2</v>
      </c>
      <c r="D429" s="1" t="s">
        <v>5</v>
      </c>
      <c r="E429">
        <v>0</v>
      </c>
      <c r="F429">
        <f t="shared" si="6"/>
        <v>0</v>
      </c>
    </row>
    <row r="430" spans="1:6" x14ac:dyDescent="0.3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>
        <f t="shared" si="6"/>
        <v>0</v>
      </c>
    </row>
    <row r="431" spans="1:6" x14ac:dyDescent="0.3">
      <c r="A431">
        <v>430</v>
      </c>
      <c r="B431">
        <v>11.8</v>
      </c>
      <c r="C431">
        <v>5</v>
      </c>
      <c r="D431" s="1" t="s">
        <v>5</v>
      </c>
      <c r="E431">
        <v>0</v>
      </c>
      <c r="F431">
        <f t="shared" si="6"/>
        <v>0</v>
      </c>
    </row>
    <row r="432" spans="1:6" x14ac:dyDescent="0.3">
      <c r="A432">
        <v>431</v>
      </c>
      <c r="B432">
        <v>12.7</v>
      </c>
      <c r="C432">
        <v>8</v>
      </c>
      <c r="D432" s="1" t="s">
        <v>5</v>
      </c>
      <c r="E432">
        <v>0</v>
      </c>
      <c r="F432">
        <f t="shared" si="6"/>
        <v>0</v>
      </c>
    </row>
    <row r="433" spans="1:6" x14ac:dyDescent="0.3">
      <c r="A433">
        <v>432</v>
      </c>
      <c r="B433">
        <v>12.2</v>
      </c>
      <c r="C433">
        <v>6</v>
      </c>
      <c r="D433" s="1" t="s">
        <v>5</v>
      </c>
      <c r="E433">
        <v>0</v>
      </c>
      <c r="F433">
        <f t="shared" si="6"/>
        <v>0</v>
      </c>
    </row>
    <row r="434" spans="1:6" x14ac:dyDescent="0.3">
      <c r="A434">
        <v>433</v>
      </c>
      <c r="B434">
        <v>10.3</v>
      </c>
      <c r="C434">
        <v>9</v>
      </c>
      <c r="D434" s="1" t="s">
        <v>5</v>
      </c>
      <c r="E434">
        <v>0</v>
      </c>
      <c r="F434">
        <f t="shared" si="6"/>
        <v>0</v>
      </c>
    </row>
    <row r="435" spans="1:6" x14ac:dyDescent="0.3">
      <c r="A435">
        <v>434</v>
      </c>
      <c r="B435">
        <v>7.4</v>
      </c>
      <c r="C435">
        <v>17</v>
      </c>
      <c r="D435" s="1" t="s">
        <v>5</v>
      </c>
      <c r="E435">
        <v>0</v>
      </c>
      <c r="F435">
        <f t="shared" si="6"/>
        <v>0</v>
      </c>
    </row>
    <row r="436" spans="1:6" x14ac:dyDescent="0.3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>
        <f t="shared" si="6"/>
        <v>0</v>
      </c>
    </row>
    <row r="437" spans="1:6" x14ac:dyDescent="0.3">
      <c r="A437">
        <v>436</v>
      </c>
      <c r="B437">
        <v>1.4</v>
      </c>
      <c r="C437">
        <v>7</v>
      </c>
      <c r="D437" s="1" t="s">
        <v>5</v>
      </c>
      <c r="E437">
        <v>0</v>
      </c>
      <c r="F437">
        <f t="shared" si="6"/>
        <v>0</v>
      </c>
    </row>
    <row r="438" spans="1:6" x14ac:dyDescent="0.3">
      <c r="A438">
        <v>437</v>
      </c>
      <c r="B438">
        <v>0.1</v>
      </c>
      <c r="C438">
        <v>24</v>
      </c>
      <c r="D438" s="1" t="s">
        <v>5</v>
      </c>
      <c r="E438">
        <v>0</v>
      </c>
      <c r="F438">
        <f t="shared" si="6"/>
        <v>0</v>
      </c>
    </row>
    <row r="439" spans="1:6" x14ac:dyDescent="0.3">
      <c r="A439">
        <v>438</v>
      </c>
      <c r="B439">
        <v>0.5</v>
      </c>
      <c r="C439">
        <v>16</v>
      </c>
      <c r="D439" s="1" t="s">
        <v>5</v>
      </c>
      <c r="E439">
        <v>0</v>
      </c>
      <c r="F439">
        <f t="shared" si="6"/>
        <v>0</v>
      </c>
    </row>
    <row r="440" spans="1:6" x14ac:dyDescent="0.3">
      <c r="A440">
        <v>439</v>
      </c>
      <c r="B440">
        <v>2.5</v>
      </c>
      <c r="C440">
        <v>2</v>
      </c>
      <c r="D440" s="1" t="s">
        <v>5</v>
      </c>
      <c r="E440">
        <v>0</v>
      </c>
      <c r="F440">
        <f t="shared" si="6"/>
        <v>0</v>
      </c>
    </row>
    <row r="441" spans="1:6" x14ac:dyDescent="0.3">
      <c r="A441">
        <v>440</v>
      </c>
      <c r="B441">
        <v>5.5</v>
      </c>
      <c r="C441">
        <v>17</v>
      </c>
      <c r="D441" s="1" t="s">
        <v>5</v>
      </c>
      <c r="E441">
        <v>0</v>
      </c>
      <c r="F441">
        <f t="shared" si="6"/>
        <v>0</v>
      </c>
    </row>
    <row r="442" spans="1:6" x14ac:dyDescent="0.3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>
        <f t="shared" si="6"/>
        <v>0</v>
      </c>
    </row>
    <row r="443" spans="1:6" x14ac:dyDescent="0.3">
      <c r="A443">
        <v>442</v>
      </c>
      <c r="B443">
        <v>11.1</v>
      </c>
      <c r="C443">
        <v>0</v>
      </c>
      <c r="D443" s="1" t="s">
        <v>5</v>
      </c>
      <c r="E443">
        <v>0</v>
      </c>
      <c r="F443">
        <f t="shared" si="6"/>
        <v>0</v>
      </c>
    </row>
    <row r="444" spans="1:6" x14ac:dyDescent="0.3">
      <c r="A444">
        <v>443</v>
      </c>
      <c r="B444">
        <v>12.2</v>
      </c>
      <c r="C444">
        <v>4</v>
      </c>
      <c r="D444" s="1" t="s">
        <v>5</v>
      </c>
      <c r="E444">
        <v>0</v>
      </c>
      <c r="F444">
        <f t="shared" si="6"/>
        <v>0</v>
      </c>
    </row>
    <row r="445" spans="1:6" x14ac:dyDescent="0.3">
      <c r="A445">
        <v>444</v>
      </c>
      <c r="B445">
        <v>11.9</v>
      </c>
      <c r="C445">
        <v>1</v>
      </c>
      <c r="D445" s="1" t="s">
        <v>5</v>
      </c>
      <c r="E445">
        <v>0</v>
      </c>
      <c r="F445">
        <f t="shared" si="6"/>
        <v>0</v>
      </c>
    </row>
    <row r="446" spans="1:6" x14ac:dyDescent="0.3">
      <c r="A446">
        <v>445</v>
      </c>
      <c r="B446">
        <v>10.5</v>
      </c>
      <c r="C446">
        <v>1</v>
      </c>
      <c r="D446" s="1" t="s">
        <v>5</v>
      </c>
      <c r="E446">
        <v>0</v>
      </c>
      <c r="F446">
        <f t="shared" si="6"/>
        <v>0</v>
      </c>
    </row>
    <row r="447" spans="1:6" x14ac:dyDescent="0.3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>
        <f t="shared" si="6"/>
        <v>0</v>
      </c>
    </row>
    <row r="448" spans="1:6" x14ac:dyDescent="0.3">
      <c r="A448">
        <v>447</v>
      </c>
      <c r="B448">
        <v>7.5</v>
      </c>
      <c r="C448">
        <v>10</v>
      </c>
      <c r="D448" s="1" t="s">
        <v>5</v>
      </c>
      <c r="E448">
        <v>0</v>
      </c>
      <c r="F448">
        <f t="shared" si="6"/>
        <v>0</v>
      </c>
    </row>
    <row r="449" spans="1:6" x14ac:dyDescent="0.3">
      <c r="A449">
        <v>448</v>
      </c>
      <c r="B449">
        <v>7.6</v>
      </c>
      <c r="C449">
        <v>10</v>
      </c>
      <c r="D449" s="1" t="s">
        <v>5</v>
      </c>
      <c r="E449">
        <v>0</v>
      </c>
      <c r="F449">
        <f t="shared" si="6"/>
        <v>0</v>
      </c>
    </row>
    <row r="450" spans="1:6" x14ac:dyDescent="0.3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F450">
        <f t="shared" si="6"/>
        <v>0</v>
      </c>
    </row>
    <row r="451" spans="1:6" x14ac:dyDescent="0.3">
      <c r="A451">
        <v>450</v>
      </c>
      <c r="B451">
        <v>12.3</v>
      </c>
      <c r="C451">
        <v>7</v>
      </c>
      <c r="D451" s="1" t="s">
        <v>5</v>
      </c>
      <c r="E451">
        <v>0</v>
      </c>
      <c r="F451">
        <f t="shared" ref="F451:F501" si="7">IF(AND(B451&gt;=20,C451&lt;=5),1,0)</f>
        <v>0</v>
      </c>
    </row>
    <row r="452" spans="1:6" x14ac:dyDescent="0.3">
      <c r="A452">
        <v>451</v>
      </c>
      <c r="B452">
        <v>16.3</v>
      </c>
      <c r="C452">
        <v>18</v>
      </c>
      <c r="D452" s="1" t="s">
        <v>5</v>
      </c>
      <c r="E452">
        <v>0</v>
      </c>
      <c r="F452">
        <f t="shared" si="7"/>
        <v>0</v>
      </c>
    </row>
    <row r="453" spans="1:6" x14ac:dyDescent="0.3">
      <c r="A453">
        <v>452</v>
      </c>
      <c r="B453">
        <v>20.2</v>
      </c>
      <c r="C453">
        <v>23</v>
      </c>
      <c r="D453" s="1" t="s">
        <v>5</v>
      </c>
      <c r="E453">
        <v>0</v>
      </c>
      <c r="F453">
        <f t="shared" si="7"/>
        <v>0</v>
      </c>
    </row>
    <row r="454" spans="1:6" x14ac:dyDescent="0.3">
      <c r="A454">
        <v>453</v>
      </c>
      <c r="B454">
        <v>23.2</v>
      </c>
      <c r="C454">
        <v>7</v>
      </c>
      <c r="D454" s="1" t="s">
        <v>5</v>
      </c>
      <c r="E454">
        <v>0</v>
      </c>
      <c r="F454">
        <f t="shared" si="7"/>
        <v>0</v>
      </c>
    </row>
    <row r="455" spans="1:6" x14ac:dyDescent="0.3">
      <c r="A455">
        <v>454</v>
      </c>
      <c r="B455">
        <v>24.8</v>
      </c>
      <c r="C455">
        <v>20</v>
      </c>
      <c r="D455" s="1" t="s">
        <v>5</v>
      </c>
      <c r="E455">
        <v>0</v>
      </c>
      <c r="F455">
        <f t="shared" si="7"/>
        <v>0</v>
      </c>
    </row>
    <row r="456" spans="1:6" x14ac:dyDescent="0.3">
      <c r="A456">
        <v>455</v>
      </c>
      <c r="B456">
        <v>24.9</v>
      </c>
      <c r="C456">
        <v>14</v>
      </c>
      <c r="D456" s="1" t="s">
        <v>5</v>
      </c>
      <c r="E456">
        <v>0</v>
      </c>
      <c r="F456">
        <f t="shared" si="7"/>
        <v>0</v>
      </c>
    </row>
    <row r="457" spans="1:6" x14ac:dyDescent="0.3">
      <c r="A457">
        <v>456</v>
      </c>
      <c r="B457">
        <v>23.3</v>
      </c>
      <c r="C457">
        <v>11</v>
      </c>
      <c r="D457" s="1" t="s">
        <v>5</v>
      </c>
      <c r="E457">
        <v>0</v>
      </c>
      <c r="F457">
        <f t="shared" si="7"/>
        <v>0</v>
      </c>
    </row>
    <row r="458" spans="1:6" x14ac:dyDescent="0.3">
      <c r="A458">
        <v>457</v>
      </c>
      <c r="B458">
        <v>21.3</v>
      </c>
      <c r="C458">
        <v>10</v>
      </c>
      <c r="D458" s="1" t="s">
        <v>5</v>
      </c>
      <c r="E458">
        <v>0</v>
      </c>
      <c r="F458">
        <f t="shared" si="7"/>
        <v>0</v>
      </c>
    </row>
    <row r="459" spans="1:6" x14ac:dyDescent="0.3">
      <c r="A459">
        <v>458</v>
      </c>
      <c r="B459">
        <v>19.7</v>
      </c>
      <c r="C459">
        <v>13</v>
      </c>
      <c r="D459" s="1" t="s">
        <v>5</v>
      </c>
      <c r="E459">
        <v>0</v>
      </c>
      <c r="F459">
        <f t="shared" si="7"/>
        <v>0</v>
      </c>
    </row>
    <row r="460" spans="1:6" x14ac:dyDescent="0.3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>
        <f t="shared" si="7"/>
        <v>0</v>
      </c>
    </row>
    <row r="461" spans="1:6" x14ac:dyDescent="0.3">
      <c r="A461">
        <v>460</v>
      </c>
      <c r="B461">
        <v>20</v>
      </c>
      <c r="C461">
        <v>0</v>
      </c>
      <c r="D461" s="1" t="s">
        <v>5</v>
      </c>
      <c r="E461">
        <v>0</v>
      </c>
      <c r="F461">
        <f t="shared" si="7"/>
        <v>1</v>
      </c>
    </row>
    <row r="462" spans="1:6" x14ac:dyDescent="0.3">
      <c r="A462">
        <v>461</v>
      </c>
      <c r="B462">
        <v>22.1</v>
      </c>
      <c r="C462">
        <v>1</v>
      </c>
      <c r="D462" s="1" t="s">
        <v>5</v>
      </c>
      <c r="E462">
        <v>0</v>
      </c>
      <c r="F462">
        <f t="shared" si="7"/>
        <v>1</v>
      </c>
    </row>
    <row r="463" spans="1:6" x14ac:dyDescent="0.3">
      <c r="A463">
        <v>462</v>
      </c>
      <c r="B463">
        <v>25</v>
      </c>
      <c r="C463">
        <v>4</v>
      </c>
      <c r="D463" s="1" t="s">
        <v>5</v>
      </c>
      <c r="E463">
        <v>0</v>
      </c>
      <c r="F463">
        <f t="shared" si="7"/>
        <v>1</v>
      </c>
    </row>
    <row r="464" spans="1:6" x14ac:dyDescent="0.3">
      <c r="A464">
        <v>463</v>
      </c>
      <c r="B464">
        <v>27.7</v>
      </c>
      <c r="C464">
        <v>1</v>
      </c>
      <c r="D464" s="1" t="s">
        <v>5</v>
      </c>
      <c r="E464">
        <v>0</v>
      </c>
      <c r="F464">
        <f t="shared" si="7"/>
        <v>1</v>
      </c>
    </row>
    <row r="465" spans="1:6" x14ac:dyDescent="0.3">
      <c r="A465">
        <v>464</v>
      </c>
      <c r="B465">
        <v>29.4</v>
      </c>
      <c r="C465">
        <v>12</v>
      </c>
      <c r="D465" s="1" t="s">
        <v>5</v>
      </c>
      <c r="E465">
        <v>0</v>
      </c>
      <c r="F465">
        <f t="shared" si="7"/>
        <v>0</v>
      </c>
    </row>
    <row r="466" spans="1:6" x14ac:dyDescent="0.3">
      <c r="A466">
        <v>465</v>
      </c>
      <c r="B466">
        <v>29.5</v>
      </c>
      <c r="C466">
        <v>12</v>
      </c>
      <c r="D466" s="1" t="s">
        <v>5</v>
      </c>
      <c r="E466">
        <v>0</v>
      </c>
      <c r="F466">
        <f t="shared" si="7"/>
        <v>0</v>
      </c>
    </row>
    <row r="467" spans="1:6" x14ac:dyDescent="0.3">
      <c r="A467">
        <v>466</v>
      </c>
      <c r="B467">
        <v>27.8</v>
      </c>
      <c r="C467">
        <v>8</v>
      </c>
      <c r="D467" s="1" t="s">
        <v>5</v>
      </c>
      <c r="E467">
        <v>0</v>
      </c>
      <c r="F467">
        <f t="shared" si="7"/>
        <v>0</v>
      </c>
    </row>
    <row r="468" spans="1:6" x14ac:dyDescent="0.3">
      <c r="A468">
        <v>467</v>
      </c>
      <c r="B468">
        <v>24.9</v>
      </c>
      <c r="C468">
        <v>13</v>
      </c>
      <c r="D468" s="1" t="s">
        <v>5</v>
      </c>
      <c r="E468">
        <v>0</v>
      </c>
      <c r="F468">
        <f t="shared" si="7"/>
        <v>0</v>
      </c>
    </row>
    <row r="469" spans="1:6" x14ac:dyDescent="0.3">
      <c r="A469">
        <v>468</v>
      </c>
      <c r="B469">
        <v>21.3</v>
      </c>
      <c r="C469">
        <v>18</v>
      </c>
      <c r="D469" s="1" t="s">
        <v>5</v>
      </c>
      <c r="E469">
        <v>0</v>
      </c>
      <c r="F469">
        <f t="shared" si="7"/>
        <v>0</v>
      </c>
    </row>
    <row r="470" spans="1:6" x14ac:dyDescent="0.3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>
        <f t="shared" si="7"/>
        <v>0</v>
      </c>
    </row>
    <row r="471" spans="1:6" x14ac:dyDescent="0.3">
      <c r="A471">
        <v>470</v>
      </c>
      <c r="B471">
        <v>15.9</v>
      </c>
      <c r="C471">
        <v>10</v>
      </c>
      <c r="D471" s="1" t="s">
        <v>5</v>
      </c>
      <c r="E471">
        <v>0</v>
      </c>
      <c r="F471">
        <f t="shared" si="7"/>
        <v>0</v>
      </c>
    </row>
    <row r="472" spans="1:6" x14ac:dyDescent="0.3">
      <c r="A472">
        <v>471</v>
      </c>
      <c r="B472">
        <v>15.3</v>
      </c>
      <c r="C472">
        <v>7</v>
      </c>
      <c r="D472" s="1" t="s">
        <v>5</v>
      </c>
      <c r="E472">
        <v>0</v>
      </c>
      <c r="F472">
        <f t="shared" si="7"/>
        <v>0</v>
      </c>
    </row>
    <row r="473" spans="1:6" x14ac:dyDescent="0.3">
      <c r="A473">
        <v>472</v>
      </c>
      <c r="B473">
        <v>16</v>
      </c>
      <c r="C473">
        <v>5</v>
      </c>
      <c r="D473" s="1" t="s">
        <v>5</v>
      </c>
      <c r="E473">
        <v>0</v>
      </c>
      <c r="F473">
        <f t="shared" si="7"/>
        <v>0</v>
      </c>
    </row>
    <row r="474" spans="1:6" x14ac:dyDescent="0.3">
      <c r="A474">
        <v>473</v>
      </c>
      <c r="B474">
        <v>17.5</v>
      </c>
      <c r="C474">
        <v>26</v>
      </c>
      <c r="D474" s="1" t="s">
        <v>5</v>
      </c>
      <c r="E474">
        <v>0</v>
      </c>
      <c r="F474">
        <f t="shared" si="7"/>
        <v>0</v>
      </c>
    </row>
    <row r="475" spans="1:6" x14ac:dyDescent="0.3">
      <c r="A475">
        <v>474</v>
      </c>
      <c r="B475">
        <v>19</v>
      </c>
      <c r="C475">
        <v>0</v>
      </c>
      <c r="D475" s="1" t="s">
        <v>5</v>
      </c>
      <c r="E475">
        <v>0</v>
      </c>
      <c r="F475">
        <f t="shared" si="7"/>
        <v>0</v>
      </c>
    </row>
    <row r="476" spans="1:6" x14ac:dyDescent="0.3">
      <c r="A476">
        <v>475</v>
      </c>
      <c r="B476">
        <v>19.5</v>
      </c>
      <c r="C476">
        <v>2</v>
      </c>
      <c r="D476" s="1" t="s">
        <v>5</v>
      </c>
      <c r="E476">
        <v>0</v>
      </c>
      <c r="F476">
        <f t="shared" si="7"/>
        <v>0</v>
      </c>
    </row>
    <row r="477" spans="1:6" x14ac:dyDescent="0.3">
      <c r="A477">
        <v>476</v>
      </c>
      <c r="B477">
        <v>18.7</v>
      </c>
      <c r="C477">
        <v>6</v>
      </c>
      <c r="D477" s="1" t="s">
        <v>5</v>
      </c>
      <c r="E477">
        <v>0</v>
      </c>
      <c r="F477">
        <f t="shared" si="7"/>
        <v>0</v>
      </c>
    </row>
    <row r="478" spans="1:6" x14ac:dyDescent="0.3">
      <c r="A478">
        <v>477</v>
      </c>
      <c r="B478">
        <v>16.3</v>
      </c>
      <c r="C478">
        <v>5</v>
      </c>
      <c r="D478" s="1" t="s">
        <v>5</v>
      </c>
      <c r="E478">
        <v>0</v>
      </c>
      <c r="F478">
        <f t="shared" si="7"/>
        <v>0</v>
      </c>
    </row>
    <row r="479" spans="1:6" x14ac:dyDescent="0.3">
      <c r="A479">
        <v>478</v>
      </c>
      <c r="B479">
        <v>12.7</v>
      </c>
      <c r="C479">
        <v>6</v>
      </c>
      <c r="D479" s="1" t="s">
        <v>5</v>
      </c>
      <c r="E479">
        <v>0</v>
      </c>
      <c r="F479">
        <f t="shared" si="7"/>
        <v>0</v>
      </c>
    </row>
    <row r="480" spans="1:6" x14ac:dyDescent="0.3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>
        <f t="shared" si="7"/>
        <v>0</v>
      </c>
    </row>
    <row r="481" spans="1:6" x14ac:dyDescent="0.3">
      <c r="A481">
        <v>480</v>
      </c>
      <c r="B481">
        <v>5.3</v>
      </c>
      <c r="C481">
        <v>2</v>
      </c>
      <c r="D481" s="1" t="s">
        <v>5</v>
      </c>
      <c r="E481">
        <v>0</v>
      </c>
      <c r="F481">
        <f t="shared" si="7"/>
        <v>0</v>
      </c>
    </row>
    <row r="482" spans="1:6" x14ac:dyDescent="0.3">
      <c r="A482">
        <v>481</v>
      </c>
      <c r="B482">
        <v>3.2</v>
      </c>
      <c r="C482">
        <v>7</v>
      </c>
      <c r="D482" s="1" t="s">
        <v>5</v>
      </c>
      <c r="E482">
        <v>0</v>
      </c>
      <c r="F482">
        <f t="shared" si="7"/>
        <v>0</v>
      </c>
    </row>
    <row r="483" spans="1:6" x14ac:dyDescent="0.3">
      <c r="A483">
        <v>482</v>
      </c>
      <c r="B483">
        <v>2.7</v>
      </c>
      <c r="C483">
        <v>7</v>
      </c>
      <c r="D483" s="1" t="s">
        <v>5</v>
      </c>
      <c r="E483">
        <v>0</v>
      </c>
      <c r="F483">
        <f t="shared" si="7"/>
        <v>0</v>
      </c>
    </row>
    <row r="484" spans="1:6" x14ac:dyDescent="0.3">
      <c r="A484">
        <v>483</v>
      </c>
      <c r="B484">
        <v>3.9</v>
      </c>
      <c r="C484">
        <v>8</v>
      </c>
      <c r="D484" s="1" t="s">
        <v>5</v>
      </c>
      <c r="E484">
        <v>0</v>
      </c>
      <c r="F484">
        <f t="shared" si="7"/>
        <v>0</v>
      </c>
    </row>
    <row r="485" spans="1:6" x14ac:dyDescent="0.3">
      <c r="A485">
        <v>484</v>
      </c>
      <c r="B485">
        <v>6</v>
      </c>
      <c r="C485">
        <v>18</v>
      </c>
      <c r="D485" s="1" t="s">
        <v>5</v>
      </c>
      <c r="E485">
        <v>0</v>
      </c>
      <c r="F485">
        <f t="shared" si="7"/>
        <v>0</v>
      </c>
    </row>
    <row r="486" spans="1:6" x14ac:dyDescent="0.3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>
        <f t="shared" si="7"/>
        <v>0</v>
      </c>
    </row>
    <row r="487" spans="1:6" x14ac:dyDescent="0.3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>
        <f t="shared" si="7"/>
        <v>0</v>
      </c>
    </row>
    <row r="488" spans="1:6" x14ac:dyDescent="0.3">
      <c r="A488">
        <v>487</v>
      </c>
      <c r="B488">
        <v>10</v>
      </c>
      <c r="C488">
        <v>11</v>
      </c>
      <c r="D488" s="1" t="s">
        <v>5</v>
      </c>
      <c r="E488">
        <v>0</v>
      </c>
      <c r="F488">
        <f t="shared" si="7"/>
        <v>0</v>
      </c>
    </row>
    <row r="489" spans="1:6" x14ac:dyDescent="0.3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>
        <f t="shared" si="7"/>
        <v>0</v>
      </c>
    </row>
    <row r="490" spans="1:6" x14ac:dyDescent="0.3">
      <c r="A490">
        <v>489</v>
      </c>
      <c r="B490">
        <v>6.6</v>
      </c>
      <c r="C490">
        <v>22</v>
      </c>
      <c r="D490" s="1" t="s">
        <v>5</v>
      </c>
      <c r="E490">
        <v>0</v>
      </c>
      <c r="F490">
        <f t="shared" si="7"/>
        <v>0</v>
      </c>
    </row>
    <row r="491" spans="1:6" x14ac:dyDescent="0.3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>
        <f t="shared" si="7"/>
        <v>0</v>
      </c>
    </row>
    <row r="492" spans="1:6" x14ac:dyDescent="0.3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>
        <f t="shared" si="7"/>
        <v>0</v>
      </c>
    </row>
    <row r="493" spans="1:6" x14ac:dyDescent="0.3">
      <c r="A493">
        <v>492</v>
      </c>
      <c r="B493">
        <v>1.6</v>
      </c>
      <c r="C493">
        <v>4</v>
      </c>
      <c r="D493" s="1" t="s">
        <v>5</v>
      </c>
      <c r="E493">
        <v>0</v>
      </c>
      <c r="F493">
        <f t="shared" si="7"/>
        <v>0</v>
      </c>
    </row>
    <row r="494" spans="1:6" x14ac:dyDescent="0.3">
      <c r="A494">
        <v>493</v>
      </c>
      <c r="B494">
        <v>2.7</v>
      </c>
      <c r="C494">
        <v>1</v>
      </c>
      <c r="D494" s="1" t="s">
        <v>5</v>
      </c>
      <c r="E494">
        <v>0</v>
      </c>
      <c r="F494">
        <f t="shared" si="7"/>
        <v>0</v>
      </c>
    </row>
    <row r="495" spans="1:6" x14ac:dyDescent="0.3">
      <c r="A495">
        <v>494</v>
      </c>
      <c r="B495">
        <v>5.4</v>
      </c>
      <c r="C495">
        <v>9</v>
      </c>
      <c r="D495" s="1" t="s">
        <v>5</v>
      </c>
      <c r="E495">
        <v>0</v>
      </c>
      <c r="F495">
        <f t="shared" si="7"/>
        <v>0</v>
      </c>
    </row>
    <row r="496" spans="1:6" x14ac:dyDescent="0.3">
      <c r="A496">
        <v>495</v>
      </c>
      <c r="B496">
        <v>9.1</v>
      </c>
      <c r="C496">
        <v>11</v>
      </c>
      <c r="D496" s="1" t="s">
        <v>5</v>
      </c>
      <c r="E496">
        <v>0</v>
      </c>
      <c r="F496">
        <f t="shared" si="7"/>
        <v>0</v>
      </c>
    </row>
    <row r="497" spans="1:6" x14ac:dyDescent="0.3">
      <c r="A497">
        <v>496</v>
      </c>
      <c r="B497">
        <v>12.9</v>
      </c>
      <c r="C497">
        <v>8</v>
      </c>
      <c r="D497" s="1" t="s">
        <v>5</v>
      </c>
      <c r="E497">
        <v>0</v>
      </c>
      <c r="F497">
        <f t="shared" si="7"/>
        <v>0</v>
      </c>
    </row>
    <row r="498" spans="1:6" x14ac:dyDescent="0.3">
      <c r="A498">
        <v>497</v>
      </c>
      <c r="B498">
        <v>15.9</v>
      </c>
      <c r="C498">
        <v>16</v>
      </c>
      <c r="D498" s="1" t="s">
        <v>5</v>
      </c>
      <c r="E498">
        <v>0</v>
      </c>
      <c r="F498">
        <f t="shared" si="7"/>
        <v>0</v>
      </c>
    </row>
    <row r="499" spans="1:6" x14ac:dyDescent="0.3">
      <c r="A499">
        <v>498</v>
      </c>
      <c r="B499">
        <v>17.5</v>
      </c>
      <c r="C499">
        <v>15</v>
      </c>
      <c r="D499" s="1" t="s">
        <v>5</v>
      </c>
      <c r="E499">
        <v>0</v>
      </c>
      <c r="F499">
        <f t="shared" si="7"/>
        <v>0</v>
      </c>
    </row>
    <row r="500" spans="1:6" x14ac:dyDescent="0.3">
      <c r="A500">
        <v>499</v>
      </c>
      <c r="B500">
        <v>17.5</v>
      </c>
      <c r="C500">
        <v>8</v>
      </c>
      <c r="D500" s="1" t="s">
        <v>5</v>
      </c>
      <c r="E500">
        <v>0</v>
      </c>
      <c r="F500">
        <f t="shared" si="7"/>
        <v>0</v>
      </c>
    </row>
    <row r="501" spans="1:6" x14ac:dyDescent="0.3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>
        <f t="shared" si="7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9C5A-9997-4F47-A6DA-13D5BCC53E21}">
  <dimension ref="A1:J501"/>
  <sheetViews>
    <sheetView workbookViewId="0">
      <selection activeCell="H5" sqref="H5:J6"/>
    </sheetView>
  </sheetViews>
  <sheetFormatPr defaultRowHeight="14.4" x14ac:dyDescent="0.3"/>
  <cols>
    <col min="1" max="1" width="7.77734375" bestFit="1" customWidth="1"/>
    <col min="2" max="2" width="14.109375" bestFit="1" customWidth="1"/>
    <col min="3" max="3" width="7.77734375" bestFit="1" customWidth="1"/>
    <col min="4" max="4" width="17.77734375" bestFit="1" customWidth="1"/>
    <col min="5" max="5" width="17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10" x14ac:dyDescent="0.3">
      <c r="A2">
        <v>1</v>
      </c>
      <c r="B2">
        <v>19</v>
      </c>
      <c r="C2">
        <v>0</v>
      </c>
      <c r="D2" s="1" t="s">
        <v>5</v>
      </c>
      <c r="E2">
        <v>0</v>
      </c>
      <c r="F2">
        <v>0</v>
      </c>
    </row>
    <row r="3" spans="1:10" x14ac:dyDescent="0.3">
      <c r="A3">
        <v>2</v>
      </c>
      <c r="B3">
        <v>22</v>
      </c>
      <c r="C3">
        <v>1</v>
      </c>
      <c r="D3" s="1" t="s">
        <v>6</v>
      </c>
      <c r="E3">
        <v>1</v>
      </c>
      <c r="F3">
        <f>IF(Tabela_pogoda4[[#This Row],[Temperatura]]&gt;B2,F2+1,0)</f>
        <v>1</v>
      </c>
      <c r="H3" t="s">
        <v>11</v>
      </c>
      <c r="J3">
        <f>MAX(Tabela_pogoda4[Kolumna1])</f>
        <v>8</v>
      </c>
    </row>
    <row r="4" spans="1:10" x14ac:dyDescent="0.3">
      <c r="A4">
        <v>3</v>
      </c>
      <c r="B4">
        <v>23.6</v>
      </c>
      <c r="C4">
        <v>4</v>
      </c>
      <c r="D4" s="1" t="s">
        <v>6</v>
      </c>
      <c r="E4">
        <v>1</v>
      </c>
      <c r="F4">
        <f>IF(Tabela_pogoda4[[#This Row],[Temperatura]]&gt;B3,F3+1,0)</f>
        <v>2</v>
      </c>
    </row>
    <row r="5" spans="1:10" x14ac:dyDescent="0.3">
      <c r="A5">
        <v>4</v>
      </c>
      <c r="B5">
        <v>23.6</v>
      </c>
      <c r="C5">
        <v>4</v>
      </c>
      <c r="D5" s="1" t="s">
        <v>6</v>
      </c>
      <c r="E5">
        <v>1</v>
      </c>
      <c r="F5">
        <f>IF(Tabela_pogoda4[[#This Row],[Temperatura]]&gt;B4,F4+1,0)</f>
        <v>0</v>
      </c>
      <c r="H5" t="s">
        <v>12</v>
      </c>
      <c r="J5">
        <v>448</v>
      </c>
    </row>
    <row r="6" spans="1:10" x14ac:dyDescent="0.3">
      <c r="A6">
        <v>5</v>
      </c>
      <c r="B6">
        <v>22.3</v>
      </c>
      <c r="C6">
        <v>10</v>
      </c>
      <c r="D6" s="1" t="s">
        <v>6</v>
      </c>
      <c r="E6">
        <v>2</v>
      </c>
      <c r="F6">
        <f>IF(Tabela_pogoda4[[#This Row],[Temperatura]]&gt;B5,F5+1,0)</f>
        <v>0</v>
      </c>
      <c r="H6" t="s">
        <v>13</v>
      </c>
      <c r="J6">
        <v>455</v>
      </c>
    </row>
    <row r="7" spans="1:10" x14ac:dyDescent="0.3">
      <c r="A7">
        <v>6</v>
      </c>
      <c r="B7">
        <v>20.399999999999999</v>
      </c>
      <c r="C7">
        <v>8</v>
      </c>
      <c r="D7" s="1" t="s">
        <v>6</v>
      </c>
      <c r="E7">
        <v>2</v>
      </c>
      <c r="F7">
        <f>IF(Tabela_pogoda4[[#This Row],[Temperatura]]&gt;B6,F6+1,0)</f>
        <v>0</v>
      </c>
    </row>
    <row r="8" spans="1:10" x14ac:dyDescent="0.3">
      <c r="A8">
        <v>7</v>
      </c>
      <c r="B8">
        <v>18.899999999999999</v>
      </c>
      <c r="C8">
        <v>10</v>
      </c>
      <c r="D8" s="1" t="s">
        <v>6</v>
      </c>
      <c r="E8">
        <v>2</v>
      </c>
      <c r="F8">
        <f>IF(Tabela_pogoda4[[#This Row],[Temperatura]]&gt;B7,F7+1,0)</f>
        <v>0</v>
      </c>
    </row>
    <row r="9" spans="1:10" x14ac:dyDescent="0.3">
      <c r="A9">
        <v>8</v>
      </c>
      <c r="B9">
        <v>18.5</v>
      </c>
      <c r="C9">
        <v>11</v>
      </c>
      <c r="D9" s="1" t="s">
        <v>6</v>
      </c>
      <c r="E9">
        <v>3</v>
      </c>
      <c r="F9">
        <f>IF(Tabela_pogoda4[[#This Row],[Temperatura]]&gt;B8,F8+1,0)</f>
        <v>0</v>
      </c>
    </row>
    <row r="10" spans="1:10" x14ac:dyDescent="0.3">
      <c r="A10">
        <v>9</v>
      </c>
      <c r="B10">
        <v>19.5</v>
      </c>
      <c r="C10">
        <v>14</v>
      </c>
      <c r="D10" s="1" t="s">
        <v>6</v>
      </c>
      <c r="E10">
        <v>3</v>
      </c>
      <c r="F10">
        <f>IF(Tabela_pogoda4[[#This Row],[Temperatura]]&gt;B9,F9+1,0)</f>
        <v>1</v>
      </c>
    </row>
    <row r="11" spans="1:10" x14ac:dyDescent="0.3">
      <c r="A11">
        <v>10</v>
      </c>
      <c r="B11">
        <v>21.8</v>
      </c>
      <c r="C11">
        <v>15</v>
      </c>
      <c r="D11" s="1" t="s">
        <v>6</v>
      </c>
      <c r="E11">
        <v>3</v>
      </c>
      <c r="F11">
        <f>IF(Tabela_pogoda4[[#This Row],[Temperatura]]&gt;B10,F10+1,0)</f>
        <v>2</v>
      </c>
    </row>
    <row r="12" spans="1:10" x14ac:dyDescent="0.3">
      <c r="A12">
        <v>11</v>
      </c>
      <c r="B12">
        <v>24.8</v>
      </c>
      <c r="C12">
        <v>3</v>
      </c>
      <c r="D12" s="1" t="s">
        <v>6</v>
      </c>
      <c r="E12">
        <v>4</v>
      </c>
      <c r="F12">
        <f>IF(Tabela_pogoda4[[#This Row],[Temperatura]]&gt;B11,F11+1,0)</f>
        <v>3</v>
      </c>
    </row>
    <row r="13" spans="1:10" x14ac:dyDescent="0.3">
      <c r="A13">
        <v>12</v>
      </c>
      <c r="B13">
        <v>27.7</v>
      </c>
      <c r="C13">
        <v>23</v>
      </c>
      <c r="D13" s="1" t="s">
        <v>6</v>
      </c>
      <c r="E13">
        <v>4</v>
      </c>
      <c r="F13">
        <f>IF(Tabela_pogoda4[[#This Row],[Temperatura]]&gt;B12,F12+1,0)</f>
        <v>4</v>
      </c>
    </row>
    <row r="14" spans="1:10" x14ac:dyDescent="0.3">
      <c r="A14">
        <v>13</v>
      </c>
      <c r="B14">
        <v>29.5</v>
      </c>
      <c r="C14">
        <v>17</v>
      </c>
      <c r="D14" s="1" t="s">
        <v>6</v>
      </c>
      <c r="E14">
        <v>4</v>
      </c>
      <c r="F14">
        <f>IF(Tabela_pogoda4[[#This Row],[Temperatura]]&gt;B13,F13+1,0)</f>
        <v>5</v>
      </c>
    </row>
    <row r="15" spans="1:10" x14ac:dyDescent="0.3">
      <c r="A15">
        <v>14</v>
      </c>
      <c r="B15">
        <v>29.8</v>
      </c>
      <c r="C15">
        <v>15</v>
      </c>
      <c r="D15" s="1" t="s">
        <v>6</v>
      </c>
      <c r="E15">
        <v>5</v>
      </c>
      <c r="F15">
        <f>IF(Tabela_pogoda4[[#This Row],[Temperatura]]&gt;B14,F14+1,0)</f>
        <v>6</v>
      </c>
    </row>
    <row r="16" spans="1:10" x14ac:dyDescent="0.3">
      <c r="A16">
        <v>15</v>
      </c>
      <c r="B16">
        <v>28.3</v>
      </c>
      <c r="C16">
        <v>22</v>
      </c>
      <c r="D16" s="1" t="s">
        <v>6</v>
      </c>
      <c r="E16">
        <v>5</v>
      </c>
      <c r="F16">
        <f>IF(Tabela_pogoda4[[#This Row],[Temperatura]]&gt;B15,F15+1,0)</f>
        <v>0</v>
      </c>
    </row>
    <row r="17" spans="1:6" x14ac:dyDescent="0.3">
      <c r="A17">
        <v>16</v>
      </c>
      <c r="B17">
        <v>25.5</v>
      </c>
      <c r="C17">
        <v>0</v>
      </c>
      <c r="D17" s="1" t="s">
        <v>5</v>
      </c>
      <c r="E17">
        <v>0</v>
      </c>
      <c r="F17">
        <f>IF(Tabela_pogoda4[[#This Row],[Temperatura]]&gt;B16,F16+1,0)</f>
        <v>0</v>
      </c>
    </row>
    <row r="18" spans="1:6" x14ac:dyDescent="0.3">
      <c r="A18">
        <v>17</v>
      </c>
      <c r="B18">
        <v>22</v>
      </c>
      <c r="C18">
        <v>2</v>
      </c>
      <c r="D18" s="1" t="s">
        <v>6</v>
      </c>
      <c r="E18">
        <v>1</v>
      </c>
      <c r="F18">
        <f>IF(Tabela_pogoda4[[#This Row],[Temperatura]]&gt;B17,F17+1,0)</f>
        <v>0</v>
      </c>
    </row>
    <row r="19" spans="1:6" x14ac:dyDescent="0.3">
      <c r="A19">
        <v>18</v>
      </c>
      <c r="B19">
        <v>18.899999999999999</v>
      </c>
      <c r="C19">
        <v>1</v>
      </c>
      <c r="D19" s="1" t="s">
        <v>6</v>
      </c>
      <c r="E19">
        <v>1</v>
      </c>
      <c r="F19">
        <f>IF(Tabela_pogoda4[[#This Row],[Temperatura]]&gt;B18,F18+1,0)</f>
        <v>0</v>
      </c>
    </row>
    <row r="20" spans="1:6" x14ac:dyDescent="0.3">
      <c r="A20">
        <v>19</v>
      </c>
      <c r="B20">
        <v>16.899999999999999</v>
      </c>
      <c r="C20">
        <v>1</v>
      </c>
      <c r="D20" s="1" t="s">
        <v>6</v>
      </c>
      <c r="E20">
        <v>1</v>
      </c>
      <c r="F20">
        <f>IF(Tabela_pogoda4[[#This Row],[Temperatura]]&gt;B19,F19+1,0)</f>
        <v>0</v>
      </c>
    </row>
    <row r="21" spans="1:6" x14ac:dyDescent="0.3">
      <c r="A21">
        <v>20</v>
      </c>
      <c r="B21">
        <v>16.3</v>
      </c>
      <c r="C21">
        <v>12</v>
      </c>
      <c r="D21" s="1" t="s">
        <v>6</v>
      </c>
      <c r="E21">
        <v>2</v>
      </c>
      <c r="F21">
        <f>IF(Tabela_pogoda4[[#This Row],[Temperatura]]&gt;B20,F20+1,0)</f>
        <v>0</v>
      </c>
    </row>
    <row r="22" spans="1:6" x14ac:dyDescent="0.3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>
        <f>IF(Tabela_pogoda4[[#This Row],[Temperatura]]&gt;B21,F21+1,0)</f>
        <v>1</v>
      </c>
    </row>
    <row r="23" spans="1:6" x14ac:dyDescent="0.3">
      <c r="A23">
        <v>22</v>
      </c>
      <c r="B23">
        <v>18.7</v>
      </c>
      <c r="C23">
        <v>6</v>
      </c>
      <c r="D23" s="1" t="s">
        <v>6</v>
      </c>
      <c r="E23">
        <v>2</v>
      </c>
      <c r="F23">
        <f>IF(Tabela_pogoda4[[#This Row],[Temperatura]]&gt;B22,F22+1,0)</f>
        <v>2</v>
      </c>
    </row>
    <row r="24" spans="1:6" x14ac:dyDescent="0.3">
      <c r="A24">
        <v>23</v>
      </c>
      <c r="B24">
        <v>20.2</v>
      </c>
      <c r="C24">
        <v>18</v>
      </c>
      <c r="D24" s="1" t="s">
        <v>6</v>
      </c>
      <c r="E24">
        <v>2</v>
      </c>
      <c r="F24">
        <f>IF(Tabela_pogoda4[[#This Row],[Temperatura]]&gt;B23,F23+1,0)</f>
        <v>3</v>
      </c>
    </row>
    <row r="25" spans="1:6" x14ac:dyDescent="0.3">
      <c r="A25">
        <v>24</v>
      </c>
      <c r="B25">
        <v>20.8</v>
      </c>
      <c r="C25">
        <v>15</v>
      </c>
      <c r="D25" s="1" t="s">
        <v>6</v>
      </c>
      <c r="E25">
        <v>3</v>
      </c>
      <c r="F25">
        <f>IF(Tabela_pogoda4[[#This Row],[Temperatura]]&gt;B24,F24+1,0)</f>
        <v>4</v>
      </c>
    </row>
    <row r="26" spans="1:6" x14ac:dyDescent="0.3">
      <c r="A26">
        <v>25</v>
      </c>
      <c r="B26">
        <v>19.899999999999999</v>
      </c>
      <c r="C26">
        <v>5</v>
      </c>
      <c r="D26" s="1" t="s">
        <v>6</v>
      </c>
      <c r="E26">
        <v>3</v>
      </c>
      <c r="F26">
        <f>IF(Tabela_pogoda4[[#This Row],[Temperatura]]&gt;B25,F25+1,0)</f>
        <v>0</v>
      </c>
    </row>
    <row r="27" spans="1:6" x14ac:dyDescent="0.3">
      <c r="A27">
        <v>26</v>
      </c>
      <c r="B27">
        <v>17.5</v>
      </c>
      <c r="C27">
        <v>19</v>
      </c>
      <c r="D27" s="1" t="s">
        <v>6</v>
      </c>
      <c r="E27">
        <v>4</v>
      </c>
      <c r="F27">
        <f>IF(Tabela_pogoda4[[#This Row],[Temperatura]]&gt;B26,F26+1,0)</f>
        <v>0</v>
      </c>
    </row>
    <row r="28" spans="1:6" x14ac:dyDescent="0.3">
      <c r="A28">
        <v>27</v>
      </c>
      <c r="B28">
        <v>13.9</v>
      </c>
      <c r="C28">
        <v>18</v>
      </c>
      <c r="D28" s="1" t="s">
        <v>6</v>
      </c>
      <c r="E28">
        <v>4</v>
      </c>
      <c r="F28">
        <f>IF(Tabela_pogoda4[[#This Row],[Temperatura]]&gt;B27,F27+1,0)</f>
        <v>0</v>
      </c>
    </row>
    <row r="29" spans="1:6" x14ac:dyDescent="0.3">
      <c r="A29">
        <v>28</v>
      </c>
      <c r="B29">
        <v>9.9</v>
      </c>
      <c r="C29">
        <v>4</v>
      </c>
      <c r="D29" s="1" t="s">
        <v>6</v>
      </c>
      <c r="E29">
        <v>4</v>
      </c>
      <c r="F29">
        <f>IF(Tabela_pogoda4[[#This Row],[Temperatura]]&gt;B28,F28+1,0)</f>
        <v>0</v>
      </c>
    </row>
    <row r="30" spans="1:6" x14ac:dyDescent="0.3">
      <c r="A30">
        <v>29</v>
      </c>
      <c r="B30">
        <v>6.4</v>
      </c>
      <c r="C30">
        <v>17</v>
      </c>
      <c r="D30" s="1" t="s">
        <v>6</v>
      </c>
      <c r="E30">
        <v>5</v>
      </c>
      <c r="F30">
        <f>IF(Tabela_pogoda4[[#This Row],[Temperatura]]&gt;B29,F29+1,0)</f>
        <v>0</v>
      </c>
    </row>
    <row r="31" spans="1:6" x14ac:dyDescent="0.3">
      <c r="A31">
        <v>30</v>
      </c>
      <c r="B31">
        <v>4.2</v>
      </c>
      <c r="C31">
        <v>14</v>
      </c>
      <c r="D31" s="1" t="s">
        <v>6</v>
      </c>
      <c r="E31">
        <v>5</v>
      </c>
      <c r="F31">
        <f>IF(Tabela_pogoda4[[#This Row],[Temperatura]]&gt;B30,F30+1,0)</f>
        <v>0</v>
      </c>
    </row>
    <row r="32" spans="1:6" x14ac:dyDescent="0.3">
      <c r="A32">
        <v>31</v>
      </c>
      <c r="B32">
        <v>3.6</v>
      </c>
      <c r="C32">
        <v>12</v>
      </c>
      <c r="D32" s="1" t="s">
        <v>6</v>
      </c>
      <c r="E32">
        <v>5</v>
      </c>
      <c r="F32">
        <f>IF(Tabela_pogoda4[[#This Row],[Temperatura]]&gt;B31,F31+1,0)</f>
        <v>0</v>
      </c>
    </row>
    <row r="33" spans="1:6" x14ac:dyDescent="0.3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>
        <f>IF(Tabela_pogoda4[[#This Row],[Temperatura]]&gt;B32,F32+1,0)</f>
        <v>1</v>
      </c>
    </row>
    <row r="34" spans="1:6" x14ac:dyDescent="0.3">
      <c r="A34">
        <v>33</v>
      </c>
      <c r="B34">
        <v>6.6</v>
      </c>
      <c r="C34">
        <v>17</v>
      </c>
      <c r="D34" s="1" t="s">
        <v>6</v>
      </c>
      <c r="E34">
        <v>5</v>
      </c>
      <c r="F34">
        <f>IF(Tabela_pogoda4[[#This Row],[Temperatura]]&gt;B33,F33+1,0)</f>
        <v>2</v>
      </c>
    </row>
    <row r="35" spans="1:6" x14ac:dyDescent="0.3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>
        <f>IF(Tabela_pogoda4[[#This Row],[Temperatura]]&gt;B34,F34+1,0)</f>
        <v>3</v>
      </c>
    </row>
    <row r="36" spans="1:6" x14ac:dyDescent="0.3">
      <c r="A36">
        <v>35</v>
      </c>
      <c r="B36">
        <v>10</v>
      </c>
      <c r="C36">
        <v>0</v>
      </c>
      <c r="D36" s="1" t="s">
        <v>5</v>
      </c>
      <c r="E36">
        <v>0</v>
      </c>
      <c r="F36">
        <f>IF(Tabela_pogoda4[[#This Row],[Temperatura]]&gt;B35,F35+1,0)</f>
        <v>4</v>
      </c>
    </row>
    <row r="37" spans="1:6" x14ac:dyDescent="0.3">
      <c r="A37">
        <v>36</v>
      </c>
      <c r="B37">
        <v>10.1</v>
      </c>
      <c r="C37">
        <v>3</v>
      </c>
      <c r="D37" s="1" t="s">
        <v>6</v>
      </c>
      <c r="E37">
        <v>1</v>
      </c>
      <c r="F37">
        <f>IF(Tabela_pogoda4[[#This Row],[Temperatura]]&gt;B36,F36+1,0)</f>
        <v>5</v>
      </c>
    </row>
    <row r="38" spans="1:6" x14ac:dyDescent="0.3">
      <c r="A38">
        <v>37</v>
      </c>
      <c r="B38">
        <v>8.8000000000000007</v>
      </c>
      <c r="C38">
        <v>3</v>
      </c>
      <c r="D38" s="1" t="s">
        <v>6</v>
      </c>
      <c r="E38">
        <v>1</v>
      </c>
      <c r="F38">
        <f>IF(Tabela_pogoda4[[#This Row],[Temperatura]]&gt;B37,F37+1,0)</f>
        <v>0</v>
      </c>
    </row>
    <row r="39" spans="1:6" x14ac:dyDescent="0.3">
      <c r="A39">
        <v>38</v>
      </c>
      <c r="B39">
        <v>6.4</v>
      </c>
      <c r="C39">
        <v>5</v>
      </c>
      <c r="D39" s="1" t="s">
        <v>6</v>
      </c>
      <c r="E39">
        <v>1</v>
      </c>
      <c r="F39">
        <f>IF(Tabela_pogoda4[[#This Row],[Temperatura]]&gt;B38,F38+1,0)</f>
        <v>0</v>
      </c>
    </row>
    <row r="40" spans="1:6" x14ac:dyDescent="0.3">
      <c r="A40">
        <v>39</v>
      </c>
      <c r="B40">
        <v>3.8</v>
      </c>
      <c r="C40">
        <v>11</v>
      </c>
      <c r="D40" s="1" t="s">
        <v>6</v>
      </c>
      <c r="E40">
        <v>2</v>
      </c>
      <c r="F40">
        <f>IF(Tabela_pogoda4[[#This Row],[Temperatura]]&gt;B39,F39+1,0)</f>
        <v>0</v>
      </c>
    </row>
    <row r="41" spans="1:6" x14ac:dyDescent="0.3">
      <c r="A41">
        <v>40</v>
      </c>
      <c r="B41">
        <v>1.7</v>
      </c>
      <c r="C41">
        <v>6</v>
      </c>
      <c r="D41" s="1" t="s">
        <v>6</v>
      </c>
      <c r="E41">
        <v>2</v>
      </c>
      <c r="F41">
        <f>IF(Tabela_pogoda4[[#This Row],[Temperatura]]&gt;B40,F40+1,0)</f>
        <v>0</v>
      </c>
    </row>
    <row r="42" spans="1:6" x14ac:dyDescent="0.3">
      <c r="A42">
        <v>41</v>
      </c>
      <c r="B42">
        <v>1</v>
      </c>
      <c r="C42">
        <v>3</v>
      </c>
      <c r="D42" s="1" t="s">
        <v>6</v>
      </c>
      <c r="E42">
        <v>2</v>
      </c>
      <c r="F42">
        <f>IF(Tabela_pogoda4[[#This Row],[Temperatura]]&gt;B41,F41+1,0)</f>
        <v>0</v>
      </c>
    </row>
    <row r="43" spans="1:6" x14ac:dyDescent="0.3">
      <c r="A43">
        <v>42</v>
      </c>
      <c r="B43">
        <v>2</v>
      </c>
      <c r="C43">
        <v>17</v>
      </c>
      <c r="D43" s="1" t="s">
        <v>6</v>
      </c>
      <c r="E43">
        <v>3</v>
      </c>
      <c r="F43">
        <f>IF(Tabela_pogoda4[[#This Row],[Temperatura]]&gt;B42,F42+1,0)</f>
        <v>1</v>
      </c>
    </row>
    <row r="44" spans="1:6" x14ac:dyDescent="0.3">
      <c r="A44">
        <v>43</v>
      </c>
      <c r="B44">
        <v>4.5999999999999996</v>
      </c>
      <c r="C44">
        <v>5</v>
      </c>
      <c r="D44" s="1" t="s">
        <v>6</v>
      </c>
      <c r="E44">
        <v>3</v>
      </c>
      <c r="F44">
        <f>IF(Tabela_pogoda4[[#This Row],[Temperatura]]&gt;B43,F43+1,0)</f>
        <v>2</v>
      </c>
    </row>
    <row r="45" spans="1:6" x14ac:dyDescent="0.3">
      <c r="A45">
        <v>44</v>
      </c>
      <c r="B45">
        <v>8.1999999999999993</v>
      </c>
      <c r="C45">
        <v>8</v>
      </c>
      <c r="D45" s="1" t="s">
        <v>6</v>
      </c>
      <c r="E45">
        <v>3</v>
      </c>
      <c r="F45">
        <f>IF(Tabela_pogoda4[[#This Row],[Temperatura]]&gt;B44,F44+1,0)</f>
        <v>3</v>
      </c>
    </row>
    <row r="46" spans="1:6" x14ac:dyDescent="0.3">
      <c r="A46">
        <v>45</v>
      </c>
      <c r="B46">
        <v>11.8</v>
      </c>
      <c r="C46">
        <v>2</v>
      </c>
      <c r="D46" s="1" t="s">
        <v>6</v>
      </c>
      <c r="E46">
        <v>4</v>
      </c>
      <c r="F46">
        <f>IF(Tabela_pogoda4[[#This Row],[Temperatura]]&gt;B45,F45+1,0)</f>
        <v>4</v>
      </c>
    </row>
    <row r="47" spans="1:6" x14ac:dyDescent="0.3">
      <c r="A47">
        <v>46</v>
      </c>
      <c r="B47">
        <v>14.7</v>
      </c>
      <c r="C47">
        <v>1</v>
      </c>
      <c r="D47" s="1" t="s">
        <v>6</v>
      </c>
      <c r="E47">
        <v>4</v>
      </c>
      <c r="F47">
        <f>IF(Tabela_pogoda4[[#This Row],[Temperatura]]&gt;B46,F46+1,0)</f>
        <v>5</v>
      </c>
    </row>
    <row r="48" spans="1:6" x14ac:dyDescent="0.3">
      <c r="A48">
        <v>47</v>
      </c>
      <c r="B48">
        <v>16.3</v>
      </c>
      <c r="C48">
        <v>11</v>
      </c>
      <c r="D48" s="1" t="s">
        <v>6</v>
      </c>
      <c r="E48">
        <v>4</v>
      </c>
      <c r="F48">
        <f>IF(Tabela_pogoda4[[#This Row],[Temperatura]]&gt;B47,F47+1,0)</f>
        <v>6</v>
      </c>
    </row>
    <row r="49" spans="1:6" x14ac:dyDescent="0.3">
      <c r="A49">
        <v>48</v>
      </c>
      <c r="B49">
        <v>16.3</v>
      </c>
      <c r="C49">
        <v>25</v>
      </c>
      <c r="D49" s="1" t="s">
        <v>6</v>
      </c>
      <c r="E49">
        <v>5</v>
      </c>
      <c r="F49">
        <f>IF(Tabela_pogoda4[[#This Row],[Temperatura]]&gt;B48,F48+1,0)</f>
        <v>0</v>
      </c>
    </row>
    <row r="50" spans="1:6" x14ac:dyDescent="0.3">
      <c r="A50">
        <v>49</v>
      </c>
      <c r="B50">
        <v>15.2</v>
      </c>
      <c r="C50">
        <v>0</v>
      </c>
      <c r="D50" s="1" t="s">
        <v>5</v>
      </c>
      <c r="E50">
        <v>0</v>
      </c>
      <c r="F50">
        <f>IF(Tabela_pogoda4[[#This Row],[Temperatura]]&gt;B49,F49+1,0)</f>
        <v>0</v>
      </c>
    </row>
    <row r="51" spans="1:6" x14ac:dyDescent="0.3">
      <c r="A51">
        <v>50</v>
      </c>
      <c r="B51">
        <v>13.6</v>
      </c>
      <c r="C51">
        <v>2</v>
      </c>
      <c r="D51" s="1" t="s">
        <v>6</v>
      </c>
      <c r="E51">
        <v>1</v>
      </c>
      <c r="F51">
        <f>IF(Tabela_pogoda4[[#This Row],[Temperatura]]&gt;B50,F50+1,0)</f>
        <v>0</v>
      </c>
    </row>
    <row r="52" spans="1:6" x14ac:dyDescent="0.3">
      <c r="A52">
        <v>51</v>
      </c>
      <c r="B52">
        <v>12.5</v>
      </c>
      <c r="C52">
        <v>3</v>
      </c>
      <c r="D52" s="1" t="s">
        <v>6</v>
      </c>
      <c r="E52">
        <v>1</v>
      </c>
      <c r="F52">
        <f>IF(Tabela_pogoda4[[#This Row],[Temperatura]]&gt;B51,F51+1,0)</f>
        <v>0</v>
      </c>
    </row>
    <row r="53" spans="1:6" x14ac:dyDescent="0.3">
      <c r="A53">
        <v>52</v>
      </c>
      <c r="B53">
        <v>12.5</v>
      </c>
      <c r="C53">
        <v>2</v>
      </c>
      <c r="D53" s="1" t="s">
        <v>6</v>
      </c>
      <c r="E53">
        <v>1</v>
      </c>
      <c r="F53">
        <f>IF(Tabela_pogoda4[[#This Row],[Temperatura]]&gt;B52,F52+1,0)</f>
        <v>0</v>
      </c>
    </row>
    <row r="54" spans="1:6" x14ac:dyDescent="0.3">
      <c r="A54">
        <v>53</v>
      </c>
      <c r="B54">
        <v>14.1</v>
      </c>
      <c r="C54">
        <v>4</v>
      </c>
      <c r="D54" s="1" t="s">
        <v>6</v>
      </c>
      <c r="E54">
        <v>2</v>
      </c>
      <c r="F54">
        <f>IF(Tabela_pogoda4[[#This Row],[Temperatura]]&gt;B53,F53+1,0)</f>
        <v>1</v>
      </c>
    </row>
    <row r="55" spans="1:6" x14ac:dyDescent="0.3">
      <c r="A55">
        <v>54</v>
      </c>
      <c r="B55">
        <v>17.100000000000001</v>
      </c>
      <c r="C55">
        <v>5</v>
      </c>
      <c r="D55" s="1" t="s">
        <v>6</v>
      </c>
      <c r="E55">
        <v>2</v>
      </c>
      <c r="F55">
        <f>IF(Tabela_pogoda4[[#This Row],[Temperatura]]&gt;B54,F54+1,0)</f>
        <v>2</v>
      </c>
    </row>
    <row r="56" spans="1:6" x14ac:dyDescent="0.3">
      <c r="A56">
        <v>55</v>
      </c>
      <c r="B56">
        <v>20.9</v>
      </c>
      <c r="C56">
        <v>9</v>
      </c>
      <c r="D56" s="1" t="s">
        <v>6</v>
      </c>
      <c r="E56">
        <v>2</v>
      </c>
      <c r="F56">
        <f>IF(Tabela_pogoda4[[#This Row],[Temperatura]]&gt;B55,F55+1,0)</f>
        <v>3</v>
      </c>
    </row>
    <row r="57" spans="1:6" x14ac:dyDescent="0.3">
      <c r="A57">
        <v>56</v>
      </c>
      <c r="B57">
        <v>24.5</v>
      </c>
      <c r="C57">
        <v>2</v>
      </c>
      <c r="D57" s="1" t="s">
        <v>6</v>
      </c>
      <c r="E57">
        <v>3</v>
      </c>
      <c r="F57">
        <f>IF(Tabela_pogoda4[[#This Row],[Temperatura]]&gt;B56,F56+1,0)</f>
        <v>4</v>
      </c>
    </row>
    <row r="58" spans="1:6" x14ac:dyDescent="0.3">
      <c r="A58">
        <v>57</v>
      </c>
      <c r="B58">
        <v>27.3</v>
      </c>
      <c r="C58">
        <v>16</v>
      </c>
      <c r="D58" s="1" t="s">
        <v>6</v>
      </c>
      <c r="E58">
        <v>3</v>
      </c>
      <c r="F58">
        <f>IF(Tabela_pogoda4[[#This Row],[Temperatura]]&gt;B57,F57+1,0)</f>
        <v>5</v>
      </c>
    </row>
    <row r="59" spans="1:6" x14ac:dyDescent="0.3">
      <c r="A59">
        <v>58</v>
      </c>
      <c r="B59">
        <v>28.4</v>
      </c>
      <c r="C59">
        <v>14</v>
      </c>
      <c r="D59" s="1" t="s">
        <v>6</v>
      </c>
      <c r="E59">
        <v>3</v>
      </c>
      <c r="F59">
        <f>IF(Tabela_pogoda4[[#This Row],[Temperatura]]&gt;B58,F58+1,0)</f>
        <v>6</v>
      </c>
    </row>
    <row r="60" spans="1:6" x14ac:dyDescent="0.3">
      <c r="A60">
        <v>59</v>
      </c>
      <c r="B60">
        <v>27.8</v>
      </c>
      <c r="C60">
        <v>14</v>
      </c>
      <c r="D60" s="1" t="s">
        <v>6</v>
      </c>
      <c r="E60">
        <v>3</v>
      </c>
      <c r="F60">
        <f>IF(Tabela_pogoda4[[#This Row],[Temperatura]]&gt;B59,F59+1,0)</f>
        <v>0</v>
      </c>
    </row>
    <row r="61" spans="1:6" x14ac:dyDescent="0.3">
      <c r="A61">
        <v>60</v>
      </c>
      <c r="B61">
        <v>25.9</v>
      </c>
      <c r="C61">
        <v>6</v>
      </c>
      <c r="D61" s="1" t="s">
        <v>6</v>
      </c>
      <c r="E61">
        <v>4</v>
      </c>
      <c r="F61">
        <f>IF(Tabela_pogoda4[[#This Row],[Temperatura]]&gt;B60,F60+1,0)</f>
        <v>0</v>
      </c>
    </row>
    <row r="62" spans="1:6" x14ac:dyDescent="0.3">
      <c r="A62">
        <v>61</v>
      </c>
      <c r="B62">
        <v>23.4</v>
      </c>
      <c r="C62">
        <v>21</v>
      </c>
      <c r="D62" s="1" t="s">
        <v>6</v>
      </c>
      <c r="E62">
        <v>4</v>
      </c>
      <c r="F62">
        <f>IF(Tabela_pogoda4[[#This Row],[Temperatura]]&gt;B61,F61+1,0)</f>
        <v>0</v>
      </c>
    </row>
    <row r="63" spans="1:6" x14ac:dyDescent="0.3">
      <c r="A63">
        <v>62</v>
      </c>
      <c r="B63">
        <v>21.2</v>
      </c>
      <c r="C63">
        <v>21</v>
      </c>
      <c r="D63" s="1" t="s">
        <v>6</v>
      </c>
      <c r="E63">
        <v>5</v>
      </c>
      <c r="F63">
        <f>IF(Tabela_pogoda4[[#This Row],[Temperatura]]&gt;B62,F62+1,0)</f>
        <v>0</v>
      </c>
    </row>
    <row r="64" spans="1:6" x14ac:dyDescent="0.3">
      <c r="A64">
        <v>63</v>
      </c>
      <c r="B64">
        <v>20</v>
      </c>
      <c r="C64">
        <v>0</v>
      </c>
      <c r="D64" s="1" t="s">
        <v>5</v>
      </c>
      <c r="E64">
        <v>0</v>
      </c>
      <c r="F64">
        <f>IF(Tabela_pogoda4[[#This Row],[Temperatura]]&gt;B63,F63+1,0)</f>
        <v>0</v>
      </c>
    </row>
    <row r="65" spans="1:6" x14ac:dyDescent="0.3">
      <c r="A65">
        <v>64</v>
      </c>
      <c r="B65">
        <v>20.3</v>
      </c>
      <c r="C65">
        <v>4</v>
      </c>
      <c r="D65" s="1" t="s">
        <v>6</v>
      </c>
      <c r="E65">
        <v>1</v>
      </c>
      <c r="F65">
        <f>IF(Tabela_pogoda4[[#This Row],[Temperatura]]&gt;B64,F64+1,0)</f>
        <v>1</v>
      </c>
    </row>
    <row r="66" spans="1:6" x14ac:dyDescent="0.3">
      <c r="A66">
        <v>65</v>
      </c>
      <c r="B66">
        <v>21.8</v>
      </c>
      <c r="C66">
        <v>6</v>
      </c>
      <c r="D66" s="1" t="s">
        <v>6</v>
      </c>
      <c r="E66">
        <v>1</v>
      </c>
      <c r="F66">
        <f>IF(Tabela_pogoda4[[#This Row],[Temperatura]]&gt;B65,F65+1,0)</f>
        <v>2</v>
      </c>
    </row>
    <row r="67" spans="1:6" x14ac:dyDescent="0.3">
      <c r="A67">
        <v>66</v>
      </c>
      <c r="B67">
        <v>24</v>
      </c>
      <c r="C67">
        <v>3</v>
      </c>
      <c r="D67" s="1" t="s">
        <v>6</v>
      </c>
      <c r="E67">
        <v>1</v>
      </c>
      <c r="F67">
        <f>IF(Tabela_pogoda4[[#This Row],[Temperatura]]&gt;B66,F66+1,0)</f>
        <v>3</v>
      </c>
    </row>
    <row r="68" spans="1:6" x14ac:dyDescent="0.3">
      <c r="A68">
        <v>67</v>
      </c>
      <c r="B68">
        <v>26.1</v>
      </c>
      <c r="C68">
        <v>7</v>
      </c>
      <c r="D68" s="1" t="s">
        <v>6</v>
      </c>
      <c r="E68">
        <v>2</v>
      </c>
      <c r="F68">
        <f>IF(Tabela_pogoda4[[#This Row],[Temperatura]]&gt;B67,F67+1,0)</f>
        <v>4</v>
      </c>
    </row>
    <row r="69" spans="1:6" x14ac:dyDescent="0.3">
      <c r="A69">
        <v>68</v>
      </c>
      <c r="B69">
        <v>27.3</v>
      </c>
      <c r="C69">
        <v>6</v>
      </c>
      <c r="D69" s="1" t="s">
        <v>6</v>
      </c>
      <c r="E69">
        <v>2</v>
      </c>
      <c r="F69">
        <f>IF(Tabela_pogoda4[[#This Row],[Temperatura]]&gt;B68,F68+1,0)</f>
        <v>5</v>
      </c>
    </row>
    <row r="70" spans="1:6" x14ac:dyDescent="0.3">
      <c r="A70">
        <v>69</v>
      </c>
      <c r="B70">
        <v>26.8</v>
      </c>
      <c r="C70">
        <v>8</v>
      </c>
      <c r="D70" s="1" t="s">
        <v>6</v>
      </c>
      <c r="E70">
        <v>2</v>
      </c>
      <c r="F70">
        <f>IF(Tabela_pogoda4[[#This Row],[Temperatura]]&gt;B69,F69+1,0)</f>
        <v>0</v>
      </c>
    </row>
    <row r="71" spans="1:6" x14ac:dyDescent="0.3">
      <c r="A71">
        <v>70</v>
      </c>
      <c r="B71">
        <v>24.7</v>
      </c>
      <c r="C71">
        <v>3</v>
      </c>
      <c r="D71" s="1" t="s">
        <v>6</v>
      </c>
      <c r="E71">
        <v>3</v>
      </c>
      <c r="F71">
        <f>IF(Tabela_pogoda4[[#This Row],[Temperatura]]&gt;B70,F70+1,0)</f>
        <v>0</v>
      </c>
    </row>
    <row r="72" spans="1:6" x14ac:dyDescent="0.3">
      <c r="A72">
        <v>71</v>
      </c>
      <c r="B72">
        <v>21.2</v>
      </c>
      <c r="C72">
        <v>16</v>
      </c>
      <c r="D72" s="1" t="s">
        <v>6</v>
      </c>
      <c r="E72">
        <v>3</v>
      </c>
      <c r="F72">
        <f>IF(Tabela_pogoda4[[#This Row],[Temperatura]]&gt;B71,F71+1,0)</f>
        <v>0</v>
      </c>
    </row>
    <row r="73" spans="1:6" x14ac:dyDescent="0.3">
      <c r="A73">
        <v>72</v>
      </c>
      <c r="B73">
        <v>17.3</v>
      </c>
      <c r="C73">
        <v>8</v>
      </c>
      <c r="D73" s="1" t="s">
        <v>6</v>
      </c>
      <c r="E73">
        <v>3</v>
      </c>
      <c r="F73">
        <f>IF(Tabela_pogoda4[[#This Row],[Temperatura]]&gt;B72,F72+1,0)</f>
        <v>0</v>
      </c>
    </row>
    <row r="74" spans="1:6" x14ac:dyDescent="0.3">
      <c r="A74">
        <v>73</v>
      </c>
      <c r="B74">
        <v>13.7</v>
      </c>
      <c r="C74">
        <v>19</v>
      </c>
      <c r="D74" s="1" t="s">
        <v>6</v>
      </c>
      <c r="E74">
        <v>4</v>
      </c>
      <c r="F74">
        <f>IF(Tabela_pogoda4[[#This Row],[Temperatura]]&gt;B73,F73+1,0)</f>
        <v>0</v>
      </c>
    </row>
    <row r="75" spans="1:6" x14ac:dyDescent="0.3">
      <c r="A75">
        <v>74</v>
      </c>
      <c r="B75">
        <v>11.3</v>
      </c>
      <c r="C75">
        <v>5</v>
      </c>
      <c r="D75" s="1" t="s">
        <v>6</v>
      </c>
      <c r="E75">
        <v>4</v>
      </c>
      <c r="F75">
        <f>IF(Tabela_pogoda4[[#This Row],[Temperatura]]&gt;B74,F74+1,0)</f>
        <v>0</v>
      </c>
    </row>
    <row r="76" spans="1:6" x14ac:dyDescent="0.3">
      <c r="A76">
        <v>75</v>
      </c>
      <c r="B76">
        <v>10.5</v>
      </c>
      <c r="C76">
        <v>2</v>
      </c>
      <c r="D76" s="1" t="s">
        <v>6</v>
      </c>
      <c r="E76">
        <v>4</v>
      </c>
      <c r="F76">
        <f>IF(Tabela_pogoda4[[#This Row],[Temperatura]]&gt;B75,F75+1,0)</f>
        <v>0</v>
      </c>
    </row>
    <row r="77" spans="1:6" x14ac:dyDescent="0.3">
      <c r="A77">
        <v>76</v>
      </c>
      <c r="B77">
        <v>11</v>
      </c>
      <c r="C77">
        <v>22</v>
      </c>
      <c r="D77" s="1" t="s">
        <v>6</v>
      </c>
      <c r="E77">
        <v>5</v>
      </c>
      <c r="F77">
        <f>IF(Tabela_pogoda4[[#This Row],[Temperatura]]&gt;B76,F76+1,0)</f>
        <v>1</v>
      </c>
    </row>
    <row r="78" spans="1:6" x14ac:dyDescent="0.3">
      <c r="A78">
        <v>77</v>
      </c>
      <c r="B78">
        <v>12.5</v>
      </c>
      <c r="C78">
        <v>0</v>
      </c>
      <c r="D78" s="1" t="s">
        <v>5</v>
      </c>
      <c r="E78">
        <v>0</v>
      </c>
      <c r="F78">
        <f>IF(Tabela_pogoda4[[#This Row],[Temperatura]]&gt;B77,F77+1,0)</f>
        <v>2</v>
      </c>
    </row>
    <row r="79" spans="1:6" x14ac:dyDescent="0.3">
      <c r="A79">
        <v>78</v>
      </c>
      <c r="B79">
        <v>14</v>
      </c>
      <c r="C79">
        <v>2</v>
      </c>
      <c r="D79" s="1" t="s">
        <v>6</v>
      </c>
      <c r="E79">
        <v>1</v>
      </c>
      <c r="F79">
        <f>IF(Tabela_pogoda4[[#This Row],[Temperatura]]&gt;B78,F78+1,0)</f>
        <v>3</v>
      </c>
    </row>
    <row r="80" spans="1:6" x14ac:dyDescent="0.3">
      <c r="A80">
        <v>79</v>
      </c>
      <c r="B80">
        <v>14.7</v>
      </c>
      <c r="C80">
        <v>4</v>
      </c>
      <c r="D80" s="1" t="s">
        <v>6</v>
      </c>
      <c r="E80">
        <v>1</v>
      </c>
      <c r="F80">
        <f>IF(Tabela_pogoda4[[#This Row],[Temperatura]]&gt;B79,F79+1,0)</f>
        <v>4</v>
      </c>
    </row>
    <row r="81" spans="1:6" x14ac:dyDescent="0.3">
      <c r="A81">
        <v>80</v>
      </c>
      <c r="B81">
        <v>14.1</v>
      </c>
      <c r="C81">
        <v>5</v>
      </c>
      <c r="D81" s="1" t="s">
        <v>7</v>
      </c>
      <c r="E81">
        <v>1</v>
      </c>
      <c r="F81">
        <f>IF(Tabela_pogoda4[[#This Row],[Temperatura]]&gt;B80,F80+1,0)</f>
        <v>0</v>
      </c>
    </row>
    <row r="82" spans="1:6" x14ac:dyDescent="0.3">
      <c r="A82">
        <v>81</v>
      </c>
      <c r="B82">
        <v>11.9</v>
      </c>
      <c r="C82">
        <v>8</v>
      </c>
      <c r="D82" s="1" t="s">
        <v>6</v>
      </c>
      <c r="E82">
        <v>2</v>
      </c>
      <c r="F82">
        <f>IF(Tabela_pogoda4[[#This Row],[Temperatura]]&gt;B81,F81+1,0)</f>
        <v>0</v>
      </c>
    </row>
    <row r="83" spans="1:6" x14ac:dyDescent="0.3">
      <c r="A83">
        <v>82</v>
      </c>
      <c r="B83">
        <v>8.6999999999999993</v>
      </c>
      <c r="C83">
        <v>6</v>
      </c>
      <c r="D83" s="1" t="s">
        <v>6</v>
      </c>
      <c r="E83">
        <v>2</v>
      </c>
      <c r="F83">
        <f>IF(Tabela_pogoda4[[#This Row],[Temperatura]]&gt;B82,F82+1,0)</f>
        <v>0</v>
      </c>
    </row>
    <row r="84" spans="1:6" x14ac:dyDescent="0.3">
      <c r="A84">
        <v>83</v>
      </c>
      <c r="B84">
        <v>5.0999999999999996</v>
      </c>
      <c r="C84">
        <v>3</v>
      </c>
      <c r="D84" s="1" t="s">
        <v>6</v>
      </c>
      <c r="E84">
        <v>2</v>
      </c>
      <c r="F84">
        <f>IF(Tabela_pogoda4[[#This Row],[Temperatura]]&gt;B83,F83+1,0)</f>
        <v>0</v>
      </c>
    </row>
    <row r="85" spans="1:6" x14ac:dyDescent="0.3">
      <c r="A85">
        <v>84</v>
      </c>
      <c r="B85">
        <v>2.2000000000000002</v>
      </c>
      <c r="C85">
        <v>1</v>
      </c>
      <c r="D85" s="1" t="s">
        <v>6</v>
      </c>
      <c r="E85">
        <v>3</v>
      </c>
      <c r="F85">
        <f>IF(Tabela_pogoda4[[#This Row],[Temperatura]]&gt;B84,F84+1,0)</f>
        <v>0</v>
      </c>
    </row>
    <row r="86" spans="1:6" x14ac:dyDescent="0.3">
      <c r="A86">
        <v>85</v>
      </c>
      <c r="B86">
        <v>0.5</v>
      </c>
      <c r="C86">
        <v>5</v>
      </c>
      <c r="D86" s="1" t="s">
        <v>6</v>
      </c>
      <c r="E86">
        <v>3</v>
      </c>
      <c r="F86">
        <f>IF(Tabela_pogoda4[[#This Row],[Temperatura]]&gt;B85,F85+1,0)</f>
        <v>0</v>
      </c>
    </row>
    <row r="87" spans="1:6" x14ac:dyDescent="0.3">
      <c r="A87">
        <v>86</v>
      </c>
      <c r="B87">
        <v>0.6</v>
      </c>
      <c r="C87">
        <v>13</v>
      </c>
      <c r="D87" s="1" t="s">
        <v>6</v>
      </c>
      <c r="E87">
        <v>3</v>
      </c>
      <c r="F87">
        <f>IF(Tabela_pogoda4[[#This Row],[Temperatura]]&gt;B86,F86+1,0)</f>
        <v>1</v>
      </c>
    </row>
    <row r="88" spans="1:6" x14ac:dyDescent="0.3">
      <c r="A88">
        <v>87</v>
      </c>
      <c r="B88">
        <v>2.2999999999999998</v>
      </c>
      <c r="C88">
        <v>4</v>
      </c>
      <c r="D88" s="1" t="s">
        <v>6</v>
      </c>
      <c r="E88">
        <v>4</v>
      </c>
      <c r="F88">
        <f>IF(Tabela_pogoda4[[#This Row],[Temperatura]]&gt;B87,F87+1,0)</f>
        <v>2</v>
      </c>
    </row>
    <row r="89" spans="1:6" x14ac:dyDescent="0.3">
      <c r="A89">
        <v>88</v>
      </c>
      <c r="B89">
        <v>5</v>
      </c>
      <c r="C89">
        <v>9</v>
      </c>
      <c r="D89" s="1" t="s">
        <v>6</v>
      </c>
      <c r="E89">
        <v>4</v>
      </c>
      <c r="F89">
        <f>IF(Tabela_pogoda4[[#This Row],[Temperatura]]&gt;B88,F88+1,0)</f>
        <v>3</v>
      </c>
    </row>
    <row r="90" spans="1:6" x14ac:dyDescent="0.3">
      <c r="A90">
        <v>89</v>
      </c>
      <c r="B90">
        <v>7.9</v>
      </c>
      <c r="C90">
        <v>24</v>
      </c>
      <c r="D90" s="1" t="s">
        <v>6</v>
      </c>
      <c r="E90">
        <v>4</v>
      </c>
      <c r="F90">
        <f>IF(Tabela_pogoda4[[#This Row],[Temperatura]]&gt;B89,F89+1,0)</f>
        <v>4</v>
      </c>
    </row>
    <row r="91" spans="1:6" x14ac:dyDescent="0.3">
      <c r="A91">
        <v>90</v>
      </c>
      <c r="B91">
        <v>10</v>
      </c>
      <c r="C91">
        <v>15</v>
      </c>
      <c r="D91" s="1" t="s">
        <v>6</v>
      </c>
      <c r="E91">
        <v>5</v>
      </c>
      <c r="F91">
        <f>IF(Tabela_pogoda4[[#This Row],[Temperatura]]&gt;B90,F90+1,0)</f>
        <v>5</v>
      </c>
    </row>
    <row r="92" spans="1:6" x14ac:dyDescent="0.3">
      <c r="A92">
        <v>91</v>
      </c>
      <c r="B92">
        <v>10.9</v>
      </c>
      <c r="C92">
        <v>29</v>
      </c>
      <c r="D92" s="1" t="s">
        <v>6</v>
      </c>
      <c r="E92">
        <v>5</v>
      </c>
      <c r="F92">
        <f>IF(Tabela_pogoda4[[#This Row],[Temperatura]]&gt;B91,F91+1,0)</f>
        <v>6</v>
      </c>
    </row>
    <row r="93" spans="1:6" x14ac:dyDescent="0.3">
      <c r="A93">
        <v>92</v>
      </c>
      <c r="B93">
        <v>10.3</v>
      </c>
      <c r="C93">
        <v>0</v>
      </c>
      <c r="D93" s="1" t="s">
        <v>5</v>
      </c>
      <c r="E93">
        <v>0</v>
      </c>
      <c r="F93">
        <f>IF(Tabela_pogoda4[[#This Row],[Temperatura]]&gt;B92,F92+1,0)</f>
        <v>0</v>
      </c>
    </row>
    <row r="94" spans="1:6" x14ac:dyDescent="0.3">
      <c r="A94">
        <v>93</v>
      </c>
      <c r="B94">
        <v>8.6999999999999993</v>
      </c>
      <c r="C94">
        <v>1</v>
      </c>
      <c r="D94" s="1" t="s">
        <v>7</v>
      </c>
      <c r="E94">
        <v>1</v>
      </c>
      <c r="F94">
        <f>IF(Tabela_pogoda4[[#This Row],[Temperatura]]&gt;B93,F93+1,0)</f>
        <v>0</v>
      </c>
    </row>
    <row r="95" spans="1:6" x14ac:dyDescent="0.3">
      <c r="A95">
        <v>94</v>
      </c>
      <c r="B95">
        <v>6.7</v>
      </c>
      <c r="C95">
        <v>3</v>
      </c>
      <c r="D95" s="1" t="s">
        <v>7</v>
      </c>
      <c r="E95">
        <v>1</v>
      </c>
      <c r="F95">
        <f>IF(Tabela_pogoda4[[#This Row],[Temperatura]]&gt;B94,F94+1,0)</f>
        <v>0</v>
      </c>
    </row>
    <row r="96" spans="1:6" x14ac:dyDescent="0.3">
      <c r="A96">
        <v>95</v>
      </c>
      <c r="B96">
        <v>5.3</v>
      </c>
      <c r="C96">
        <v>6</v>
      </c>
      <c r="D96" s="1" t="s">
        <v>7</v>
      </c>
      <c r="E96">
        <v>1</v>
      </c>
      <c r="F96">
        <f>IF(Tabela_pogoda4[[#This Row],[Temperatura]]&gt;B95,F95+1,0)</f>
        <v>0</v>
      </c>
    </row>
    <row r="97" spans="1:6" x14ac:dyDescent="0.3">
      <c r="A97">
        <v>96</v>
      </c>
      <c r="B97">
        <v>5.2</v>
      </c>
      <c r="C97">
        <v>3</v>
      </c>
      <c r="D97" s="1" t="s">
        <v>7</v>
      </c>
      <c r="E97">
        <v>2</v>
      </c>
      <c r="F97">
        <f>IF(Tabela_pogoda4[[#This Row],[Temperatura]]&gt;B96,F96+1,0)</f>
        <v>0</v>
      </c>
    </row>
    <row r="98" spans="1:6" x14ac:dyDescent="0.3">
      <c r="A98">
        <v>97</v>
      </c>
      <c r="B98">
        <v>6.8</v>
      </c>
      <c r="C98">
        <v>2</v>
      </c>
      <c r="D98" s="1" t="s">
        <v>7</v>
      </c>
      <c r="E98">
        <v>2</v>
      </c>
      <c r="F98">
        <f>IF(Tabela_pogoda4[[#This Row],[Temperatura]]&gt;B97,F97+1,0)</f>
        <v>1</v>
      </c>
    </row>
    <row r="99" spans="1:6" x14ac:dyDescent="0.3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>
        <f>IF(Tabela_pogoda4[[#This Row],[Temperatura]]&gt;B98,F98+1,0)</f>
        <v>2</v>
      </c>
    </row>
    <row r="100" spans="1:6" x14ac:dyDescent="0.3">
      <c r="A100">
        <v>99</v>
      </c>
      <c r="B100">
        <v>13.7</v>
      </c>
      <c r="C100">
        <v>8</v>
      </c>
      <c r="D100" s="1" t="s">
        <v>7</v>
      </c>
      <c r="E100">
        <v>3</v>
      </c>
      <c r="F100">
        <f>IF(Tabela_pogoda4[[#This Row],[Temperatura]]&gt;B99,F99+1,0)</f>
        <v>3</v>
      </c>
    </row>
    <row r="101" spans="1:6" x14ac:dyDescent="0.3">
      <c r="A101">
        <v>100</v>
      </c>
      <c r="B101">
        <v>17.7</v>
      </c>
      <c r="C101">
        <v>6</v>
      </c>
      <c r="D101" s="1" t="s">
        <v>7</v>
      </c>
      <c r="E101">
        <v>3</v>
      </c>
      <c r="F101">
        <f>IF(Tabela_pogoda4[[#This Row],[Temperatura]]&gt;B100,F100+1,0)</f>
        <v>4</v>
      </c>
    </row>
    <row r="102" spans="1:6" x14ac:dyDescent="0.3">
      <c r="A102">
        <v>101</v>
      </c>
      <c r="B102">
        <v>20.8</v>
      </c>
      <c r="C102">
        <v>5</v>
      </c>
      <c r="D102" s="1" t="s">
        <v>7</v>
      </c>
      <c r="E102">
        <v>3</v>
      </c>
      <c r="F102">
        <f>IF(Tabela_pogoda4[[#This Row],[Temperatura]]&gt;B101,F101+1,0)</f>
        <v>5</v>
      </c>
    </row>
    <row r="103" spans="1:6" x14ac:dyDescent="0.3">
      <c r="A103">
        <v>102</v>
      </c>
      <c r="B103">
        <v>22.4</v>
      </c>
      <c r="C103">
        <v>20</v>
      </c>
      <c r="D103" s="1" t="s">
        <v>7</v>
      </c>
      <c r="E103">
        <v>4</v>
      </c>
      <c r="F103">
        <f>IF(Tabela_pogoda4[[#This Row],[Temperatura]]&gt;B102,F102+1,0)</f>
        <v>6</v>
      </c>
    </row>
    <row r="104" spans="1:6" x14ac:dyDescent="0.3">
      <c r="A104">
        <v>103</v>
      </c>
      <c r="B104">
        <v>22.5</v>
      </c>
      <c r="C104">
        <v>17</v>
      </c>
      <c r="D104" s="1" t="s">
        <v>7</v>
      </c>
      <c r="E104">
        <v>4</v>
      </c>
      <c r="F104">
        <f>IF(Tabela_pogoda4[[#This Row],[Temperatura]]&gt;B103,F103+1,0)</f>
        <v>7</v>
      </c>
    </row>
    <row r="105" spans="1:6" x14ac:dyDescent="0.3">
      <c r="A105">
        <v>104</v>
      </c>
      <c r="B105">
        <v>21.2</v>
      </c>
      <c r="C105">
        <v>11</v>
      </c>
      <c r="D105" s="1" t="s">
        <v>7</v>
      </c>
      <c r="E105">
        <v>4</v>
      </c>
      <c r="F105">
        <f>IF(Tabela_pogoda4[[#This Row],[Temperatura]]&gt;B104,F104+1,0)</f>
        <v>0</v>
      </c>
    </row>
    <row r="106" spans="1:6" x14ac:dyDescent="0.3">
      <c r="A106">
        <v>105</v>
      </c>
      <c r="B106">
        <v>19.5</v>
      </c>
      <c r="C106">
        <v>27</v>
      </c>
      <c r="D106" s="1" t="s">
        <v>7</v>
      </c>
      <c r="E106">
        <v>5</v>
      </c>
      <c r="F106">
        <f>IF(Tabela_pogoda4[[#This Row],[Temperatura]]&gt;B105,F105+1,0)</f>
        <v>0</v>
      </c>
    </row>
    <row r="107" spans="1:6" x14ac:dyDescent="0.3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>IF(Tabela_pogoda4[[#This Row],[Temperatura]]&gt;B106,F106+1,0)</f>
        <v>0</v>
      </c>
    </row>
    <row r="108" spans="1:6" x14ac:dyDescent="0.3">
      <c r="A108">
        <v>107</v>
      </c>
      <c r="B108">
        <v>17.8</v>
      </c>
      <c r="C108">
        <v>5</v>
      </c>
      <c r="D108" s="1" t="s">
        <v>6</v>
      </c>
      <c r="E108">
        <v>1</v>
      </c>
      <c r="F108">
        <f>IF(Tabela_pogoda4[[#This Row],[Temperatura]]&gt;B107,F107+1,0)</f>
        <v>0</v>
      </c>
    </row>
    <row r="109" spans="1:6" x14ac:dyDescent="0.3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>
        <f>IF(Tabela_pogoda4[[#This Row],[Temperatura]]&gt;B108,F108+1,0)</f>
        <v>1</v>
      </c>
    </row>
    <row r="110" spans="1:6" x14ac:dyDescent="0.3">
      <c r="A110">
        <v>109</v>
      </c>
      <c r="B110">
        <v>21.3</v>
      </c>
      <c r="C110">
        <v>1</v>
      </c>
      <c r="D110" s="1" t="s">
        <v>6</v>
      </c>
      <c r="E110">
        <v>1</v>
      </c>
      <c r="F110">
        <f>IF(Tabela_pogoda4[[#This Row],[Temperatura]]&gt;B109,F109+1,0)</f>
        <v>2</v>
      </c>
    </row>
    <row r="111" spans="1:6" x14ac:dyDescent="0.3">
      <c r="A111">
        <v>110</v>
      </c>
      <c r="B111">
        <v>24.5</v>
      </c>
      <c r="C111">
        <v>7</v>
      </c>
      <c r="D111" s="1" t="s">
        <v>6</v>
      </c>
      <c r="E111">
        <v>2</v>
      </c>
      <c r="F111">
        <f>IF(Tabela_pogoda4[[#This Row],[Temperatura]]&gt;B110,F110+1,0)</f>
        <v>3</v>
      </c>
    </row>
    <row r="112" spans="1:6" x14ac:dyDescent="0.3">
      <c r="A112">
        <v>111</v>
      </c>
      <c r="B112">
        <v>27.5</v>
      </c>
      <c r="C112">
        <v>12</v>
      </c>
      <c r="D112" s="1" t="s">
        <v>6</v>
      </c>
      <c r="E112">
        <v>2</v>
      </c>
      <c r="F112">
        <f>IF(Tabela_pogoda4[[#This Row],[Temperatura]]&gt;B111,F111+1,0)</f>
        <v>4</v>
      </c>
    </row>
    <row r="113" spans="1:6" x14ac:dyDescent="0.3">
      <c r="A113">
        <v>112</v>
      </c>
      <c r="B113">
        <v>29.5</v>
      </c>
      <c r="C113">
        <v>6</v>
      </c>
      <c r="D113" s="1" t="s">
        <v>6</v>
      </c>
      <c r="E113">
        <v>2</v>
      </c>
      <c r="F113">
        <f>IF(Tabela_pogoda4[[#This Row],[Temperatura]]&gt;B112,F112+1,0)</f>
        <v>5</v>
      </c>
    </row>
    <row r="114" spans="1:6" x14ac:dyDescent="0.3">
      <c r="A114">
        <v>113</v>
      </c>
      <c r="B114">
        <v>29.9</v>
      </c>
      <c r="C114">
        <v>5</v>
      </c>
      <c r="D114" s="1" t="s">
        <v>6</v>
      </c>
      <c r="E114">
        <v>3</v>
      </c>
      <c r="F114">
        <f>IF(Tabela_pogoda4[[#This Row],[Temperatura]]&gt;B113,F113+1,0)</f>
        <v>6</v>
      </c>
    </row>
    <row r="115" spans="1:6" x14ac:dyDescent="0.3">
      <c r="A115">
        <v>114</v>
      </c>
      <c r="B115">
        <v>28.6</v>
      </c>
      <c r="C115">
        <v>6</v>
      </c>
      <c r="D115" s="1" t="s">
        <v>6</v>
      </c>
      <c r="E115">
        <v>3</v>
      </c>
      <c r="F115">
        <f>IF(Tabela_pogoda4[[#This Row],[Temperatura]]&gt;B114,F114+1,0)</f>
        <v>0</v>
      </c>
    </row>
    <row r="116" spans="1:6" x14ac:dyDescent="0.3">
      <c r="A116">
        <v>115</v>
      </c>
      <c r="B116">
        <v>25.9</v>
      </c>
      <c r="C116">
        <v>6</v>
      </c>
      <c r="D116" s="1" t="s">
        <v>6</v>
      </c>
      <c r="E116">
        <v>3</v>
      </c>
      <c r="F116">
        <f>IF(Tabela_pogoda4[[#This Row],[Temperatura]]&gt;B115,F115+1,0)</f>
        <v>0</v>
      </c>
    </row>
    <row r="117" spans="1:6" x14ac:dyDescent="0.3">
      <c r="A117">
        <v>116</v>
      </c>
      <c r="B117">
        <v>22.6</v>
      </c>
      <c r="C117">
        <v>23</v>
      </c>
      <c r="D117" s="1" t="s">
        <v>6</v>
      </c>
      <c r="E117">
        <v>4</v>
      </c>
      <c r="F117">
        <f>IF(Tabela_pogoda4[[#This Row],[Temperatura]]&gt;B116,F116+1,0)</f>
        <v>0</v>
      </c>
    </row>
    <row r="118" spans="1:6" x14ac:dyDescent="0.3">
      <c r="A118">
        <v>117</v>
      </c>
      <c r="B118">
        <v>19.7</v>
      </c>
      <c r="C118">
        <v>16</v>
      </c>
      <c r="D118" s="1" t="s">
        <v>6</v>
      </c>
      <c r="E118">
        <v>4</v>
      </c>
      <c r="F118">
        <f>IF(Tabela_pogoda4[[#This Row],[Temperatura]]&gt;B117,F117+1,0)</f>
        <v>0</v>
      </c>
    </row>
    <row r="119" spans="1:6" x14ac:dyDescent="0.3">
      <c r="A119">
        <v>118</v>
      </c>
      <c r="B119">
        <v>17.8</v>
      </c>
      <c r="C119">
        <v>1</v>
      </c>
      <c r="D119" s="1" t="s">
        <v>6</v>
      </c>
      <c r="E119">
        <v>4</v>
      </c>
      <c r="F119">
        <f>IF(Tabela_pogoda4[[#This Row],[Temperatura]]&gt;B118,F118+1,0)</f>
        <v>0</v>
      </c>
    </row>
    <row r="120" spans="1:6" x14ac:dyDescent="0.3">
      <c r="A120">
        <v>119</v>
      </c>
      <c r="B120">
        <v>17.3</v>
      </c>
      <c r="C120">
        <v>27</v>
      </c>
      <c r="D120" s="1" t="s">
        <v>6</v>
      </c>
      <c r="E120">
        <v>5</v>
      </c>
      <c r="F120">
        <f>IF(Tabela_pogoda4[[#This Row],[Temperatura]]&gt;B119,F119+1,0)</f>
        <v>0</v>
      </c>
    </row>
    <row r="121" spans="1:6" x14ac:dyDescent="0.3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>IF(Tabela_pogoda4[[#This Row],[Temperatura]]&gt;B120,F120+1,0)</f>
        <v>1</v>
      </c>
    </row>
    <row r="122" spans="1:6" x14ac:dyDescent="0.3">
      <c r="A122">
        <v>121</v>
      </c>
      <c r="B122">
        <v>19.8</v>
      </c>
      <c r="C122">
        <v>1</v>
      </c>
      <c r="D122" s="1" t="s">
        <v>6</v>
      </c>
      <c r="E122">
        <v>1</v>
      </c>
      <c r="F122">
        <f>IF(Tabela_pogoda4[[#This Row],[Temperatura]]&gt;B121,F121+1,0)</f>
        <v>2</v>
      </c>
    </row>
    <row r="123" spans="1:6" x14ac:dyDescent="0.3">
      <c r="A123">
        <v>122</v>
      </c>
      <c r="B123">
        <v>21.4</v>
      </c>
      <c r="C123">
        <v>1</v>
      </c>
      <c r="D123" s="1" t="s">
        <v>6</v>
      </c>
      <c r="E123">
        <v>1</v>
      </c>
      <c r="F123">
        <f>IF(Tabela_pogoda4[[#This Row],[Temperatura]]&gt;B122,F122+1,0)</f>
        <v>3</v>
      </c>
    </row>
    <row r="124" spans="1:6" x14ac:dyDescent="0.3">
      <c r="A124">
        <v>123</v>
      </c>
      <c r="B124">
        <v>22</v>
      </c>
      <c r="C124">
        <v>6</v>
      </c>
      <c r="D124" s="1" t="s">
        <v>6</v>
      </c>
      <c r="E124">
        <v>1</v>
      </c>
      <c r="F124">
        <f>IF(Tabela_pogoda4[[#This Row],[Temperatura]]&gt;B123,F123+1,0)</f>
        <v>4</v>
      </c>
    </row>
    <row r="125" spans="1:6" x14ac:dyDescent="0.3">
      <c r="A125">
        <v>124</v>
      </c>
      <c r="B125">
        <v>21.2</v>
      </c>
      <c r="C125">
        <v>9</v>
      </c>
      <c r="D125" s="1" t="s">
        <v>6</v>
      </c>
      <c r="E125">
        <v>2</v>
      </c>
      <c r="F125">
        <f>IF(Tabela_pogoda4[[#This Row],[Temperatura]]&gt;B124,F124+1,0)</f>
        <v>0</v>
      </c>
    </row>
    <row r="126" spans="1:6" x14ac:dyDescent="0.3">
      <c r="A126">
        <v>125</v>
      </c>
      <c r="B126">
        <v>18.8</v>
      </c>
      <c r="C126">
        <v>7</v>
      </c>
      <c r="D126" s="1" t="s">
        <v>6</v>
      </c>
      <c r="E126">
        <v>2</v>
      </c>
      <c r="F126">
        <f>IF(Tabela_pogoda4[[#This Row],[Temperatura]]&gt;B125,F125+1,0)</f>
        <v>0</v>
      </c>
    </row>
    <row r="127" spans="1:6" x14ac:dyDescent="0.3">
      <c r="A127">
        <v>126</v>
      </c>
      <c r="B127">
        <v>15.2</v>
      </c>
      <c r="C127">
        <v>12</v>
      </c>
      <c r="D127" s="1" t="s">
        <v>6</v>
      </c>
      <c r="E127">
        <v>2</v>
      </c>
      <c r="F127">
        <f>IF(Tabela_pogoda4[[#This Row],[Temperatura]]&gt;B126,F126+1,0)</f>
        <v>0</v>
      </c>
    </row>
    <row r="128" spans="1:6" x14ac:dyDescent="0.3">
      <c r="A128">
        <v>127</v>
      </c>
      <c r="B128">
        <v>11.1</v>
      </c>
      <c r="C128">
        <v>15</v>
      </c>
      <c r="D128" s="1" t="s">
        <v>6</v>
      </c>
      <c r="E128">
        <v>3</v>
      </c>
      <c r="F128">
        <f>IF(Tabela_pogoda4[[#This Row],[Temperatura]]&gt;B127,F127+1,0)</f>
        <v>0</v>
      </c>
    </row>
    <row r="129" spans="1:6" x14ac:dyDescent="0.3">
      <c r="A129">
        <v>128</v>
      </c>
      <c r="B129">
        <v>7.5</v>
      </c>
      <c r="C129">
        <v>10</v>
      </c>
      <c r="D129" s="1" t="s">
        <v>6</v>
      </c>
      <c r="E129">
        <v>3</v>
      </c>
      <c r="F129">
        <f>IF(Tabela_pogoda4[[#This Row],[Temperatura]]&gt;B128,F128+1,0)</f>
        <v>0</v>
      </c>
    </row>
    <row r="130" spans="1:6" x14ac:dyDescent="0.3">
      <c r="A130">
        <v>129</v>
      </c>
      <c r="B130">
        <v>5.2</v>
      </c>
      <c r="C130">
        <v>5</v>
      </c>
      <c r="D130" s="1" t="s">
        <v>6</v>
      </c>
      <c r="E130">
        <v>3</v>
      </c>
      <c r="F130">
        <f>IF(Tabela_pogoda4[[#This Row],[Temperatura]]&gt;B129,F129+1,0)</f>
        <v>0</v>
      </c>
    </row>
    <row r="131" spans="1:6" x14ac:dyDescent="0.3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>
        <f>IF(Tabela_pogoda4[[#This Row],[Temperatura]]&gt;B130,F130+1,0)</f>
        <v>0</v>
      </c>
    </row>
    <row r="132" spans="1:6" x14ac:dyDescent="0.3">
      <c r="A132">
        <v>131</v>
      </c>
      <c r="B132">
        <v>5.5</v>
      </c>
      <c r="C132">
        <v>11</v>
      </c>
      <c r="D132" s="1" t="s">
        <v>6</v>
      </c>
      <c r="E132">
        <v>4</v>
      </c>
      <c r="F132">
        <f>IF(Tabela_pogoda4[[#This Row],[Temperatura]]&gt;B131,F131+1,0)</f>
        <v>1</v>
      </c>
    </row>
    <row r="133" spans="1:6" x14ac:dyDescent="0.3">
      <c r="A133">
        <v>132</v>
      </c>
      <c r="B133">
        <v>7.3</v>
      </c>
      <c r="C133">
        <v>23</v>
      </c>
      <c r="D133" s="1" t="s">
        <v>6</v>
      </c>
      <c r="E133">
        <v>4</v>
      </c>
      <c r="F133">
        <f>IF(Tabela_pogoda4[[#This Row],[Temperatura]]&gt;B132,F132+1,0)</f>
        <v>2</v>
      </c>
    </row>
    <row r="134" spans="1:6" x14ac:dyDescent="0.3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>
        <f>IF(Tabela_pogoda4[[#This Row],[Temperatura]]&gt;B133,F133+1,0)</f>
        <v>3</v>
      </c>
    </row>
    <row r="135" spans="1:6" x14ac:dyDescent="0.3">
      <c r="A135">
        <v>134</v>
      </c>
      <c r="B135">
        <v>10.5</v>
      </c>
      <c r="C135">
        <v>21</v>
      </c>
      <c r="D135" s="1" t="s">
        <v>6</v>
      </c>
      <c r="E135">
        <v>5</v>
      </c>
      <c r="F135">
        <f>IF(Tabela_pogoda4[[#This Row],[Temperatura]]&gt;B134,F134+1,0)</f>
        <v>4</v>
      </c>
    </row>
    <row r="136" spans="1:6" x14ac:dyDescent="0.3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>IF(Tabela_pogoda4[[#This Row],[Temperatura]]&gt;B135,F135+1,0)</f>
        <v>0</v>
      </c>
    </row>
    <row r="137" spans="1:6" x14ac:dyDescent="0.3">
      <c r="A137">
        <v>136</v>
      </c>
      <c r="B137">
        <v>9</v>
      </c>
      <c r="C137">
        <v>4</v>
      </c>
      <c r="D137" s="1" t="s">
        <v>7</v>
      </c>
      <c r="E137">
        <v>1</v>
      </c>
      <c r="F137">
        <f>IF(Tabela_pogoda4[[#This Row],[Temperatura]]&gt;B136,F136+1,0)</f>
        <v>0</v>
      </c>
    </row>
    <row r="138" spans="1:6" x14ac:dyDescent="0.3">
      <c r="A138">
        <v>137</v>
      </c>
      <c r="B138">
        <v>6.4</v>
      </c>
      <c r="C138">
        <v>3</v>
      </c>
      <c r="D138" s="1" t="s">
        <v>7</v>
      </c>
      <c r="E138">
        <v>1</v>
      </c>
      <c r="F138">
        <f>IF(Tabela_pogoda4[[#This Row],[Temperatura]]&gt;B137,F137+1,0)</f>
        <v>0</v>
      </c>
    </row>
    <row r="139" spans="1:6" x14ac:dyDescent="0.3">
      <c r="A139">
        <v>138</v>
      </c>
      <c r="B139">
        <v>3.6</v>
      </c>
      <c r="C139">
        <v>3</v>
      </c>
      <c r="D139" s="1" t="s">
        <v>7</v>
      </c>
      <c r="E139">
        <v>1</v>
      </c>
      <c r="F139">
        <f>IF(Tabela_pogoda4[[#This Row],[Temperatura]]&gt;B138,F138+1,0)</f>
        <v>0</v>
      </c>
    </row>
    <row r="140" spans="1:6" x14ac:dyDescent="0.3">
      <c r="A140">
        <v>139</v>
      </c>
      <c r="B140">
        <v>1.4</v>
      </c>
      <c r="C140">
        <v>4</v>
      </c>
      <c r="D140" s="1" t="s">
        <v>7</v>
      </c>
      <c r="E140">
        <v>2</v>
      </c>
      <c r="F140">
        <f>IF(Tabela_pogoda4[[#This Row],[Temperatura]]&gt;B139,F139+1,0)</f>
        <v>0</v>
      </c>
    </row>
    <row r="141" spans="1:6" x14ac:dyDescent="0.3">
      <c r="A141">
        <v>140</v>
      </c>
      <c r="B141">
        <v>0.5</v>
      </c>
      <c r="C141">
        <v>5</v>
      </c>
      <c r="D141" s="1" t="s">
        <v>7</v>
      </c>
      <c r="E141">
        <v>2</v>
      </c>
      <c r="F141">
        <f>IF(Tabela_pogoda4[[#This Row],[Temperatura]]&gt;B140,F140+1,0)</f>
        <v>0</v>
      </c>
    </row>
    <row r="142" spans="1:6" x14ac:dyDescent="0.3">
      <c r="A142">
        <v>141</v>
      </c>
      <c r="B142">
        <v>1.4</v>
      </c>
      <c r="C142">
        <v>1</v>
      </c>
      <c r="D142" s="1" t="s">
        <v>7</v>
      </c>
      <c r="E142">
        <v>2</v>
      </c>
      <c r="F142">
        <f>IF(Tabela_pogoda4[[#This Row],[Temperatura]]&gt;B141,F141+1,0)</f>
        <v>1</v>
      </c>
    </row>
    <row r="143" spans="1:6" x14ac:dyDescent="0.3">
      <c r="A143">
        <v>142</v>
      </c>
      <c r="B143">
        <v>3.9</v>
      </c>
      <c r="C143">
        <v>3</v>
      </c>
      <c r="D143" s="1" t="s">
        <v>7</v>
      </c>
      <c r="E143">
        <v>3</v>
      </c>
      <c r="F143">
        <f>IF(Tabela_pogoda4[[#This Row],[Temperatura]]&gt;B142,F142+1,0)</f>
        <v>2</v>
      </c>
    </row>
    <row r="144" spans="1:6" x14ac:dyDescent="0.3">
      <c r="A144">
        <v>143</v>
      </c>
      <c r="B144">
        <v>7.3</v>
      </c>
      <c r="C144">
        <v>13</v>
      </c>
      <c r="D144" s="1" t="s">
        <v>7</v>
      </c>
      <c r="E144">
        <v>3</v>
      </c>
      <c r="F144">
        <f>IF(Tabela_pogoda4[[#This Row],[Temperatura]]&gt;B143,F143+1,0)</f>
        <v>3</v>
      </c>
    </row>
    <row r="145" spans="1:6" x14ac:dyDescent="0.3">
      <c r="A145">
        <v>144</v>
      </c>
      <c r="B145">
        <v>10.9</v>
      </c>
      <c r="C145">
        <v>12</v>
      </c>
      <c r="D145" s="1" t="s">
        <v>7</v>
      </c>
      <c r="E145">
        <v>3</v>
      </c>
      <c r="F145">
        <f>IF(Tabela_pogoda4[[#This Row],[Temperatura]]&gt;B144,F144+1,0)</f>
        <v>4</v>
      </c>
    </row>
    <row r="146" spans="1:6" x14ac:dyDescent="0.3">
      <c r="A146">
        <v>145</v>
      </c>
      <c r="B146">
        <v>13.7</v>
      </c>
      <c r="C146">
        <v>9</v>
      </c>
      <c r="D146" s="1" t="s">
        <v>7</v>
      </c>
      <c r="E146">
        <v>4</v>
      </c>
      <c r="F146">
        <f>IF(Tabela_pogoda4[[#This Row],[Temperatura]]&gt;B145,F145+1,0)</f>
        <v>5</v>
      </c>
    </row>
    <row r="147" spans="1:6" x14ac:dyDescent="0.3">
      <c r="A147">
        <v>146</v>
      </c>
      <c r="B147">
        <v>15.1</v>
      </c>
      <c r="C147">
        <v>21</v>
      </c>
      <c r="D147" s="1" t="s">
        <v>7</v>
      </c>
      <c r="E147">
        <v>4</v>
      </c>
      <c r="F147">
        <f>IF(Tabela_pogoda4[[#This Row],[Temperatura]]&gt;B146,F146+1,0)</f>
        <v>6</v>
      </c>
    </row>
    <row r="148" spans="1:6" x14ac:dyDescent="0.3">
      <c r="A148">
        <v>147</v>
      </c>
      <c r="B148">
        <v>15.1</v>
      </c>
      <c r="C148">
        <v>14</v>
      </c>
      <c r="D148" s="1" t="s">
        <v>7</v>
      </c>
      <c r="E148">
        <v>4</v>
      </c>
      <c r="F148">
        <f>IF(Tabela_pogoda4[[#This Row],[Temperatura]]&gt;B147,F147+1,0)</f>
        <v>0</v>
      </c>
    </row>
    <row r="149" spans="1:6" x14ac:dyDescent="0.3">
      <c r="A149">
        <v>148</v>
      </c>
      <c r="B149">
        <v>13.9</v>
      </c>
      <c r="C149">
        <v>11</v>
      </c>
      <c r="D149" s="1" t="s">
        <v>7</v>
      </c>
      <c r="E149">
        <v>5</v>
      </c>
      <c r="F149">
        <f>IF(Tabela_pogoda4[[#This Row],[Temperatura]]&gt;B148,F148+1,0)</f>
        <v>0</v>
      </c>
    </row>
    <row r="150" spans="1:6" x14ac:dyDescent="0.3">
      <c r="A150">
        <v>149</v>
      </c>
      <c r="B150">
        <v>12.3</v>
      </c>
      <c r="C150">
        <v>20</v>
      </c>
      <c r="D150" s="1" t="s">
        <v>7</v>
      </c>
      <c r="E150">
        <v>5</v>
      </c>
      <c r="F150">
        <f>IF(Tabela_pogoda4[[#This Row],[Temperatura]]&gt;B149,F149+1,0)</f>
        <v>0</v>
      </c>
    </row>
    <row r="151" spans="1:6" x14ac:dyDescent="0.3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>IF(Tabela_pogoda4[[#This Row],[Temperatura]]&gt;B150,F150+1,0)</f>
        <v>0</v>
      </c>
    </row>
    <row r="152" spans="1:6" x14ac:dyDescent="0.3">
      <c r="A152">
        <v>151</v>
      </c>
      <c r="B152">
        <v>11.3</v>
      </c>
      <c r="C152">
        <v>6</v>
      </c>
      <c r="D152" s="1" t="s">
        <v>6</v>
      </c>
      <c r="E152">
        <v>1</v>
      </c>
      <c r="F152">
        <f>IF(Tabela_pogoda4[[#This Row],[Temperatura]]&gt;B151,F151+1,0)</f>
        <v>1</v>
      </c>
    </row>
    <row r="153" spans="1:6" x14ac:dyDescent="0.3">
      <c r="A153">
        <v>152</v>
      </c>
      <c r="B153">
        <v>12.9</v>
      </c>
      <c r="C153">
        <v>3</v>
      </c>
      <c r="D153" s="1" t="s">
        <v>6</v>
      </c>
      <c r="E153">
        <v>1</v>
      </c>
      <c r="F153">
        <f>IF(Tabela_pogoda4[[#This Row],[Temperatura]]&gt;B152,F152+1,0)</f>
        <v>2</v>
      </c>
    </row>
    <row r="154" spans="1:6" x14ac:dyDescent="0.3">
      <c r="A154">
        <v>153</v>
      </c>
      <c r="B154">
        <v>16</v>
      </c>
      <c r="C154">
        <v>6</v>
      </c>
      <c r="D154" s="1" t="s">
        <v>6</v>
      </c>
      <c r="E154">
        <v>1</v>
      </c>
      <c r="F154">
        <f>IF(Tabela_pogoda4[[#This Row],[Temperatura]]&gt;B153,F153+1,0)</f>
        <v>3</v>
      </c>
    </row>
    <row r="155" spans="1:6" x14ac:dyDescent="0.3">
      <c r="A155">
        <v>154</v>
      </c>
      <c r="B155">
        <v>19.8</v>
      </c>
      <c r="C155">
        <v>2</v>
      </c>
      <c r="D155" s="1" t="s">
        <v>6</v>
      </c>
      <c r="E155">
        <v>2</v>
      </c>
      <c r="F155">
        <f>IF(Tabela_pogoda4[[#This Row],[Temperatura]]&gt;B154,F154+1,0)</f>
        <v>4</v>
      </c>
    </row>
    <row r="156" spans="1:6" x14ac:dyDescent="0.3">
      <c r="A156">
        <v>155</v>
      </c>
      <c r="B156">
        <v>23.6</v>
      </c>
      <c r="C156">
        <v>11</v>
      </c>
      <c r="D156" s="1" t="s">
        <v>6</v>
      </c>
      <c r="E156">
        <v>2</v>
      </c>
      <c r="F156">
        <f>IF(Tabela_pogoda4[[#This Row],[Temperatura]]&gt;B155,F155+1,0)</f>
        <v>5</v>
      </c>
    </row>
    <row r="157" spans="1:6" x14ac:dyDescent="0.3">
      <c r="A157">
        <v>156</v>
      </c>
      <c r="B157">
        <v>26.4</v>
      </c>
      <c r="C157">
        <v>11</v>
      </c>
      <c r="D157" s="1" t="s">
        <v>6</v>
      </c>
      <c r="E157">
        <v>2</v>
      </c>
      <c r="F157">
        <f>IF(Tabela_pogoda4[[#This Row],[Temperatura]]&gt;B156,F156+1,0)</f>
        <v>6</v>
      </c>
    </row>
    <row r="158" spans="1:6" x14ac:dyDescent="0.3">
      <c r="A158">
        <v>157</v>
      </c>
      <c r="B158">
        <v>27.7</v>
      </c>
      <c r="C158">
        <v>5</v>
      </c>
      <c r="D158" s="1" t="s">
        <v>6</v>
      </c>
      <c r="E158">
        <v>3</v>
      </c>
      <c r="F158">
        <f>IF(Tabela_pogoda4[[#This Row],[Temperatura]]&gt;B157,F157+1,0)</f>
        <v>7</v>
      </c>
    </row>
    <row r="159" spans="1:6" x14ac:dyDescent="0.3">
      <c r="A159">
        <v>158</v>
      </c>
      <c r="B159">
        <v>27.2</v>
      </c>
      <c r="C159">
        <v>18</v>
      </c>
      <c r="D159" s="1" t="s">
        <v>6</v>
      </c>
      <c r="E159">
        <v>3</v>
      </c>
      <c r="F159">
        <f>IF(Tabela_pogoda4[[#This Row],[Temperatura]]&gt;B158,F158+1,0)</f>
        <v>0</v>
      </c>
    </row>
    <row r="160" spans="1:6" x14ac:dyDescent="0.3">
      <c r="A160">
        <v>159</v>
      </c>
      <c r="B160">
        <v>25.5</v>
      </c>
      <c r="C160">
        <v>5</v>
      </c>
      <c r="D160" s="1" t="s">
        <v>6</v>
      </c>
      <c r="E160">
        <v>3</v>
      </c>
      <c r="F160">
        <f>IF(Tabela_pogoda4[[#This Row],[Temperatura]]&gt;B159,F159+1,0)</f>
        <v>0</v>
      </c>
    </row>
    <row r="161" spans="1:6" x14ac:dyDescent="0.3">
      <c r="A161">
        <v>160</v>
      </c>
      <c r="B161">
        <v>23.1</v>
      </c>
      <c r="C161">
        <v>8</v>
      </c>
      <c r="D161" s="1" t="s">
        <v>6</v>
      </c>
      <c r="E161">
        <v>4</v>
      </c>
      <c r="F161">
        <f>IF(Tabela_pogoda4[[#This Row],[Temperatura]]&gt;B160,F160+1,0)</f>
        <v>0</v>
      </c>
    </row>
    <row r="162" spans="1:6" x14ac:dyDescent="0.3">
      <c r="A162">
        <v>161</v>
      </c>
      <c r="B162">
        <v>21</v>
      </c>
      <c r="C162">
        <v>22</v>
      </c>
      <c r="D162" s="1" t="s">
        <v>6</v>
      </c>
      <c r="E162">
        <v>4</v>
      </c>
      <c r="F162">
        <f>IF(Tabela_pogoda4[[#This Row],[Temperatura]]&gt;B161,F161+1,0)</f>
        <v>0</v>
      </c>
    </row>
    <row r="163" spans="1:6" x14ac:dyDescent="0.3">
      <c r="A163">
        <v>162</v>
      </c>
      <c r="B163">
        <v>20</v>
      </c>
      <c r="C163">
        <v>19</v>
      </c>
      <c r="D163" s="1" t="s">
        <v>6</v>
      </c>
      <c r="E163">
        <v>4</v>
      </c>
      <c r="F163">
        <f>IF(Tabela_pogoda4[[#This Row],[Temperatura]]&gt;B162,F162+1,0)</f>
        <v>0</v>
      </c>
    </row>
    <row r="164" spans="1:6" x14ac:dyDescent="0.3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>
        <f>IF(Tabela_pogoda4[[#This Row],[Temperatura]]&gt;B163,F163+1,0)</f>
        <v>1</v>
      </c>
    </row>
    <row r="165" spans="1:6" x14ac:dyDescent="0.3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>IF(Tabela_pogoda4[[#This Row],[Temperatura]]&gt;B164,F164+1,0)</f>
        <v>2</v>
      </c>
    </row>
    <row r="166" spans="1:6" x14ac:dyDescent="0.3">
      <c r="A166">
        <v>165</v>
      </c>
      <c r="B166">
        <v>24.5</v>
      </c>
      <c r="C166">
        <v>1</v>
      </c>
      <c r="D166" s="1" t="s">
        <v>7</v>
      </c>
      <c r="E166">
        <v>1</v>
      </c>
      <c r="F166">
        <f>IF(Tabela_pogoda4[[#This Row],[Temperatura]]&gt;B165,F165+1,0)</f>
        <v>3</v>
      </c>
    </row>
    <row r="167" spans="1:6" x14ac:dyDescent="0.3">
      <c r="A167">
        <v>166</v>
      </c>
      <c r="B167">
        <v>26.8</v>
      </c>
      <c r="C167">
        <v>2</v>
      </c>
      <c r="D167" s="1" t="s">
        <v>7</v>
      </c>
      <c r="E167">
        <v>1</v>
      </c>
      <c r="F167">
        <f>IF(Tabela_pogoda4[[#This Row],[Temperatura]]&gt;B166,F166+1,0)</f>
        <v>4</v>
      </c>
    </row>
    <row r="168" spans="1:6" x14ac:dyDescent="0.3">
      <c r="A168">
        <v>167</v>
      </c>
      <c r="B168">
        <v>28</v>
      </c>
      <c r="C168">
        <v>4</v>
      </c>
      <c r="D168" s="1" t="s">
        <v>7</v>
      </c>
      <c r="E168">
        <v>1</v>
      </c>
      <c r="F168">
        <f>IF(Tabela_pogoda4[[#This Row],[Temperatura]]&gt;B167,F167+1,0)</f>
        <v>5</v>
      </c>
    </row>
    <row r="169" spans="1:6" x14ac:dyDescent="0.3">
      <c r="A169">
        <v>168</v>
      </c>
      <c r="B169">
        <v>27.7</v>
      </c>
      <c r="C169">
        <v>8</v>
      </c>
      <c r="D169" s="1" t="s">
        <v>7</v>
      </c>
      <c r="E169">
        <v>2</v>
      </c>
      <c r="F169">
        <f>IF(Tabela_pogoda4[[#This Row],[Temperatura]]&gt;B168,F168+1,0)</f>
        <v>0</v>
      </c>
    </row>
    <row r="170" spans="1:6" x14ac:dyDescent="0.3">
      <c r="A170">
        <v>169</v>
      </c>
      <c r="B170">
        <v>25.6</v>
      </c>
      <c r="C170">
        <v>4</v>
      </c>
      <c r="D170" s="1" t="s">
        <v>7</v>
      </c>
      <c r="E170">
        <v>2</v>
      </c>
      <c r="F170">
        <f>IF(Tabela_pogoda4[[#This Row],[Temperatura]]&gt;B169,F169+1,0)</f>
        <v>0</v>
      </c>
    </row>
    <row r="171" spans="1:6" x14ac:dyDescent="0.3">
      <c r="A171">
        <v>170</v>
      </c>
      <c r="B171">
        <v>22.3</v>
      </c>
      <c r="C171">
        <v>7</v>
      </c>
      <c r="D171" s="1" t="s">
        <v>7</v>
      </c>
      <c r="E171">
        <v>2</v>
      </c>
      <c r="F171">
        <f>IF(Tabela_pogoda4[[#This Row],[Temperatura]]&gt;B170,F170+1,0)</f>
        <v>0</v>
      </c>
    </row>
    <row r="172" spans="1:6" x14ac:dyDescent="0.3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>
        <f>IF(Tabela_pogoda4[[#This Row],[Temperatura]]&gt;B171,F171+1,0)</f>
        <v>0</v>
      </c>
    </row>
    <row r="173" spans="1:6" x14ac:dyDescent="0.3">
      <c r="A173">
        <v>172</v>
      </c>
      <c r="B173">
        <v>14.9</v>
      </c>
      <c r="C173">
        <v>18</v>
      </c>
      <c r="D173" s="1" t="s">
        <v>7</v>
      </c>
      <c r="E173">
        <v>3</v>
      </c>
      <c r="F173">
        <f>IF(Tabela_pogoda4[[#This Row],[Temperatura]]&gt;B172,F172+1,0)</f>
        <v>0</v>
      </c>
    </row>
    <row r="174" spans="1:6" x14ac:dyDescent="0.3">
      <c r="A174">
        <v>173</v>
      </c>
      <c r="B174">
        <v>12.5</v>
      </c>
      <c r="C174">
        <v>6</v>
      </c>
      <c r="D174" s="1" t="s">
        <v>7</v>
      </c>
      <c r="E174">
        <v>3</v>
      </c>
      <c r="F174">
        <f>IF(Tabela_pogoda4[[#This Row],[Temperatura]]&gt;B173,F173+1,0)</f>
        <v>0</v>
      </c>
    </row>
    <row r="175" spans="1:6" x14ac:dyDescent="0.3">
      <c r="A175">
        <v>174</v>
      </c>
      <c r="B175">
        <v>11.7</v>
      </c>
      <c r="C175">
        <v>20</v>
      </c>
      <c r="D175" s="1" t="s">
        <v>7</v>
      </c>
      <c r="E175">
        <v>4</v>
      </c>
      <c r="F175">
        <f>IF(Tabela_pogoda4[[#This Row],[Temperatura]]&gt;B174,F174+1,0)</f>
        <v>0</v>
      </c>
    </row>
    <row r="176" spans="1:6" x14ac:dyDescent="0.3">
      <c r="A176">
        <v>175</v>
      </c>
      <c r="B176">
        <v>12.3</v>
      </c>
      <c r="C176">
        <v>14</v>
      </c>
      <c r="D176" s="1" t="s">
        <v>7</v>
      </c>
      <c r="E176">
        <v>4</v>
      </c>
      <c r="F176">
        <f>IF(Tabela_pogoda4[[#This Row],[Temperatura]]&gt;B175,F175+1,0)</f>
        <v>1</v>
      </c>
    </row>
    <row r="177" spans="1:6" x14ac:dyDescent="0.3">
      <c r="A177">
        <v>176</v>
      </c>
      <c r="B177">
        <v>13.7</v>
      </c>
      <c r="C177">
        <v>22</v>
      </c>
      <c r="D177" s="1" t="s">
        <v>7</v>
      </c>
      <c r="E177">
        <v>4</v>
      </c>
      <c r="F177">
        <f>IF(Tabela_pogoda4[[#This Row],[Temperatura]]&gt;B176,F176+1,0)</f>
        <v>2</v>
      </c>
    </row>
    <row r="178" spans="1:6" x14ac:dyDescent="0.3">
      <c r="A178">
        <v>177</v>
      </c>
      <c r="B178">
        <v>15.2</v>
      </c>
      <c r="C178">
        <v>23</v>
      </c>
      <c r="D178" s="1" t="s">
        <v>7</v>
      </c>
      <c r="E178">
        <v>5</v>
      </c>
      <c r="F178">
        <f>IF(Tabela_pogoda4[[#This Row],[Temperatura]]&gt;B177,F177+1,0)</f>
        <v>3</v>
      </c>
    </row>
    <row r="179" spans="1:6" x14ac:dyDescent="0.3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>IF(Tabela_pogoda4[[#This Row],[Temperatura]]&gt;B178,F178+1,0)</f>
        <v>4</v>
      </c>
    </row>
    <row r="180" spans="1:6" x14ac:dyDescent="0.3">
      <c r="A180">
        <v>179</v>
      </c>
      <c r="B180">
        <v>15.1</v>
      </c>
      <c r="C180">
        <v>1</v>
      </c>
      <c r="D180" s="1" t="s">
        <v>6</v>
      </c>
      <c r="E180">
        <v>1</v>
      </c>
      <c r="F180">
        <f>IF(Tabela_pogoda4[[#This Row],[Temperatura]]&gt;B179,F179+1,0)</f>
        <v>0</v>
      </c>
    </row>
    <row r="181" spans="1:6" x14ac:dyDescent="0.3">
      <c r="A181">
        <v>180</v>
      </c>
      <c r="B181">
        <v>12.9</v>
      </c>
      <c r="C181">
        <v>1</v>
      </c>
      <c r="D181" s="1" t="s">
        <v>6</v>
      </c>
      <c r="E181">
        <v>1</v>
      </c>
      <c r="F181">
        <f>IF(Tabela_pogoda4[[#This Row],[Temperatura]]&gt;B180,F180+1,0)</f>
        <v>0</v>
      </c>
    </row>
    <row r="182" spans="1:6" x14ac:dyDescent="0.3">
      <c r="A182">
        <v>181</v>
      </c>
      <c r="B182">
        <v>9.6</v>
      </c>
      <c r="C182">
        <v>1</v>
      </c>
      <c r="D182" s="1" t="s">
        <v>6</v>
      </c>
      <c r="E182">
        <v>1</v>
      </c>
      <c r="F182">
        <f>IF(Tabela_pogoda4[[#This Row],[Temperatura]]&gt;B181,F181+1,0)</f>
        <v>0</v>
      </c>
    </row>
    <row r="183" spans="1:6" x14ac:dyDescent="0.3">
      <c r="A183">
        <v>182</v>
      </c>
      <c r="B183">
        <v>5.9</v>
      </c>
      <c r="C183">
        <v>2</v>
      </c>
      <c r="D183" s="1" t="s">
        <v>6</v>
      </c>
      <c r="E183">
        <v>2</v>
      </c>
      <c r="F183">
        <f>IF(Tabela_pogoda4[[#This Row],[Temperatura]]&gt;B182,F182+1,0)</f>
        <v>0</v>
      </c>
    </row>
    <row r="184" spans="1:6" x14ac:dyDescent="0.3">
      <c r="A184">
        <v>183</v>
      </c>
      <c r="B184">
        <v>2.8</v>
      </c>
      <c r="C184">
        <v>6</v>
      </c>
      <c r="D184" s="1" t="s">
        <v>6</v>
      </c>
      <c r="E184">
        <v>2</v>
      </c>
      <c r="F184">
        <f>IF(Tabela_pogoda4[[#This Row],[Temperatura]]&gt;B183,F183+1,0)</f>
        <v>0</v>
      </c>
    </row>
    <row r="185" spans="1:6" x14ac:dyDescent="0.3">
      <c r="A185">
        <v>184</v>
      </c>
      <c r="B185">
        <v>1</v>
      </c>
      <c r="C185">
        <v>9</v>
      </c>
      <c r="D185" s="1" t="s">
        <v>6</v>
      </c>
      <c r="E185">
        <v>2</v>
      </c>
      <c r="F185">
        <f>IF(Tabela_pogoda4[[#This Row],[Temperatura]]&gt;B184,F184+1,0)</f>
        <v>0</v>
      </c>
    </row>
    <row r="186" spans="1:6" x14ac:dyDescent="0.3">
      <c r="A186">
        <v>185</v>
      </c>
      <c r="B186">
        <v>0.9</v>
      </c>
      <c r="C186">
        <v>6</v>
      </c>
      <c r="D186" s="1" t="s">
        <v>6</v>
      </c>
      <c r="E186">
        <v>3</v>
      </c>
      <c r="F186">
        <f>IF(Tabela_pogoda4[[#This Row],[Temperatura]]&gt;B185,F185+1,0)</f>
        <v>0</v>
      </c>
    </row>
    <row r="187" spans="1:6" x14ac:dyDescent="0.3">
      <c r="A187">
        <v>186</v>
      </c>
      <c r="B187">
        <v>2.5</v>
      </c>
      <c r="C187">
        <v>1</v>
      </c>
      <c r="D187" s="1" t="s">
        <v>6</v>
      </c>
      <c r="E187">
        <v>3</v>
      </c>
      <c r="F187">
        <f>IF(Tabela_pogoda4[[#This Row],[Temperatura]]&gt;B186,F186+1,0)</f>
        <v>1</v>
      </c>
    </row>
    <row r="188" spans="1:6" x14ac:dyDescent="0.3">
      <c r="A188">
        <v>187</v>
      </c>
      <c r="B188">
        <v>5</v>
      </c>
      <c r="C188">
        <v>3</v>
      </c>
      <c r="D188" s="1" t="s">
        <v>6</v>
      </c>
      <c r="E188">
        <v>3</v>
      </c>
      <c r="F188">
        <f>IF(Tabela_pogoda4[[#This Row],[Temperatura]]&gt;B187,F187+1,0)</f>
        <v>2</v>
      </c>
    </row>
    <row r="189" spans="1:6" x14ac:dyDescent="0.3">
      <c r="A189">
        <v>188</v>
      </c>
      <c r="B189">
        <v>7.7</v>
      </c>
      <c r="C189">
        <v>7</v>
      </c>
      <c r="D189" s="1" t="s">
        <v>6</v>
      </c>
      <c r="E189">
        <v>4</v>
      </c>
      <c r="F189">
        <f>IF(Tabela_pogoda4[[#This Row],[Temperatura]]&gt;B188,F188+1,0)</f>
        <v>3</v>
      </c>
    </row>
    <row r="190" spans="1:6" x14ac:dyDescent="0.3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>
        <f>IF(Tabela_pogoda4[[#This Row],[Temperatura]]&gt;B189,F189+1,0)</f>
        <v>4</v>
      </c>
    </row>
    <row r="191" spans="1:6" x14ac:dyDescent="0.3">
      <c r="A191">
        <v>190</v>
      </c>
      <c r="B191">
        <v>10.4</v>
      </c>
      <c r="C191">
        <v>3</v>
      </c>
      <c r="D191" s="1" t="s">
        <v>6</v>
      </c>
      <c r="E191">
        <v>4</v>
      </c>
      <c r="F191">
        <f>IF(Tabela_pogoda4[[#This Row],[Temperatura]]&gt;B190,F190+1,0)</f>
        <v>5</v>
      </c>
    </row>
    <row r="192" spans="1:6" x14ac:dyDescent="0.3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>
        <f>IF(Tabela_pogoda4[[#This Row],[Temperatura]]&gt;B191,F191+1,0)</f>
        <v>0</v>
      </c>
    </row>
    <row r="193" spans="1:6" x14ac:dyDescent="0.3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>IF(Tabela_pogoda4[[#This Row],[Temperatura]]&gt;B192,F192+1,0)</f>
        <v>0</v>
      </c>
    </row>
    <row r="194" spans="1:6" x14ac:dyDescent="0.3">
      <c r="A194">
        <v>193</v>
      </c>
      <c r="B194">
        <v>5.9</v>
      </c>
      <c r="C194">
        <v>3</v>
      </c>
      <c r="D194" s="1" t="s">
        <v>7</v>
      </c>
      <c r="E194">
        <v>1</v>
      </c>
      <c r="F194">
        <f>IF(Tabela_pogoda4[[#This Row],[Temperatura]]&gt;B193,F193+1,0)</f>
        <v>0</v>
      </c>
    </row>
    <row r="195" spans="1:6" x14ac:dyDescent="0.3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>
        <f>IF(Tabela_pogoda4[[#This Row],[Temperatura]]&gt;B194,F194+1,0)</f>
        <v>0</v>
      </c>
    </row>
    <row r="196" spans="1:6" x14ac:dyDescent="0.3">
      <c r="A196">
        <v>195</v>
      </c>
      <c r="B196">
        <v>4.2</v>
      </c>
      <c r="C196">
        <v>6</v>
      </c>
      <c r="D196" s="1" t="s">
        <v>7</v>
      </c>
      <c r="E196">
        <v>1</v>
      </c>
      <c r="F196">
        <f>IF(Tabela_pogoda4[[#This Row],[Temperatura]]&gt;B195,F195+1,0)</f>
        <v>0</v>
      </c>
    </row>
    <row r="197" spans="1:6" x14ac:dyDescent="0.3">
      <c r="A197">
        <v>196</v>
      </c>
      <c r="B197">
        <v>5.6</v>
      </c>
      <c r="C197">
        <v>8</v>
      </c>
      <c r="D197" s="1" t="s">
        <v>7</v>
      </c>
      <c r="E197">
        <v>2</v>
      </c>
      <c r="F197">
        <f>IF(Tabela_pogoda4[[#This Row],[Temperatura]]&gt;B196,F196+1,0)</f>
        <v>1</v>
      </c>
    </row>
    <row r="198" spans="1:6" x14ac:dyDescent="0.3">
      <c r="A198">
        <v>197</v>
      </c>
      <c r="B198">
        <v>8.6</v>
      </c>
      <c r="C198">
        <v>12</v>
      </c>
      <c r="D198" s="1" t="s">
        <v>7</v>
      </c>
      <c r="E198">
        <v>2</v>
      </c>
      <c r="F198">
        <f>IF(Tabela_pogoda4[[#This Row],[Temperatura]]&gt;B197,F197+1,0)</f>
        <v>2</v>
      </c>
    </row>
    <row r="199" spans="1:6" x14ac:dyDescent="0.3">
      <c r="A199">
        <v>198</v>
      </c>
      <c r="B199">
        <v>12.5</v>
      </c>
      <c r="C199">
        <v>9</v>
      </c>
      <c r="D199" s="1" t="s">
        <v>7</v>
      </c>
      <c r="E199">
        <v>2</v>
      </c>
      <c r="F199">
        <f>IF(Tabela_pogoda4[[#This Row],[Temperatura]]&gt;B198,F198+1,0)</f>
        <v>3</v>
      </c>
    </row>
    <row r="200" spans="1:6" x14ac:dyDescent="0.3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>
        <f>IF(Tabela_pogoda4[[#This Row],[Temperatura]]&gt;B199,F199+1,0)</f>
        <v>4</v>
      </c>
    </row>
    <row r="201" spans="1:6" x14ac:dyDescent="0.3">
      <c r="A201">
        <v>200</v>
      </c>
      <c r="B201">
        <v>19.5</v>
      </c>
      <c r="C201">
        <v>12</v>
      </c>
      <c r="D201" s="1" t="s">
        <v>7</v>
      </c>
      <c r="E201">
        <v>3</v>
      </c>
      <c r="F201">
        <f>IF(Tabela_pogoda4[[#This Row],[Temperatura]]&gt;B200,F200+1,0)</f>
        <v>5</v>
      </c>
    </row>
    <row r="202" spans="1:6" x14ac:dyDescent="0.3">
      <c r="A202">
        <v>201</v>
      </c>
      <c r="B202">
        <v>21.2</v>
      </c>
      <c r="C202">
        <v>1</v>
      </c>
      <c r="D202" s="1" t="s">
        <v>7</v>
      </c>
      <c r="E202">
        <v>3</v>
      </c>
      <c r="F202">
        <f>IF(Tabela_pogoda4[[#This Row],[Temperatura]]&gt;B201,F201+1,0)</f>
        <v>6</v>
      </c>
    </row>
    <row r="203" spans="1:6" x14ac:dyDescent="0.3">
      <c r="A203">
        <v>202</v>
      </c>
      <c r="B203">
        <v>21.3</v>
      </c>
      <c r="C203">
        <v>11</v>
      </c>
      <c r="D203" s="1" t="s">
        <v>7</v>
      </c>
      <c r="E203">
        <v>4</v>
      </c>
      <c r="F203">
        <f>IF(Tabela_pogoda4[[#This Row],[Temperatura]]&gt;B202,F202+1,0)</f>
        <v>7</v>
      </c>
    </row>
    <row r="204" spans="1:6" x14ac:dyDescent="0.3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>
        <f>IF(Tabela_pogoda4[[#This Row],[Temperatura]]&gt;B203,F203+1,0)</f>
        <v>0</v>
      </c>
    </row>
    <row r="205" spans="1:6" x14ac:dyDescent="0.3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>
        <f>IF(Tabela_pogoda4[[#This Row],[Temperatura]]&gt;B204,F204+1,0)</f>
        <v>0</v>
      </c>
    </row>
    <row r="206" spans="1:6" x14ac:dyDescent="0.3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>
        <f>IF(Tabela_pogoda4[[#This Row],[Temperatura]]&gt;B205,F205+1,0)</f>
        <v>0</v>
      </c>
    </row>
    <row r="207" spans="1:6" x14ac:dyDescent="0.3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>
        <f>IF(Tabela_pogoda4[[#This Row],[Temperatura]]&gt;B206,F206+1,0)</f>
        <v>0</v>
      </c>
    </row>
    <row r="208" spans="1:6" x14ac:dyDescent="0.3">
      <c r="A208">
        <v>207</v>
      </c>
      <c r="B208">
        <v>18.2</v>
      </c>
      <c r="C208">
        <v>17</v>
      </c>
      <c r="D208" s="1" t="s">
        <v>7</v>
      </c>
      <c r="E208">
        <v>5</v>
      </c>
      <c r="F208">
        <f>IF(Tabela_pogoda4[[#This Row],[Temperatura]]&gt;B207,F207+1,0)</f>
        <v>1</v>
      </c>
    </row>
    <row r="209" spans="1:6" x14ac:dyDescent="0.3">
      <c r="A209">
        <v>208</v>
      </c>
      <c r="B209">
        <v>20.7</v>
      </c>
      <c r="C209">
        <v>18</v>
      </c>
      <c r="D209" s="1" t="s">
        <v>7</v>
      </c>
      <c r="E209">
        <v>5</v>
      </c>
      <c r="F209">
        <f>IF(Tabela_pogoda4[[#This Row],[Temperatura]]&gt;B208,F208+1,0)</f>
        <v>2</v>
      </c>
    </row>
    <row r="210" spans="1:6" x14ac:dyDescent="0.3">
      <c r="A210">
        <v>209</v>
      </c>
      <c r="B210">
        <v>24</v>
      </c>
      <c r="C210">
        <v>13</v>
      </c>
      <c r="D210" s="1" t="s">
        <v>7</v>
      </c>
      <c r="E210">
        <v>5</v>
      </c>
      <c r="F210">
        <f>IF(Tabela_pogoda4[[#This Row],[Temperatura]]&gt;B209,F209+1,0)</f>
        <v>3</v>
      </c>
    </row>
    <row r="211" spans="1:6" x14ac:dyDescent="0.3">
      <c r="A211">
        <v>210</v>
      </c>
      <c r="B211">
        <v>27.2</v>
      </c>
      <c r="C211">
        <v>27</v>
      </c>
      <c r="D211" s="1" t="s">
        <v>7</v>
      </c>
      <c r="E211">
        <v>5</v>
      </c>
      <c r="F211">
        <f>IF(Tabela_pogoda4[[#This Row],[Temperatura]]&gt;B210,F210+1,0)</f>
        <v>4</v>
      </c>
    </row>
    <row r="212" spans="1:6" x14ac:dyDescent="0.3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>IF(Tabela_pogoda4[[#This Row],[Temperatura]]&gt;B211,F211+1,0)</f>
        <v>5</v>
      </c>
    </row>
    <row r="213" spans="1:6" x14ac:dyDescent="0.3">
      <c r="A213">
        <v>212</v>
      </c>
      <c r="B213">
        <v>29.9</v>
      </c>
      <c r="C213">
        <v>2</v>
      </c>
      <c r="D213" s="1" t="s">
        <v>6</v>
      </c>
      <c r="E213">
        <v>1</v>
      </c>
      <c r="F213">
        <f>IF(Tabela_pogoda4[[#This Row],[Temperatura]]&gt;B212,F212+1,0)</f>
        <v>6</v>
      </c>
    </row>
    <row r="214" spans="1:6" x14ac:dyDescent="0.3">
      <c r="A214">
        <v>213</v>
      </c>
      <c r="B214">
        <v>28.8</v>
      </c>
      <c r="C214">
        <v>4</v>
      </c>
      <c r="D214" s="1" t="s">
        <v>6</v>
      </c>
      <c r="E214">
        <v>1</v>
      </c>
      <c r="F214">
        <f>IF(Tabela_pogoda4[[#This Row],[Temperatura]]&gt;B213,F213+1,0)</f>
        <v>0</v>
      </c>
    </row>
    <row r="215" spans="1:6" x14ac:dyDescent="0.3">
      <c r="A215">
        <v>214</v>
      </c>
      <c r="B215">
        <v>26.2</v>
      </c>
      <c r="C215">
        <v>2</v>
      </c>
      <c r="D215" s="1" t="s">
        <v>6</v>
      </c>
      <c r="E215">
        <v>1</v>
      </c>
      <c r="F215">
        <f>IF(Tabela_pogoda4[[#This Row],[Temperatura]]&gt;B214,F214+1,0)</f>
        <v>0</v>
      </c>
    </row>
    <row r="216" spans="1:6" x14ac:dyDescent="0.3">
      <c r="A216">
        <v>215</v>
      </c>
      <c r="B216">
        <v>23.1</v>
      </c>
      <c r="C216">
        <v>11</v>
      </c>
      <c r="D216" s="1" t="s">
        <v>6</v>
      </c>
      <c r="E216">
        <v>1</v>
      </c>
      <c r="F216">
        <f>IF(Tabela_pogoda4[[#This Row],[Temperatura]]&gt;B215,F215+1,0)</f>
        <v>0</v>
      </c>
    </row>
    <row r="217" spans="1:6" x14ac:dyDescent="0.3">
      <c r="A217">
        <v>216</v>
      </c>
      <c r="B217">
        <v>20.3</v>
      </c>
      <c r="C217">
        <v>1</v>
      </c>
      <c r="D217" s="1" t="s">
        <v>6</v>
      </c>
      <c r="E217">
        <v>2</v>
      </c>
      <c r="F217">
        <f>IF(Tabela_pogoda4[[#This Row],[Temperatura]]&gt;B216,F216+1,0)</f>
        <v>0</v>
      </c>
    </row>
    <row r="218" spans="1:6" x14ac:dyDescent="0.3">
      <c r="A218">
        <v>217</v>
      </c>
      <c r="B218">
        <v>18.5</v>
      </c>
      <c r="C218">
        <v>7</v>
      </c>
      <c r="D218" s="1" t="s">
        <v>6</v>
      </c>
      <c r="E218">
        <v>2</v>
      </c>
      <c r="F218">
        <f>IF(Tabela_pogoda4[[#This Row],[Temperatura]]&gt;B217,F217+1,0)</f>
        <v>0</v>
      </c>
    </row>
    <row r="219" spans="1:6" x14ac:dyDescent="0.3">
      <c r="A219">
        <v>218</v>
      </c>
      <c r="B219">
        <v>18.2</v>
      </c>
      <c r="C219">
        <v>10</v>
      </c>
      <c r="D219" s="1" t="s">
        <v>6</v>
      </c>
      <c r="E219">
        <v>3</v>
      </c>
      <c r="F219">
        <f>IF(Tabela_pogoda4[[#This Row],[Temperatura]]&gt;B218,F218+1,0)</f>
        <v>0</v>
      </c>
    </row>
    <row r="220" spans="1:6" x14ac:dyDescent="0.3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>
        <f>IF(Tabela_pogoda4[[#This Row],[Temperatura]]&gt;B219,F219+1,0)</f>
        <v>1</v>
      </c>
    </row>
    <row r="221" spans="1:6" x14ac:dyDescent="0.3">
      <c r="A221">
        <v>220</v>
      </c>
      <c r="B221">
        <v>20.9</v>
      </c>
      <c r="C221">
        <v>1</v>
      </c>
      <c r="D221" s="1" t="s">
        <v>6</v>
      </c>
      <c r="E221">
        <v>3</v>
      </c>
      <c r="F221">
        <f>IF(Tabela_pogoda4[[#This Row],[Temperatura]]&gt;B220,F220+1,0)</f>
        <v>2</v>
      </c>
    </row>
    <row r="222" spans="1:6" x14ac:dyDescent="0.3">
      <c r="A222">
        <v>221</v>
      </c>
      <c r="B222">
        <v>22.5</v>
      </c>
      <c r="C222">
        <v>4</v>
      </c>
      <c r="D222" s="1" t="s">
        <v>6</v>
      </c>
      <c r="E222">
        <v>4</v>
      </c>
      <c r="F222">
        <f>IF(Tabela_pogoda4[[#This Row],[Temperatura]]&gt;B221,F221+1,0)</f>
        <v>3</v>
      </c>
    </row>
    <row r="223" spans="1:6" x14ac:dyDescent="0.3">
      <c r="A223">
        <v>222</v>
      </c>
      <c r="B223">
        <v>23.2</v>
      </c>
      <c r="C223">
        <v>12</v>
      </c>
      <c r="D223" s="1" t="s">
        <v>6</v>
      </c>
      <c r="E223">
        <v>4</v>
      </c>
      <c r="F223">
        <f>IF(Tabela_pogoda4[[#This Row],[Temperatura]]&gt;B222,F222+1,0)</f>
        <v>4</v>
      </c>
    </row>
    <row r="224" spans="1:6" x14ac:dyDescent="0.3">
      <c r="A224">
        <v>223</v>
      </c>
      <c r="B224">
        <v>22.4</v>
      </c>
      <c r="C224">
        <v>7</v>
      </c>
      <c r="D224" s="1" t="s">
        <v>6</v>
      </c>
      <c r="E224">
        <v>4</v>
      </c>
      <c r="F224">
        <f>IF(Tabela_pogoda4[[#This Row],[Temperatura]]&gt;B223,F223+1,0)</f>
        <v>0</v>
      </c>
    </row>
    <row r="225" spans="1:6" x14ac:dyDescent="0.3">
      <c r="A225">
        <v>224</v>
      </c>
      <c r="B225">
        <v>20</v>
      </c>
      <c r="C225">
        <v>16</v>
      </c>
      <c r="D225" s="1" t="s">
        <v>6</v>
      </c>
      <c r="E225">
        <v>5</v>
      </c>
      <c r="F225">
        <f>IF(Tabela_pogoda4[[#This Row],[Temperatura]]&gt;B224,F224+1,0)</f>
        <v>0</v>
      </c>
    </row>
    <row r="226" spans="1:6" x14ac:dyDescent="0.3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>
        <f>IF(Tabela_pogoda4[[#This Row],[Temperatura]]&gt;B225,F225+1,0)</f>
        <v>0</v>
      </c>
    </row>
    <row r="227" spans="1:6" x14ac:dyDescent="0.3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>IF(Tabela_pogoda4[[#This Row],[Temperatura]]&gt;B226,F226+1,0)</f>
        <v>0</v>
      </c>
    </row>
    <row r="228" spans="1:6" x14ac:dyDescent="0.3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>
        <f>IF(Tabela_pogoda4[[#This Row],[Temperatura]]&gt;B227,F227+1,0)</f>
        <v>0</v>
      </c>
    </row>
    <row r="229" spans="1:6" x14ac:dyDescent="0.3">
      <c r="A229">
        <v>228</v>
      </c>
      <c r="B229">
        <v>6.4</v>
      </c>
      <c r="C229">
        <v>1</v>
      </c>
      <c r="D229" s="1" t="s">
        <v>7</v>
      </c>
      <c r="E229">
        <v>1</v>
      </c>
      <c r="F229">
        <f>IF(Tabela_pogoda4[[#This Row],[Temperatura]]&gt;B228,F228+1,0)</f>
        <v>0</v>
      </c>
    </row>
    <row r="230" spans="1:6" x14ac:dyDescent="0.3">
      <c r="A230">
        <v>229</v>
      </c>
      <c r="B230">
        <v>5.6</v>
      </c>
      <c r="C230">
        <v>6</v>
      </c>
      <c r="D230" s="1" t="s">
        <v>7</v>
      </c>
      <c r="E230">
        <v>1</v>
      </c>
      <c r="F230">
        <f>IF(Tabela_pogoda4[[#This Row],[Temperatura]]&gt;B229,F229+1,0)</f>
        <v>0</v>
      </c>
    </row>
    <row r="231" spans="1:6" x14ac:dyDescent="0.3">
      <c r="A231">
        <v>230</v>
      </c>
      <c r="B231">
        <v>6.4</v>
      </c>
      <c r="C231">
        <v>12</v>
      </c>
      <c r="D231" s="1" t="s">
        <v>7</v>
      </c>
      <c r="E231">
        <v>2</v>
      </c>
      <c r="F231">
        <f>IF(Tabela_pogoda4[[#This Row],[Temperatura]]&gt;B230,F230+1,0)</f>
        <v>1</v>
      </c>
    </row>
    <row r="232" spans="1:6" x14ac:dyDescent="0.3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>
        <f>IF(Tabela_pogoda4[[#This Row],[Temperatura]]&gt;B231,F231+1,0)</f>
        <v>2</v>
      </c>
    </row>
    <row r="233" spans="1:6" x14ac:dyDescent="0.3">
      <c r="A233">
        <v>232</v>
      </c>
      <c r="B233">
        <v>10</v>
      </c>
      <c r="C233">
        <v>12</v>
      </c>
      <c r="D233" s="1" t="s">
        <v>7</v>
      </c>
      <c r="E233">
        <v>2</v>
      </c>
      <c r="F233">
        <f>IF(Tabela_pogoda4[[#This Row],[Temperatura]]&gt;B232,F232+1,0)</f>
        <v>3</v>
      </c>
    </row>
    <row r="234" spans="1:6" x14ac:dyDescent="0.3">
      <c r="A234">
        <v>233</v>
      </c>
      <c r="B234">
        <v>11.1</v>
      </c>
      <c r="C234">
        <v>17</v>
      </c>
      <c r="D234" s="1" t="s">
        <v>7</v>
      </c>
      <c r="E234">
        <v>3</v>
      </c>
      <c r="F234">
        <f>IF(Tabela_pogoda4[[#This Row],[Temperatura]]&gt;B233,F233+1,0)</f>
        <v>4</v>
      </c>
    </row>
    <row r="235" spans="1:6" x14ac:dyDescent="0.3">
      <c r="A235">
        <v>234</v>
      </c>
      <c r="B235">
        <v>10.9</v>
      </c>
      <c r="C235">
        <v>16</v>
      </c>
      <c r="D235" s="1" t="s">
        <v>7</v>
      </c>
      <c r="E235">
        <v>3</v>
      </c>
      <c r="F235">
        <f>IF(Tabela_pogoda4[[#This Row],[Temperatura]]&gt;B234,F234+1,0)</f>
        <v>0</v>
      </c>
    </row>
    <row r="236" spans="1:6" x14ac:dyDescent="0.3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>
        <f>IF(Tabela_pogoda4[[#This Row],[Temperatura]]&gt;B235,F235+1,0)</f>
        <v>0</v>
      </c>
    </row>
    <row r="237" spans="1:6" x14ac:dyDescent="0.3">
      <c r="A237">
        <v>236</v>
      </c>
      <c r="B237">
        <v>6.6</v>
      </c>
      <c r="C237">
        <v>21</v>
      </c>
      <c r="D237" s="1" t="s">
        <v>7</v>
      </c>
      <c r="E237">
        <v>4</v>
      </c>
      <c r="F237">
        <f>IF(Tabela_pogoda4[[#This Row],[Temperatura]]&gt;B236,F236+1,0)</f>
        <v>0</v>
      </c>
    </row>
    <row r="238" spans="1:6" x14ac:dyDescent="0.3">
      <c r="A238">
        <v>237</v>
      </c>
      <c r="B238">
        <v>3.6</v>
      </c>
      <c r="C238">
        <v>18</v>
      </c>
      <c r="D238" s="1" t="s">
        <v>7</v>
      </c>
      <c r="E238">
        <v>4</v>
      </c>
      <c r="F238">
        <f>IF(Tabela_pogoda4[[#This Row],[Temperatura]]&gt;B237,F237+1,0)</f>
        <v>0</v>
      </c>
    </row>
    <row r="239" spans="1:6" x14ac:dyDescent="0.3">
      <c r="A239">
        <v>238</v>
      </c>
      <c r="B239">
        <v>1.2</v>
      </c>
      <c r="C239">
        <v>13</v>
      </c>
      <c r="D239" s="1" t="s">
        <v>7</v>
      </c>
      <c r="E239">
        <v>4</v>
      </c>
      <c r="F239">
        <f>IF(Tabela_pogoda4[[#This Row],[Temperatura]]&gt;B238,F238+1,0)</f>
        <v>0</v>
      </c>
    </row>
    <row r="240" spans="1:6" x14ac:dyDescent="0.3">
      <c r="A240">
        <v>239</v>
      </c>
      <c r="B240">
        <v>0.2</v>
      </c>
      <c r="C240">
        <v>29</v>
      </c>
      <c r="D240" s="1" t="s">
        <v>7</v>
      </c>
      <c r="E240">
        <v>5</v>
      </c>
      <c r="F240">
        <f>IF(Tabela_pogoda4[[#This Row],[Temperatura]]&gt;B239,F239+1,0)</f>
        <v>0</v>
      </c>
    </row>
    <row r="241" spans="1:6" x14ac:dyDescent="0.3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>IF(Tabela_pogoda4[[#This Row],[Temperatura]]&gt;B240,F240+1,0)</f>
        <v>1</v>
      </c>
    </row>
    <row r="242" spans="1:6" x14ac:dyDescent="0.3">
      <c r="A242">
        <v>241</v>
      </c>
      <c r="B242">
        <v>3.2</v>
      </c>
      <c r="C242">
        <v>6</v>
      </c>
      <c r="D242" s="1" t="s">
        <v>7</v>
      </c>
      <c r="E242">
        <v>1</v>
      </c>
      <c r="F242">
        <f>IF(Tabela_pogoda4[[#This Row],[Temperatura]]&gt;B241,F241+1,0)</f>
        <v>2</v>
      </c>
    </row>
    <row r="243" spans="1:6" x14ac:dyDescent="0.3">
      <c r="A243">
        <v>242</v>
      </c>
      <c r="B243">
        <v>6.6</v>
      </c>
      <c r="C243">
        <v>5</v>
      </c>
      <c r="D243" s="1" t="s">
        <v>7</v>
      </c>
      <c r="E243">
        <v>1</v>
      </c>
      <c r="F243">
        <f>IF(Tabela_pogoda4[[#This Row],[Temperatura]]&gt;B242,F242+1,0)</f>
        <v>3</v>
      </c>
    </row>
    <row r="244" spans="1:6" x14ac:dyDescent="0.3">
      <c r="A244">
        <v>243</v>
      </c>
      <c r="B244">
        <v>10</v>
      </c>
      <c r="C244">
        <v>2</v>
      </c>
      <c r="D244" s="1" t="s">
        <v>7</v>
      </c>
      <c r="E244">
        <v>1</v>
      </c>
      <c r="F244">
        <f>IF(Tabela_pogoda4[[#This Row],[Temperatura]]&gt;B243,F243+1,0)</f>
        <v>4</v>
      </c>
    </row>
    <row r="245" spans="1:6" x14ac:dyDescent="0.3">
      <c r="A245">
        <v>244</v>
      </c>
      <c r="B245">
        <v>12.7</v>
      </c>
      <c r="C245">
        <v>8</v>
      </c>
      <c r="D245" s="1" t="s">
        <v>7</v>
      </c>
      <c r="E245">
        <v>2</v>
      </c>
      <c r="F245">
        <f>IF(Tabela_pogoda4[[#This Row],[Temperatura]]&gt;B244,F244+1,0)</f>
        <v>5</v>
      </c>
    </row>
    <row r="246" spans="1:6" x14ac:dyDescent="0.3">
      <c r="A246">
        <v>245</v>
      </c>
      <c r="B246">
        <v>14.1</v>
      </c>
      <c r="C246">
        <v>1</v>
      </c>
      <c r="D246" s="1" t="s">
        <v>7</v>
      </c>
      <c r="E246">
        <v>2</v>
      </c>
      <c r="F246">
        <f>IF(Tabela_pogoda4[[#This Row],[Temperatura]]&gt;B245,F245+1,0)</f>
        <v>6</v>
      </c>
    </row>
    <row r="247" spans="1:6" x14ac:dyDescent="0.3">
      <c r="A247">
        <v>246</v>
      </c>
      <c r="B247">
        <v>14</v>
      </c>
      <c r="C247">
        <v>11</v>
      </c>
      <c r="D247" s="1" t="s">
        <v>7</v>
      </c>
      <c r="E247">
        <v>2</v>
      </c>
      <c r="F247">
        <f>IF(Tabela_pogoda4[[#This Row],[Temperatura]]&gt;B246,F246+1,0)</f>
        <v>0</v>
      </c>
    </row>
    <row r="248" spans="1:6" x14ac:dyDescent="0.3">
      <c r="A248">
        <v>247</v>
      </c>
      <c r="B248">
        <v>12.7</v>
      </c>
      <c r="C248">
        <v>13</v>
      </c>
      <c r="D248" s="1" t="s">
        <v>7</v>
      </c>
      <c r="E248">
        <v>3</v>
      </c>
      <c r="F248">
        <f>IF(Tabela_pogoda4[[#This Row],[Temperatura]]&gt;B247,F247+1,0)</f>
        <v>0</v>
      </c>
    </row>
    <row r="249" spans="1:6" x14ac:dyDescent="0.3">
      <c r="A249">
        <v>248</v>
      </c>
      <c r="B249">
        <v>11.1</v>
      </c>
      <c r="C249">
        <v>18</v>
      </c>
      <c r="D249" s="1" t="s">
        <v>7</v>
      </c>
      <c r="E249">
        <v>3</v>
      </c>
      <c r="F249">
        <f>IF(Tabela_pogoda4[[#This Row],[Temperatura]]&gt;B248,F248+1,0)</f>
        <v>0</v>
      </c>
    </row>
    <row r="250" spans="1:6" x14ac:dyDescent="0.3">
      <c r="A250">
        <v>249</v>
      </c>
      <c r="B250">
        <v>10</v>
      </c>
      <c r="C250">
        <v>15</v>
      </c>
      <c r="D250" s="1" t="s">
        <v>7</v>
      </c>
      <c r="E250">
        <v>3</v>
      </c>
      <c r="F250">
        <f>IF(Tabela_pogoda4[[#This Row],[Temperatura]]&gt;B249,F249+1,0)</f>
        <v>0</v>
      </c>
    </row>
    <row r="251" spans="1:6" x14ac:dyDescent="0.3">
      <c r="A251">
        <v>250</v>
      </c>
      <c r="B251">
        <v>10.1</v>
      </c>
      <c r="C251">
        <v>12</v>
      </c>
      <c r="D251" s="1" t="s">
        <v>7</v>
      </c>
      <c r="E251">
        <v>4</v>
      </c>
      <c r="F251">
        <f>IF(Tabela_pogoda4[[#This Row],[Temperatura]]&gt;B250,F250+1,0)</f>
        <v>1</v>
      </c>
    </row>
    <row r="252" spans="1:6" x14ac:dyDescent="0.3">
      <c r="A252">
        <v>251</v>
      </c>
      <c r="B252">
        <v>11.7</v>
      </c>
      <c r="C252">
        <v>2</v>
      </c>
      <c r="D252" s="1" t="s">
        <v>7</v>
      </c>
      <c r="E252">
        <v>4</v>
      </c>
      <c r="F252">
        <f>IF(Tabela_pogoda4[[#This Row],[Temperatura]]&gt;B251,F251+1,0)</f>
        <v>2</v>
      </c>
    </row>
    <row r="253" spans="1:6" x14ac:dyDescent="0.3">
      <c r="A253">
        <v>252</v>
      </c>
      <c r="B253">
        <v>14.8</v>
      </c>
      <c r="C253">
        <v>21</v>
      </c>
      <c r="D253" s="1" t="s">
        <v>7</v>
      </c>
      <c r="E253">
        <v>4</v>
      </c>
      <c r="F253">
        <f>IF(Tabela_pogoda4[[#This Row],[Temperatura]]&gt;B252,F252+1,0)</f>
        <v>3</v>
      </c>
    </row>
    <row r="254" spans="1:6" x14ac:dyDescent="0.3">
      <c r="A254">
        <v>253</v>
      </c>
      <c r="B254">
        <v>18.7</v>
      </c>
      <c r="C254">
        <v>28</v>
      </c>
      <c r="D254" s="1" t="s">
        <v>7</v>
      </c>
      <c r="E254">
        <v>5</v>
      </c>
      <c r="F254">
        <f>IF(Tabela_pogoda4[[#This Row],[Temperatura]]&gt;B253,F253+1,0)</f>
        <v>4</v>
      </c>
    </row>
    <row r="255" spans="1:6" x14ac:dyDescent="0.3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>IF(Tabela_pogoda4[[#This Row],[Temperatura]]&gt;B254,F254+1,0)</f>
        <v>5</v>
      </c>
    </row>
    <row r="256" spans="1:6" x14ac:dyDescent="0.3">
      <c r="A256">
        <v>255</v>
      </c>
      <c r="B256">
        <v>25.4</v>
      </c>
      <c r="C256">
        <v>3</v>
      </c>
      <c r="D256" s="1" t="s">
        <v>6</v>
      </c>
      <c r="E256">
        <v>1</v>
      </c>
      <c r="F256">
        <f>IF(Tabela_pogoda4[[#This Row],[Temperatura]]&gt;B255,F255+1,0)</f>
        <v>6</v>
      </c>
    </row>
    <row r="257" spans="1:6" x14ac:dyDescent="0.3">
      <c r="A257">
        <v>256</v>
      </c>
      <c r="B257">
        <v>26.8</v>
      </c>
      <c r="C257">
        <v>5</v>
      </c>
      <c r="D257" s="1" t="s">
        <v>6</v>
      </c>
      <c r="E257">
        <v>1</v>
      </c>
      <c r="F257">
        <f>IF(Tabela_pogoda4[[#This Row],[Temperatura]]&gt;B256,F256+1,0)</f>
        <v>7</v>
      </c>
    </row>
    <row r="258" spans="1:6" x14ac:dyDescent="0.3">
      <c r="A258">
        <v>257</v>
      </c>
      <c r="B258">
        <v>26.5</v>
      </c>
      <c r="C258">
        <v>5</v>
      </c>
      <c r="D258" s="1" t="s">
        <v>6</v>
      </c>
      <c r="E258">
        <v>1</v>
      </c>
      <c r="F258">
        <f>IF(Tabela_pogoda4[[#This Row],[Temperatura]]&gt;B257,F257+1,0)</f>
        <v>0</v>
      </c>
    </row>
    <row r="259" spans="1:6" x14ac:dyDescent="0.3">
      <c r="A259">
        <v>258</v>
      </c>
      <c r="B259">
        <v>24.9</v>
      </c>
      <c r="C259">
        <v>7</v>
      </c>
      <c r="D259" s="1" t="s">
        <v>6</v>
      </c>
      <c r="E259">
        <v>2</v>
      </c>
      <c r="F259">
        <f>IF(Tabela_pogoda4[[#This Row],[Temperatura]]&gt;B258,F258+1,0)</f>
        <v>0</v>
      </c>
    </row>
    <row r="260" spans="1:6" x14ac:dyDescent="0.3">
      <c r="A260">
        <v>259</v>
      </c>
      <c r="B260">
        <v>22.6</v>
      </c>
      <c r="C260">
        <v>1</v>
      </c>
      <c r="D260" s="1" t="s">
        <v>6</v>
      </c>
      <c r="E260">
        <v>2</v>
      </c>
      <c r="F260">
        <f>IF(Tabela_pogoda4[[#This Row],[Temperatura]]&gt;B259,F259+1,0)</f>
        <v>0</v>
      </c>
    </row>
    <row r="261" spans="1:6" x14ac:dyDescent="0.3">
      <c r="A261">
        <v>260</v>
      </c>
      <c r="B261">
        <v>20.7</v>
      </c>
      <c r="C261">
        <v>6</v>
      </c>
      <c r="D261" s="1" t="s">
        <v>6</v>
      </c>
      <c r="E261">
        <v>2</v>
      </c>
      <c r="F261">
        <f>IF(Tabela_pogoda4[[#This Row],[Temperatura]]&gt;B260,F260+1,0)</f>
        <v>0</v>
      </c>
    </row>
    <row r="262" spans="1:6" x14ac:dyDescent="0.3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>
        <f>IF(Tabela_pogoda4[[#This Row],[Temperatura]]&gt;B261,F261+1,0)</f>
        <v>0</v>
      </c>
    </row>
    <row r="263" spans="1:6" x14ac:dyDescent="0.3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>
        <f>IF(Tabela_pogoda4[[#This Row],[Temperatura]]&gt;B262,F262+1,0)</f>
        <v>1</v>
      </c>
    </row>
    <row r="264" spans="1:6" x14ac:dyDescent="0.3">
      <c r="A264">
        <v>263</v>
      </c>
      <c r="B264">
        <v>22.3</v>
      </c>
      <c r="C264">
        <v>16</v>
      </c>
      <c r="D264" s="1" t="s">
        <v>6</v>
      </c>
      <c r="E264">
        <v>3</v>
      </c>
      <c r="F264">
        <f>IF(Tabela_pogoda4[[#This Row],[Temperatura]]&gt;B263,F263+1,0)</f>
        <v>2</v>
      </c>
    </row>
    <row r="265" spans="1:6" x14ac:dyDescent="0.3">
      <c r="A265">
        <v>264</v>
      </c>
      <c r="B265">
        <v>24.8</v>
      </c>
      <c r="C265">
        <v>9</v>
      </c>
      <c r="D265" s="1" t="s">
        <v>6</v>
      </c>
      <c r="E265">
        <v>4</v>
      </c>
      <c r="F265">
        <f>IF(Tabela_pogoda4[[#This Row],[Temperatura]]&gt;B264,F264+1,0)</f>
        <v>3</v>
      </c>
    </row>
    <row r="266" spans="1:6" x14ac:dyDescent="0.3">
      <c r="A266">
        <v>265</v>
      </c>
      <c r="B266">
        <v>27.2</v>
      </c>
      <c r="C266">
        <v>18</v>
      </c>
      <c r="D266" s="1" t="s">
        <v>6</v>
      </c>
      <c r="E266">
        <v>4</v>
      </c>
      <c r="F266">
        <f>IF(Tabela_pogoda4[[#This Row],[Temperatura]]&gt;B265,F265+1,0)</f>
        <v>4</v>
      </c>
    </row>
    <row r="267" spans="1:6" x14ac:dyDescent="0.3">
      <c r="A267">
        <v>266</v>
      </c>
      <c r="B267">
        <v>28.6</v>
      </c>
      <c r="C267">
        <v>4</v>
      </c>
      <c r="D267" s="1" t="s">
        <v>6</v>
      </c>
      <c r="E267">
        <v>4</v>
      </c>
      <c r="F267">
        <f>IF(Tabela_pogoda4[[#This Row],[Temperatura]]&gt;B266,F266+1,0)</f>
        <v>5</v>
      </c>
    </row>
    <row r="268" spans="1:6" x14ac:dyDescent="0.3">
      <c r="A268">
        <v>267</v>
      </c>
      <c r="B268">
        <v>28.4</v>
      </c>
      <c r="C268">
        <v>22</v>
      </c>
      <c r="D268" s="1" t="s">
        <v>6</v>
      </c>
      <c r="E268">
        <v>5</v>
      </c>
      <c r="F268">
        <f>IF(Tabela_pogoda4[[#This Row],[Temperatura]]&gt;B267,F267+1,0)</f>
        <v>0</v>
      </c>
    </row>
    <row r="269" spans="1:6" x14ac:dyDescent="0.3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>IF(Tabela_pogoda4[[#This Row],[Temperatura]]&gt;B268,F268+1,0)</f>
        <v>0</v>
      </c>
    </row>
    <row r="270" spans="1:6" x14ac:dyDescent="0.3">
      <c r="A270">
        <v>269</v>
      </c>
      <c r="B270">
        <v>23.3</v>
      </c>
      <c r="C270">
        <v>4</v>
      </c>
      <c r="D270" s="1" t="s">
        <v>6</v>
      </c>
      <c r="E270">
        <v>1</v>
      </c>
      <c r="F270">
        <f>IF(Tabela_pogoda4[[#This Row],[Temperatura]]&gt;B269,F269+1,0)</f>
        <v>0</v>
      </c>
    </row>
    <row r="271" spans="1:6" x14ac:dyDescent="0.3">
      <c r="A271">
        <v>270</v>
      </c>
      <c r="B271">
        <v>19.5</v>
      </c>
      <c r="C271">
        <v>6</v>
      </c>
      <c r="D271" s="1" t="s">
        <v>6</v>
      </c>
      <c r="E271">
        <v>1</v>
      </c>
      <c r="F271">
        <f>IF(Tabela_pogoda4[[#This Row],[Temperatura]]&gt;B270,F270+1,0)</f>
        <v>0</v>
      </c>
    </row>
    <row r="272" spans="1:6" x14ac:dyDescent="0.3">
      <c r="A272">
        <v>271</v>
      </c>
      <c r="B272">
        <v>16</v>
      </c>
      <c r="C272">
        <v>6</v>
      </c>
      <c r="D272" s="1" t="s">
        <v>6</v>
      </c>
      <c r="E272">
        <v>1</v>
      </c>
      <c r="F272">
        <f>IF(Tabela_pogoda4[[#This Row],[Temperatura]]&gt;B271,F271+1,0)</f>
        <v>0</v>
      </c>
    </row>
    <row r="273" spans="1:6" x14ac:dyDescent="0.3">
      <c r="A273">
        <v>272</v>
      </c>
      <c r="B273">
        <v>13.7</v>
      </c>
      <c r="C273">
        <v>9</v>
      </c>
      <c r="D273" s="1" t="s">
        <v>6</v>
      </c>
      <c r="E273">
        <v>2</v>
      </c>
      <c r="F273">
        <f>IF(Tabela_pogoda4[[#This Row],[Temperatura]]&gt;B272,F272+1,0)</f>
        <v>0</v>
      </c>
    </row>
    <row r="274" spans="1:6" x14ac:dyDescent="0.3">
      <c r="A274">
        <v>273</v>
      </c>
      <c r="B274">
        <v>12.9</v>
      </c>
      <c r="C274">
        <v>7</v>
      </c>
      <c r="D274" s="1" t="s">
        <v>6</v>
      </c>
      <c r="E274">
        <v>2</v>
      </c>
      <c r="F274">
        <f>IF(Tabela_pogoda4[[#This Row],[Temperatura]]&gt;B273,F273+1,0)</f>
        <v>0</v>
      </c>
    </row>
    <row r="275" spans="1:6" x14ac:dyDescent="0.3">
      <c r="A275">
        <v>274</v>
      </c>
      <c r="B275">
        <v>13.5</v>
      </c>
      <c r="C275">
        <v>1</v>
      </c>
      <c r="D275" s="1" t="s">
        <v>6</v>
      </c>
      <c r="E275">
        <v>2</v>
      </c>
      <c r="F275">
        <f>IF(Tabela_pogoda4[[#This Row],[Temperatura]]&gt;B274,F274+1,0)</f>
        <v>1</v>
      </c>
    </row>
    <row r="276" spans="1:6" x14ac:dyDescent="0.3">
      <c r="A276">
        <v>275</v>
      </c>
      <c r="B276">
        <v>15</v>
      </c>
      <c r="C276">
        <v>18</v>
      </c>
      <c r="D276" s="1" t="s">
        <v>6</v>
      </c>
      <c r="E276">
        <v>3</v>
      </c>
      <c r="F276">
        <f>IF(Tabela_pogoda4[[#This Row],[Temperatura]]&gt;B275,F275+1,0)</f>
        <v>2</v>
      </c>
    </row>
    <row r="277" spans="1:6" x14ac:dyDescent="0.3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>
        <f>IF(Tabela_pogoda4[[#This Row],[Temperatura]]&gt;B276,F276+1,0)</f>
        <v>3</v>
      </c>
    </row>
    <row r="278" spans="1:6" x14ac:dyDescent="0.3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>
        <f>IF(Tabela_pogoda4[[#This Row],[Temperatura]]&gt;B277,F277+1,0)</f>
        <v>4</v>
      </c>
    </row>
    <row r="279" spans="1:6" x14ac:dyDescent="0.3">
      <c r="A279">
        <v>278</v>
      </c>
      <c r="B279">
        <v>16.3</v>
      </c>
      <c r="C279">
        <v>10</v>
      </c>
      <c r="D279" s="1" t="s">
        <v>6</v>
      </c>
      <c r="E279">
        <v>4</v>
      </c>
      <c r="F279">
        <f>IF(Tabela_pogoda4[[#This Row],[Temperatura]]&gt;B278,F278+1,0)</f>
        <v>0</v>
      </c>
    </row>
    <row r="280" spans="1:6" x14ac:dyDescent="0.3">
      <c r="A280">
        <v>279</v>
      </c>
      <c r="B280">
        <v>14</v>
      </c>
      <c r="C280">
        <v>6</v>
      </c>
      <c r="D280" s="1" t="s">
        <v>6</v>
      </c>
      <c r="E280">
        <v>4</v>
      </c>
      <c r="F280">
        <f>IF(Tabela_pogoda4[[#This Row],[Temperatura]]&gt;B279,F279+1,0)</f>
        <v>0</v>
      </c>
    </row>
    <row r="281" spans="1:6" x14ac:dyDescent="0.3">
      <c r="A281">
        <v>280</v>
      </c>
      <c r="B281">
        <v>10.5</v>
      </c>
      <c r="C281">
        <v>20</v>
      </c>
      <c r="D281" s="1" t="s">
        <v>6</v>
      </c>
      <c r="E281">
        <v>4</v>
      </c>
      <c r="F281">
        <f>IF(Tabela_pogoda4[[#This Row],[Temperatura]]&gt;B280,F280+1,0)</f>
        <v>0</v>
      </c>
    </row>
    <row r="282" spans="1:6" x14ac:dyDescent="0.3">
      <c r="A282">
        <v>281</v>
      </c>
      <c r="B282">
        <v>6.7</v>
      </c>
      <c r="C282">
        <v>17</v>
      </c>
      <c r="D282" s="1" t="s">
        <v>6</v>
      </c>
      <c r="E282">
        <v>5</v>
      </c>
      <c r="F282">
        <f>IF(Tabela_pogoda4[[#This Row],[Temperatura]]&gt;B281,F281+1,0)</f>
        <v>0</v>
      </c>
    </row>
    <row r="283" spans="1:6" x14ac:dyDescent="0.3">
      <c r="A283">
        <v>282</v>
      </c>
      <c r="B283">
        <v>3.5</v>
      </c>
      <c r="C283">
        <v>13</v>
      </c>
      <c r="D283" s="1" t="s">
        <v>6</v>
      </c>
      <c r="E283">
        <v>5</v>
      </c>
      <c r="F283">
        <f>IF(Tabela_pogoda4[[#This Row],[Temperatura]]&gt;B282,F282+1,0)</f>
        <v>0</v>
      </c>
    </row>
    <row r="284" spans="1:6" x14ac:dyDescent="0.3">
      <c r="A284">
        <v>283</v>
      </c>
      <c r="B284">
        <v>1.6</v>
      </c>
      <c r="C284">
        <v>18</v>
      </c>
      <c r="D284" s="1" t="s">
        <v>6</v>
      </c>
      <c r="E284">
        <v>5</v>
      </c>
      <c r="F284">
        <f>IF(Tabela_pogoda4[[#This Row],[Temperatura]]&gt;B283,F283+1,0)</f>
        <v>0</v>
      </c>
    </row>
    <row r="285" spans="1:6" x14ac:dyDescent="0.3">
      <c r="A285">
        <v>284</v>
      </c>
      <c r="B285">
        <v>1.4</v>
      </c>
      <c r="C285">
        <v>20</v>
      </c>
      <c r="D285" s="1" t="s">
        <v>6</v>
      </c>
      <c r="E285">
        <v>5</v>
      </c>
      <c r="F285">
        <f>IF(Tabela_pogoda4[[#This Row],[Temperatura]]&gt;B284,F284+1,0)</f>
        <v>0</v>
      </c>
    </row>
    <row r="286" spans="1:6" x14ac:dyDescent="0.3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>IF(Tabela_pogoda4[[#This Row],[Temperatura]]&gt;B285,F285+1,0)</f>
        <v>1</v>
      </c>
    </row>
    <row r="287" spans="1:6" x14ac:dyDescent="0.3">
      <c r="A287">
        <v>286</v>
      </c>
      <c r="B287">
        <v>5.2</v>
      </c>
      <c r="C287">
        <v>6</v>
      </c>
      <c r="D287" s="1" t="s">
        <v>7</v>
      </c>
      <c r="E287">
        <v>1</v>
      </c>
      <c r="F287">
        <f>IF(Tabela_pogoda4[[#This Row],[Temperatura]]&gt;B286,F286+1,0)</f>
        <v>2</v>
      </c>
    </row>
    <row r="288" spans="1:6" x14ac:dyDescent="0.3">
      <c r="A288">
        <v>287</v>
      </c>
      <c r="B288">
        <v>7.7</v>
      </c>
      <c r="C288">
        <v>5</v>
      </c>
      <c r="D288" s="1" t="s">
        <v>7</v>
      </c>
      <c r="E288">
        <v>1</v>
      </c>
      <c r="F288">
        <f>IF(Tabela_pogoda4[[#This Row],[Temperatura]]&gt;B287,F287+1,0)</f>
        <v>3</v>
      </c>
    </row>
    <row r="289" spans="1:6" x14ac:dyDescent="0.3">
      <c r="A289">
        <v>288</v>
      </c>
      <c r="B289">
        <v>9.6</v>
      </c>
      <c r="C289">
        <v>1</v>
      </c>
      <c r="D289" s="1" t="s">
        <v>7</v>
      </c>
      <c r="E289">
        <v>1</v>
      </c>
      <c r="F289">
        <f>IF(Tabela_pogoda4[[#This Row],[Temperatura]]&gt;B288,F288+1,0)</f>
        <v>4</v>
      </c>
    </row>
    <row r="290" spans="1:6" x14ac:dyDescent="0.3">
      <c r="A290">
        <v>289</v>
      </c>
      <c r="B290">
        <v>10.1</v>
      </c>
      <c r="C290">
        <v>8</v>
      </c>
      <c r="D290" s="1" t="s">
        <v>7</v>
      </c>
      <c r="E290">
        <v>2</v>
      </c>
      <c r="F290">
        <f>IF(Tabela_pogoda4[[#This Row],[Temperatura]]&gt;B289,F289+1,0)</f>
        <v>5</v>
      </c>
    </row>
    <row r="291" spans="1:6" x14ac:dyDescent="0.3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>
        <f>IF(Tabela_pogoda4[[#This Row],[Temperatura]]&gt;B290,F290+1,0)</f>
        <v>0</v>
      </c>
    </row>
    <row r="292" spans="1:6" x14ac:dyDescent="0.3">
      <c r="A292">
        <v>291</v>
      </c>
      <c r="B292">
        <v>7.4</v>
      </c>
      <c r="C292">
        <v>5</v>
      </c>
      <c r="D292" s="1" t="s">
        <v>7</v>
      </c>
      <c r="E292">
        <v>2</v>
      </c>
      <c r="F292">
        <f>IF(Tabela_pogoda4[[#This Row],[Temperatura]]&gt;B291,F291+1,0)</f>
        <v>0</v>
      </c>
    </row>
    <row r="293" spans="1:6" x14ac:dyDescent="0.3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>
        <f>IF(Tabela_pogoda4[[#This Row],[Temperatura]]&gt;B292,F292+1,0)</f>
        <v>0</v>
      </c>
    </row>
    <row r="294" spans="1:6" x14ac:dyDescent="0.3">
      <c r="A294">
        <v>293</v>
      </c>
      <c r="B294">
        <v>3.5</v>
      </c>
      <c r="C294">
        <v>9</v>
      </c>
      <c r="D294" s="1" t="s">
        <v>7</v>
      </c>
      <c r="E294">
        <v>3</v>
      </c>
      <c r="F294">
        <f>IF(Tabela_pogoda4[[#This Row],[Temperatura]]&gt;B293,F293+1,0)</f>
        <v>0</v>
      </c>
    </row>
    <row r="295" spans="1:6" x14ac:dyDescent="0.3">
      <c r="A295">
        <v>294</v>
      </c>
      <c r="B295">
        <v>3.2</v>
      </c>
      <c r="C295">
        <v>4</v>
      </c>
      <c r="D295" s="1" t="s">
        <v>7</v>
      </c>
      <c r="E295">
        <v>3</v>
      </c>
      <c r="F295">
        <f>IF(Tabela_pogoda4[[#This Row],[Temperatura]]&gt;B294,F294+1,0)</f>
        <v>0</v>
      </c>
    </row>
    <row r="296" spans="1:6" x14ac:dyDescent="0.3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>
        <f>IF(Tabela_pogoda4[[#This Row],[Temperatura]]&gt;B295,F295+1,0)</f>
        <v>1</v>
      </c>
    </row>
    <row r="297" spans="1:6" x14ac:dyDescent="0.3">
      <c r="A297">
        <v>296</v>
      </c>
      <c r="B297">
        <v>7.5</v>
      </c>
      <c r="C297">
        <v>21</v>
      </c>
      <c r="D297" s="1" t="s">
        <v>7</v>
      </c>
      <c r="E297">
        <v>4</v>
      </c>
      <c r="F297">
        <f>IF(Tabela_pogoda4[[#This Row],[Temperatura]]&gt;B296,F296+1,0)</f>
        <v>2</v>
      </c>
    </row>
    <row r="298" spans="1:6" x14ac:dyDescent="0.3">
      <c r="A298">
        <v>297</v>
      </c>
      <c r="B298">
        <v>11.3</v>
      </c>
      <c r="C298">
        <v>8</v>
      </c>
      <c r="D298" s="1" t="s">
        <v>7</v>
      </c>
      <c r="E298">
        <v>5</v>
      </c>
      <c r="F298">
        <f>IF(Tabela_pogoda4[[#This Row],[Temperatura]]&gt;B297,F297+1,0)</f>
        <v>3</v>
      </c>
    </row>
    <row r="299" spans="1:6" x14ac:dyDescent="0.3">
      <c r="A299">
        <v>298</v>
      </c>
      <c r="B299">
        <v>15.2</v>
      </c>
      <c r="C299">
        <v>23</v>
      </c>
      <c r="D299" s="1" t="s">
        <v>7</v>
      </c>
      <c r="E299">
        <v>5</v>
      </c>
      <c r="F299">
        <f>IF(Tabela_pogoda4[[#This Row],[Temperatura]]&gt;B298,F298+1,0)</f>
        <v>4</v>
      </c>
    </row>
    <row r="300" spans="1:6" x14ac:dyDescent="0.3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>IF(Tabela_pogoda4[[#This Row],[Temperatura]]&gt;B299,F299+1,0)</f>
        <v>5</v>
      </c>
    </row>
    <row r="301" spans="1:6" x14ac:dyDescent="0.3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>
        <f>IF(Tabela_pogoda4[[#This Row],[Temperatura]]&gt;B300,F300+1,0)</f>
        <v>6</v>
      </c>
    </row>
    <row r="302" spans="1:6" x14ac:dyDescent="0.3">
      <c r="A302">
        <v>301</v>
      </c>
      <c r="B302">
        <v>20</v>
      </c>
      <c r="C302">
        <v>4</v>
      </c>
      <c r="D302" s="1" t="s">
        <v>5</v>
      </c>
      <c r="E302">
        <v>0</v>
      </c>
      <c r="F302">
        <f>IF(Tabela_pogoda4[[#This Row],[Temperatura]]&gt;B301,F301+1,0)</f>
        <v>7</v>
      </c>
    </row>
    <row r="303" spans="1:6" x14ac:dyDescent="0.3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>
        <f>IF(Tabela_pogoda4[[#This Row],[Temperatura]]&gt;B302,F302+1,0)</f>
        <v>0</v>
      </c>
    </row>
    <row r="304" spans="1:6" x14ac:dyDescent="0.3">
      <c r="A304">
        <v>303</v>
      </c>
      <c r="B304">
        <v>17.3</v>
      </c>
      <c r="C304">
        <v>2</v>
      </c>
      <c r="D304" s="1" t="s">
        <v>5</v>
      </c>
      <c r="E304">
        <v>0</v>
      </c>
      <c r="F304">
        <f>IF(Tabela_pogoda4[[#This Row],[Temperatura]]&gt;B303,F303+1,0)</f>
        <v>0</v>
      </c>
    </row>
    <row r="305" spans="1:6" x14ac:dyDescent="0.3">
      <c r="A305">
        <v>304</v>
      </c>
      <c r="B305">
        <v>16</v>
      </c>
      <c r="C305">
        <v>7</v>
      </c>
      <c r="D305" s="1" t="s">
        <v>5</v>
      </c>
      <c r="E305">
        <v>0</v>
      </c>
      <c r="F305">
        <f>IF(Tabela_pogoda4[[#This Row],[Temperatura]]&gt;B304,F304+1,0)</f>
        <v>0</v>
      </c>
    </row>
    <row r="306" spans="1:6" x14ac:dyDescent="0.3">
      <c r="A306">
        <v>305</v>
      </c>
      <c r="B306">
        <v>15.9</v>
      </c>
      <c r="C306">
        <v>4</v>
      </c>
      <c r="D306" s="1" t="s">
        <v>5</v>
      </c>
      <c r="E306">
        <v>0</v>
      </c>
      <c r="F306">
        <f>IF(Tabela_pogoda4[[#This Row],[Temperatura]]&gt;B305,F305+1,0)</f>
        <v>0</v>
      </c>
    </row>
    <row r="307" spans="1:6" x14ac:dyDescent="0.3">
      <c r="A307">
        <v>306</v>
      </c>
      <c r="B307">
        <v>17.3</v>
      </c>
      <c r="C307">
        <v>17</v>
      </c>
      <c r="D307" s="1" t="s">
        <v>5</v>
      </c>
      <c r="E307">
        <v>0</v>
      </c>
      <c r="F307">
        <f>IF(Tabela_pogoda4[[#This Row],[Temperatura]]&gt;B306,F306+1,0)</f>
        <v>1</v>
      </c>
    </row>
    <row r="308" spans="1:6" x14ac:dyDescent="0.3">
      <c r="A308">
        <v>307</v>
      </c>
      <c r="B308">
        <v>20</v>
      </c>
      <c r="C308">
        <v>14</v>
      </c>
      <c r="D308" s="1" t="s">
        <v>5</v>
      </c>
      <c r="E308">
        <v>0</v>
      </c>
      <c r="F308">
        <f>IF(Tabela_pogoda4[[#This Row],[Temperatura]]&gt;B307,F307+1,0)</f>
        <v>2</v>
      </c>
    </row>
    <row r="309" spans="1:6" x14ac:dyDescent="0.3">
      <c r="A309">
        <v>308</v>
      </c>
      <c r="B309">
        <v>23.4</v>
      </c>
      <c r="C309">
        <v>9</v>
      </c>
      <c r="D309" s="1" t="s">
        <v>5</v>
      </c>
      <c r="E309">
        <v>0</v>
      </c>
      <c r="F309">
        <f>IF(Tabela_pogoda4[[#This Row],[Temperatura]]&gt;B308,F308+1,0)</f>
        <v>3</v>
      </c>
    </row>
    <row r="310" spans="1:6" x14ac:dyDescent="0.3">
      <c r="A310">
        <v>309</v>
      </c>
      <c r="B310">
        <v>26.8</v>
      </c>
      <c r="C310">
        <v>6</v>
      </c>
      <c r="D310" s="1" t="s">
        <v>5</v>
      </c>
      <c r="E310">
        <v>0</v>
      </c>
      <c r="F310">
        <f>IF(Tabela_pogoda4[[#This Row],[Temperatura]]&gt;B309,F309+1,0)</f>
        <v>4</v>
      </c>
    </row>
    <row r="311" spans="1:6" x14ac:dyDescent="0.3">
      <c r="A311">
        <v>310</v>
      </c>
      <c r="B311">
        <v>29.1</v>
      </c>
      <c r="C311">
        <v>16</v>
      </c>
      <c r="D311" s="1" t="s">
        <v>5</v>
      </c>
      <c r="E311">
        <v>0</v>
      </c>
      <c r="F311">
        <f>IF(Tabela_pogoda4[[#This Row],[Temperatura]]&gt;B310,F310+1,0)</f>
        <v>5</v>
      </c>
    </row>
    <row r="312" spans="1:6" x14ac:dyDescent="0.3">
      <c r="A312">
        <v>311</v>
      </c>
      <c r="B312">
        <v>29.8</v>
      </c>
      <c r="C312">
        <v>2</v>
      </c>
      <c r="D312" s="1" t="s">
        <v>5</v>
      </c>
      <c r="E312">
        <v>0</v>
      </c>
      <c r="F312">
        <f>IF(Tabela_pogoda4[[#This Row],[Temperatura]]&gt;B311,F311+1,0)</f>
        <v>6</v>
      </c>
    </row>
    <row r="313" spans="1:6" x14ac:dyDescent="0.3">
      <c r="A313">
        <v>312</v>
      </c>
      <c r="B313">
        <v>28.8</v>
      </c>
      <c r="C313">
        <v>25</v>
      </c>
      <c r="D313" s="1" t="s">
        <v>5</v>
      </c>
      <c r="E313">
        <v>0</v>
      </c>
      <c r="F313">
        <f>IF(Tabela_pogoda4[[#This Row],[Temperatura]]&gt;B312,F312+1,0)</f>
        <v>0</v>
      </c>
    </row>
    <row r="314" spans="1:6" x14ac:dyDescent="0.3">
      <c r="A314">
        <v>313</v>
      </c>
      <c r="B314">
        <v>26.4</v>
      </c>
      <c r="C314">
        <v>0</v>
      </c>
      <c r="D314" s="1" t="s">
        <v>5</v>
      </c>
      <c r="E314">
        <v>0</v>
      </c>
      <c r="F314">
        <f>IF(Tabela_pogoda4[[#This Row],[Temperatura]]&gt;B313,F313+1,0)</f>
        <v>0</v>
      </c>
    </row>
    <row r="315" spans="1:6" x14ac:dyDescent="0.3">
      <c r="A315">
        <v>314</v>
      </c>
      <c r="B315">
        <v>23.4</v>
      </c>
      <c r="C315">
        <v>3</v>
      </c>
      <c r="D315" s="1" t="s">
        <v>5</v>
      </c>
      <c r="E315">
        <v>0</v>
      </c>
      <c r="F315">
        <f>IF(Tabela_pogoda4[[#This Row],[Temperatura]]&gt;B314,F314+1,0)</f>
        <v>0</v>
      </c>
    </row>
    <row r="316" spans="1:6" x14ac:dyDescent="0.3">
      <c r="A316">
        <v>315</v>
      </c>
      <c r="B316">
        <v>20.7</v>
      </c>
      <c r="C316">
        <v>4</v>
      </c>
      <c r="D316" s="1" t="s">
        <v>5</v>
      </c>
      <c r="E316">
        <v>0</v>
      </c>
      <c r="F316">
        <f>IF(Tabela_pogoda4[[#This Row],[Temperatura]]&gt;B315,F315+1,0)</f>
        <v>0</v>
      </c>
    </row>
    <row r="317" spans="1:6" x14ac:dyDescent="0.3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>
        <f>IF(Tabela_pogoda4[[#This Row],[Temperatura]]&gt;B316,F316+1,0)</f>
        <v>0</v>
      </c>
    </row>
    <row r="318" spans="1:6" x14ac:dyDescent="0.3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>
        <f>IF(Tabela_pogoda4[[#This Row],[Temperatura]]&gt;B317,F317+1,0)</f>
        <v>0</v>
      </c>
    </row>
    <row r="319" spans="1:6" x14ac:dyDescent="0.3">
      <c r="A319">
        <v>318</v>
      </c>
      <c r="B319">
        <v>20</v>
      </c>
      <c r="C319">
        <v>5</v>
      </c>
      <c r="D319" s="1" t="s">
        <v>5</v>
      </c>
      <c r="E319">
        <v>0</v>
      </c>
      <c r="F319">
        <f>IF(Tabela_pogoda4[[#This Row],[Temperatura]]&gt;B318,F318+1,0)</f>
        <v>1</v>
      </c>
    </row>
    <row r="320" spans="1:6" x14ac:dyDescent="0.3">
      <c r="A320">
        <v>319</v>
      </c>
      <c r="B320">
        <v>21.8</v>
      </c>
      <c r="C320">
        <v>4</v>
      </c>
      <c r="D320" s="1" t="s">
        <v>5</v>
      </c>
      <c r="E320">
        <v>0</v>
      </c>
      <c r="F320">
        <f>IF(Tabela_pogoda4[[#This Row],[Temperatura]]&gt;B319,F319+1,0)</f>
        <v>2</v>
      </c>
    </row>
    <row r="321" spans="1:6" x14ac:dyDescent="0.3">
      <c r="A321">
        <v>320</v>
      </c>
      <c r="B321">
        <v>23.6</v>
      </c>
      <c r="C321">
        <v>7</v>
      </c>
      <c r="D321" s="1" t="s">
        <v>5</v>
      </c>
      <c r="E321">
        <v>0</v>
      </c>
      <c r="F321">
        <f>IF(Tabela_pogoda4[[#This Row],[Temperatura]]&gt;B320,F320+1,0)</f>
        <v>3</v>
      </c>
    </row>
    <row r="322" spans="1:6" x14ac:dyDescent="0.3">
      <c r="A322">
        <v>321</v>
      </c>
      <c r="B322">
        <v>24.4</v>
      </c>
      <c r="C322">
        <v>12</v>
      </c>
      <c r="D322" s="1" t="s">
        <v>5</v>
      </c>
      <c r="E322">
        <v>0</v>
      </c>
      <c r="F322">
        <f>IF(Tabela_pogoda4[[#This Row],[Temperatura]]&gt;B321,F321+1,0)</f>
        <v>4</v>
      </c>
    </row>
    <row r="323" spans="1:6" x14ac:dyDescent="0.3">
      <c r="A323">
        <v>322</v>
      </c>
      <c r="B323">
        <v>23.6</v>
      </c>
      <c r="C323">
        <v>5</v>
      </c>
      <c r="D323" s="1" t="s">
        <v>5</v>
      </c>
      <c r="E323">
        <v>0</v>
      </c>
      <c r="F323">
        <f>IF(Tabela_pogoda4[[#This Row],[Temperatura]]&gt;B322,F322+1,0)</f>
        <v>0</v>
      </c>
    </row>
    <row r="324" spans="1:6" x14ac:dyDescent="0.3">
      <c r="A324">
        <v>323</v>
      </c>
      <c r="B324">
        <v>21.3</v>
      </c>
      <c r="C324">
        <v>3</v>
      </c>
      <c r="D324" s="1" t="s">
        <v>5</v>
      </c>
      <c r="E324">
        <v>0</v>
      </c>
      <c r="F324">
        <f>IF(Tabela_pogoda4[[#This Row],[Temperatura]]&gt;B323,F323+1,0)</f>
        <v>0</v>
      </c>
    </row>
    <row r="325" spans="1:6" x14ac:dyDescent="0.3">
      <c r="A325">
        <v>324</v>
      </c>
      <c r="B325">
        <v>17.7</v>
      </c>
      <c r="C325">
        <v>21</v>
      </c>
      <c r="D325" s="1" t="s">
        <v>5</v>
      </c>
      <c r="E325">
        <v>0</v>
      </c>
      <c r="F325">
        <f>IF(Tabela_pogoda4[[#This Row],[Temperatura]]&gt;B324,F324+1,0)</f>
        <v>0</v>
      </c>
    </row>
    <row r="326" spans="1:6" x14ac:dyDescent="0.3">
      <c r="A326">
        <v>325</v>
      </c>
      <c r="B326">
        <v>13.6</v>
      </c>
      <c r="C326">
        <v>18</v>
      </c>
      <c r="D326" s="1" t="s">
        <v>5</v>
      </c>
      <c r="E326">
        <v>0</v>
      </c>
      <c r="F326">
        <f>IF(Tabela_pogoda4[[#This Row],[Temperatura]]&gt;B325,F325+1,0)</f>
        <v>0</v>
      </c>
    </row>
    <row r="327" spans="1:6" x14ac:dyDescent="0.3">
      <c r="A327">
        <v>326</v>
      </c>
      <c r="B327">
        <v>10</v>
      </c>
      <c r="C327">
        <v>13</v>
      </c>
      <c r="D327" s="1" t="s">
        <v>5</v>
      </c>
      <c r="E327">
        <v>0</v>
      </c>
      <c r="F327">
        <f>IF(Tabela_pogoda4[[#This Row],[Temperatura]]&gt;B326,F326+1,0)</f>
        <v>0</v>
      </c>
    </row>
    <row r="328" spans="1:6" x14ac:dyDescent="0.3">
      <c r="A328">
        <v>327</v>
      </c>
      <c r="B328">
        <v>7.6</v>
      </c>
      <c r="C328">
        <v>28</v>
      </c>
      <c r="D328" s="1" t="s">
        <v>5</v>
      </c>
      <c r="E328">
        <v>0</v>
      </c>
      <c r="F328">
        <f>IF(Tabela_pogoda4[[#This Row],[Temperatura]]&gt;B327,F327+1,0)</f>
        <v>0</v>
      </c>
    </row>
    <row r="329" spans="1:6" x14ac:dyDescent="0.3">
      <c r="A329">
        <v>328</v>
      </c>
      <c r="B329">
        <v>6.8</v>
      </c>
      <c r="C329">
        <v>0</v>
      </c>
      <c r="D329" s="1" t="s">
        <v>5</v>
      </c>
      <c r="E329">
        <v>0</v>
      </c>
      <c r="F329">
        <f>IF(Tabela_pogoda4[[#This Row],[Temperatura]]&gt;B328,F328+1,0)</f>
        <v>0</v>
      </c>
    </row>
    <row r="330" spans="1:6" x14ac:dyDescent="0.3">
      <c r="A330">
        <v>329</v>
      </c>
      <c r="B330">
        <v>7.5</v>
      </c>
      <c r="C330">
        <v>2</v>
      </c>
      <c r="D330" s="1" t="s">
        <v>5</v>
      </c>
      <c r="E330">
        <v>0</v>
      </c>
      <c r="F330">
        <f>IF(Tabela_pogoda4[[#This Row],[Temperatura]]&gt;B329,F329+1,0)</f>
        <v>1</v>
      </c>
    </row>
    <row r="331" spans="1:6" x14ac:dyDescent="0.3">
      <c r="A331">
        <v>330</v>
      </c>
      <c r="B331">
        <v>9.1</v>
      </c>
      <c r="C331">
        <v>2</v>
      </c>
      <c r="D331" s="1" t="s">
        <v>5</v>
      </c>
      <c r="E331">
        <v>0</v>
      </c>
      <c r="F331">
        <f>IF(Tabela_pogoda4[[#This Row],[Temperatura]]&gt;B330,F330+1,0)</f>
        <v>2</v>
      </c>
    </row>
    <row r="332" spans="1:6" x14ac:dyDescent="0.3">
      <c r="A332">
        <v>331</v>
      </c>
      <c r="B332">
        <v>10.9</v>
      </c>
      <c r="C332">
        <v>6</v>
      </c>
      <c r="D332" s="1" t="s">
        <v>5</v>
      </c>
      <c r="E332">
        <v>0</v>
      </c>
      <c r="F332">
        <f>IF(Tabela_pogoda4[[#This Row],[Temperatura]]&gt;B331,F331+1,0)</f>
        <v>3</v>
      </c>
    </row>
    <row r="333" spans="1:6" x14ac:dyDescent="0.3">
      <c r="A333">
        <v>332</v>
      </c>
      <c r="B333">
        <v>11.8</v>
      </c>
      <c r="C333">
        <v>11</v>
      </c>
      <c r="D333" s="1" t="s">
        <v>5</v>
      </c>
      <c r="E333">
        <v>0</v>
      </c>
      <c r="F333">
        <f>IF(Tabela_pogoda4[[#This Row],[Temperatura]]&gt;B332,F332+1,0)</f>
        <v>4</v>
      </c>
    </row>
    <row r="334" spans="1:6" x14ac:dyDescent="0.3">
      <c r="A334">
        <v>333</v>
      </c>
      <c r="B334">
        <v>11.5</v>
      </c>
      <c r="C334">
        <v>9</v>
      </c>
      <c r="D334" s="1" t="s">
        <v>5</v>
      </c>
      <c r="E334">
        <v>0</v>
      </c>
      <c r="F334">
        <f>IF(Tabela_pogoda4[[#This Row],[Temperatura]]&gt;B333,F333+1,0)</f>
        <v>0</v>
      </c>
    </row>
    <row r="335" spans="1:6" x14ac:dyDescent="0.3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>
        <f>IF(Tabela_pogoda4[[#This Row],[Temperatura]]&gt;B334,F334+1,0)</f>
        <v>0</v>
      </c>
    </row>
    <row r="336" spans="1:6" x14ac:dyDescent="0.3">
      <c r="A336">
        <v>335</v>
      </c>
      <c r="B336">
        <v>6.9</v>
      </c>
      <c r="C336">
        <v>17</v>
      </c>
      <c r="D336" s="1" t="s">
        <v>5</v>
      </c>
      <c r="E336">
        <v>0</v>
      </c>
      <c r="F336">
        <f>IF(Tabela_pogoda4[[#This Row],[Temperatura]]&gt;B335,F335+1,0)</f>
        <v>0</v>
      </c>
    </row>
    <row r="337" spans="1:6" x14ac:dyDescent="0.3">
      <c r="A337">
        <v>336</v>
      </c>
      <c r="B337">
        <v>3.8</v>
      </c>
      <c r="C337">
        <v>1</v>
      </c>
      <c r="D337" s="1" t="s">
        <v>5</v>
      </c>
      <c r="E337">
        <v>0</v>
      </c>
      <c r="F337">
        <f>IF(Tabela_pogoda4[[#This Row],[Temperatura]]&gt;B336,F336+1,0)</f>
        <v>0</v>
      </c>
    </row>
    <row r="338" spans="1:6" x14ac:dyDescent="0.3">
      <c r="A338">
        <v>337</v>
      </c>
      <c r="B338">
        <v>1.2</v>
      </c>
      <c r="C338">
        <v>2</v>
      </c>
      <c r="D338" s="1" t="s">
        <v>5</v>
      </c>
      <c r="E338">
        <v>0</v>
      </c>
      <c r="F338">
        <f>IF(Tabela_pogoda4[[#This Row],[Temperatura]]&gt;B337,F337+1,0)</f>
        <v>0</v>
      </c>
    </row>
    <row r="339" spans="1:6" x14ac:dyDescent="0.3">
      <c r="A339">
        <v>338</v>
      </c>
      <c r="B339">
        <v>0.1</v>
      </c>
      <c r="C339">
        <v>15</v>
      </c>
      <c r="D339" s="1" t="s">
        <v>5</v>
      </c>
      <c r="E339">
        <v>0</v>
      </c>
      <c r="F339">
        <f>IF(Tabela_pogoda4[[#This Row],[Temperatura]]&gt;B338,F338+1,0)</f>
        <v>0</v>
      </c>
    </row>
    <row r="340" spans="1:6" x14ac:dyDescent="0.3">
      <c r="A340">
        <v>339</v>
      </c>
      <c r="B340">
        <v>0.6</v>
      </c>
      <c r="C340">
        <v>21</v>
      </c>
      <c r="D340" s="1" t="s">
        <v>5</v>
      </c>
      <c r="E340">
        <v>0</v>
      </c>
      <c r="F340">
        <f>IF(Tabela_pogoda4[[#This Row],[Temperatura]]&gt;B339,F339+1,0)</f>
        <v>1</v>
      </c>
    </row>
    <row r="341" spans="1:6" x14ac:dyDescent="0.3">
      <c r="A341">
        <v>340</v>
      </c>
      <c r="B341">
        <v>2.8</v>
      </c>
      <c r="C341">
        <v>8</v>
      </c>
      <c r="D341" s="1" t="s">
        <v>5</v>
      </c>
      <c r="E341">
        <v>0</v>
      </c>
      <c r="F341">
        <f>IF(Tabela_pogoda4[[#This Row],[Temperatura]]&gt;B340,F340+1,0)</f>
        <v>2</v>
      </c>
    </row>
    <row r="342" spans="1:6" x14ac:dyDescent="0.3">
      <c r="A342">
        <v>341</v>
      </c>
      <c r="B342">
        <v>6</v>
      </c>
      <c r="C342">
        <v>27</v>
      </c>
      <c r="D342" s="1" t="s">
        <v>5</v>
      </c>
      <c r="E342">
        <v>0</v>
      </c>
      <c r="F342">
        <f>IF(Tabela_pogoda4[[#This Row],[Temperatura]]&gt;B341,F341+1,0)</f>
        <v>3</v>
      </c>
    </row>
    <row r="343" spans="1:6" x14ac:dyDescent="0.3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>
        <f>IF(Tabela_pogoda4[[#This Row],[Temperatura]]&gt;B342,F342+1,0)</f>
        <v>4</v>
      </c>
    </row>
    <row r="344" spans="1:6" x14ac:dyDescent="0.3">
      <c r="A344">
        <v>343</v>
      </c>
      <c r="B344">
        <v>11.8</v>
      </c>
      <c r="C344">
        <v>1</v>
      </c>
      <c r="D344" s="1" t="s">
        <v>5</v>
      </c>
      <c r="E344">
        <v>0</v>
      </c>
      <c r="F344">
        <f>IF(Tabela_pogoda4[[#This Row],[Temperatura]]&gt;B343,F343+1,0)</f>
        <v>5</v>
      </c>
    </row>
    <row r="345" spans="1:6" x14ac:dyDescent="0.3">
      <c r="A345">
        <v>344</v>
      </c>
      <c r="B345">
        <v>13.1</v>
      </c>
      <c r="C345">
        <v>4</v>
      </c>
      <c r="D345" s="1" t="s">
        <v>5</v>
      </c>
      <c r="E345">
        <v>0</v>
      </c>
      <c r="F345">
        <f>IF(Tabela_pogoda4[[#This Row],[Temperatura]]&gt;B344,F344+1,0)</f>
        <v>6</v>
      </c>
    </row>
    <row r="346" spans="1:6" x14ac:dyDescent="0.3">
      <c r="A346">
        <v>345</v>
      </c>
      <c r="B346">
        <v>12.9</v>
      </c>
      <c r="C346">
        <v>1</v>
      </c>
      <c r="D346" s="1" t="s">
        <v>5</v>
      </c>
      <c r="E346">
        <v>0</v>
      </c>
      <c r="F346">
        <f>IF(Tabela_pogoda4[[#This Row],[Temperatura]]&gt;B345,F345+1,0)</f>
        <v>0</v>
      </c>
    </row>
    <row r="347" spans="1:6" x14ac:dyDescent="0.3">
      <c r="A347">
        <v>346</v>
      </c>
      <c r="B347">
        <v>11.6</v>
      </c>
      <c r="C347">
        <v>2</v>
      </c>
      <c r="D347" s="1" t="s">
        <v>5</v>
      </c>
      <c r="E347">
        <v>0</v>
      </c>
      <c r="F347">
        <f>IF(Tabela_pogoda4[[#This Row],[Temperatura]]&gt;B346,F346+1,0)</f>
        <v>0</v>
      </c>
    </row>
    <row r="348" spans="1:6" x14ac:dyDescent="0.3">
      <c r="A348">
        <v>347</v>
      </c>
      <c r="B348">
        <v>9.9</v>
      </c>
      <c r="C348">
        <v>3</v>
      </c>
      <c r="D348" s="1" t="s">
        <v>5</v>
      </c>
      <c r="E348">
        <v>0</v>
      </c>
      <c r="F348">
        <f>IF(Tabela_pogoda4[[#This Row],[Temperatura]]&gt;B347,F347+1,0)</f>
        <v>0</v>
      </c>
    </row>
    <row r="349" spans="1:6" x14ac:dyDescent="0.3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>
        <f>IF(Tabela_pogoda4[[#This Row],[Temperatura]]&gt;B348,F348+1,0)</f>
        <v>0</v>
      </c>
    </row>
    <row r="350" spans="1:6" x14ac:dyDescent="0.3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>
        <f>IF(Tabela_pogoda4[[#This Row],[Temperatura]]&gt;B349,F349+1,0)</f>
        <v>1</v>
      </c>
    </row>
    <row r="351" spans="1:6" x14ac:dyDescent="0.3">
      <c r="A351">
        <v>350</v>
      </c>
      <c r="B351">
        <v>10.5</v>
      </c>
      <c r="C351">
        <v>15</v>
      </c>
      <c r="D351" s="1" t="s">
        <v>5</v>
      </c>
      <c r="E351">
        <v>0</v>
      </c>
      <c r="F351">
        <f>IF(Tabela_pogoda4[[#This Row],[Temperatura]]&gt;B350,F350+1,0)</f>
        <v>2</v>
      </c>
    </row>
    <row r="352" spans="1:6" x14ac:dyDescent="0.3">
      <c r="A352">
        <v>351</v>
      </c>
      <c r="B352">
        <v>13.5</v>
      </c>
      <c r="C352">
        <v>1</v>
      </c>
      <c r="D352" s="1" t="s">
        <v>5</v>
      </c>
      <c r="E352">
        <v>0</v>
      </c>
      <c r="F352">
        <f>IF(Tabela_pogoda4[[#This Row],[Temperatura]]&gt;B351,F351+1,0)</f>
        <v>3</v>
      </c>
    </row>
    <row r="353" spans="1:6" x14ac:dyDescent="0.3">
      <c r="A353">
        <v>352</v>
      </c>
      <c r="B353">
        <v>17.5</v>
      </c>
      <c r="C353">
        <v>22</v>
      </c>
      <c r="D353" s="1" t="s">
        <v>5</v>
      </c>
      <c r="E353">
        <v>0</v>
      </c>
      <c r="F353">
        <f>IF(Tabela_pogoda4[[#This Row],[Temperatura]]&gt;B352,F352+1,0)</f>
        <v>4</v>
      </c>
    </row>
    <row r="354" spans="1:6" x14ac:dyDescent="0.3">
      <c r="A354">
        <v>353</v>
      </c>
      <c r="B354">
        <v>21.4</v>
      </c>
      <c r="C354">
        <v>4</v>
      </c>
      <c r="D354" s="1" t="s">
        <v>5</v>
      </c>
      <c r="E354">
        <v>0</v>
      </c>
      <c r="F354">
        <f>IF(Tabela_pogoda4[[#This Row],[Temperatura]]&gt;B353,F353+1,0)</f>
        <v>5</v>
      </c>
    </row>
    <row r="355" spans="1:6" x14ac:dyDescent="0.3">
      <c r="A355">
        <v>354</v>
      </c>
      <c r="B355">
        <v>24.4</v>
      </c>
      <c r="C355">
        <v>4</v>
      </c>
      <c r="D355" s="1" t="s">
        <v>5</v>
      </c>
      <c r="E355">
        <v>0</v>
      </c>
      <c r="F355">
        <f>IF(Tabela_pogoda4[[#This Row],[Temperatura]]&gt;B354,F354+1,0)</f>
        <v>6</v>
      </c>
    </row>
    <row r="356" spans="1:6" x14ac:dyDescent="0.3">
      <c r="A356">
        <v>355</v>
      </c>
      <c r="B356">
        <v>25.8</v>
      </c>
      <c r="C356">
        <v>11</v>
      </c>
      <c r="D356" s="1" t="s">
        <v>5</v>
      </c>
      <c r="E356">
        <v>0</v>
      </c>
      <c r="F356">
        <f>IF(Tabela_pogoda4[[#This Row],[Temperatura]]&gt;B355,F355+1,0)</f>
        <v>7</v>
      </c>
    </row>
    <row r="357" spans="1:6" x14ac:dyDescent="0.3">
      <c r="A357">
        <v>356</v>
      </c>
      <c r="B357">
        <v>25.6</v>
      </c>
      <c r="C357">
        <v>25</v>
      </c>
      <c r="D357" s="1" t="s">
        <v>5</v>
      </c>
      <c r="E357">
        <v>0</v>
      </c>
      <c r="F357">
        <f>IF(Tabela_pogoda4[[#This Row],[Temperatura]]&gt;B356,F356+1,0)</f>
        <v>0</v>
      </c>
    </row>
    <row r="358" spans="1:6" x14ac:dyDescent="0.3">
      <c r="A358">
        <v>357</v>
      </c>
      <c r="B358">
        <v>24.1</v>
      </c>
      <c r="C358">
        <v>0</v>
      </c>
      <c r="D358" s="1" t="s">
        <v>5</v>
      </c>
      <c r="E358">
        <v>0</v>
      </c>
      <c r="F358">
        <f>IF(Tabela_pogoda4[[#This Row],[Temperatura]]&gt;B357,F357+1,0)</f>
        <v>0</v>
      </c>
    </row>
    <row r="359" spans="1:6" x14ac:dyDescent="0.3">
      <c r="A359">
        <v>358</v>
      </c>
      <c r="B359">
        <v>22</v>
      </c>
      <c r="C359">
        <v>4</v>
      </c>
      <c r="D359" s="1" t="s">
        <v>5</v>
      </c>
      <c r="E359">
        <v>0</v>
      </c>
      <c r="F359">
        <f>IF(Tabela_pogoda4[[#This Row],[Temperatura]]&gt;B358,F358+1,0)</f>
        <v>0</v>
      </c>
    </row>
    <row r="360" spans="1:6" x14ac:dyDescent="0.3">
      <c r="A360">
        <v>359</v>
      </c>
      <c r="B360">
        <v>20.3</v>
      </c>
      <c r="C360">
        <v>4</v>
      </c>
      <c r="D360" s="1" t="s">
        <v>5</v>
      </c>
      <c r="E360">
        <v>0</v>
      </c>
      <c r="F360">
        <f>IF(Tabela_pogoda4[[#This Row],[Temperatura]]&gt;B359,F359+1,0)</f>
        <v>0</v>
      </c>
    </row>
    <row r="361" spans="1:6" x14ac:dyDescent="0.3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>
        <f>IF(Tabela_pogoda4[[#This Row],[Temperatura]]&gt;B360,F360+1,0)</f>
        <v>0</v>
      </c>
    </row>
    <row r="362" spans="1:6" x14ac:dyDescent="0.3">
      <c r="A362">
        <v>361</v>
      </c>
      <c r="B362">
        <v>20.3</v>
      </c>
      <c r="C362">
        <v>11</v>
      </c>
      <c r="D362" s="1" t="s">
        <v>5</v>
      </c>
      <c r="E362">
        <v>0</v>
      </c>
      <c r="F362">
        <f>IF(Tabela_pogoda4[[#This Row],[Temperatura]]&gt;B361,F361+1,0)</f>
        <v>1</v>
      </c>
    </row>
    <row r="363" spans="1:6" x14ac:dyDescent="0.3">
      <c r="A363">
        <v>362</v>
      </c>
      <c r="B363">
        <v>22.3</v>
      </c>
      <c r="C363">
        <v>12</v>
      </c>
      <c r="D363" s="1" t="s">
        <v>5</v>
      </c>
      <c r="E363">
        <v>0</v>
      </c>
      <c r="F363">
        <f>IF(Tabela_pogoda4[[#This Row],[Temperatura]]&gt;B362,F362+1,0)</f>
        <v>2</v>
      </c>
    </row>
    <row r="364" spans="1:6" x14ac:dyDescent="0.3">
      <c r="A364">
        <v>363</v>
      </c>
      <c r="B364">
        <v>25</v>
      </c>
      <c r="C364">
        <v>2</v>
      </c>
      <c r="D364" s="1" t="s">
        <v>5</v>
      </c>
      <c r="E364">
        <v>0</v>
      </c>
      <c r="F364">
        <f>IF(Tabela_pogoda4[[#This Row],[Temperatura]]&gt;B363,F363+1,0)</f>
        <v>3</v>
      </c>
    </row>
    <row r="365" spans="1:6" x14ac:dyDescent="0.3">
      <c r="A365">
        <v>364</v>
      </c>
      <c r="B365">
        <v>27.5</v>
      </c>
      <c r="C365">
        <v>4</v>
      </c>
      <c r="D365" s="1" t="s">
        <v>5</v>
      </c>
      <c r="E365">
        <v>0</v>
      </c>
      <c r="F365">
        <f>IF(Tabela_pogoda4[[#This Row],[Temperatura]]&gt;B364,F364+1,0)</f>
        <v>4</v>
      </c>
    </row>
    <row r="366" spans="1:6" x14ac:dyDescent="0.3">
      <c r="A366">
        <v>365</v>
      </c>
      <c r="B366">
        <v>29.1</v>
      </c>
      <c r="C366">
        <v>18</v>
      </c>
      <c r="D366" s="1" t="s">
        <v>5</v>
      </c>
      <c r="E366">
        <v>0</v>
      </c>
      <c r="F366">
        <f>IF(Tabela_pogoda4[[#This Row],[Temperatura]]&gt;B365,F365+1,0)</f>
        <v>5</v>
      </c>
    </row>
    <row r="367" spans="1:6" x14ac:dyDescent="0.3">
      <c r="A367">
        <v>366</v>
      </c>
      <c r="B367">
        <v>29</v>
      </c>
      <c r="C367">
        <v>2</v>
      </c>
      <c r="D367" s="1" t="s">
        <v>5</v>
      </c>
      <c r="E367">
        <v>0</v>
      </c>
      <c r="F367">
        <f>IF(Tabela_pogoda4[[#This Row],[Temperatura]]&gt;B366,F366+1,0)</f>
        <v>0</v>
      </c>
    </row>
    <row r="368" spans="1:6" x14ac:dyDescent="0.3">
      <c r="A368">
        <v>367</v>
      </c>
      <c r="B368">
        <v>27.2</v>
      </c>
      <c r="C368">
        <v>19</v>
      </c>
      <c r="D368" s="1" t="s">
        <v>5</v>
      </c>
      <c r="E368">
        <v>0</v>
      </c>
      <c r="F368">
        <f>IF(Tabela_pogoda4[[#This Row],[Temperatura]]&gt;B367,F367+1,0)</f>
        <v>0</v>
      </c>
    </row>
    <row r="369" spans="1:6" x14ac:dyDescent="0.3">
      <c r="A369">
        <v>368</v>
      </c>
      <c r="B369">
        <v>24.1</v>
      </c>
      <c r="C369">
        <v>16</v>
      </c>
      <c r="D369" s="1" t="s">
        <v>5</v>
      </c>
      <c r="E369">
        <v>0</v>
      </c>
      <c r="F369">
        <f>IF(Tabela_pogoda4[[#This Row],[Temperatura]]&gt;B368,F368+1,0)</f>
        <v>0</v>
      </c>
    </row>
    <row r="370" spans="1:6" x14ac:dyDescent="0.3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>
        <f>IF(Tabela_pogoda4[[#This Row],[Temperatura]]&gt;B369,F369+1,0)</f>
        <v>0</v>
      </c>
    </row>
    <row r="371" spans="1:6" x14ac:dyDescent="0.3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>
        <f>IF(Tabela_pogoda4[[#This Row],[Temperatura]]&gt;B370,F370+1,0)</f>
        <v>0</v>
      </c>
    </row>
    <row r="372" spans="1:6" x14ac:dyDescent="0.3">
      <c r="A372">
        <v>371</v>
      </c>
      <c r="B372">
        <v>14.9</v>
      </c>
      <c r="C372">
        <v>0</v>
      </c>
      <c r="D372" s="1" t="s">
        <v>5</v>
      </c>
      <c r="E372">
        <v>0</v>
      </c>
      <c r="F372">
        <f>IF(Tabela_pogoda4[[#This Row],[Temperatura]]&gt;B371,F371+1,0)</f>
        <v>0</v>
      </c>
    </row>
    <row r="373" spans="1:6" x14ac:dyDescent="0.3">
      <c r="A373">
        <v>372</v>
      </c>
      <c r="B373">
        <v>14.1</v>
      </c>
      <c r="C373">
        <v>3</v>
      </c>
      <c r="D373" s="1" t="s">
        <v>5</v>
      </c>
      <c r="E373">
        <v>0</v>
      </c>
      <c r="F373">
        <f>IF(Tabela_pogoda4[[#This Row],[Temperatura]]&gt;B372,F372+1,0)</f>
        <v>0</v>
      </c>
    </row>
    <row r="374" spans="1:6" x14ac:dyDescent="0.3">
      <c r="A374">
        <v>373</v>
      </c>
      <c r="B374">
        <v>14.8</v>
      </c>
      <c r="C374">
        <v>6</v>
      </c>
      <c r="D374" s="1" t="s">
        <v>5</v>
      </c>
      <c r="E374">
        <v>0</v>
      </c>
      <c r="F374">
        <f>IF(Tabela_pogoda4[[#This Row],[Temperatura]]&gt;B373,F373+1,0)</f>
        <v>1</v>
      </c>
    </row>
    <row r="375" spans="1:6" x14ac:dyDescent="0.3">
      <c r="A375">
        <v>374</v>
      </c>
      <c r="B375">
        <v>16.3</v>
      </c>
      <c r="C375">
        <v>6</v>
      </c>
      <c r="D375" s="1" t="s">
        <v>5</v>
      </c>
      <c r="E375">
        <v>0</v>
      </c>
      <c r="F375">
        <f>IF(Tabela_pogoda4[[#This Row],[Temperatura]]&gt;B374,F374+1,0)</f>
        <v>2</v>
      </c>
    </row>
    <row r="376" spans="1:6" x14ac:dyDescent="0.3">
      <c r="A376">
        <v>375</v>
      </c>
      <c r="B376">
        <v>17.7</v>
      </c>
      <c r="C376">
        <v>8</v>
      </c>
      <c r="D376" s="1" t="s">
        <v>5</v>
      </c>
      <c r="E376">
        <v>0</v>
      </c>
      <c r="F376">
        <f>IF(Tabela_pogoda4[[#This Row],[Temperatura]]&gt;B375,F375+1,0)</f>
        <v>3</v>
      </c>
    </row>
    <row r="377" spans="1:6" x14ac:dyDescent="0.3">
      <c r="A377">
        <v>376</v>
      </c>
      <c r="B377">
        <v>18.3</v>
      </c>
      <c r="C377">
        <v>3</v>
      </c>
      <c r="D377" s="1" t="s">
        <v>5</v>
      </c>
      <c r="E377">
        <v>0</v>
      </c>
      <c r="F377">
        <f>IF(Tabela_pogoda4[[#This Row],[Temperatura]]&gt;B376,F376+1,0)</f>
        <v>4</v>
      </c>
    </row>
    <row r="378" spans="1:6" x14ac:dyDescent="0.3">
      <c r="A378">
        <v>377</v>
      </c>
      <c r="B378">
        <v>17.5</v>
      </c>
      <c r="C378">
        <v>6</v>
      </c>
      <c r="D378" s="1" t="s">
        <v>5</v>
      </c>
      <c r="E378">
        <v>0</v>
      </c>
      <c r="F378">
        <f>IF(Tabela_pogoda4[[#This Row],[Temperatura]]&gt;B377,F377+1,0)</f>
        <v>0</v>
      </c>
    </row>
    <row r="379" spans="1:6" x14ac:dyDescent="0.3">
      <c r="A379">
        <v>378</v>
      </c>
      <c r="B379">
        <v>15.1</v>
      </c>
      <c r="C379">
        <v>7</v>
      </c>
      <c r="D379" s="1" t="s">
        <v>5</v>
      </c>
      <c r="E379">
        <v>0</v>
      </c>
      <c r="F379">
        <f>IF(Tabela_pogoda4[[#This Row],[Temperatura]]&gt;B378,F378+1,0)</f>
        <v>0</v>
      </c>
    </row>
    <row r="380" spans="1:6" x14ac:dyDescent="0.3">
      <c r="A380">
        <v>379</v>
      </c>
      <c r="B380">
        <v>11.6</v>
      </c>
      <c r="C380">
        <v>11</v>
      </c>
      <c r="D380" s="1" t="s">
        <v>5</v>
      </c>
      <c r="E380">
        <v>0</v>
      </c>
      <c r="F380">
        <f>IF(Tabela_pogoda4[[#This Row],[Temperatura]]&gt;B379,F379+1,0)</f>
        <v>0</v>
      </c>
    </row>
    <row r="381" spans="1:6" x14ac:dyDescent="0.3">
      <c r="A381">
        <v>380</v>
      </c>
      <c r="B381">
        <v>7.7</v>
      </c>
      <c r="C381">
        <v>10</v>
      </c>
      <c r="D381" s="1" t="s">
        <v>5</v>
      </c>
      <c r="E381">
        <v>0</v>
      </c>
      <c r="F381">
        <f>IF(Tabela_pogoda4[[#This Row],[Temperatura]]&gt;B380,F380+1,0)</f>
        <v>0</v>
      </c>
    </row>
    <row r="382" spans="1:6" x14ac:dyDescent="0.3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>
        <f>IF(Tabela_pogoda4[[#This Row],[Temperatura]]&gt;B381,F381+1,0)</f>
        <v>0</v>
      </c>
    </row>
    <row r="383" spans="1:6" x14ac:dyDescent="0.3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>
        <f>IF(Tabela_pogoda4[[#This Row],[Temperatura]]&gt;B382,F382+1,0)</f>
        <v>0</v>
      </c>
    </row>
    <row r="384" spans="1:6" x14ac:dyDescent="0.3">
      <c r="A384">
        <v>383</v>
      </c>
      <c r="B384">
        <v>2</v>
      </c>
      <c r="C384">
        <v>22</v>
      </c>
      <c r="D384" s="1" t="s">
        <v>5</v>
      </c>
      <c r="E384">
        <v>0</v>
      </c>
      <c r="F384">
        <f>IF(Tabela_pogoda4[[#This Row],[Temperatura]]&gt;B383,F383+1,0)</f>
        <v>0</v>
      </c>
    </row>
    <row r="385" spans="1:6" x14ac:dyDescent="0.3">
      <c r="A385">
        <v>384</v>
      </c>
      <c r="B385">
        <v>3.2</v>
      </c>
      <c r="C385">
        <v>29</v>
      </c>
      <c r="D385" s="1" t="s">
        <v>5</v>
      </c>
      <c r="E385">
        <v>0</v>
      </c>
      <c r="F385">
        <f>IF(Tabela_pogoda4[[#This Row],[Temperatura]]&gt;B384,F384+1,0)</f>
        <v>1</v>
      </c>
    </row>
    <row r="386" spans="1:6" x14ac:dyDescent="0.3">
      <c r="A386">
        <v>385</v>
      </c>
      <c r="B386">
        <v>5.5</v>
      </c>
      <c r="C386">
        <v>0</v>
      </c>
      <c r="D386" s="1" t="s">
        <v>5</v>
      </c>
      <c r="E386">
        <v>0</v>
      </c>
      <c r="F386">
        <f>IF(Tabela_pogoda4[[#This Row],[Temperatura]]&gt;B385,F385+1,0)</f>
        <v>2</v>
      </c>
    </row>
    <row r="387" spans="1:6" x14ac:dyDescent="0.3">
      <c r="A387">
        <v>386</v>
      </c>
      <c r="B387">
        <v>7.9</v>
      </c>
      <c r="C387">
        <v>1</v>
      </c>
      <c r="D387" s="1" t="s">
        <v>5</v>
      </c>
      <c r="E387">
        <v>0</v>
      </c>
      <c r="F387">
        <f>IF(Tabela_pogoda4[[#This Row],[Temperatura]]&gt;B386,F386+1,0)</f>
        <v>3</v>
      </c>
    </row>
    <row r="388" spans="1:6" x14ac:dyDescent="0.3">
      <c r="A388">
        <v>387</v>
      </c>
      <c r="B388">
        <v>9.6</v>
      </c>
      <c r="C388">
        <v>2</v>
      </c>
      <c r="D388" s="1" t="s">
        <v>5</v>
      </c>
      <c r="E388">
        <v>0</v>
      </c>
      <c r="F388">
        <f>IF(Tabela_pogoda4[[#This Row],[Temperatura]]&gt;B387,F387+1,0)</f>
        <v>4</v>
      </c>
    </row>
    <row r="389" spans="1:6" x14ac:dyDescent="0.3">
      <c r="A389">
        <v>388</v>
      </c>
      <c r="B389">
        <v>10</v>
      </c>
      <c r="C389">
        <v>3</v>
      </c>
      <c r="D389" s="1" t="s">
        <v>5</v>
      </c>
      <c r="E389">
        <v>0</v>
      </c>
      <c r="F389">
        <f>IF(Tabela_pogoda4[[#This Row],[Temperatura]]&gt;B388,F388+1,0)</f>
        <v>5</v>
      </c>
    </row>
    <row r="390" spans="1:6" x14ac:dyDescent="0.3">
      <c r="A390">
        <v>389</v>
      </c>
      <c r="B390">
        <v>9</v>
      </c>
      <c r="C390">
        <v>2</v>
      </c>
      <c r="D390" s="1" t="s">
        <v>5</v>
      </c>
      <c r="E390">
        <v>0</v>
      </c>
      <c r="F390">
        <f>IF(Tabela_pogoda4[[#This Row],[Temperatura]]&gt;B389,F389+1,0)</f>
        <v>0</v>
      </c>
    </row>
    <row r="391" spans="1:6" x14ac:dyDescent="0.3">
      <c r="A391">
        <v>390</v>
      </c>
      <c r="B391">
        <v>6.9</v>
      </c>
      <c r="C391">
        <v>10</v>
      </c>
      <c r="D391" s="1" t="s">
        <v>5</v>
      </c>
      <c r="E391">
        <v>0</v>
      </c>
      <c r="F391">
        <f>IF(Tabela_pogoda4[[#This Row],[Temperatura]]&gt;B390,F390+1,0)</f>
        <v>0</v>
      </c>
    </row>
    <row r="392" spans="1:6" x14ac:dyDescent="0.3">
      <c r="A392">
        <v>391</v>
      </c>
      <c r="B392">
        <v>4.5</v>
      </c>
      <c r="C392">
        <v>3</v>
      </c>
      <c r="D392" s="1" t="s">
        <v>5</v>
      </c>
      <c r="E392">
        <v>0</v>
      </c>
      <c r="F392">
        <f>IF(Tabela_pogoda4[[#This Row],[Temperatura]]&gt;B391,F391+1,0)</f>
        <v>0</v>
      </c>
    </row>
    <row r="393" spans="1:6" x14ac:dyDescent="0.3">
      <c r="A393">
        <v>392</v>
      </c>
      <c r="B393">
        <v>2.8</v>
      </c>
      <c r="C393">
        <v>11</v>
      </c>
      <c r="D393" s="1" t="s">
        <v>5</v>
      </c>
      <c r="E393">
        <v>0</v>
      </c>
      <c r="F393">
        <f>IF(Tabela_pogoda4[[#This Row],[Temperatura]]&gt;B392,F392+1,0)</f>
        <v>0</v>
      </c>
    </row>
    <row r="394" spans="1:6" x14ac:dyDescent="0.3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>
        <f>IF(Tabela_pogoda4[[#This Row],[Temperatura]]&gt;B393,F393+1,0)</f>
        <v>0</v>
      </c>
    </row>
    <row r="395" spans="1:6" x14ac:dyDescent="0.3">
      <c r="A395">
        <v>394</v>
      </c>
      <c r="B395">
        <v>3.6</v>
      </c>
      <c r="C395">
        <v>1</v>
      </c>
      <c r="D395" s="1" t="s">
        <v>5</v>
      </c>
      <c r="E395">
        <v>0</v>
      </c>
      <c r="F395">
        <f>IF(Tabela_pogoda4[[#This Row],[Temperatura]]&gt;B394,F394+1,0)</f>
        <v>1</v>
      </c>
    </row>
    <row r="396" spans="1:6" x14ac:dyDescent="0.3">
      <c r="A396">
        <v>395</v>
      </c>
      <c r="B396">
        <v>6.4</v>
      </c>
      <c r="C396">
        <v>8</v>
      </c>
      <c r="D396" s="1" t="s">
        <v>5</v>
      </c>
      <c r="E396">
        <v>0</v>
      </c>
      <c r="F396">
        <f>IF(Tabela_pogoda4[[#This Row],[Temperatura]]&gt;B395,F395+1,0)</f>
        <v>2</v>
      </c>
    </row>
    <row r="397" spans="1:6" x14ac:dyDescent="0.3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>
        <f>IF(Tabela_pogoda4[[#This Row],[Temperatura]]&gt;B396,F396+1,0)</f>
        <v>3</v>
      </c>
    </row>
    <row r="398" spans="1:6" x14ac:dyDescent="0.3">
      <c r="A398">
        <v>397</v>
      </c>
      <c r="B398">
        <v>14</v>
      </c>
      <c r="C398">
        <v>23</v>
      </c>
      <c r="D398" s="1" t="s">
        <v>5</v>
      </c>
      <c r="E398">
        <v>0</v>
      </c>
      <c r="F398">
        <f>IF(Tabela_pogoda4[[#This Row],[Temperatura]]&gt;B397,F397+1,0)</f>
        <v>4</v>
      </c>
    </row>
    <row r="399" spans="1:6" x14ac:dyDescent="0.3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>
        <f>IF(Tabela_pogoda4[[#This Row],[Temperatura]]&gt;B398,F398+1,0)</f>
        <v>5</v>
      </c>
    </row>
    <row r="400" spans="1:6" x14ac:dyDescent="0.3">
      <c r="A400">
        <v>399</v>
      </c>
      <c r="B400">
        <v>18.7</v>
      </c>
      <c r="C400">
        <v>0</v>
      </c>
      <c r="D400" s="1" t="s">
        <v>5</v>
      </c>
      <c r="E400">
        <v>0</v>
      </c>
      <c r="F400">
        <f>IF(Tabela_pogoda4[[#This Row],[Temperatura]]&gt;B399,F399+1,0)</f>
        <v>6</v>
      </c>
    </row>
    <row r="401" spans="1:6" x14ac:dyDescent="0.3">
      <c r="A401">
        <v>400</v>
      </c>
      <c r="B401">
        <v>18.8</v>
      </c>
      <c r="C401">
        <v>5</v>
      </c>
      <c r="D401" s="1" t="s">
        <v>5</v>
      </c>
      <c r="E401">
        <v>0</v>
      </c>
      <c r="F401">
        <f>IF(Tabela_pogoda4[[#This Row],[Temperatura]]&gt;B400,F400+1,0)</f>
        <v>7</v>
      </c>
    </row>
    <row r="402" spans="1:6" x14ac:dyDescent="0.3">
      <c r="A402">
        <v>401</v>
      </c>
      <c r="B402">
        <v>17.7</v>
      </c>
      <c r="C402">
        <v>2</v>
      </c>
      <c r="D402" s="1" t="s">
        <v>5</v>
      </c>
      <c r="E402">
        <v>0</v>
      </c>
      <c r="F402">
        <f>IF(Tabela_pogoda4[[#This Row],[Temperatura]]&gt;B401,F401+1,0)</f>
        <v>0</v>
      </c>
    </row>
    <row r="403" spans="1:6" x14ac:dyDescent="0.3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>
        <f>IF(Tabela_pogoda4[[#This Row],[Temperatura]]&gt;B402,F402+1,0)</f>
        <v>0</v>
      </c>
    </row>
    <row r="404" spans="1:6" x14ac:dyDescent="0.3">
      <c r="A404">
        <v>403</v>
      </c>
      <c r="B404">
        <v>14.9</v>
      </c>
      <c r="C404">
        <v>7</v>
      </c>
      <c r="D404" s="1" t="s">
        <v>5</v>
      </c>
      <c r="E404">
        <v>0</v>
      </c>
      <c r="F404">
        <f>IF(Tabela_pogoda4[[#This Row],[Temperatura]]&gt;B403,F403+1,0)</f>
        <v>0</v>
      </c>
    </row>
    <row r="405" spans="1:6" x14ac:dyDescent="0.3">
      <c r="A405">
        <v>404</v>
      </c>
      <c r="B405">
        <v>14.9</v>
      </c>
      <c r="C405">
        <v>2</v>
      </c>
      <c r="D405" s="1" t="s">
        <v>5</v>
      </c>
      <c r="E405">
        <v>0</v>
      </c>
      <c r="F405">
        <f>IF(Tabela_pogoda4[[#This Row],[Temperatura]]&gt;B404,F404+1,0)</f>
        <v>0</v>
      </c>
    </row>
    <row r="406" spans="1:6" x14ac:dyDescent="0.3">
      <c r="A406">
        <v>405</v>
      </c>
      <c r="B406">
        <v>16.3</v>
      </c>
      <c r="C406">
        <v>3</v>
      </c>
      <c r="D406" s="1" t="s">
        <v>5</v>
      </c>
      <c r="E406">
        <v>0</v>
      </c>
      <c r="F406">
        <f>IF(Tabela_pogoda4[[#This Row],[Temperatura]]&gt;B405,F405+1,0)</f>
        <v>1</v>
      </c>
    </row>
    <row r="407" spans="1:6" x14ac:dyDescent="0.3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>
        <f>IF(Tabela_pogoda4[[#This Row],[Temperatura]]&gt;B406,F406+1,0)</f>
        <v>2</v>
      </c>
    </row>
    <row r="408" spans="1:6" x14ac:dyDescent="0.3">
      <c r="A408">
        <v>407</v>
      </c>
      <c r="B408">
        <v>22.7</v>
      </c>
      <c r="C408">
        <v>12</v>
      </c>
      <c r="D408" s="1" t="s">
        <v>5</v>
      </c>
      <c r="E408">
        <v>0</v>
      </c>
      <c r="F408">
        <f>IF(Tabela_pogoda4[[#This Row],[Temperatura]]&gt;B407,F407+1,0)</f>
        <v>3</v>
      </c>
    </row>
    <row r="409" spans="1:6" x14ac:dyDescent="0.3">
      <c r="A409">
        <v>408</v>
      </c>
      <c r="B409">
        <v>26.1</v>
      </c>
      <c r="C409">
        <v>9</v>
      </c>
      <c r="D409" s="1" t="s">
        <v>5</v>
      </c>
      <c r="E409">
        <v>0</v>
      </c>
      <c r="F409">
        <f>IF(Tabela_pogoda4[[#This Row],[Temperatura]]&gt;B408,F408+1,0)</f>
        <v>4</v>
      </c>
    </row>
    <row r="410" spans="1:6" x14ac:dyDescent="0.3">
      <c r="A410">
        <v>409</v>
      </c>
      <c r="B410">
        <v>28.6</v>
      </c>
      <c r="C410">
        <v>14</v>
      </c>
      <c r="D410" s="1" t="s">
        <v>5</v>
      </c>
      <c r="E410">
        <v>0</v>
      </c>
      <c r="F410">
        <f>IF(Tabela_pogoda4[[#This Row],[Temperatura]]&gt;B409,F409+1,0)</f>
        <v>5</v>
      </c>
    </row>
    <row r="411" spans="1:6" x14ac:dyDescent="0.3">
      <c r="A411">
        <v>410</v>
      </c>
      <c r="B411">
        <v>29.5</v>
      </c>
      <c r="C411">
        <v>17</v>
      </c>
      <c r="D411" s="1" t="s">
        <v>5</v>
      </c>
      <c r="E411">
        <v>0</v>
      </c>
      <c r="F411">
        <f>IF(Tabela_pogoda4[[#This Row],[Temperatura]]&gt;B410,F410+1,0)</f>
        <v>6</v>
      </c>
    </row>
    <row r="412" spans="1:6" x14ac:dyDescent="0.3">
      <c r="A412">
        <v>411</v>
      </c>
      <c r="B412">
        <v>28.6</v>
      </c>
      <c r="C412">
        <v>9</v>
      </c>
      <c r="D412" s="1" t="s">
        <v>5</v>
      </c>
      <c r="E412">
        <v>0</v>
      </c>
      <c r="F412">
        <f>IF(Tabela_pogoda4[[#This Row],[Temperatura]]&gt;B411,F411+1,0)</f>
        <v>0</v>
      </c>
    </row>
    <row r="413" spans="1:6" x14ac:dyDescent="0.3">
      <c r="A413">
        <v>412</v>
      </c>
      <c r="B413">
        <v>26.4</v>
      </c>
      <c r="C413">
        <v>28</v>
      </c>
      <c r="D413" s="1" t="s">
        <v>5</v>
      </c>
      <c r="E413">
        <v>0</v>
      </c>
      <c r="F413">
        <f>IF(Tabela_pogoda4[[#This Row],[Temperatura]]&gt;B412,F412+1,0)</f>
        <v>0</v>
      </c>
    </row>
    <row r="414" spans="1:6" x14ac:dyDescent="0.3">
      <c r="A414">
        <v>413</v>
      </c>
      <c r="B414">
        <v>23.6</v>
      </c>
      <c r="C414">
        <v>0</v>
      </c>
      <c r="D414" s="1" t="s">
        <v>5</v>
      </c>
      <c r="E414">
        <v>0</v>
      </c>
      <c r="F414">
        <f>IF(Tabela_pogoda4[[#This Row],[Temperatura]]&gt;B413,F413+1,0)</f>
        <v>0</v>
      </c>
    </row>
    <row r="415" spans="1:6" x14ac:dyDescent="0.3">
      <c r="A415">
        <v>414</v>
      </c>
      <c r="B415">
        <v>21</v>
      </c>
      <c r="C415">
        <v>1</v>
      </c>
      <c r="D415" s="1" t="s">
        <v>5</v>
      </c>
      <c r="E415">
        <v>0</v>
      </c>
      <c r="F415">
        <f>IF(Tabela_pogoda4[[#This Row],[Temperatura]]&gt;B414,F414+1,0)</f>
        <v>0</v>
      </c>
    </row>
    <row r="416" spans="1:6" x14ac:dyDescent="0.3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>
        <f>IF(Tabela_pogoda4[[#This Row],[Temperatura]]&gt;B415,F415+1,0)</f>
        <v>0</v>
      </c>
    </row>
    <row r="417" spans="1:6" x14ac:dyDescent="0.3">
      <c r="A417">
        <v>416</v>
      </c>
      <c r="B417">
        <v>19.5</v>
      </c>
      <c r="C417">
        <v>4</v>
      </c>
      <c r="D417" s="1" t="s">
        <v>5</v>
      </c>
      <c r="E417">
        <v>0</v>
      </c>
      <c r="F417">
        <f>IF(Tabela_pogoda4[[#This Row],[Temperatura]]&gt;B416,F416+1,0)</f>
        <v>0</v>
      </c>
    </row>
    <row r="418" spans="1:6" x14ac:dyDescent="0.3">
      <c r="A418">
        <v>417</v>
      </c>
      <c r="B418">
        <v>20.7</v>
      </c>
      <c r="C418">
        <v>10</v>
      </c>
      <c r="D418" s="1" t="s">
        <v>5</v>
      </c>
      <c r="E418">
        <v>0</v>
      </c>
      <c r="F418">
        <f>IF(Tabela_pogoda4[[#This Row],[Temperatura]]&gt;B417,F417+1,0)</f>
        <v>1</v>
      </c>
    </row>
    <row r="419" spans="1:6" x14ac:dyDescent="0.3">
      <c r="A419">
        <v>418</v>
      </c>
      <c r="B419">
        <v>22.7</v>
      </c>
      <c r="C419">
        <v>4</v>
      </c>
      <c r="D419" s="1" t="s">
        <v>5</v>
      </c>
      <c r="E419">
        <v>0</v>
      </c>
      <c r="F419">
        <f>IF(Tabela_pogoda4[[#This Row],[Temperatura]]&gt;B418,F418+1,0)</f>
        <v>2</v>
      </c>
    </row>
    <row r="420" spans="1:6" x14ac:dyDescent="0.3">
      <c r="A420">
        <v>419</v>
      </c>
      <c r="B420">
        <v>24.5</v>
      </c>
      <c r="C420">
        <v>5</v>
      </c>
      <c r="D420" s="1" t="s">
        <v>5</v>
      </c>
      <c r="E420">
        <v>0</v>
      </c>
      <c r="F420">
        <f>IF(Tabela_pogoda4[[#This Row],[Temperatura]]&gt;B419,F419+1,0)</f>
        <v>3</v>
      </c>
    </row>
    <row r="421" spans="1:6" x14ac:dyDescent="0.3">
      <c r="A421">
        <v>420</v>
      </c>
      <c r="B421">
        <v>25.4</v>
      </c>
      <c r="C421">
        <v>8</v>
      </c>
      <c r="D421" s="1" t="s">
        <v>5</v>
      </c>
      <c r="E421">
        <v>0</v>
      </c>
      <c r="F421">
        <f>IF(Tabela_pogoda4[[#This Row],[Temperatura]]&gt;B420,F420+1,0)</f>
        <v>4</v>
      </c>
    </row>
    <row r="422" spans="1:6" x14ac:dyDescent="0.3">
      <c r="A422">
        <v>421</v>
      </c>
      <c r="B422">
        <v>24.8</v>
      </c>
      <c r="C422">
        <v>12</v>
      </c>
      <c r="D422" s="1" t="s">
        <v>5</v>
      </c>
      <c r="E422">
        <v>0</v>
      </c>
      <c r="F422">
        <f>IF(Tabela_pogoda4[[#This Row],[Temperatura]]&gt;B421,F421+1,0)</f>
        <v>0</v>
      </c>
    </row>
    <row r="423" spans="1:6" x14ac:dyDescent="0.3">
      <c r="A423">
        <v>422</v>
      </c>
      <c r="B423">
        <v>22.5</v>
      </c>
      <c r="C423">
        <v>8</v>
      </c>
      <c r="D423" s="1" t="s">
        <v>5</v>
      </c>
      <c r="E423">
        <v>0</v>
      </c>
      <c r="F423">
        <f>IF(Tabela_pogoda4[[#This Row],[Temperatura]]&gt;B422,F422+1,0)</f>
        <v>0</v>
      </c>
    </row>
    <row r="424" spans="1:6" x14ac:dyDescent="0.3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>
        <f>IF(Tabela_pogoda4[[#This Row],[Temperatura]]&gt;B423,F423+1,0)</f>
        <v>0</v>
      </c>
    </row>
    <row r="425" spans="1:6" x14ac:dyDescent="0.3">
      <c r="A425">
        <v>424</v>
      </c>
      <c r="B425">
        <v>14.8</v>
      </c>
      <c r="C425">
        <v>8</v>
      </c>
      <c r="D425" s="1" t="s">
        <v>5</v>
      </c>
      <c r="E425">
        <v>0</v>
      </c>
      <c r="F425">
        <f>IF(Tabela_pogoda4[[#This Row],[Temperatura]]&gt;B424,F424+1,0)</f>
        <v>0</v>
      </c>
    </row>
    <row r="426" spans="1:6" x14ac:dyDescent="0.3">
      <c r="A426">
        <v>425</v>
      </c>
      <c r="B426">
        <v>11.2</v>
      </c>
      <c r="C426">
        <v>7</v>
      </c>
      <c r="D426" s="1" t="s">
        <v>5</v>
      </c>
      <c r="E426">
        <v>0</v>
      </c>
      <c r="F426">
        <f>IF(Tabela_pogoda4[[#This Row],[Temperatura]]&gt;B425,F425+1,0)</f>
        <v>0</v>
      </c>
    </row>
    <row r="427" spans="1:6" x14ac:dyDescent="0.3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>
        <f>IF(Tabela_pogoda4[[#This Row],[Temperatura]]&gt;B426,F426+1,0)</f>
        <v>0</v>
      </c>
    </row>
    <row r="428" spans="1:6" x14ac:dyDescent="0.3">
      <c r="A428">
        <v>427</v>
      </c>
      <c r="B428">
        <v>8</v>
      </c>
      <c r="C428">
        <v>0</v>
      </c>
      <c r="D428" s="1" t="s">
        <v>5</v>
      </c>
      <c r="E428">
        <v>0</v>
      </c>
      <c r="F428">
        <f>IF(Tabela_pogoda4[[#This Row],[Temperatura]]&gt;B427,F427+1,0)</f>
        <v>0</v>
      </c>
    </row>
    <row r="429" spans="1:6" x14ac:dyDescent="0.3">
      <c r="A429">
        <v>428</v>
      </c>
      <c r="B429">
        <v>8.6</v>
      </c>
      <c r="C429">
        <v>2</v>
      </c>
      <c r="D429" s="1" t="s">
        <v>5</v>
      </c>
      <c r="E429">
        <v>0</v>
      </c>
      <c r="F429">
        <f>IF(Tabela_pogoda4[[#This Row],[Temperatura]]&gt;B428,F428+1,0)</f>
        <v>1</v>
      </c>
    </row>
    <row r="430" spans="1:6" x14ac:dyDescent="0.3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>
        <f>IF(Tabela_pogoda4[[#This Row],[Temperatura]]&gt;B429,F429+1,0)</f>
        <v>2</v>
      </c>
    </row>
    <row r="431" spans="1:6" x14ac:dyDescent="0.3">
      <c r="A431">
        <v>430</v>
      </c>
      <c r="B431">
        <v>11.8</v>
      </c>
      <c r="C431">
        <v>5</v>
      </c>
      <c r="D431" s="1" t="s">
        <v>5</v>
      </c>
      <c r="E431">
        <v>0</v>
      </c>
      <c r="F431">
        <f>IF(Tabela_pogoda4[[#This Row],[Temperatura]]&gt;B430,F430+1,0)</f>
        <v>3</v>
      </c>
    </row>
    <row r="432" spans="1:6" x14ac:dyDescent="0.3">
      <c r="A432">
        <v>431</v>
      </c>
      <c r="B432">
        <v>12.7</v>
      </c>
      <c r="C432">
        <v>8</v>
      </c>
      <c r="D432" s="1" t="s">
        <v>5</v>
      </c>
      <c r="E432">
        <v>0</v>
      </c>
      <c r="F432">
        <f>IF(Tabela_pogoda4[[#This Row],[Temperatura]]&gt;B431,F431+1,0)</f>
        <v>4</v>
      </c>
    </row>
    <row r="433" spans="1:6" x14ac:dyDescent="0.3">
      <c r="A433">
        <v>432</v>
      </c>
      <c r="B433">
        <v>12.2</v>
      </c>
      <c r="C433">
        <v>6</v>
      </c>
      <c r="D433" s="1" t="s">
        <v>5</v>
      </c>
      <c r="E433">
        <v>0</v>
      </c>
      <c r="F433">
        <f>IF(Tabela_pogoda4[[#This Row],[Temperatura]]&gt;B432,F432+1,0)</f>
        <v>0</v>
      </c>
    </row>
    <row r="434" spans="1:6" x14ac:dyDescent="0.3">
      <c r="A434">
        <v>433</v>
      </c>
      <c r="B434">
        <v>10.3</v>
      </c>
      <c r="C434">
        <v>9</v>
      </c>
      <c r="D434" s="1" t="s">
        <v>5</v>
      </c>
      <c r="E434">
        <v>0</v>
      </c>
      <c r="F434">
        <f>IF(Tabela_pogoda4[[#This Row],[Temperatura]]&gt;B433,F433+1,0)</f>
        <v>0</v>
      </c>
    </row>
    <row r="435" spans="1:6" x14ac:dyDescent="0.3">
      <c r="A435">
        <v>434</v>
      </c>
      <c r="B435">
        <v>7.4</v>
      </c>
      <c r="C435">
        <v>17</v>
      </c>
      <c r="D435" s="1" t="s">
        <v>5</v>
      </c>
      <c r="E435">
        <v>0</v>
      </c>
      <c r="F435">
        <f>IF(Tabela_pogoda4[[#This Row],[Temperatura]]&gt;B434,F434+1,0)</f>
        <v>0</v>
      </c>
    </row>
    <row r="436" spans="1:6" x14ac:dyDescent="0.3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>
        <f>IF(Tabela_pogoda4[[#This Row],[Temperatura]]&gt;B435,F435+1,0)</f>
        <v>0</v>
      </c>
    </row>
    <row r="437" spans="1:6" x14ac:dyDescent="0.3">
      <c r="A437">
        <v>436</v>
      </c>
      <c r="B437">
        <v>1.4</v>
      </c>
      <c r="C437">
        <v>7</v>
      </c>
      <c r="D437" s="1" t="s">
        <v>5</v>
      </c>
      <c r="E437">
        <v>0</v>
      </c>
      <c r="F437">
        <f>IF(Tabela_pogoda4[[#This Row],[Temperatura]]&gt;B436,F436+1,0)</f>
        <v>0</v>
      </c>
    </row>
    <row r="438" spans="1:6" x14ac:dyDescent="0.3">
      <c r="A438">
        <v>437</v>
      </c>
      <c r="B438">
        <v>0.1</v>
      </c>
      <c r="C438">
        <v>24</v>
      </c>
      <c r="D438" s="1" t="s">
        <v>5</v>
      </c>
      <c r="E438">
        <v>0</v>
      </c>
      <c r="F438">
        <f>IF(Tabela_pogoda4[[#This Row],[Temperatura]]&gt;B437,F437+1,0)</f>
        <v>0</v>
      </c>
    </row>
    <row r="439" spans="1:6" x14ac:dyDescent="0.3">
      <c r="A439">
        <v>438</v>
      </c>
      <c r="B439">
        <v>0.5</v>
      </c>
      <c r="C439">
        <v>16</v>
      </c>
      <c r="D439" s="1" t="s">
        <v>5</v>
      </c>
      <c r="E439">
        <v>0</v>
      </c>
      <c r="F439">
        <f>IF(Tabela_pogoda4[[#This Row],[Temperatura]]&gt;B438,F438+1,0)</f>
        <v>1</v>
      </c>
    </row>
    <row r="440" spans="1:6" x14ac:dyDescent="0.3">
      <c r="A440">
        <v>439</v>
      </c>
      <c r="B440">
        <v>2.5</v>
      </c>
      <c r="C440">
        <v>2</v>
      </c>
      <c r="D440" s="1" t="s">
        <v>5</v>
      </c>
      <c r="E440">
        <v>0</v>
      </c>
      <c r="F440">
        <f>IF(Tabela_pogoda4[[#This Row],[Temperatura]]&gt;B439,F439+1,0)</f>
        <v>2</v>
      </c>
    </row>
    <row r="441" spans="1:6" x14ac:dyDescent="0.3">
      <c r="A441">
        <v>440</v>
      </c>
      <c r="B441">
        <v>5.5</v>
      </c>
      <c r="C441">
        <v>17</v>
      </c>
      <c r="D441" s="1" t="s">
        <v>5</v>
      </c>
      <c r="E441">
        <v>0</v>
      </c>
      <c r="F441">
        <f>IF(Tabela_pogoda4[[#This Row],[Temperatura]]&gt;B440,F440+1,0)</f>
        <v>3</v>
      </c>
    </row>
    <row r="442" spans="1:6" x14ac:dyDescent="0.3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>
        <f>IF(Tabela_pogoda4[[#This Row],[Temperatura]]&gt;B441,F441+1,0)</f>
        <v>4</v>
      </c>
    </row>
    <row r="443" spans="1:6" x14ac:dyDescent="0.3">
      <c r="A443">
        <v>442</v>
      </c>
      <c r="B443">
        <v>11.1</v>
      </c>
      <c r="C443">
        <v>0</v>
      </c>
      <c r="D443" s="1" t="s">
        <v>5</v>
      </c>
      <c r="E443">
        <v>0</v>
      </c>
      <c r="F443">
        <f>IF(Tabela_pogoda4[[#This Row],[Temperatura]]&gt;B442,F442+1,0)</f>
        <v>5</v>
      </c>
    </row>
    <row r="444" spans="1:6" x14ac:dyDescent="0.3">
      <c r="A444">
        <v>443</v>
      </c>
      <c r="B444">
        <v>12.2</v>
      </c>
      <c r="C444">
        <v>4</v>
      </c>
      <c r="D444" s="1" t="s">
        <v>5</v>
      </c>
      <c r="E444">
        <v>0</v>
      </c>
      <c r="F444">
        <f>IF(Tabela_pogoda4[[#This Row],[Temperatura]]&gt;B443,F443+1,0)</f>
        <v>6</v>
      </c>
    </row>
    <row r="445" spans="1:6" x14ac:dyDescent="0.3">
      <c r="A445">
        <v>444</v>
      </c>
      <c r="B445">
        <v>11.9</v>
      </c>
      <c r="C445">
        <v>1</v>
      </c>
      <c r="D445" s="1" t="s">
        <v>5</v>
      </c>
      <c r="E445">
        <v>0</v>
      </c>
      <c r="F445">
        <f>IF(Tabela_pogoda4[[#This Row],[Temperatura]]&gt;B444,F444+1,0)</f>
        <v>0</v>
      </c>
    </row>
    <row r="446" spans="1:6" x14ac:dyDescent="0.3">
      <c r="A446">
        <v>445</v>
      </c>
      <c r="B446">
        <v>10.5</v>
      </c>
      <c r="C446">
        <v>1</v>
      </c>
      <c r="D446" s="1" t="s">
        <v>5</v>
      </c>
      <c r="E446">
        <v>0</v>
      </c>
      <c r="F446">
        <f>IF(Tabela_pogoda4[[#This Row],[Temperatura]]&gt;B445,F445+1,0)</f>
        <v>0</v>
      </c>
    </row>
    <row r="447" spans="1:6" x14ac:dyDescent="0.3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>
        <f>IF(Tabela_pogoda4[[#This Row],[Temperatura]]&gt;B446,F446+1,0)</f>
        <v>0</v>
      </c>
    </row>
    <row r="448" spans="1:6" x14ac:dyDescent="0.3">
      <c r="A448">
        <v>447</v>
      </c>
      <c r="B448">
        <v>7.5</v>
      </c>
      <c r="C448">
        <v>10</v>
      </c>
      <c r="D448" t="s">
        <v>5</v>
      </c>
      <c r="E448">
        <v>0</v>
      </c>
      <c r="F448">
        <f>IF(Tabela_pogoda4[[#This Row],[Temperatura]]&gt;B447,F447+1,0)</f>
        <v>0</v>
      </c>
    </row>
    <row r="449" spans="1:6" x14ac:dyDescent="0.3">
      <c r="A449" s="2">
        <v>448</v>
      </c>
      <c r="B449" s="2">
        <v>7.6</v>
      </c>
      <c r="C449" s="2">
        <v>10</v>
      </c>
      <c r="D449" s="3" t="s">
        <v>5</v>
      </c>
      <c r="E449" s="2">
        <v>0</v>
      </c>
      <c r="F449">
        <f>IF(Tabela_pogoda4[[#This Row],[Temperatura]]&gt;B448,F448+1,0)</f>
        <v>1</v>
      </c>
    </row>
    <row r="450" spans="1:6" x14ac:dyDescent="0.3">
      <c r="A450" s="2">
        <v>449</v>
      </c>
      <c r="B450" s="2">
        <v>9.1999999999999993</v>
      </c>
      <c r="C450" s="2">
        <v>2</v>
      </c>
      <c r="D450" s="3" t="s">
        <v>5</v>
      </c>
      <c r="E450" s="2">
        <v>0</v>
      </c>
      <c r="F450">
        <f>IF(Tabela_pogoda4[[#This Row],[Temperatura]]&gt;B449,F449+1,0)</f>
        <v>2</v>
      </c>
    </row>
    <row r="451" spans="1:6" x14ac:dyDescent="0.3">
      <c r="A451" s="2">
        <v>450</v>
      </c>
      <c r="B451" s="2">
        <v>12.3</v>
      </c>
      <c r="C451" s="2">
        <v>7</v>
      </c>
      <c r="D451" s="3" t="s">
        <v>5</v>
      </c>
      <c r="E451" s="2">
        <v>0</v>
      </c>
      <c r="F451">
        <f>IF(Tabela_pogoda4[[#This Row],[Temperatura]]&gt;B450,F450+1,0)</f>
        <v>3</v>
      </c>
    </row>
    <row r="452" spans="1:6" x14ac:dyDescent="0.3">
      <c r="A452" s="2">
        <v>451</v>
      </c>
      <c r="B452" s="2">
        <v>16.3</v>
      </c>
      <c r="C452" s="2">
        <v>18</v>
      </c>
      <c r="D452" s="3" t="s">
        <v>5</v>
      </c>
      <c r="E452" s="2">
        <v>0</v>
      </c>
      <c r="F452">
        <f>IF(Tabela_pogoda4[[#This Row],[Temperatura]]&gt;B451,F451+1,0)</f>
        <v>4</v>
      </c>
    </row>
    <row r="453" spans="1:6" x14ac:dyDescent="0.3">
      <c r="A453" s="2">
        <v>452</v>
      </c>
      <c r="B453" s="2">
        <v>20.2</v>
      </c>
      <c r="C453" s="2">
        <v>23</v>
      </c>
      <c r="D453" s="3" t="s">
        <v>5</v>
      </c>
      <c r="E453" s="2">
        <v>0</v>
      </c>
      <c r="F453">
        <f>IF(Tabela_pogoda4[[#This Row],[Temperatura]]&gt;B452,F452+1,0)</f>
        <v>5</v>
      </c>
    </row>
    <row r="454" spans="1:6" x14ac:dyDescent="0.3">
      <c r="A454" s="2">
        <v>453</v>
      </c>
      <c r="B454" s="2">
        <v>23.2</v>
      </c>
      <c r="C454" s="2">
        <v>7</v>
      </c>
      <c r="D454" s="3" t="s">
        <v>5</v>
      </c>
      <c r="E454" s="2">
        <v>0</v>
      </c>
      <c r="F454">
        <f>IF(Tabela_pogoda4[[#This Row],[Temperatura]]&gt;B453,F453+1,0)</f>
        <v>6</v>
      </c>
    </row>
    <row r="455" spans="1:6" x14ac:dyDescent="0.3">
      <c r="A455" s="2">
        <v>454</v>
      </c>
      <c r="B455" s="2">
        <v>24.8</v>
      </c>
      <c r="C455" s="2">
        <v>20</v>
      </c>
      <c r="D455" s="3" t="s">
        <v>5</v>
      </c>
      <c r="E455" s="2">
        <v>0</v>
      </c>
      <c r="F455">
        <f>IF(Tabela_pogoda4[[#This Row],[Temperatura]]&gt;B454,F454+1,0)</f>
        <v>7</v>
      </c>
    </row>
    <row r="456" spans="1:6" x14ac:dyDescent="0.3">
      <c r="A456" s="2">
        <v>455</v>
      </c>
      <c r="B456" s="2">
        <v>24.9</v>
      </c>
      <c r="C456" s="2">
        <v>14</v>
      </c>
      <c r="D456" s="3" t="s">
        <v>5</v>
      </c>
      <c r="E456" s="2">
        <v>0</v>
      </c>
      <c r="F456">
        <f>IF(Tabela_pogoda4[[#This Row],[Temperatura]]&gt;B455,F455+1,0)</f>
        <v>8</v>
      </c>
    </row>
    <row r="457" spans="1:6" x14ac:dyDescent="0.3">
      <c r="A457">
        <v>456</v>
      </c>
      <c r="B457">
        <v>23.3</v>
      </c>
      <c r="C457">
        <v>11</v>
      </c>
      <c r="D457" s="1" t="s">
        <v>5</v>
      </c>
      <c r="E457">
        <v>0</v>
      </c>
      <c r="F457">
        <f>IF(Tabela_pogoda4[[#This Row],[Temperatura]]&gt;B456,F456+1,0)</f>
        <v>0</v>
      </c>
    </row>
    <row r="458" spans="1:6" x14ac:dyDescent="0.3">
      <c r="A458">
        <v>457</v>
      </c>
      <c r="B458">
        <v>21.3</v>
      </c>
      <c r="C458">
        <v>10</v>
      </c>
      <c r="D458" s="1" t="s">
        <v>5</v>
      </c>
      <c r="E458">
        <v>0</v>
      </c>
      <c r="F458">
        <f>IF(Tabela_pogoda4[[#This Row],[Temperatura]]&gt;B457,F457+1,0)</f>
        <v>0</v>
      </c>
    </row>
    <row r="459" spans="1:6" x14ac:dyDescent="0.3">
      <c r="A459">
        <v>458</v>
      </c>
      <c r="B459">
        <v>19.7</v>
      </c>
      <c r="C459">
        <v>13</v>
      </c>
      <c r="D459" s="1" t="s">
        <v>5</v>
      </c>
      <c r="E459">
        <v>0</v>
      </c>
      <c r="F459">
        <f>IF(Tabela_pogoda4[[#This Row],[Temperatura]]&gt;B458,F458+1,0)</f>
        <v>0</v>
      </c>
    </row>
    <row r="460" spans="1:6" x14ac:dyDescent="0.3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>
        <f>IF(Tabela_pogoda4[[#This Row],[Temperatura]]&gt;B459,F459+1,0)</f>
        <v>0</v>
      </c>
    </row>
    <row r="461" spans="1:6" x14ac:dyDescent="0.3">
      <c r="A461">
        <v>460</v>
      </c>
      <c r="B461">
        <v>20</v>
      </c>
      <c r="C461">
        <v>0</v>
      </c>
      <c r="D461" s="1" t="s">
        <v>5</v>
      </c>
      <c r="E461">
        <v>0</v>
      </c>
      <c r="F461">
        <f>IF(Tabela_pogoda4[[#This Row],[Temperatura]]&gt;B460,F460+1,0)</f>
        <v>1</v>
      </c>
    </row>
    <row r="462" spans="1:6" x14ac:dyDescent="0.3">
      <c r="A462">
        <v>461</v>
      </c>
      <c r="B462">
        <v>22.1</v>
      </c>
      <c r="C462">
        <v>1</v>
      </c>
      <c r="D462" s="1" t="s">
        <v>5</v>
      </c>
      <c r="E462">
        <v>0</v>
      </c>
      <c r="F462">
        <f>IF(Tabela_pogoda4[[#This Row],[Temperatura]]&gt;B461,F461+1,0)</f>
        <v>2</v>
      </c>
    </row>
    <row r="463" spans="1:6" x14ac:dyDescent="0.3">
      <c r="A463">
        <v>462</v>
      </c>
      <c r="B463">
        <v>25</v>
      </c>
      <c r="C463">
        <v>4</v>
      </c>
      <c r="D463" s="1" t="s">
        <v>5</v>
      </c>
      <c r="E463">
        <v>0</v>
      </c>
      <c r="F463">
        <f>IF(Tabela_pogoda4[[#This Row],[Temperatura]]&gt;B462,F462+1,0)</f>
        <v>3</v>
      </c>
    </row>
    <row r="464" spans="1:6" x14ac:dyDescent="0.3">
      <c r="A464">
        <v>463</v>
      </c>
      <c r="B464">
        <v>27.7</v>
      </c>
      <c r="C464">
        <v>1</v>
      </c>
      <c r="D464" s="1" t="s">
        <v>5</v>
      </c>
      <c r="E464">
        <v>0</v>
      </c>
      <c r="F464">
        <f>IF(Tabela_pogoda4[[#This Row],[Temperatura]]&gt;B463,F463+1,0)</f>
        <v>4</v>
      </c>
    </row>
    <row r="465" spans="1:6" x14ac:dyDescent="0.3">
      <c r="A465">
        <v>464</v>
      </c>
      <c r="B465">
        <v>29.4</v>
      </c>
      <c r="C465">
        <v>12</v>
      </c>
      <c r="D465" s="1" t="s">
        <v>5</v>
      </c>
      <c r="E465">
        <v>0</v>
      </c>
      <c r="F465">
        <f>IF(Tabela_pogoda4[[#This Row],[Temperatura]]&gt;B464,F464+1,0)</f>
        <v>5</v>
      </c>
    </row>
    <row r="466" spans="1:6" x14ac:dyDescent="0.3">
      <c r="A466">
        <v>465</v>
      </c>
      <c r="B466">
        <v>29.5</v>
      </c>
      <c r="C466">
        <v>12</v>
      </c>
      <c r="D466" s="1" t="s">
        <v>5</v>
      </c>
      <c r="E466">
        <v>0</v>
      </c>
      <c r="F466">
        <f>IF(Tabela_pogoda4[[#This Row],[Temperatura]]&gt;B465,F465+1,0)</f>
        <v>6</v>
      </c>
    </row>
    <row r="467" spans="1:6" x14ac:dyDescent="0.3">
      <c r="A467">
        <v>466</v>
      </c>
      <c r="B467">
        <v>27.8</v>
      </c>
      <c r="C467">
        <v>8</v>
      </c>
      <c r="D467" s="1" t="s">
        <v>5</v>
      </c>
      <c r="E467">
        <v>0</v>
      </c>
      <c r="F467">
        <f>IF(Tabela_pogoda4[[#This Row],[Temperatura]]&gt;B466,F466+1,0)</f>
        <v>0</v>
      </c>
    </row>
    <row r="468" spans="1:6" x14ac:dyDescent="0.3">
      <c r="A468">
        <v>467</v>
      </c>
      <c r="B468">
        <v>24.9</v>
      </c>
      <c r="C468">
        <v>13</v>
      </c>
      <c r="D468" s="1" t="s">
        <v>5</v>
      </c>
      <c r="E468">
        <v>0</v>
      </c>
      <c r="F468">
        <f>IF(Tabela_pogoda4[[#This Row],[Temperatura]]&gt;B467,F467+1,0)</f>
        <v>0</v>
      </c>
    </row>
    <row r="469" spans="1:6" x14ac:dyDescent="0.3">
      <c r="A469">
        <v>468</v>
      </c>
      <c r="B469">
        <v>21.3</v>
      </c>
      <c r="C469">
        <v>18</v>
      </c>
      <c r="D469" s="1" t="s">
        <v>5</v>
      </c>
      <c r="E469">
        <v>0</v>
      </c>
      <c r="F469">
        <f>IF(Tabela_pogoda4[[#This Row],[Temperatura]]&gt;B468,F468+1,0)</f>
        <v>0</v>
      </c>
    </row>
    <row r="470" spans="1:6" x14ac:dyDescent="0.3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>
        <f>IF(Tabela_pogoda4[[#This Row],[Temperatura]]&gt;B469,F469+1,0)</f>
        <v>0</v>
      </c>
    </row>
    <row r="471" spans="1:6" x14ac:dyDescent="0.3">
      <c r="A471">
        <v>470</v>
      </c>
      <c r="B471">
        <v>15.9</v>
      </c>
      <c r="C471">
        <v>10</v>
      </c>
      <c r="D471" s="1" t="s">
        <v>5</v>
      </c>
      <c r="E471">
        <v>0</v>
      </c>
      <c r="F471">
        <f>IF(Tabela_pogoda4[[#This Row],[Temperatura]]&gt;B470,F470+1,0)</f>
        <v>0</v>
      </c>
    </row>
    <row r="472" spans="1:6" x14ac:dyDescent="0.3">
      <c r="A472">
        <v>471</v>
      </c>
      <c r="B472">
        <v>15.3</v>
      </c>
      <c r="C472">
        <v>7</v>
      </c>
      <c r="D472" s="1" t="s">
        <v>5</v>
      </c>
      <c r="E472">
        <v>0</v>
      </c>
      <c r="F472">
        <f>IF(Tabela_pogoda4[[#This Row],[Temperatura]]&gt;B471,F471+1,0)</f>
        <v>0</v>
      </c>
    </row>
    <row r="473" spans="1:6" x14ac:dyDescent="0.3">
      <c r="A473">
        <v>472</v>
      </c>
      <c r="B473">
        <v>16</v>
      </c>
      <c r="C473">
        <v>5</v>
      </c>
      <c r="D473" s="1" t="s">
        <v>5</v>
      </c>
      <c r="E473">
        <v>0</v>
      </c>
      <c r="F473">
        <f>IF(Tabela_pogoda4[[#This Row],[Temperatura]]&gt;B472,F472+1,0)</f>
        <v>1</v>
      </c>
    </row>
    <row r="474" spans="1:6" x14ac:dyDescent="0.3">
      <c r="A474">
        <v>473</v>
      </c>
      <c r="B474">
        <v>17.5</v>
      </c>
      <c r="C474">
        <v>26</v>
      </c>
      <c r="D474" s="1" t="s">
        <v>5</v>
      </c>
      <c r="E474">
        <v>0</v>
      </c>
      <c r="F474">
        <f>IF(Tabela_pogoda4[[#This Row],[Temperatura]]&gt;B473,F473+1,0)</f>
        <v>2</v>
      </c>
    </row>
    <row r="475" spans="1:6" x14ac:dyDescent="0.3">
      <c r="A475">
        <v>474</v>
      </c>
      <c r="B475">
        <v>19</v>
      </c>
      <c r="C475">
        <v>0</v>
      </c>
      <c r="D475" s="1" t="s">
        <v>5</v>
      </c>
      <c r="E475">
        <v>0</v>
      </c>
      <c r="F475">
        <f>IF(Tabela_pogoda4[[#This Row],[Temperatura]]&gt;B474,F474+1,0)</f>
        <v>3</v>
      </c>
    </row>
    <row r="476" spans="1:6" x14ac:dyDescent="0.3">
      <c r="A476">
        <v>475</v>
      </c>
      <c r="B476">
        <v>19.5</v>
      </c>
      <c r="C476">
        <v>2</v>
      </c>
      <c r="D476" s="1" t="s">
        <v>5</v>
      </c>
      <c r="E476">
        <v>0</v>
      </c>
      <c r="F476">
        <f>IF(Tabela_pogoda4[[#This Row],[Temperatura]]&gt;B475,F475+1,0)</f>
        <v>4</v>
      </c>
    </row>
    <row r="477" spans="1:6" x14ac:dyDescent="0.3">
      <c r="A477">
        <v>476</v>
      </c>
      <c r="B477">
        <v>18.7</v>
      </c>
      <c r="C477">
        <v>6</v>
      </c>
      <c r="D477" s="1" t="s">
        <v>5</v>
      </c>
      <c r="E477">
        <v>0</v>
      </c>
      <c r="F477">
        <f>IF(Tabela_pogoda4[[#This Row],[Temperatura]]&gt;B476,F476+1,0)</f>
        <v>0</v>
      </c>
    </row>
    <row r="478" spans="1:6" x14ac:dyDescent="0.3">
      <c r="A478">
        <v>477</v>
      </c>
      <c r="B478">
        <v>16.3</v>
      </c>
      <c r="C478">
        <v>5</v>
      </c>
      <c r="D478" s="1" t="s">
        <v>5</v>
      </c>
      <c r="E478">
        <v>0</v>
      </c>
      <c r="F478">
        <f>IF(Tabela_pogoda4[[#This Row],[Temperatura]]&gt;B477,F477+1,0)</f>
        <v>0</v>
      </c>
    </row>
    <row r="479" spans="1:6" x14ac:dyDescent="0.3">
      <c r="A479">
        <v>478</v>
      </c>
      <c r="B479">
        <v>12.7</v>
      </c>
      <c r="C479">
        <v>6</v>
      </c>
      <c r="D479" s="1" t="s">
        <v>5</v>
      </c>
      <c r="E479">
        <v>0</v>
      </c>
      <c r="F479">
        <f>IF(Tabela_pogoda4[[#This Row],[Temperatura]]&gt;B478,F478+1,0)</f>
        <v>0</v>
      </c>
    </row>
    <row r="480" spans="1:6" x14ac:dyDescent="0.3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>
        <f>IF(Tabela_pogoda4[[#This Row],[Temperatura]]&gt;B479,F479+1,0)</f>
        <v>0</v>
      </c>
    </row>
    <row r="481" spans="1:6" x14ac:dyDescent="0.3">
      <c r="A481">
        <v>480</v>
      </c>
      <c r="B481">
        <v>5.3</v>
      </c>
      <c r="C481">
        <v>2</v>
      </c>
      <c r="D481" s="1" t="s">
        <v>5</v>
      </c>
      <c r="E481">
        <v>0</v>
      </c>
      <c r="F481">
        <f>IF(Tabela_pogoda4[[#This Row],[Temperatura]]&gt;B480,F480+1,0)</f>
        <v>0</v>
      </c>
    </row>
    <row r="482" spans="1:6" x14ac:dyDescent="0.3">
      <c r="A482">
        <v>481</v>
      </c>
      <c r="B482">
        <v>3.2</v>
      </c>
      <c r="C482">
        <v>7</v>
      </c>
      <c r="D482" s="1" t="s">
        <v>5</v>
      </c>
      <c r="E482">
        <v>0</v>
      </c>
      <c r="F482">
        <f>IF(Tabela_pogoda4[[#This Row],[Temperatura]]&gt;B481,F481+1,0)</f>
        <v>0</v>
      </c>
    </row>
    <row r="483" spans="1:6" x14ac:dyDescent="0.3">
      <c r="A483">
        <v>482</v>
      </c>
      <c r="B483">
        <v>2.7</v>
      </c>
      <c r="C483">
        <v>7</v>
      </c>
      <c r="D483" s="1" t="s">
        <v>5</v>
      </c>
      <c r="E483">
        <v>0</v>
      </c>
      <c r="F483">
        <f>IF(Tabela_pogoda4[[#This Row],[Temperatura]]&gt;B482,F482+1,0)</f>
        <v>0</v>
      </c>
    </row>
    <row r="484" spans="1:6" x14ac:dyDescent="0.3">
      <c r="A484">
        <v>483</v>
      </c>
      <c r="B484">
        <v>3.9</v>
      </c>
      <c r="C484">
        <v>8</v>
      </c>
      <c r="D484" s="1" t="s">
        <v>5</v>
      </c>
      <c r="E484">
        <v>0</v>
      </c>
      <c r="F484">
        <f>IF(Tabela_pogoda4[[#This Row],[Temperatura]]&gt;B483,F483+1,0)</f>
        <v>1</v>
      </c>
    </row>
    <row r="485" spans="1:6" x14ac:dyDescent="0.3">
      <c r="A485">
        <v>484</v>
      </c>
      <c r="B485">
        <v>6</v>
      </c>
      <c r="C485">
        <v>18</v>
      </c>
      <c r="D485" s="1" t="s">
        <v>5</v>
      </c>
      <c r="E485">
        <v>0</v>
      </c>
      <c r="F485">
        <f>IF(Tabela_pogoda4[[#This Row],[Temperatura]]&gt;B484,F484+1,0)</f>
        <v>2</v>
      </c>
    </row>
    <row r="486" spans="1:6" x14ac:dyDescent="0.3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>
        <f>IF(Tabela_pogoda4[[#This Row],[Temperatura]]&gt;B485,F485+1,0)</f>
        <v>3</v>
      </c>
    </row>
    <row r="487" spans="1:6" x14ac:dyDescent="0.3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>
        <f>IF(Tabela_pogoda4[[#This Row],[Temperatura]]&gt;B486,F486+1,0)</f>
        <v>4</v>
      </c>
    </row>
    <row r="488" spans="1:6" x14ac:dyDescent="0.3">
      <c r="A488">
        <v>487</v>
      </c>
      <c r="B488">
        <v>10</v>
      </c>
      <c r="C488">
        <v>11</v>
      </c>
      <c r="D488" s="1" t="s">
        <v>5</v>
      </c>
      <c r="E488">
        <v>0</v>
      </c>
      <c r="F488">
        <f>IF(Tabela_pogoda4[[#This Row],[Temperatura]]&gt;B487,F487+1,0)</f>
        <v>5</v>
      </c>
    </row>
    <row r="489" spans="1:6" x14ac:dyDescent="0.3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>
        <f>IF(Tabela_pogoda4[[#This Row],[Temperatura]]&gt;B488,F488+1,0)</f>
        <v>0</v>
      </c>
    </row>
    <row r="490" spans="1:6" x14ac:dyDescent="0.3">
      <c r="A490">
        <v>489</v>
      </c>
      <c r="B490">
        <v>6.6</v>
      </c>
      <c r="C490">
        <v>22</v>
      </c>
      <c r="D490" s="1" t="s">
        <v>5</v>
      </c>
      <c r="E490">
        <v>0</v>
      </c>
      <c r="F490">
        <f>IF(Tabela_pogoda4[[#This Row],[Temperatura]]&gt;B489,F489+1,0)</f>
        <v>0</v>
      </c>
    </row>
    <row r="491" spans="1:6" x14ac:dyDescent="0.3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>
        <f>IF(Tabela_pogoda4[[#This Row],[Temperatura]]&gt;B490,F490+1,0)</f>
        <v>0</v>
      </c>
    </row>
    <row r="492" spans="1:6" x14ac:dyDescent="0.3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>
        <f>IF(Tabela_pogoda4[[#This Row],[Temperatura]]&gt;B491,F491+1,0)</f>
        <v>0</v>
      </c>
    </row>
    <row r="493" spans="1:6" x14ac:dyDescent="0.3">
      <c r="A493">
        <v>492</v>
      </c>
      <c r="B493">
        <v>1.6</v>
      </c>
      <c r="C493">
        <v>4</v>
      </c>
      <c r="D493" s="1" t="s">
        <v>5</v>
      </c>
      <c r="E493">
        <v>0</v>
      </c>
      <c r="F493">
        <f>IF(Tabela_pogoda4[[#This Row],[Temperatura]]&gt;B492,F492+1,0)</f>
        <v>0</v>
      </c>
    </row>
    <row r="494" spans="1:6" x14ac:dyDescent="0.3">
      <c r="A494">
        <v>493</v>
      </c>
      <c r="B494">
        <v>2.7</v>
      </c>
      <c r="C494">
        <v>1</v>
      </c>
      <c r="D494" s="1" t="s">
        <v>5</v>
      </c>
      <c r="E494">
        <v>0</v>
      </c>
      <c r="F494">
        <f>IF(Tabela_pogoda4[[#This Row],[Temperatura]]&gt;B493,F493+1,0)</f>
        <v>1</v>
      </c>
    </row>
    <row r="495" spans="1:6" x14ac:dyDescent="0.3">
      <c r="A495">
        <v>494</v>
      </c>
      <c r="B495">
        <v>5.4</v>
      </c>
      <c r="C495">
        <v>9</v>
      </c>
      <c r="D495" s="1" t="s">
        <v>5</v>
      </c>
      <c r="E495">
        <v>0</v>
      </c>
      <c r="F495">
        <f>IF(Tabela_pogoda4[[#This Row],[Temperatura]]&gt;B494,F494+1,0)</f>
        <v>2</v>
      </c>
    </row>
    <row r="496" spans="1:6" x14ac:dyDescent="0.3">
      <c r="A496">
        <v>495</v>
      </c>
      <c r="B496">
        <v>9.1</v>
      </c>
      <c r="C496">
        <v>11</v>
      </c>
      <c r="D496" s="1" t="s">
        <v>5</v>
      </c>
      <c r="E496">
        <v>0</v>
      </c>
      <c r="F496">
        <f>IF(Tabela_pogoda4[[#This Row],[Temperatura]]&gt;B495,F495+1,0)</f>
        <v>3</v>
      </c>
    </row>
    <row r="497" spans="1:6" x14ac:dyDescent="0.3">
      <c r="A497">
        <v>496</v>
      </c>
      <c r="B497">
        <v>12.9</v>
      </c>
      <c r="C497">
        <v>8</v>
      </c>
      <c r="D497" s="1" t="s">
        <v>5</v>
      </c>
      <c r="E497">
        <v>0</v>
      </c>
      <c r="F497">
        <f>IF(Tabela_pogoda4[[#This Row],[Temperatura]]&gt;B496,F496+1,0)</f>
        <v>4</v>
      </c>
    </row>
    <row r="498" spans="1:6" x14ac:dyDescent="0.3">
      <c r="A498">
        <v>497</v>
      </c>
      <c r="B498">
        <v>15.9</v>
      </c>
      <c r="C498">
        <v>16</v>
      </c>
      <c r="D498" s="1" t="s">
        <v>5</v>
      </c>
      <c r="E498">
        <v>0</v>
      </c>
      <c r="F498">
        <f>IF(Tabela_pogoda4[[#This Row],[Temperatura]]&gt;B497,F497+1,0)</f>
        <v>5</v>
      </c>
    </row>
    <row r="499" spans="1:6" x14ac:dyDescent="0.3">
      <c r="A499">
        <v>498</v>
      </c>
      <c r="B499">
        <v>17.5</v>
      </c>
      <c r="C499">
        <v>15</v>
      </c>
      <c r="D499" s="1" t="s">
        <v>5</v>
      </c>
      <c r="E499">
        <v>0</v>
      </c>
      <c r="F499">
        <f>IF(Tabela_pogoda4[[#This Row],[Temperatura]]&gt;B498,F498+1,0)</f>
        <v>6</v>
      </c>
    </row>
    <row r="500" spans="1:6" x14ac:dyDescent="0.3">
      <c r="A500">
        <v>499</v>
      </c>
      <c r="B500">
        <v>17.5</v>
      </c>
      <c r="C500">
        <v>8</v>
      </c>
      <c r="D500" s="1" t="s">
        <v>5</v>
      </c>
      <c r="E500">
        <v>0</v>
      </c>
      <c r="F500">
        <f>IF(Tabela_pogoda4[[#This Row],[Temperatura]]&gt;B499,F499+1,0)</f>
        <v>0</v>
      </c>
    </row>
    <row r="501" spans="1:6" x14ac:dyDescent="0.3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>
        <f>IF(Tabela_pogoda4[[#This Row],[Temperatura]]&gt;B500,F500+1,0)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BA856-465A-4173-9D07-C851DBD06FF8}">
  <dimension ref="A1:B12"/>
  <sheetViews>
    <sheetView workbookViewId="0">
      <selection activeCell="A2" sqref="A2:B11"/>
    </sheetView>
  </sheetViews>
  <sheetFormatPr defaultRowHeight="14.4" x14ac:dyDescent="0.3"/>
  <cols>
    <col min="1" max="1" width="16.6640625" bestFit="1" customWidth="1"/>
    <col min="2" max="2" width="13.6640625" bestFit="1" customWidth="1"/>
  </cols>
  <sheetData>
    <row r="1" spans="1:2" x14ac:dyDescent="0.3">
      <c r="A1" s="4" t="s">
        <v>14</v>
      </c>
      <c r="B1" t="s">
        <v>26</v>
      </c>
    </row>
    <row r="2" spans="1:2" x14ac:dyDescent="0.3">
      <c r="A2" s="5" t="s">
        <v>16</v>
      </c>
      <c r="B2" s="6">
        <v>3.45</v>
      </c>
    </row>
    <row r="3" spans="1:2" x14ac:dyDescent="0.3">
      <c r="A3" s="5" t="s">
        <v>17</v>
      </c>
      <c r="B3" s="6">
        <v>7.2820512820512819</v>
      </c>
    </row>
    <row r="4" spans="1:2" x14ac:dyDescent="0.3">
      <c r="A4" s="5" t="s">
        <v>18</v>
      </c>
      <c r="B4" s="6">
        <v>9.0512820512820511</v>
      </c>
    </row>
    <row r="5" spans="1:2" x14ac:dyDescent="0.3">
      <c r="A5" s="5" t="s">
        <v>19</v>
      </c>
      <c r="B5" s="6">
        <v>11.578947368421053</v>
      </c>
    </row>
    <row r="6" spans="1:2" x14ac:dyDescent="0.3">
      <c r="A6" s="5" t="s">
        <v>20</v>
      </c>
      <c r="B6" s="6">
        <v>19.399999999999999</v>
      </c>
    </row>
    <row r="7" spans="1:2" x14ac:dyDescent="0.3">
      <c r="A7" s="5" t="s">
        <v>21</v>
      </c>
      <c r="B7" s="6">
        <v>3.7272727272727271</v>
      </c>
    </row>
    <row r="8" spans="1:2" x14ac:dyDescent="0.3">
      <c r="A8" s="5" t="s">
        <v>22</v>
      </c>
      <c r="B8" s="6">
        <v>6.5238095238095237</v>
      </c>
    </row>
    <row r="9" spans="1:2" x14ac:dyDescent="0.3">
      <c r="A9" s="5" t="s">
        <v>23</v>
      </c>
      <c r="B9" s="6">
        <v>10.285714285714286</v>
      </c>
    </row>
    <row r="10" spans="1:2" x14ac:dyDescent="0.3">
      <c r="A10" s="5" t="s">
        <v>24</v>
      </c>
      <c r="B10" s="6">
        <v>15</v>
      </c>
    </row>
    <row r="11" spans="1:2" x14ac:dyDescent="0.3">
      <c r="A11" s="5" t="s">
        <v>25</v>
      </c>
      <c r="B11" s="6">
        <v>19.642857142857142</v>
      </c>
    </row>
    <row r="12" spans="1:2" x14ac:dyDescent="0.3">
      <c r="A12" s="5" t="s">
        <v>15</v>
      </c>
      <c r="B12" s="1">
        <v>9.7132616487455206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6E04C-BBE8-4C0D-9FDC-535802F416C3}">
  <dimension ref="A1:F280"/>
  <sheetViews>
    <sheetView topLeftCell="A244" workbookViewId="0">
      <selection activeCell="G274" sqref="G274"/>
    </sheetView>
  </sheetViews>
  <sheetFormatPr defaultRowHeight="14.4" x14ac:dyDescent="0.3"/>
  <cols>
    <col min="1" max="1" width="7.77734375" bestFit="1" customWidth="1"/>
    <col min="2" max="2" width="14.109375" bestFit="1" customWidth="1"/>
    <col min="3" max="3" width="7.77734375" bestFit="1" customWidth="1"/>
    <col min="4" max="4" width="17.77734375" bestFit="1" customWidth="1"/>
    <col min="5" max="5" width="17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6" x14ac:dyDescent="0.3">
      <c r="A2">
        <v>2</v>
      </c>
      <c r="B2">
        <v>22</v>
      </c>
      <c r="C2">
        <v>1</v>
      </c>
      <c r="D2" s="1" t="s">
        <v>6</v>
      </c>
      <c r="E2">
        <v>1</v>
      </c>
      <c r="F2" t="str">
        <f>_xlfn.TEXTJOIN("",TRUE,Tabela_pogoda5[[#This Row],[Kategoria_chmur]],Tabela_pogoda5[[#This Row],[Wielkosc_chmur]])</f>
        <v>C1</v>
      </c>
    </row>
    <row r="3" spans="1:6" x14ac:dyDescent="0.3">
      <c r="A3">
        <v>3</v>
      </c>
      <c r="B3">
        <v>23.6</v>
      </c>
      <c r="C3">
        <v>4</v>
      </c>
      <c r="D3" s="1" t="s">
        <v>6</v>
      </c>
      <c r="E3">
        <v>1</v>
      </c>
      <c r="F3" t="str">
        <f>_xlfn.TEXTJOIN("",TRUE,Tabela_pogoda5[[#This Row],[Kategoria_chmur]],Tabela_pogoda5[[#This Row],[Wielkosc_chmur]])</f>
        <v>C1</v>
      </c>
    </row>
    <row r="4" spans="1:6" x14ac:dyDescent="0.3">
      <c r="A4">
        <v>4</v>
      </c>
      <c r="B4">
        <v>23.6</v>
      </c>
      <c r="C4">
        <v>4</v>
      </c>
      <c r="D4" s="1" t="s">
        <v>6</v>
      </c>
      <c r="E4">
        <v>1</v>
      </c>
      <c r="F4" t="str">
        <f>_xlfn.TEXTJOIN("",TRUE,Tabela_pogoda5[[#This Row],[Kategoria_chmur]],Tabela_pogoda5[[#This Row],[Wielkosc_chmur]])</f>
        <v>C1</v>
      </c>
    </row>
    <row r="5" spans="1:6" x14ac:dyDescent="0.3">
      <c r="A5">
        <v>5</v>
      </c>
      <c r="B5">
        <v>22.3</v>
      </c>
      <c r="C5">
        <v>10</v>
      </c>
      <c r="D5" s="1" t="s">
        <v>6</v>
      </c>
      <c r="E5">
        <v>2</v>
      </c>
      <c r="F5" t="str">
        <f>_xlfn.TEXTJOIN("",TRUE,Tabela_pogoda5[[#This Row],[Kategoria_chmur]],Tabela_pogoda5[[#This Row],[Wielkosc_chmur]])</f>
        <v>C2</v>
      </c>
    </row>
    <row r="6" spans="1:6" x14ac:dyDescent="0.3">
      <c r="A6">
        <v>6</v>
      </c>
      <c r="B6">
        <v>20.399999999999999</v>
      </c>
      <c r="C6">
        <v>8</v>
      </c>
      <c r="D6" s="1" t="s">
        <v>6</v>
      </c>
      <c r="E6">
        <v>2</v>
      </c>
      <c r="F6" t="str">
        <f>_xlfn.TEXTJOIN("",TRUE,Tabela_pogoda5[[#This Row],[Kategoria_chmur]],Tabela_pogoda5[[#This Row],[Wielkosc_chmur]])</f>
        <v>C2</v>
      </c>
    </row>
    <row r="7" spans="1:6" x14ac:dyDescent="0.3">
      <c r="A7">
        <v>7</v>
      </c>
      <c r="B7">
        <v>18.899999999999999</v>
      </c>
      <c r="C7">
        <v>10</v>
      </c>
      <c r="D7" s="1" t="s">
        <v>6</v>
      </c>
      <c r="E7">
        <v>2</v>
      </c>
      <c r="F7" t="str">
        <f>_xlfn.TEXTJOIN("",TRUE,Tabela_pogoda5[[#This Row],[Kategoria_chmur]],Tabela_pogoda5[[#This Row],[Wielkosc_chmur]])</f>
        <v>C2</v>
      </c>
    </row>
    <row r="8" spans="1:6" x14ac:dyDescent="0.3">
      <c r="A8">
        <v>8</v>
      </c>
      <c r="B8">
        <v>18.5</v>
      </c>
      <c r="C8">
        <v>11</v>
      </c>
      <c r="D8" s="1" t="s">
        <v>6</v>
      </c>
      <c r="E8">
        <v>3</v>
      </c>
      <c r="F8" t="str">
        <f>_xlfn.TEXTJOIN("",TRUE,Tabela_pogoda5[[#This Row],[Kategoria_chmur]],Tabela_pogoda5[[#This Row],[Wielkosc_chmur]])</f>
        <v>C3</v>
      </c>
    </row>
    <row r="9" spans="1:6" x14ac:dyDescent="0.3">
      <c r="A9">
        <v>9</v>
      </c>
      <c r="B9">
        <v>19.5</v>
      </c>
      <c r="C9">
        <v>14</v>
      </c>
      <c r="D9" s="1" t="s">
        <v>6</v>
      </c>
      <c r="E9">
        <v>3</v>
      </c>
      <c r="F9" t="str">
        <f>_xlfn.TEXTJOIN("",TRUE,Tabela_pogoda5[[#This Row],[Kategoria_chmur]],Tabela_pogoda5[[#This Row],[Wielkosc_chmur]])</f>
        <v>C3</v>
      </c>
    </row>
    <row r="10" spans="1:6" x14ac:dyDescent="0.3">
      <c r="A10">
        <v>10</v>
      </c>
      <c r="B10">
        <v>21.8</v>
      </c>
      <c r="C10">
        <v>15</v>
      </c>
      <c r="D10" s="1" t="s">
        <v>6</v>
      </c>
      <c r="E10">
        <v>3</v>
      </c>
      <c r="F10" t="str">
        <f>_xlfn.TEXTJOIN("",TRUE,Tabela_pogoda5[[#This Row],[Kategoria_chmur]],Tabela_pogoda5[[#This Row],[Wielkosc_chmur]])</f>
        <v>C3</v>
      </c>
    </row>
    <row r="11" spans="1:6" x14ac:dyDescent="0.3">
      <c r="A11">
        <v>11</v>
      </c>
      <c r="B11">
        <v>24.8</v>
      </c>
      <c r="C11">
        <v>3</v>
      </c>
      <c r="D11" s="1" t="s">
        <v>6</v>
      </c>
      <c r="E11">
        <v>4</v>
      </c>
      <c r="F11" t="str">
        <f>_xlfn.TEXTJOIN("",TRUE,Tabela_pogoda5[[#This Row],[Kategoria_chmur]],Tabela_pogoda5[[#This Row],[Wielkosc_chmur]])</f>
        <v>C4</v>
      </c>
    </row>
    <row r="12" spans="1:6" x14ac:dyDescent="0.3">
      <c r="A12">
        <v>12</v>
      </c>
      <c r="B12">
        <v>27.7</v>
      </c>
      <c r="C12">
        <v>23</v>
      </c>
      <c r="D12" s="1" t="s">
        <v>6</v>
      </c>
      <c r="E12">
        <v>4</v>
      </c>
      <c r="F12" t="str">
        <f>_xlfn.TEXTJOIN("",TRUE,Tabela_pogoda5[[#This Row],[Kategoria_chmur]],Tabela_pogoda5[[#This Row],[Wielkosc_chmur]])</f>
        <v>C4</v>
      </c>
    </row>
    <row r="13" spans="1:6" x14ac:dyDescent="0.3">
      <c r="A13">
        <v>13</v>
      </c>
      <c r="B13">
        <v>29.5</v>
      </c>
      <c r="C13">
        <v>17</v>
      </c>
      <c r="D13" s="1" t="s">
        <v>6</v>
      </c>
      <c r="E13">
        <v>4</v>
      </c>
      <c r="F13" t="str">
        <f>_xlfn.TEXTJOIN("",TRUE,Tabela_pogoda5[[#This Row],[Kategoria_chmur]],Tabela_pogoda5[[#This Row],[Wielkosc_chmur]])</f>
        <v>C4</v>
      </c>
    </row>
    <row r="14" spans="1:6" x14ac:dyDescent="0.3">
      <c r="A14">
        <v>14</v>
      </c>
      <c r="B14">
        <v>29.8</v>
      </c>
      <c r="C14">
        <v>15</v>
      </c>
      <c r="D14" s="1" t="s">
        <v>6</v>
      </c>
      <c r="E14">
        <v>5</v>
      </c>
      <c r="F14" t="str">
        <f>_xlfn.TEXTJOIN("",TRUE,Tabela_pogoda5[[#This Row],[Kategoria_chmur]],Tabela_pogoda5[[#This Row],[Wielkosc_chmur]])</f>
        <v>C5</v>
      </c>
    </row>
    <row r="15" spans="1:6" x14ac:dyDescent="0.3">
      <c r="A15">
        <v>15</v>
      </c>
      <c r="B15">
        <v>28.3</v>
      </c>
      <c r="C15">
        <v>22</v>
      </c>
      <c r="D15" s="1" t="s">
        <v>6</v>
      </c>
      <c r="E15">
        <v>5</v>
      </c>
      <c r="F15" t="str">
        <f>_xlfn.TEXTJOIN("",TRUE,Tabela_pogoda5[[#This Row],[Kategoria_chmur]],Tabela_pogoda5[[#This Row],[Wielkosc_chmur]])</f>
        <v>C5</v>
      </c>
    </row>
    <row r="16" spans="1:6" x14ac:dyDescent="0.3">
      <c r="A16">
        <v>17</v>
      </c>
      <c r="B16">
        <v>22</v>
      </c>
      <c r="C16">
        <v>2</v>
      </c>
      <c r="D16" s="1" t="s">
        <v>6</v>
      </c>
      <c r="E16">
        <v>1</v>
      </c>
      <c r="F16" t="str">
        <f>_xlfn.TEXTJOIN("",TRUE,Tabela_pogoda5[[#This Row],[Kategoria_chmur]],Tabela_pogoda5[[#This Row],[Wielkosc_chmur]])</f>
        <v>C1</v>
      </c>
    </row>
    <row r="17" spans="1:6" x14ac:dyDescent="0.3">
      <c r="A17">
        <v>18</v>
      </c>
      <c r="B17">
        <v>18.899999999999999</v>
      </c>
      <c r="C17">
        <v>1</v>
      </c>
      <c r="D17" s="1" t="s">
        <v>6</v>
      </c>
      <c r="E17">
        <v>1</v>
      </c>
      <c r="F17" t="str">
        <f>_xlfn.TEXTJOIN("",TRUE,Tabela_pogoda5[[#This Row],[Kategoria_chmur]],Tabela_pogoda5[[#This Row],[Wielkosc_chmur]])</f>
        <v>C1</v>
      </c>
    </row>
    <row r="18" spans="1:6" x14ac:dyDescent="0.3">
      <c r="A18">
        <v>19</v>
      </c>
      <c r="B18">
        <v>16.899999999999999</v>
      </c>
      <c r="C18">
        <v>1</v>
      </c>
      <c r="D18" s="1" t="s">
        <v>6</v>
      </c>
      <c r="E18">
        <v>1</v>
      </c>
      <c r="F18" t="str">
        <f>_xlfn.TEXTJOIN("",TRUE,Tabela_pogoda5[[#This Row],[Kategoria_chmur]],Tabela_pogoda5[[#This Row],[Wielkosc_chmur]])</f>
        <v>C1</v>
      </c>
    </row>
    <row r="19" spans="1:6" x14ac:dyDescent="0.3">
      <c r="A19">
        <v>20</v>
      </c>
      <c r="B19">
        <v>16.3</v>
      </c>
      <c r="C19">
        <v>12</v>
      </c>
      <c r="D19" s="1" t="s">
        <v>6</v>
      </c>
      <c r="E19">
        <v>2</v>
      </c>
      <c r="F19" t="str">
        <f>_xlfn.TEXTJOIN("",TRUE,Tabela_pogoda5[[#This Row],[Kategoria_chmur]],Tabela_pogoda5[[#This Row],[Wielkosc_chmur]])</f>
        <v>C2</v>
      </c>
    </row>
    <row r="20" spans="1:6" x14ac:dyDescent="0.3">
      <c r="A20">
        <v>21</v>
      </c>
      <c r="B20">
        <v>17.100000000000001</v>
      </c>
      <c r="C20">
        <v>11</v>
      </c>
      <c r="D20" s="1" t="s">
        <v>6</v>
      </c>
      <c r="E20">
        <v>2</v>
      </c>
      <c r="F20" t="str">
        <f>_xlfn.TEXTJOIN("",TRUE,Tabela_pogoda5[[#This Row],[Kategoria_chmur]],Tabela_pogoda5[[#This Row],[Wielkosc_chmur]])</f>
        <v>C2</v>
      </c>
    </row>
    <row r="21" spans="1:6" x14ac:dyDescent="0.3">
      <c r="A21">
        <v>22</v>
      </c>
      <c r="B21">
        <v>18.7</v>
      </c>
      <c r="C21">
        <v>6</v>
      </c>
      <c r="D21" s="1" t="s">
        <v>6</v>
      </c>
      <c r="E21">
        <v>2</v>
      </c>
      <c r="F21" t="str">
        <f>_xlfn.TEXTJOIN("",TRUE,Tabela_pogoda5[[#This Row],[Kategoria_chmur]],Tabela_pogoda5[[#This Row],[Wielkosc_chmur]])</f>
        <v>C2</v>
      </c>
    </row>
    <row r="22" spans="1:6" x14ac:dyDescent="0.3">
      <c r="A22">
        <v>23</v>
      </c>
      <c r="B22">
        <v>20.2</v>
      </c>
      <c r="C22">
        <v>18</v>
      </c>
      <c r="D22" s="1" t="s">
        <v>6</v>
      </c>
      <c r="E22">
        <v>2</v>
      </c>
      <c r="F22" t="str">
        <f>_xlfn.TEXTJOIN("",TRUE,Tabela_pogoda5[[#This Row],[Kategoria_chmur]],Tabela_pogoda5[[#This Row],[Wielkosc_chmur]])</f>
        <v>C2</v>
      </c>
    </row>
    <row r="23" spans="1:6" x14ac:dyDescent="0.3">
      <c r="A23">
        <v>24</v>
      </c>
      <c r="B23">
        <v>20.8</v>
      </c>
      <c r="C23">
        <v>15</v>
      </c>
      <c r="D23" s="1" t="s">
        <v>6</v>
      </c>
      <c r="E23">
        <v>3</v>
      </c>
      <c r="F23" t="str">
        <f>_xlfn.TEXTJOIN("",TRUE,Tabela_pogoda5[[#This Row],[Kategoria_chmur]],Tabela_pogoda5[[#This Row],[Wielkosc_chmur]])</f>
        <v>C3</v>
      </c>
    </row>
    <row r="24" spans="1:6" x14ac:dyDescent="0.3">
      <c r="A24">
        <v>25</v>
      </c>
      <c r="B24">
        <v>19.899999999999999</v>
      </c>
      <c r="C24">
        <v>5</v>
      </c>
      <c r="D24" s="1" t="s">
        <v>6</v>
      </c>
      <c r="E24">
        <v>3</v>
      </c>
      <c r="F24" t="str">
        <f>_xlfn.TEXTJOIN("",TRUE,Tabela_pogoda5[[#This Row],[Kategoria_chmur]],Tabela_pogoda5[[#This Row],[Wielkosc_chmur]])</f>
        <v>C3</v>
      </c>
    </row>
    <row r="25" spans="1:6" x14ac:dyDescent="0.3">
      <c r="A25">
        <v>26</v>
      </c>
      <c r="B25">
        <v>17.5</v>
      </c>
      <c r="C25">
        <v>19</v>
      </c>
      <c r="D25" s="1" t="s">
        <v>6</v>
      </c>
      <c r="E25">
        <v>4</v>
      </c>
      <c r="F25" t="str">
        <f>_xlfn.TEXTJOIN("",TRUE,Tabela_pogoda5[[#This Row],[Kategoria_chmur]],Tabela_pogoda5[[#This Row],[Wielkosc_chmur]])</f>
        <v>C4</v>
      </c>
    </row>
    <row r="26" spans="1:6" x14ac:dyDescent="0.3">
      <c r="A26">
        <v>27</v>
      </c>
      <c r="B26">
        <v>13.9</v>
      </c>
      <c r="C26">
        <v>18</v>
      </c>
      <c r="D26" s="1" t="s">
        <v>6</v>
      </c>
      <c r="E26">
        <v>4</v>
      </c>
      <c r="F26" t="str">
        <f>_xlfn.TEXTJOIN("",TRUE,Tabela_pogoda5[[#This Row],[Kategoria_chmur]],Tabela_pogoda5[[#This Row],[Wielkosc_chmur]])</f>
        <v>C4</v>
      </c>
    </row>
    <row r="27" spans="1:6" x14ac:dyDescent="0.3">
      <c r="A27">
        <v>28</v>
      </c>
      <c r="B27">
        <v>9.9</v>
      </c>
      <c r="C27">
        <v>4</v>
      </c>
      <c r="D27" s="1" t="s">
        <v>6</v>
      </c>
      <c r="E27">
        <v>4</v>
      </c>
      <c r="F27" t="str">
        <f>_xlfn.TEXTJOIN("",TRUE,Tabela_pogoda5[[#This Row],[Kategoria_chmur]],Tabela_pogoda5[[#This Row],[Wielkosc_chmur]])</f>
        <v>C4</v>
      </c>
    </row>
    <row r="28" spans="1:6" x14ac:dyDescent="0.3">
      <c r="A28">
        <v>29</v>
      </c>
      <c r="B28">
        <v>6.4</v>
      </c>
      <c r="C28">
        <v>17</v>
      </c>
      <c r="D28" s="1" t="s">
        <v>6</v>
      </c>
      <c r="E28">
        <v>5</v>
      </c>
      <c r="F28" t="str">
        <f>_xlfn.TEXTJOIN("",TRUE,Tabela_pogoda5[[#This Row],[Kategoria_chmur]],Tabela_pogoda5[[#This Row],[Wielkosc_chmur]])</f>
        <v>C5</v>
      </c>
    </row>
    <row r="29" spans="1:6" x14ac:dyDescent="0.3">
      <c r="A29">
        <v>30</v>
      </c>
      <c r="B29">
        <v>4.2</v>
      </c>
      <c r="C29">
        <v>14</v>
      </c>
      <c r="D29" s="1" t="s">
        <v>6</v>
      </c>
      <c r="E29">
        <v>5</v>
      </c>
      <c r="F29" t="str">
        <f>_xlfn.TEXTJOIN("",TRUE,Tabela_pogoda5[[#This Row],[Kategoria_chmur]],Tabela_pogoda5[[#This Row],[Wielkosc_chmur]])</f>
        <v>C5</v>
      </c>
    </row>
    <row r="30" spans="1:6" x14ac:dyDescent="0.3">
      <c r="A30">
        <v>31</v>
      </c>
      <c r="B30">
        <v>3.6</v>
      </c>
      <c r="C30">
        <v>12</v>
      </c>
      <c r="D30" s="1" t="s">
        <v>6</v>
      </c>
      <c r="E30">
        <v>5</v>
      </c>
      <c r="F30" t="str">
        <f>_xlfn.TEXTJOIN("",TRUE,Tabela_pogoda5[[#This Row],[Kategoria_chmur]],Tabela_pogoda5[[#This Row],[Wielkosc_chmur]])</f>
        <v>C5</v>
      </c>
    </row>
    <row r="31" spans="1:6" x14ac:dyDescent="0.3">
      <c r="A31">
        <v>32</v>
      </c>
      <c r="B31">
        <v>4.5999999999999996</v>
      </c>
      <c r="C31">
        <v>11</v>
      </c>
      <c r="D31" s="1" t="s">
        <v>6</v>
      </c>
      <c r="E31">
        <v>5</v>
      </c>
      <c r="F31" t="str">
        <f>_xlfn.TEXTJOIN("",TRUE,Tabela_pogoda5[[#This Row],[Kategoria_chmur]],Tabela_pogoda5[[#This Row],[Wielkosc_chmur]])</f>
        <v>C5</v>
      </c>
    </row>
    <row r="32" spans="1:6" x14ac:dyDescent="0.3">
      <c r="A32">
        <v>33</v>
      </c>
      <c r="B32">
        <v>6.6</v>
      </c>
      <c r="C32">
        <v>17</v>
      </c>
      <c r="D32" s="1" t="s">
        <v>6</v>
      </c>
      <c r="E32">
        <v>5</v>
      </c>
      <c r="F32" t="str">
        <f>_xlfn.TEXTJOIN("",TRUE,Tabela_pogoda5[[#This Row],[Kategoria_chmur]],Tabela_pogoda5[[#This Row],[Wielkosc_chmur]])</f>
        <v>C5</v>
      </c>
    </row>
    <row r="33" spans="1:6" x14ac:dyDescent="0.3">
      <c r="A33">
        <v>34</v>
      </c>
      <c r="B33">
        <v>8.6999999999999993</v>
      </c>
      <c r="C33">
        <v>26</v>
      </c>
      <c r="D33" s="1" t="s">
        <v>6</v>
      </c>
      <c r="E33">
        <v>5</v>
      </c>
      <c r="F33" t="str">
        <f>_xlfn.TEXTJOIN("",TRUE,Tabela_pogoda5[[#This Row],[Kategoria_chmur]],Tabela_pogoda5[[#This Row],[Wielkosc_chmur]])</f>
        <v>C5</v>
      </c>
    </row>
    <row r="34" spans="1:6" x14ac:dyDescent="0.3">
      <c r="A34">
        <v>36</v>
      </c>
      <c r="B34">
        <v>10.1</v>
      </c>
      <c r="C34">
        <v>3</v>
      </c>
      <c r="D34" s="1" t="s">
        <v>6</v>
      </c>
      <c r="E34">
        <v>1</v>
      </c>
      <c r="F34" t="str">
        <f>_xlfn.TEXTJOIN("",TRUE,Tabela_pogoda5[[#This Row],[Kategoria_chmur]],Tabela_pogoda5[[#This Row],[Wielkosc_chmur]])</f>
        <v>C1</v>
      </c>
    </row>
    <row r="35" spans="1:6" x14ac:dyDescent="0.3">
      <c r="A35">
        <v>37</v>
      </c>
      <c r="B35">
        <v>8.8000000000000007</v>
      </c>
      <c r="C35">
        <v>3</v>
      </c>
      <c r="D35" s="1" t="s">
        <v>6</v>
      </c>
      <c r="E35">
        <v>1</v>
      </c>
      <c r="F35" t="str">
        <f>_xlfn.TEXTJOIN("",TRUE,Tabela_pogoda5[[#This Row],[Kategoria_chmur]],Tabela_pogoda5[[#This Row],[Wielkosc_chmur]])</f>
        <v>C1</v>
      </c>
    </row>
    <row r="36" spans="1:6" x14ac:dyDescent="0.3">
      <c r="A36">
        <v>38</v>
      </c>
      <c r="B36">
        <v>6.4</v>
      </c>
      <c r="C36">
        <v>5</v>
      </c>
      <c r="D36" s="1" t="s">
        <v>6</v>
      </c>
      <c r="E36">
        <v>1</v>
      </c>
      <c r="F36" t="str">
        <f>_xlfn.TEXTJOIN("",TRUE,Tabela_pogoda5[[#This Row],[Kategoria_chmur]],Tabela_pogoda5[[#This Row],[Wielkosc_chmur]])</f>
        <v>C1</v>
      </c>
    </row>
    <row r="37" spans="1:6" x14ac:dyDescent="0.3">
      <c r="A37">
        <v>39</v>
      </c>
      <c r="B37">
        <v>3.8</v>
      </c>
      <c r="C37">
        <v>11</v>
      </c>
      <c r="D37" s="1" t="s">
        <v>6</v>
      </c>
      <c r="E37">
        <v>2</v>
      </c>
      <c r="F37" t="str">
        <f>_xlfn.TEXTJOIN("",TRUE,Tabela_pogoda5[[#This Row],[Kategoria_chmur]],Tabela_pogoda5[[#This Row],[Wielkosc_chmur]])</f>
        <v>C2</v>
      </c>
    </row>
    <row r="38" spans="1:6" x14ac:dyDescent="0.3">
      <c r="A38">
        <v>40</v>
      </c>
      <c r="B38">
        <v>1.7</v>
      </c>
      <c r="C38">
        <v>6</v>
      </c>
      <c r="D38" s="1" t="s">
        <v>6</v>
      </c>
      <c r="E38">
        <v>2</v>
      </c>
      <c r="F38" t="str">
        <f>_xlfn.TEXTJOIN("",TRUE,Tabela_pogoda5[[#This Row],[Kategoria_chmur]],Tabela_pogoda5[[#This Row],[Wielkosc_chmur]])</f>
        <v>C2</v>
      </c>
    </row>
    <row r="39" spans="1:6" x14ac:dyDescent="0.3">
      <c r="A39">
        <v>41</v>
      </c>
      <c r="B39">
        <v>1</v>
      </c>
      <c r="C39">
        <v>3</v>
      </c>
      <c r="D39" s="1" t="s">
        <v>6</v>
      </c>
      <c r="E39">
        <v>2</v>
      </c>
      <c r="F39" t="str">
        <f>_xlfn.TEXTJOIN("",TRUE,Tabela_pogoda5[[#This Row],[Kategoria_chmur]],Tabela_pogoda5[[#This Row],[Wielkosc_chmur]])</f>
        <v>C2</v>
      </c>
    </row>
    <row r="40" spans="1:6" x14ac:dyDescent="0.3">
      <c r="A40">
        <v>42</v>
      </c>
      <c r="B40">
        <v>2</v>
      </c>
      <c r="C40">
        <v>17</v>
      </c>
      <c r="D40" s="1" t="s">
        <v>6</v>
      </c>
      <c r="E40">
        <v>3</v>
      </c>
      <c r="F40" t="str">
        <f>_xlfn.TEXTJOIN("",TRUE,Tabela_pogoda5[[#This Row],[Kategoria_chmur]],Tabela_pogoda5[[#This Row],[Wielkosc_chmur]])</f>
        <v>C3</v>
      </c>
    </row>
    <row r="41" spans="1:6" x14ac:dyDescent="0.3">
      <c r="A41">
        <v>43</v>
      </c>
      <c r="B41">
        <v>4.5999999999999996</v>
      </c>
      <c r="C41">
        <v>5</v>
      </c>
      <c r="D41" s="1" t="s">
        <v>6</v>
      </c>
      <c r="E41">
        <v>3</v>
      </c>
      <c r="F41" t="str">
        <f>_xlfn.TEXTJOIN("",TRUE,Tabela_pogoda5[[#This Row],[Kategoria_chmur]],Tabela_pogoda5[[#This Row],[Wielkosc_chmur]])</f>
        <v>C3</v>
      </c>
    </row>
    <row r="42" spans="1:6" x14ac:dyDescent="0.3">
      <c r="A42">
        <v>44</v>
      </c>
      <c r="B42">
        <v>8.1999999999999993</v>
      </c>
      <c r="C42">
        <v>8</v>
      </c>
      <c r="D42" s="1" t="s">
        <v>6</v>
      </c>
      <c r="E42">
        <v>3</v>
      </c>
      <c r="F42" t="str">
        <f>_xlfn.TEXTJOIN("",TRUE,Tabela_pogoda5[[#This Row],[Kategoria_chmur]],Tabela_pogoda5[[#This Row],[Wielkosc_chmur]])</f>
        <v>C3</v>
      </c>
    </row>
    <row r="43" spans="1:6" x14ac:dyDescent="0.3">
      <c r="A43">
        <v>45</v>
      </c>
      <c r="B43">
        <v>11.8</v>
      </c>
      <c r="C43">
        <v>2</v>
      </c>
      <c r="D43" s="1" t="s">
        <v>6</v>
      </c>
      <c r="E43">
        <v>4</v>
      </c>
      <c r="F43" t="str">
        <f>_xlfn.TEXTJOIN("",TRUE,Tabela_pogoda5[[#This Row],[Kategoria_chmur]],Tabela_pogoda5[[#This Row],[Wielkosc_chmur]])</f>
        <v>C4</v>
      </c>
    </row>
    <row r="44" spans="1:6" x14ac:dyDescent="0.3">
      <c r="A44">
        <v>46</v>
      </c>
      <c r="B44">
        <v>14.7</v>
      </c>
      <c r="C44">
        <v>1</v>
      </c>
      <c r="D44" s="1" t="s">
        <v>6</v>
      </c>
      <c r="E44">
        <v>4</v>
      </c>
      <c r="F44" t="str">
        <f>_xlfn.TEXTJOIN("",TRUE,Tabela_pogoda5[[#This Row],[Kategoria_chmur]],Tabela_pogoda5[[#This Row],[Wielkosc_chmur]])</f>
        <v>C4</v>
      </c>
    </row>
    <row r="45" spans="1:6" x14ac:dyDescent="0.3">
      <c r="A45">
        <v>47</v>
      </c>
      <c r="B45">
        <v>16.3</v>
      </c>
      <c r="C45">
        <v>11</v>
      </c>
      <c r="D45" s="1" t="s">
        <v>6</v>
      </c>
      <c r="E45">
        <v>4</v>
      </c>
      <c r="F45" t="str">
        <f>_xlfn.TEXTJOIN("",TRUE,Tabela_pogoda5[[#This Row],[Kategoria_chmur]],Tabela_pogoda5[[#This Row],[Wielkosc_chmur]])</f>
        <v>C4</v>
      </c>
    </row>
    <row r="46" spans="1:6" x14ac:dyDescent="0.3">
      <c r="A46">
        <v>48</v>
      </c>
      <c r="B46">
        <v>16.3</v>
      </c>
      <c r="C46">
        <v>25</v>
      </c>
      <c r="D46" s="1" t="s">
        <v>6</v>
      </c>
      <c r="E46">
        <v>5</v>
      </c>
      <c r="F46" t="str">
        <f>_xlfn.TEXTJOIN("",TRUE,Tabela_pogoda5[[#This Row],[Kategoria_chmur]],Tabela_pogoda5[[#This Row],[Wielkosc_chmur]])</f>
        <v>C5</v>
      </c>
    </row>
    <row r="47" spans="1:6" x14ac:dyDescent="0.3">
      <c r="A47">
        <v>50</v>
      </c>
      <c r="B47">
        <v>13.6</v>
      </c>
      <c r="C47">
        <v>2</v>
      </c>
      <c r="D47" s="1" t="s">
        <v>6</v>
      </c>
      <c r="E47">
        <v>1</v>
      </c>
      <c r="F47" t="str">
        <f>_xlfn.TEXTJOIN("",TRUE,Tabela_pogoda5[[#This Row],[Kategoria_chmur]],Tabela_pogoda5[[#This Row],[Wielkosc_chmur]])</f>
        <v>C1</v>
      </c>
    </row>
    <row r="48" spans="1:6" x14ac:dyDescent="0.3">
      <c r="A48">
        <v>51</v>
      </c>
      <c r="B48">
        <v>12.5</v>
      </c>
      <c r="C48">
        <v>3</v>
      </c>
      <c r="D48" s="1" t="s">
        <v>6</v>
      </c>
      <c r="E48">
        <v>1</v>
      </c>
      <c r="F48" t="str">
        <f>_xlfn.TEXTJOIN("",TRUE,Tabela_pogoda5[[#This Row],[Kategoria_chmur]],Tabela_pogoda5[[#This Row],[Wielkosc_chmur]])</f>
        <v>C1</v>
      </c>
    </row>
    <row r="49" spans="1:6" x14ac:dyDescent="0.3">
      <c r="A49">
        <v>52</v>
      </c>
      <c r="B49">
        <v>12.5</v>
      </c>
      <c r="C49">
        <v>2</v>
      </c>
      <c r="D49" s="1" t="s">
        <v>6</v>
      </c>
      <c r="E49">
        <v>1</v>
      </c>
      <c r="F49" t="str">
        <f>_xlfn.TEXTJOIN("",TRUE,Tabela_pogoda5[[#This Row],[Kategoria_chmur]],Tabela_pogoda5[[#This Row],[Wielkosc_chmur]])</f>
        <v>C1</v>
      </c>
    </row>
    <row r="50" spans="1:6" x14ac:dyDescent="0.3">
      <c r="A50">
        <v>53</v>
      </c>
      <c r="B50">
        <v>14.1</v>
      </c>
      <c r="C50">
        <v>4</v>
      </c>
      <c r="D50" s="1" t="s">
        <v>6</v>
      </c>
      <c r="E50">
        <v>2</v>
      </c>
      <c r="F50" t="str">
        <f>_xlfn.TEXTJOIN("",TRUE,Tabela_pogoda5[[#This Row],[Kategoria_chmur]],Tabela_pogoda5[[#This Row],[Wielkosc_chmur]])</f>
        <v>C2</v>
      </c>
    </row>
    <row r="51" spans="1:6" x14ac:dyDescent="0.3">
      <c r="A51">
        <v>54</v>
      </c>
      <c r="B51">
        <v>17.100000000000001</v>
      </c>
      <c r="C51">
        <v>5</v>
      </c>
      <c r="D51" s="1" t="s">
        <v>6</v>
      </c>
      <c r="E51">
        <v>2</v>
      </c>
      <c r="F51" t="str">
        <f>_xlfn.TEXTJOIN("",TRUE,Tabela_pogoda5[[#This Row],[Kategoria_chmur]],Tabela_pogoda5[[#This Row],[Wielkosc_chmur]])</f>
        <v>C2</v>
      </c>
    </row>
    <row r="52" spans="1:6" x14ac:dyDescent="0.3">
      <c r="A52">
        <v>55</v>
      </c>
      <c r="B52">
        <v>20.9</v>
      </c>
      <c r="C52">
        <v>9</v>
      </c>
      <c r="D52" s="1" t="s">
        <v>6</v>
      </c>
      <c r="E52">
        <v>2</v>
      </c>
      <c r="F52" t="str">
        <f>_xlfn.TEXTJOIN("",TRUE,Tabela_pogoda5[[#This Row],[Kategoria_chmur]],Tabela_pogoda5[[#This Row],[Wielkosc_chmur]])</f>
        <v>C2</v>
      </c>
    </row>
    <row r="53" spans="1:6" x14ac:dyDescent="0.3">
      <c r="A53">
        <v>56</v>
      </c>
      <c r="B53">
        <v>24.5</v>
      </c>
      <c r="C53">
        <v>2</v>
      </c>
      <c r="D53" s="1" t="s">
        <v>6</v>
      </c>
      <c r="E53">
        <v>3</v>
      </c>
      <c r="F53" t="str">
        <f>_xlfn.TEXTJOIN("",TRUE,Tabela_pogoda5[[#This Row],[Kategoria_chmur]],Tabela_pogoda5[[#This Row],[Wielkosc_chmur]])</f>
        <v>C3</v>
      </c>
    </row>
    <row r="54" spans="1:6" x14ac:dyDescent="0.3">
      <c r="A54">
        <v>57</v>
      </c>
      <c r="B54">
        <v>27.3</v>
      </c>
      <c r="C54">
        <v>16</v>
      </c>
      <c r="D54" s="1" t="s">
        <v>6</v>
      </c>
      <c r="E54">
        <v>3</v>
      </c>
      <c r="F54" t="str">
        <f>_xlfn.TEXTJOIN("",TRUE,Tabela_pogoda5[[#This Row],[Kategoria_chmur]],Tabela_pogoda5[[#This Row],[Wielkosc_chmur]])</f>
        <v>C3</v>
      </c>
    </row>
    <row r="55" spans="1:6" x14ac:dyDescent="0.3">
      <c r="A55">
        <v>58</v>
      </c>
      <c r="B55">
        <v>28.4</v>
      </c>
      <c r="C55">
        <v>14</v>
      </c>
      <c r="D55" s="1" t="s">
        <v>6</v>
      </c>
      <c r="E55">
        <v>3</v>
      </c>
      <c r="F55" t="str">
        <f>_xlfn.TEXTJOIN("",TRUE,Tabela_pogoda5[[#This Row],[Kategoria_chmur]],Tabela_pogoda5[[#This Row],[Wielkosc_chmur]])</f>
        <v>C3</v>
      </c>
    </row>
    <row r="56" spans="1:6" x14ac:dyDescent="0.3">
      <c r="A56">
        <v>59</v>
      </c>
      <c r="B56">
        <v>27.8</v>
      </c>
      <c r="C56">
        <v>14</v>
      </c>
      <c r="D56" s="1" t="s">
        <v>6</v>
      </c>
      <c r="E56">
        <v>3</v>
      </c>
      <c r="F56" t="str">
        <f>_xlfn.TEXTJOIN("",TRUE,Tabela_pogoda5[[#This Row],[Kategoria_chmur]],Tabela_pogoda5[[#This Row],[Wielkosc_chmur]])</f>
        <v>C3</v>
      </c>
    </row>
    <row r="57" spans="1:6" x14ac:dyDescent="0.3">
      <c r="A57">
        <v>60</v>
      </c>
      <c r="B57">
        <v>25.9</v>
      </c>
      <c r="C57">
        <v>6</v>
      </c>
      <c r="D57" s="1" t="s">
        <v>6</v>
      </c>
      <c r="E57">
        <v>4</v>
      </c>
      <c r="F57" t="str">
        <f>_xlfn.TEXTJOIN("",TRUE,Tabela_pogoda5[[#This Row],[Kategoria_chmur]],Tabela_pogoda5[[#This Row],[Wielkosc_chmur]])</f>
        <v>C4</v>
      </c>
    </row>
    <row r="58" spans="1:6" x14ac:dyDescent="0.3">
      <c r="A58">
        <v>61</v>
      </c>
      <c r="B58">
        <v>23.4</v>
      </c>
      <c r="C58">
        <v>21</v>
      </c>
      <c r="D58" s="1" t="s">
        <v>6</v>
      </c>
      <c r="E58">
        <v>4</v>
      </c>
      <c r="F58" t="str">
        <f>_xlfn.TEXTJOIN("",TRUE,Tabela_pogoda5[[#This Row],[Kategoria_chmur]],Tabela_pogoda5[[#This Row],[Wielkosc_chmur]])</f>
        <v>C4</v>
      </c>
    </row>
    <row r="59" spans="1:6" x14ac:dyDescent="0.3">
      <c r="A59">
        <v>62</v>
      </c>
      <c r="B59">
        <v>21.2</v>
      </c>
      <c r="C59">
        <v>21</v>
      </c>
      <c r="D59" s="1" t="s">
        <v>6</v>
      </c>
      <c r="E59">
        <v>5</v>
      </c>
      <c r="F59" t="str">
        <f>_xlfn.TEXTJOIN("",TRUE,Tabela_pogoda5[[#This Row],[Kategoria_chmur]],Tabela_pogoda5[[#This Row],[Wielkosc_chmur]])</f>
        <v>C5</v>
      </c>
    </row>
    <row r="60" spans="1:6" x14ac:dyDescent="0.3">
      <c r="A60">
        <v>64</v>
      </c>
      <c r="B60">
        <v>20.3</v>
      </c>
      <c r="C60">
        <v>4</v>
      </c>
      <c r="D60" s="1" t="s">
        <v>6</v>
      </c>
      <c r="E60">
        <v>1</v>
      </c>
      <c r="F60" t="str">
        <f>_xlfn.TEXTJOIN("",TRUE,Tabela_pogoda5[[#This Row],[Kategoria_chmur]],Tabela_pogoda5[[#This Row],[Wielkosc_chmur]])</f>
        <v>C1</v>
      </c>
    </row>
    <row r="61" spans="1:6" x14ac:dyDescent="0.3">
      <c r="A61">
        <v>65</v>
      </c>
      <c r="B61">
        <v>21.8</v>
      </c>
      <c r="C61">
        <v>6</v>
      </c>
      <c r="D61" s="1" t="s">
        <v>6</v>
      </c>
      <c r="E61">
        <v>1</v>
      </c>
      <c r="F61" t="str">
        <f>_xlfn.TEXTJOIN("",TRUE,Tabela_pogoda5[[#This Row],[Kategoria_chmur]],Tabela_pogoda5[[#This Row],[Wielkosc_chmur]])</f>
        <v>C1</v>
      </c>
    </row>
    <row r="62" spans="1:6" x14ac:dyDescent="0.3">
      <c r="A62">
        <v>66</v>
      </c>
      <c r="B62">
        <v>24</v>
      </c>
      <c r="C62">
        <v>3</v>
      </c>
      <c r="D62" s="1" t="s">
        <v>6</v>
      </c>
      <c r="E62">
        <v>1</v>
      </c>
      <c r="F62" t="str">
        <f>_xlfn.TEXTJOIN("",TRUE,Tabela_pogoda5[[#This Row],[Kategoria_chmur]],Tabela_pogoda5[[#This Row],[Wielkosc_chmur]])</f>
        <v>C1</v>
      </c>
    </row>
    <row r="63" spans="1:6" x14ac:dyDescent="0.3">
      <c r="A63">
        <v>67</v>
      </c>
      <c r="B63">
        <v>26.1</v>
      </c>
      <c r="C63">
        <v>7</v>
      </c>
      <c r="D63" s="1" t="s">
        <v>6</v>
      </c>
      <c r="E63">
        <v>2</v>
      </c>
      <c r="F63" t="str">
        <f>_xlfn.TEXTJOIN("",TRUE,Tabela_pogoda5[[#This Row],[Kategoria_chmur]],Tabela_pogoda5[[#This Row],[Wielkosc_chmur]])</f>
        <v>C2</v>
      </c>
    </row>
    <row r="64" spans="1:6" x14ac:dyDescent="0.3">
      <c r="A64">
        <v>68</v>
      </c>
      <c r="B64">
        <v>27.3</v>
      </c>
      <c r="C64">
        <v>6</v>
      </c>
      <c r="D64" s="1" t="s">
        <v>6</v>
      </c>
      <c r="E64">
        <v>2</v>
      </c>
      <c r="F64" t="str">
        <f>_xlfn.TEXTJOIN("",TRUE,Tabela_pogoda5[[#This Row],[Kategoria_chmur]],Tabela_pogoda5[[#This Row],[Wielkosc_chmur]])</f>
        <v>C2</v>
      </c>
    </row>
    <row r="65" spans="1:6" x14ac:dyDescent="0.3">
      <c r="A65">
        <v>69</v>
      </c>
      <c r="B65">
        <v>26.8</v>
      </c>
      <c r="C65">
        <v>8</v>
      </c>
      <c r="D65" s="1" t="s">
        <v>6</v>
      </c>
      <c r="E65">
        <v>2</v>
      </c>
      <c r="F65" t="str">
        <f>_xlfn.TEXTJOIN("",TRUE,Tabela_pogoda5[[#This Row],[Kategoria_chmur]],Tabela_pogoda5[[#This Row],[Wielkosc_chmur]])</f>
        <v>C2</v>
      </c>
    </row>
    <row r="66" spans="1:6" x14ac:dyDescent="0.3">
      <c r="A66">
        <v>70</v>
      </c>
      <c r="B66">
        <v>24.7</v>
      </c>
      <c r="C66">
        <v>3</v>
      </c>
      <c r="D66" s="1" t="s">
        <v>6</v>
      </c>
      <c r="E66">
        <v>3</v>
      </c>
      <c r="F66" t="str">
        <f>_xlfn.TEXTJOIN("",TRUE,Tabela_pogoda5[[#This Row],[Kategoria_chmur]],Tabela_pogoda5[[#This Row],[Wielkosc_chmur]])</f>
        <v>C3</v>
      </c>
    </row>
    <row r="67" spans="1:6" x14ac:dyDescent="0.3">
      <c r="A67">
        <v>71</v>
      </c>
      <c r="B67">
        <v>21.2</v>
      </c>
      <c r="C67">
        <v>16</v>
      </c>
      <c r="D67" s="1" t="s">
        <v>6</v>
      </c>
      <c r="E67">
        <v>3</v>
      </c>
      <c r="F67" t="str">
        <f>_xlfn.TEXTJOIN("",TRUE,Tabela_pogoda5[[#This Row],[Kategoria_chmur]],Tabela_pogoda5[[#This Row],[Wielkosc_chmur]])</f>
        <v>C3</v>
      </c>
    </row>
    <row r="68" spans="1:6" x14ac:dyDescent="0.3">
      <c r="A68">
        <v>72</v>
      </c>
      <c r="B68">
        <v>17.3</v>
      </c>
      <c r="C68">
        <v>8</v>
      </c>
      <c r="D68" s="1" t="s">
        <v>6</v>
      </c>
      <c r="E68">
        <v>3</v>
      </c>
      <c r="F68" t="str">
        <f>_xlfn.TEXTJOIN("",TRUE,Tabela_pogoda5[[#This Row],[Kategoria_chmur]],Tabela_pogoda5[[#This Row],[Wielkosc_chmur]])</f>
        <v>C3</v>
      </c>
    </row>
    <row r="69" spans="1:6" x14ac:dyDescent="0.3">
      <c r="A69">
        <v>73</v>
      </c>
      <c r="B69">
        <v>13.7</v>
      </c>
      <c r="C69">
        <v>19</v>
      </c>
      <c r="D69" s="1" t="s">
        <v>6</v>
      </c>
      <c r="E69">
        <v>4</v>
      </c>
      <c r="F69" t="str">
        <f>_xlfn.TEXTJOIN("",TRUE,Tabela_pogoda5[[#This Row],[Kategoria_chmur]],Tabela_pogoda5[[#This Row],[Wielkosc_chmur]])</f>
        <v>C4</v>
      </c>
    </row>
    <row r="70" spans="1:6" x14ac:dyDescent="0.3">
      <c r="A70">
        <v>74</v>
      </c>
      <c r="B70">
        <v>11.3</v>
      </c>
      <c r="C70">
        <v>5</v>
      </c>
      <c r="D70" s="1" t="s">
        <v>6</v>
      </c>
      <c r="E70">
        <v>4</v>
      </c>
      <c r="F70" t="str">
        <f>_xlfn.TEXTJOIN("",TRUE,Tabela_pogoda5[[#This Row],[Kategoria_chmur]],Tabela_pogoda5[[#This Row],[Wielkosc_chmur]])</f>
        <v>C4</v>
      </c>
    </row>
    <row r="71" spans="1:6" x14ac:dyDescent="0.3">
      <c r="A71">
        <v>75</v>
      </c>
      <c r="B71">
        <v>10.5</v>
      </c>
      <c r="C71">
        <v>2</v>
      </c>
      <c r="D71" s="1" t="s">
        <v>6</v>
      </c>
      <c r="E71">
        <v>4</v>
      </c>
      <c r="F71" t="str">
        <f>_xlfn.TEXTJOIN("",TRUE,Tabela_pogoda5[[#This Row],[Kategoria_chmur]],Tabela_pogoda5[[#This Row],[Wielkosc_chmur]])</f>
        <v>C4</v>
      </c>
    </row>
    <row r="72" spans="1:6" x14ac:dyDescent="0.3">
      <c r="A72">
        <v>76</v>
      </c>
      <c r="B72">
        <v>11</v>
      </c>
      <c r="C72">
        <v>22</v>
      </c>
      <c r="D72" s="1" t="s">
        <v>6</v>
      </c>
      <c r="E72">
        <v>5</v>
      </c>
      <c r="F72" t="str">
        <f>_xlfn.TEXTJOIN("",TRUE,Tabela_pogoda5[[#This Row],[Kategoria_chmur]],Tabela_pogoda5[[#This Row],[Wielkosc_chmur]])</f>
        <v>C5</v>
      </c>
    </row>
    <row r="73" spans="1:6" x14ac:dyDescent="0.3">
      <c r="A73">
        <v>78</v>
      </c>
      <c r="B73">
        <v>14</v>
      </c>
      <c r="C73">
        <v>2</v>
      </c>
      <c r="D73" s="1" t="s">
        <v>6</v>
      </c>
      <c r="E73">
        <v>1</v>
      </c>
      <c r="F73" t="str">
        <f>_xlfn.TEXTJOIN("",TRUE,Tabela_pogoda5[[#This Row],[Kategoria_chmur]],Tabela_pogoda5[[#This Row],[Wielkosc_chmur]])</f>
        <v>C1</v>
      </c>
    </row>
    <row r="74" spans="1:6" x14ac:dyDescent="0.3">
      <c r="A74">
        <v>79</v>
      </c>
      <c r="B74">
        <v>14.7</v>
      </c>
      <c r="C74">
        <v>4</v>
      </c>
      <c r="D74" s="1" t="s">
        <v>6</v>
      </c>
      <c r="E74">
        <v>1</v>
      </c>
      <c r="F74" t="str">
        <f>_xlfn.TEXTJOIN("",TRUE,Tabela_pogoda5[[#This Row],[Kategoria_chmur]],Tabela_pogoda5[[#This Row],[Wielkosc_chmur]])</f>
        <v>C1</v>
      </c>
    </row>
    <row r="75" spans="1:6" x14ac:dyDescent="0.3">
      <c r="A75">
        <v>80</v>
      </c>
      <c r="B75">
        <v>14.1</v>
      </c>
      <c r="C75">
        <v>5</v>
      </c>
      <c r="D75" s="1" t="s">
        <v>7</v>
      </c>
      <c r="E75">
        <v>1</v>
      </c>
      <c r="F75" t="str">
        <f>_xlfn.TEXTJOIN("",TRUE,Tabela_pogoda5[[#This Row],[Kategoria_chmur]],Tabela_pogoda5[[#This Row],[Wielkosc_chmur]])</f>
        <v>S1</v>
      </c>
    </row>
    <row r="76" spans="1:6" x14ac:dyDescent="0.3">
      <c r="A76">
        <v>81</v>
      </c>
      <c r="B76">
        <v>11.9</v>
      </c>
      <c r="C76">
        <v>8</v>
      </c>
      <c r="D76" s="1" t="s">
        <v>6</v>
      </c>
      <c r="E76">
        <v>2</v>
      </c>
      <c r="F76" t="str">
        <f>_xlfn.TEXTJOIN("",TRUE,Tabela_pogoda5[[#This Row],[Kategoria_chmur]],Tabela_pogoda5[[#This Row],[Wielkosc_chmur]])</f>
        <v>C2</v>
      </c>
    </row>
    <row r="77" spans="1:6" x14ac:dyDescent="0.3">
      <c r="A77">
        <v>82</v>
      </c>
      <c r="B77">
        <v>8.6999999999999993</v>
      </c>
      <c r="C77">
        <v>6</v>
      </c>
      <c r="D77" s="1" t="s">
        <v>6</v>
      </c>
      <c r="E77">
        <v>2</v>
      </c>
      <c r="F77" t="str">
        <f>_xlfn.TEXTJOIN("",TRUE,Tabela_pogoda5[[#This Row],[Kategoria_chmur]],Tabela_pogoda5[[#This Row],[Wielkosc_chmur]])</f>
        <v>C2</v>
      </c>
    </row>
    <row r="78" spans="1:6" x14ac:dyDescent="0.3">
      <c r="A78">
        <v>83</v>
      </c>
      <c r="B78">
        <v>5.0999999999999996</v>
      </c>
      <c r="C78">
        <v>3</v>
      </c>
      <c r="D78" s="1" t="s">
        <v>6</v>
      </c>
      <c r="E78">
        <v>2</v>
      </c>
      <c r="F78" t="str">
        <f>_xlfn.TEXTJOIN("",TRUE,Tabela_pogoda5[[#This Row],[Kategoria_chmur]],Tabela_pogoda5[[#This Row],[Wielkosc_chmur]])</f>
        <v>C2</v>
      </c>
    </row>
    <row r="79" spans="1:6" x14ac:dyDescent="0.3">
      <c r="A79">
        <v>84</v>
      </c>
      <c r="B79">
        <v>2.2000000000000002</v>
      </c>
      <c r="C79">
        <v>1</v>
      </c>
      <c r="D79" s="1" t="s">
        <v>6</v>
      </c>
      <c r="E79">
        <v>3</v>
      </c>
      <c r="F79" t="str">
        <f>_xlfn.TEXTJOIN("",TRUE,Tabela_pogoda5[[#This Row],[Kategoria_chmur]],Tabela_pogoda5[[#This Row],[Wielkosc_chmur]])</f>
        <v>C3</v>
      </c>
    </row>
    <row r="80" spans="1:6" x14ac:dyDescent="0.3">
      <c r="A80">
        <v>85</v>
      </c>
      <c r="B80">
        <v>0.5</v>
      </c>
      <c r="C80">
        <v>5</v>
      </c>
      <c r="D80" s="1" t="s">
        <v>6</v>
      </c>
      <c r="E80">
        <v>3</v>
      </c>
      <c r="F80" t="str">
        <f>_xlfn.TEXTJOIN("",TRUE,Tabela_pogoda5[[#This Row],[Kategoria_chmur]],Tabela_pogoda5[[#This Row],[Wielkosc_chmur]])</f>
        <v>C3</v>
      </c>
    </row>
    <row r="81" spans="1:6" x14ac:dyDescent="0.3">
      <c r="A81">
        <v>86</v>
      </c>
      <c r="B81">
        <v>0.6</v>
      </c>
      <c r="C81">
        <v>13</v>
      </c>
      <c r="D81" s="1" t="s">
        <v>6</v>
      </c>
      <c r="E81">
        <v>3</v>
      </c>
      <c r="F81" t="str">
        <f>_xlfn.TEXTJOIN("",TRUE,Tabela_pogoda5[[#This Row],[Kategoria_chmur]],Tabela_pogoda5[[#This Row],[Wielkosc_chmur]])</f>
        <v>C3</v>
      </c>
    </row>
    <row r="82" spans="1:6" x14ac:dyDescent="0.3">
      <c r="A82">
        <v>87</v>
      </c>
      <c r="B82">
        <v>2.2999999999999998</v>
      </c>
      <c r="C82">
        <v>4</v>
      </c>
      <c r="D82" s="1" t="s">
        <v>6</v>
      </c>
      <c r="E82">
        <v>4</v>
      </c>
      <c r="F82" t="str">
        <f>_xlfn.TEXTJOIN("",TRUE,Tabela_pogoda5[[#This Row],[Kategoria_chmur]],Tabela_pogoda5[[#This Row],[Wielkosc_chmur]])</f>
        <v>C4</v>
      </c>
    </row>
    <row r="83" spans="1:6" x14ac:dyDescent="0.3">
      <c r="A83">
        <v>88</v>
      </c>
      <c r="B83">
        <v>5</v>
      </c>
      <c r="C83">
        <v>9</v>
      </c>
      <c r="D83" s="1" t="s">
        <v>6</v>
      </c>
      <c r="E83">
        <v>4</v>
      </c>
      <c r="F83" t="str">
        <f>_xlfn.TEXTJOIN("",TRUE,Tabela_pogoda5[[#This Row],[Kategoria_chmur]],Tabela_pogoda5[[#This Row],[Wielkosc_chmur]])</f>
        <v>C4</v>
      </c>
    </row>
    <row r="84" spans="1:6" x14ac:dyDescent="0.3">
      <c r="A84">
        <v>89</v>
      </c>
      <c r="B84">
        <v>7.9</v>
      </c>
      <c r="C84">
        <v>24</v>
      </c>
      <c r="D84" s="1" t="s">
        <v>6</v>
      </c>
      <c r="E84">
        <v>4</v>
      </c>
      <c r="F84" t="str">
        <f>_xlfn.TEXTJOIN("",TRUE,Tabela_pogoda5[[#This Row],[Kategoria_chmur]],Tabela_pogoda5[[#This Row],[Wielkosc_chmur]])</f>
        <v>C4</v>
      </c>
    </row>
    <row r="85" spans="1:6" x14ac:dyDescent="0.3">
      <c r="A85">
        <v>90</v>
      </c>
      <c r="B85">
        <v>10</v>
      </c>
      <c r="C85">
        <v>15</v>
      </c>
      <c r="D85" s="1" t="s">
        <v>6</v>
      </c>
      <c r="E85">
        <v>5</v>
      </c>
      <c r="F85" t="str">
        <f>_xlfn.TEXTJOIN("",TRUE,Tabela_pogoda5[[#This Row],[Kategoria_chmur]],Tabela_pogoda5[[#This Row],[Wielkosc_chmur]])</f>
        <v>C5</v>
      </c>
    </row>
    <row r="86" spans="1:6" x14ac:dyDescent="0.3">
      <c r="A86">
        <v>91</v>
      </c>
      <c r="B86">
        <v>10.9</v>
      </c>
      <c r="C86">
        <v>29</v>
      </c>
      <c r="D86" s="1" t="s">
        <v>6</v>
      </c>
      <c r="E86">
        <v>5</v>
      </c>
      <c r="F86" t="str">
        <f>_xlfn.TEXTJOIN("",TRUE,Tabela_pogoda5[[#This Row],[Kategoria_chmur]],Tabela_pogoda5[[#This Row],[Wielkosc_chmur]])</f>
        <v>C5</v>
      </c>
    </row>
    <row r="87" spans="1:6" x14ac:dyDescent="0.3">
      <c r="A87">
        <v>93</v>
      </c>
      <c r="B87">
        <v>8.6999999999999993</v>
      </c>
      <c r="C87">
        <v>1</v>
      </c>
      <c r="D87" s="1" t="s">
        <v>7</v>
      </c>
      <c r="E87">
        <v>1</v>
      </c>
      <c r="F87" t="str">
        <f>_xlfn.TEXTJOIN("",TRUE,Tabela_pogoda5[[#This Row],[Kategoria_chmur]],Tabela_pogoda5[[#This Row],[Wielkosc_chmur]])</f>
        <v>S1</v>
      </c>
    </row>
    <row r="88" spans="1:6" x14ac:dyDescent="0.3">
      <c r="A88">
        <v>94</v>
      </c>
      <c r="B88">
        <v>6.7</v>
      </c>
      <c r="C88">
        <v>3</v>
      </c>
      <c r="D88" s="1" t="s">
        <v>7</v>
      </c>
      <c r="E88">
        <v>1</v>
      </c>
      <c r="F88" t="str">
        <f>_xlfn.TEXTJOIN("",TRUE,Tabela_pogoda5[[#This Row],[Kategoria_chmur]],Tabela_pogoda5[[#This Row],[Wielkosc_chmur]])</f>
        <v>S1</v>
      </c>
    </row>
    <row r="89" spans="1:6" x14ac:dyDescent="0.3">
      <c r="A89">
        <v>95</v>
      </c>
      <c r="B89">
        <v>5.3</v>
      </c>
      <c r="C89">
        <v>6</v>
      </c>
      <c r="D89" s="1" t="s">
        <v>7</v>
      </c>
      <c r="E89">
        <v>1</v>
      </c>
      <c r="F89" t="str">
        <f>_xlfn.TEXTJOIN("",TRUE,Tabela_pogoda5[[#This Row],[Kategoria_chmur]],Tabela_pogoda5[[#This Row],[Wielkosc_chmur]])</f>
        <v>S1</v>
      </c>
    </row>
    <row r="90" spans="1:6" x14ac:dyDescent="0.3">
      <c r="A90">
        <v>96</v>
      </c>
      <c r="B90">
        <v>5.2</v>
      </c>
      <c r="C90">
        <v>3</v>
      </c>
      <c r="D90" s="1" t="s">
        <v>7</v>
      </c>
      <c r="E90">
        <v>2</v>
      </c>
      <c r="F90" t="str">
        <f>_xlfn.TEXTJOIN("",TRUE,Tabela_pogoda5[[#This Row],[Kategoria_chmur]],Tabela_pogoda5[[#This Row],[Wielkosc_chmur]])</f>
        <v>S2</v>
      </c>
    </row>
    <row r="91" spans="1:6" x14ac:dyDescent="0.3">
      <c r="A91">
        <v>97</v>
      </c>
      <c r="B91">
        <v>6.8</v>
      </c>
      <c r="C91">
        <v>2</v>
      </c>
      <c r="D91" s="1" t="s">
        <v>7</v>
      </c>
      <c r="E91">
        <v>2</v>
      </c>
      <c r="F91" t="str">
        <f>_xlfn.TEXTJOIN("",TRUE,Tabela_pogoda5[[#This Row],[Kategoria_chmur]],Tabela_pogoda5[[#This Row],[Wielkosc_chmur]])</f>
        <v>S2</v>
      </c>
    </row>
    <row r="92" spans="1:6" x14ac:dyDescent="0.3">
      <c r="A92">
        <v>98</v>
      </c>
      <c r="B92">
        <v>9.8000000000000007</v>
      </c>
      <c r="C92">
        <v>11</v>
      </c>
      <c r="D92" s="1" t="s">
        <v>7</v>
      </c>
      <c r="E92">
        <v>2</v>
      </c>
      <c r="F92" t="str">
        <f>_xlfn.TEXTJOIN("",TRUE,Tabela_pogoda5[[#This Row],[Kategoria_chmur]],Tabela_pogoda5[[#This Row],[Wielkosc_chmur]])</f>
        <v>S2</v>
      </c>
    </row>
    <row r="93" spans="1:6" x14ac:dyDescent="0.3">
      <c r="A93">
        <v>99</v>
      </c>
      <c r="B93">
        <v>13.7</v>
      </c>
      <c r="C93">
        <v>8</v>
      </c>
      <c r="D93" s="1" t="s">
        <v>7</v>
      </c>
      <c r="E93">
        <v>3</v>
      </c>
      <c r="F93" t="str">
        <f>_xlfn.TEXTJOIN("",TRUE,Tabela_pogoda5[[#This Row],[Kategoria_chmur]],Tabela_pogoda5[[#This Row],[Wielkosc_chmur]])</f>
        <v>S3</v>
      </c>
    </row>
    <row r="94" spans="1:6" x14ac:dyDescent="0.3">
      <c r="A94">
        <v>100</v>
      </c>
      <c r="B94">
        <v>17.7</v>
      </c>
      <c r="C94">
        <v>6</v>
      </c>
      <c r="D94" s="1" t="s">
        <v>7</v>
      </c>
      <c r="E94">
        <v>3</v>
      </c>
      <c r="F94" t="str">
        <f>_xlfn.TEXTJOIN("",TRUE,Tabela_pogoda5[[#This Row],[Kategoria_chmur]],Tabela_pogoda5[[#This Row],[Wielkosc_chmur]])</f>
        <v>S3</v>
      </c>
    </row>
    <row r="95" spans="1:6" x14ac:dyDescent="0.3">
      <c r="A95">
        <v>101</v>
      </c>
      <c r="B95">
        <v>20.8</v>
      </c>
      <c r="C95">
        <v>5</v>
      </c>
      <c r="D95" s="1" t="s">
        <v>7</v>
      </c>
      <c r="E95">
        <v>3</v>
      </c>
      <c r="F95" t="str">
        <f>_xlfn.TEXTJOIN("",TRUE,Tabela_pogoda5[[#This Row],[Kategoria_chmur]],Tabela_pogoda5[[#This Row],[Wielkosc_chmur]])</f>
        <v>S3</v>
      </c>
    </row>
    <row r="96" spans="1:6" x14ac:dyDescent="0.3">
      <c r="A96">
        <v>102</v>
      </c>
      <c r="B96">
        <v>22.4</v>
      </c>
      <c r="C96">
        <v>20</v>
      </c>
      <c r="D96" s="1" t="s">
        <v>7</v>
      </c>
      <c r="E96">
        <v>4</v>
      </c>
      <c r="F96" t="str">
        <f>_xlfn.TEXTJOIN("",TRUE,Tabela_pogoda5[[#This Row],[Kategoria_chmur]],Tabela_pogoda5[[#This Row],[Wielkosc_chmur]])</f>
        <v>S4</v>
      </c>
    </row>
    <row r="97" spans="1:6" x14ac:dyDescent="0.3">
      <c r="A97">
        <v>103</v>
      </c>
      <c r="B97">
        <v>22.5</v>
      </c>
      <c r="C97">
        <v>17</v>
      </c>
      <c r="D97" s="1" t="s">
        <v>7</v>
      </c>
      <c r="E97">
        <v>4</v>
      </c>
      <c r="F97" t="str">
        <f>_xlfn.TEXTJOIN("",TRUE,Tabela_pogoda5[[#This Row],[Kategoria_chmur]],Tabela_pogoda5[[#This Row],[Wielkosc_chmur]])</f>
        <v>S4</v>
      </c>
    </row>
    <row r="98" spans="1:6" x14ac:dyDescent="0.3">
      <c r="A98">
        <v>104</v>
      </c>
      <c r="B98">
        <v>21.2</v>
      </c>
      <c r="C98">
        <v>11</v>
      </c>
      <c r="D98" s="1" t="s">
        <v>7</v>
      </c>
      <c r="E98">
        <v>4</v>
      </c>
      <c r="F98" t="str">
        <f>_xlfn.TEXTJOIN("",TRUE,Tabela_pogoda5[[#This Row],[Kategoria_chmur]],Tabela_pogoda5[[#This Row],[Wielkosc_chmur]])</f>
        <v>S4</v>
      </c>
    </row>
    <row r="99" spans="1:6" x14ac:dyDescent="0.3">
      <c r="A99">
        <v>105</v>
      </c>
      <c r="B99">
        <v>19.5</v>
      </c>
      <c r="C99">
        <v>27</v>
      </c>
      <c r="D99" s="1" t="s">
        <v>7</v>
      </c>
      <c r="E99">
        <v>5</v>
      </c>
      <c r="F99" t="str">
        <f>_xlfn.TEXTJOIN("",TRUE,Tabela_pogoda5[[#This Row],[Kategoria_chmur]],Tabela_pogoda5[[#This Row],[Wielkosc_chmur]])</f>
        <v>S5</v>
      </c>
    </row>
    <row r="100" spans="1:6" x14ac:dyDescent="0.3">
      <c r="A100">
        <v>107</v>
      </c>
      <c r="B100">
        <v>17.8</v>
      </c>
      <c r="C100">
        <v>5</v>
      </c>
      <c r="D100" s="1" t="s">
        <v>6</v>
      </c>
      <c r="E100">
        <v>1</v>
      </c>
      <c r="F100" t="str">
        <f>_xlfn.TEXTJOIN("",TRUE,Tabela_pogoda5[[#This Row],[Kategoria_chmur]],Tabela_pogoda5[[#This Row],[Wielkosc_chmur]])</f>
        <v>C1</v>
      </c>
    </row>
    <row r="101" spans="1:6" x14ac:dyDescent="0.3">
      <c r="A101">
        <v>108</v>
      </c>
      <c r="B101">
        <v>18.899999999999999</v>
      </c>
      <c r="C101">
        <v>3</v>
      </c>
      <c r="D101" s="1" t="s">
        <v>6</v>
      </c>
      <c r="E101">
        <v>1</v>
      </c>
      <c r="F101" t="str">
        <f>_xlfn.TEXTJOIN("",TRUE,Tabela_pogoda5[[#This Row],[Kategoria_chmur]],Tabela_pogoda5[[#This Row],[Wielkosc_chmur]])</f>
        <v>C1</v>
      </c>
    </row>
    <row r="102" spans="1:6" x14ac:dyDescent="0.3">
      <c r="A102">
        <v>109</v>
      </c>
      <c r="B102">
        <v>21.3</v>
      </c>
      <c r="C102">
        <v>1</v>
      </c>
      <c r="D102" s="1" t="s">
        <v>6</v>
      </c>
      <c r="E102">
        <v>1</v>
      </c>
      <c r="F102" t="str">
        <f>_xlfn.TEXTJOIN("",TRUE,Tabela_pogoda5[[#This Row],[Kategoria_chmur]],Tabela_pogoda5[[#This Row],[Wielkosc_chmur]])</f>
        <v>C1</v>
      </c>
    </row>
    <row r="103" spans="1:6" x14ac:dyDescent="0.3">
      <c r="A103">
        <v>110</v>
      </c>
      <c r="B103">
        <v>24.5</v>
      </c>
      <c r="C103">
        <v>7</v>
      </c>
      <c r="D103" s="1" t="s">
        <v>6</v>
      </c>
      <c r="E103">
        <v>2</v>
      </c>
      <c r="F103" t="str">
        <f>_xlfn.TEXTJOIN("",TRUE,Tabela_pogoda5[[#This Row],[Kategoria_chmur]],Tabela_pogoda5[[#This Row],[Wielkosc_chmur]])</f>
        <v>C2</v>
      </c>
    </row>
    <row r="104" spans="1:6" x14ac:dyDescent="0.3">
      <c r="A104">
        <v>111</v>
      </c>
      <c r="B104">
        <v>27.5</v>
      </c>
      <c r="C104">
        <v>12</v>
      </c>
      <c r="D104" s="1" t="s">
        <v>6</v>
      </c>
      <c r="E104">
        <v>2</v>
      </c>
      <c r="F104" t="str">
        <f>_xlfn.TEXTJOIN("",TRUE,Tabela_pogoda5[[#This Row],[Kategoria_chmur]],Tabela_pogoda5[[#This Row],[Wielkosc_chmur]])</f>
        <v>C2</v>
      </c>
    </row>
    <row r="105" spans="1:6" x14ac:dyDescent="0.3">
      <c r="A105">
        <v>112</v>
      </c>
      <c r="B105">
        <v>29.5</v>
      </c>
      <c r="C105">
        <v>6</v>
      </c>
      <c r="D105" s="1" t="s">
        <v>6</v>
      </c>
      <c r="E105">
        <v>2</v>
      </c>
      <c r="F105" t="str">
        <f>_xlfn.TEXTJOIN("",TRUE,Tabela_pogoda5[[#This Row],[Kategoria_chmur]],Tabela_pogoda5[[#This Row],[Wielkosc_chmur]])</f>
        <v>C2</v>
      </c>
    </row>
    <row r="106" spans="1:6" x14ac:dyDescent="0.3">
      <c r="A106">
        <v>113</v>
      </c>
      <c r="B106">
        <v>29.9</v>
      </c>
      <c r="C106">
        <v>5</v>
      </c>
      <c r="D106" s="1" t="s">
        <v>6</v>
      </c>
      <c r="E106">
        <v>3</v>
      </c>
      <c r="F106" t="str">
        <f>_xlfn.TEXTJOIN("",TRUE,Tabela_pogoda5[[#This Row],[Kategoria_chmur]],Tabela_pogoda5[[#This Row],[Wielkosc_chmur]])</f>
        <v>C3</v>
      </c>
    </row>
    <row r="107" spans="1:6" x14ac:dyDescent="0.3">
      <c r="A107">
        <v>114</v>
      </c>
      <c r="B107">
        <v>28.6</v>
      </c>
      <c r="C107">
        <v>6</v>
      </c>
      <c r="D107" s="1" t="s">
        <v>6</v>
      </c>
      <c r="E107">
        <v>3</v>
      </c>
      <c r="F107" t="str">
        <f>_xlfn.TEXTJOIN("",TRUE,Tabela_pogoda5[[#This Row],[Kategoria_chmur]],Tabela_pogoda5[[#This Row],[Wielkosc_chmur]])</f>
        <v>C3</v>
      </c>
    </row>
    <row r="108" spans="1:6" x14ac:dyDescent="0.3">
      <c r="A108">
        <v>115</v>
      </c>
      <c r="B108">
        <v>25.9</v>
      </c>
      <c r="C108">
        <v>6</v>
      </c>
      <c r="D108" s="1" t="s">
        <v>6</v>
      </c>
      <c r="E108">
        <v>3</v>
      </c>
      <c r="F108" t="str">
        <f>_xlfn.TEXTJOIN("",TRUE,Tabela_pogoda5[[#This Row],[Kategoria_chmur]],Tabela_pogoda5[[#This Row],[Wielkosc_chmur]])</f>
        <v>C3</v>
      </c>
    </row>
    <row r="109" spans="1:6" x14ac:dyDescent="0.3">
      <c r="A109">
        <v>116</v>
      </c>
      <c r="B109">
        <v>22.6</v>
      </c>
      <c r="C109">
        <v>23</v>
      </c>
      <c r="D109" s="1" t="s">
        <v>6</v>
      </c>
      <c r="E109">
        <v>4</v>
      </c>
      <c r="F109" t="str">
        <f>_xlfn.TEXTJOIN("",TRUE,Tabela_pogoda5[[#This Row],[Kategoria_chmur]],Tabela_pogoda5[[#This Row],[Wielkosc_chmur]])</f>
        <v>C4</v>
      </c>
    </row>
    <row r="110" spans="1:6" x14ac:dyDescent="0.3">
      <c r="A110">
        <v>117</v>
      </c>
      <c r="B110">
        <v>19.7</v>
      </c>
      <c r="C110">
        <v>16</v>
      </c>
      <c r="D110" s="1" t="s">
        <v>6</v>
      </c>
      <c r="E110">
        <v>4</v>
      </c>
      <c r="F110" t="str">
        <f>_xlfn.TEXTJOIN("",TRUE,Tabela_pogoda5[[#This Row],[Kategoria_chmur]],Tabela_pogoda5[[#This Row],[Wielkosc_chmur]])</f>
        <v>C4</v>
      </c>
    </row>
    <row r="111" spans="1:6" x14ac:dyDescent="0.3">
      <c r="A111">
        <v>118</v>
      </c>
      <c r="B111">
        <v>17.8</v>
      </c>
      <c r="C111">
        <v>1</v>
      </c>
      <c r="D111" s="1" t="s">
        <v>6</v>
      </c>
      <c r="E111">
        <v>4</v>
      </c>
      <c r="F111" t="str">
        <f>_xlfn.TEXTJOIN("",TRUE,Tabela_pogoda5[[#This Row],[Kategoria_chmur]],Tabela_pogoda5[[#This Row],[Wielkosc_chmur]])</f>
        <v>C4</v>
      </c>
    </row>
    <row r="112" spans="1:6" x14ac:dyDescent="0.3">
      <c r="A112">
        <v>119</v>
      </c>
      <c r="B112">
        <v>17.3</v>
      </c>
      <c r="C112">
        <v>27</v>
      </c>
      <c r="D112" s="1" t="s">
        <v>6</v>
      </c>
      <c r="E112">
        <v>5</v>
      </c>
      <c r="F112" t="str">
        <f>_xlfn.TEXTJOIN("",TRUE,Tabela_pogoda5[[#This Row],[Kategoria_chmur]],Tabela_pogoda5[[#This Row],[Wielkosc_chmur]])</f>
        <v>C5</v>
      </c>
    </row>
    <row r="113" spans="1:6" x14ac:dyDescent="0.3">
      <c r="A113">
        <v>121</v>
      </c>
      <c r="B113">
        <v>19.8</v>
      </c>
      <c r="C113">
        <v>1</v>
      </c>
      <c r="D113" s="1" t="s">
        <v>6</v>
      </c>
      <c r="E113">
        <v>1</v>
      </c>
      <c r="F113" t="str">
        <f>_xlfn.TEXTJOIN("",TRUE,Tabela_pogoda5[[#This Row],[Kategoria_chmur]],Tabela_pogoda5[[#This Row],[Wielkosc_chmur]])</f>
        <v>C1</v>
      </c>
    </row>
    <row r="114" spans="1:6" x14ac:dyDescent="0.3">
      <c r="A114">
        <v>122</v>
      </c>
      <c r="B114">
        <v>21.4</v>
      </c>
      <c r="C114">
        <v>1</v>
      </c>
      <c r="D114" s="1" t="s">
        <v>6</v>
      </c>
      <c r="E114">
        <v>1</v>
      </c>
      <c r="F114" t="str">
        <f>_xlfn.TEXTJOIN("",TRUE,Tabela_pogoda5[[#This Row],[Kategoria_chmur]],Tabela_pogoda5[[#This Row],[Wielkosc_chmur]])</f>
        <v>C1</v>
      </c>
    </row>
    <row r="115" spans="1:6" x14ac:dyDescent="0.3">
      <c r="A115">
        <v>123</v>
      </c>
      <c r="B115">
        <v>22</v>
      </c>
      <c r="C115">
        <v>6</v>
      </c>
      <c r="D115" s="1" t="s">
        <v>6</v>
      </c>
      <c r="E115">
        <v>1</v>
      </c>
      <c r="F115" t="str">
        <f>_xlfn.TEXTJOIN("",TRUE,Tabela_pogoda5[[#This Row],[Kategoria_chmur]],Tabela_pogoda5[[#This Row],[Wielkosc_chmur]])</f>
        <v>C1</v>
      </c>
    </row>
    <row r="116" spans="1:6" x14ac:dyDescent="0.3">
      <c r="A116">
        <v>124</v>
      </c>
      <c r="B116">
        <v>21.2</v>
      </c>
      <c r="C116">
        <v>9</v>
      </c>
      <c r="D116" s="1" t="s">
        <v>6</v>
      </c>
      <c r="E116">
        <v>2</v>
      </c>
      <c r="F116" t="str">
        <f>_xlfn.TEXTJOIN("",TRUE,Tabela_pogoda5[[#This Row],[Kategoria_chmur]],Tabela_pogoda5[[#This Row],[Wielkosc_chmur]])</f>
        <v>C2</v>
      </c>
    </row>
    <row r="117" spans="1:6" x14ac:dyDescent="0.3">
      <c r="A117">
        <v>125</v>
      </c>
      <c r="B117">
        <v>18.8</v>
      </c>
      <c r="C117">
        <v>7</v>
      </c>
      <c r="D117" s="1" t="s">
        <v>6</v>
      </c>
      <c r="E117">
        <v>2</v>
      </c>
      <c r="F117" t="str">
        <f>_xlfn.TEXTJOIN("",TRUE,Tabela_pogoda5[[#This Row],[Kategoria_chmur]],Tabela_pogoda5[[#This Row],[Wielkosc_chmur]])</f>
        <v>C2</v>
      </c>
    </row>
    <row r="118" spans="1:6" x14ac:dyDescent="0.3">
      <c r="A118">
        <v>126</v>
      </c>
      <c r="B118">
        <v>15.2</v>
      </c>
      <c r="C118">
        <v>12</v>
      </c>
      <c r="D118" s="1" t="s">
        <v>6</v>
      </c>
      <c r="E118">
        <v>2</v>
      </c>
      <c r="F118" t="str">
        <f>_xlfn.TEXTJOIN("",TRUE,Tabela_pogoda5[[#This Row],[Kategoria_chmur]],Tabela_pogoda5[[#This Row],[Wielkosc_chmur]])</f>
        <v>C2</v>
      </c>
    </row>
    <row r="119" spans="1:6" x14ac:dyDescent="0.3">
      <c r="A119">
        <v>127</v>
      </c>
      <c r="B119">
        <v>11.1</v>
      </c>
      <c r="C119">
        <v>15</v>
      </c>
      <c r="D119" s="1" t="s">
        <v>6</v>
      </c>
      <c r="E119">
        <v>3</v>
      </c>
      <c r="F119" t="str">
        <f>_xlfn.TEXTJOIN("",TRUE,Tabela_pogoda5[[#This Row],[Kategoria_chmur]],Tabela_pogoda5[[#This Row],[Wielkosc_chmur]])</f>
        <v>C3</v>
      </c>
    </row>
    <row r="120" spans="1:6" x14ac:dyDescent="0.3">
      <c r="A120">
        <v>128</v>
      </c>
      <c r="B120">
        <v>7.5</v>
      </c>
      <c r="C120">
        <v>10</v>
      </c>
      <c r="D120" s="1" t="s">
        <v>6</v>
      </c>
      <c r="E120">
        <v>3</v>
      </c>
      <c r="F120" t="str">
        <f>_xlfn.TEXTJOIN("",TRUE,Tabela_pogoda5[[#This Row],[Kategoria_chmur]],Tabela_pogoda5[[#This Row],[Wielkosc_chmur]])</f>
        <v>C3</v>
      </c>
    </row>
    <row r="121" spans="1:6" x14ac:dyDescent="0.3">
      <c r="A121">
        <v>129</v>
      </c>
      <c r="B121">
        <v>5.2</v>
      </c>
      <c r="C121">
        <v>5</v>
      </c>
      <c r="D121" s="1" t="s">
        <v>6</v>
      </c>
      <c r="E121">
        <v>3</v>
      </c>
      <c r="F121" t="str">
        <f>_xlfn.TEXTJOIN("",TRUE,Tabela_pogoda5[[#This Row],[Kategoria_chmur]],Tabela_pogoda5[[#This Row],[Wielkosc_chmur]])</f>
        <v>C3</v>
      </c>
    </row>
    <row r="122" spans="1:6" x14ac:dyDescent="0.3">
      <c r="A122">
        <v>130</v>
      </c>
      <c r="B122">
        <v>4.5999999999999996</v>
      </c>
      <c r="C122">
        <v>23</v>
      </c>
      <c r="D122" s="1" t="s">
        <v>6</v>
      </c>
      <c r="E122">
        <v>4</v>
      </c>
      <c r="F122" t="str">
        <f>_xlfn.TEXTJOIN("",TRUE,Tabela_pogoda5[[#This Row],[Kategoria_chmur]],Tabela_pogoda5[[#This Row],[Wielkosc_chmur]])</f>
        <v>C4</v>
      </c>
    </row>
    <row r="123" spans="1:6" x14ac:dyDescent="0.3">
      <c r="A123">
        <v>131</v>
      </c>
      <c r="B123">
        <v>5.5</v>
      </c>
      <c r="C123">
        <v>11</v>
      </c>
      <c r="D123" s="1" t="s">
        <v>6</v>
      </c>
      <c r="E123">
        <v>4</v>
      </c>
      <c r="F123" t="str">
        <f>_xlfn.TEXTJOIN("",TRUE,Tabela_pogoda5[[#This Row],[Kategoria_chmur]],Tabela_pogoda5[[#This Row],[Wielkosc_chmur]])</f>
        <v>C4</v>
      </c>
    </row>
    <row r="124" spans="1:6" x14ac:dyDescent="0.3">
      <c r="A124">
        <v>132</v>
      </c>
      <c r="B124">
        <v>7.3</v>
      </c>
      <c r="C124">
        <v>23</v>
      </c>
      <c r="D124" s="1" t="s">
        <v>6</v>
      </c>
      <c r="E124">
        <v>4</v>
      </c>
      <c r="F124" t="str">
        <f>_xlfn.TEXTJOIN("",TRUE,Tabela_pogoda5[[#This Row],[Kategoria_chmur]],Tabela_pogoda5[[#This Row],[Wielkosc_chmur]])</f>
        <v>C4</v>
      </c>
    </row>
    <row r="125" spans="1:6" x14ac:dyDescent="0.3">
      <c r="A125">
        <v>133</v>
      </c>
      <c r="B125">
        <v>9.3000000000000007</v>
      </c>
      <c r="C125">
        <v>16</v>
      </c>
      <c r="D125" s="1" t="s">
        <v>6</v>
      </c>
      <c r="E125">
        <v>5</v>
      </c>
      <c r="F125" t="str">
        <f>_xlfn.TEXTJOIN("",TRUE,Tabela_pogoda5[[#This Row],[Kategoria_chmur]],Tabela_pogoda5[[#This Row],[Wielkosc_chmur]])</f>
        <v>C5</v>
      </c>
    </row>
    <row r="126" spans="1:6" x14ac:dyDescent="0.3">
      <c r="A126">
        <v>134</v>
      </c>
      <c r="B126">
        <v>10.5</v>
      </c>
      <c r="C126">
        <v>21</v>
      </c>
      <c r="D126" s="1" t="s">
        <v>6</v>
      </c>
      <c r="E126">
        <v>5</v>
      </c>
      <c r="F126" t="str">
        <f>_xlfn.TEXTJOIN("",TRUE,Tabela_pogoda5[[#This Row],[Kategoria_chmur]],Tabela_pogoda5[[#This Row],[Wielkosc_chmur]])</f>
        <v>C5</v>
      </c>
    </row>
    <row r="127" spans="1:6" x14ac:dyDescent="0.3">
      <c r="A127">
        <v>136</v>
      </c>
      <c r="B127">
        <v>9</v>
      </c>
      <c r="C127">
        <v>4</v>
      </c>
      <c r="D127" s="1" t="s">
        <v>7</v>
      </c>
      <c r="E127">
        <v>1</v>
      </c>
      <c r="F127" t="str">
        <f>_xlfn.TEXTJOIN("",TRUE,Tabela_pogoda5[[#This Row],[Kategoria_chmur]],Tabela_pogoda5[[#This Row],[Wielkosc_chmur]])</f>
        <v>S1</v>
      </c>
    </row>
    <row r="128" spans="1:6" x14ac:dyDescent="0.3">
      <c r="A128">
        <v>137</v>
      </c>
      <c r="B128">
        <v>6.4</v>
      </c>
      <c r="C128">
        <v>3</v>
      </c>
      <c r="D128" s="1" t="s">
        <v>7</v>
      </c>
      <c r="E128">
        <v>1</v>
      </c>
      <c r="F128" t="str">
        <f>_xlfn.TEXTJOIN("",TRUE,Tabela_pogoda5[[#This Row],[Kategoria_chmur]],Tabela_pogoda5[[#This Row],[Wielkosc_chmur]])</f>
        <v>S1</v>
      </c>
    </row>
    <row r="129" spans="1:6" x14ac:dyDescent="0.3">
      <c r="A129">
        <v>138</v>
      </c>
      <c r="B129">
        <v>3.6</v>
      </c>
      <c r="C129">
        <v>3</v>
      </c>
      <c r="D129" s="1" t="s">
        <v>7</v>
      </c>
      <c r="E129">
        <v>1</v>
      </c>
      <c r="F129" t="str">
        <f>_xlfn.TEXTJOIN("",TRUE,Tabela_pogoda5[[#This Row],[Kategoria_chmur]],Tabela_pogoda5[[#This Row],[Wielkosc_chmur]])</f>
        <v>S1</v>
      </c>
    </row>
    <row r="130" spans="1:6" x14ac:dyDescent="0.3">
      <c r="A130">
        <v>139</v>
      </c>
      <c r="B130">
        <v>1.4</v>
      </c>
      <c r="C130">
        <v>4</v>
      </c>
      <c r="D130" s="1" t="s">
        <v>7</v>
      </c>
      <c r="E130">
        <v>2</v>
      </c>
      <c r="F130" t="str">
        <f>_xlfn.TEXTJOIN("",TRUE,Tabela_pogoda5[[#This Row],[Kategoria_chmur]],Tabela_pogoda5[[#This Row],[Wielkosc_chmur]])</f>
        <v>S2</v>
      </c>
    </row>
    <row r="131" spans="1:6" x14ac:dyDescent="0.3">
      <c r="A131">
        <v>140</v>
      </c>
      <c r="B131">
        <v>0.5</v>
      </c>
      <c r="C131">
        <v>5</v>
      </c>
      <c r="D131" s="1" t="s">
        <v>7</v>
      </c>
      <c r="E131">
        <v>2</v>
      </c>
      <c r="F131" t="str">
        <f>_xlfn.TEXTJOIN("",TRUE,Tabela_pogoda5[[#This Row],[Kategoria_chmur]],Tabela_pogoda5[[#This Row],[Wielkosc_chmur]])</f>
        <v>S2</v>
      </c>
    </row>
    <row r="132" spans="1:6" x14ac:dyDescent="0.3">
      <c r="A132">
        <v>141</v>
      </c>
      <c r="B132">
        <v>1.4</v>
      </c>
      <c r="C132">
        <v>1</v>
      </c>
      <c r="D132" s="1" t="s">
        <v>7</v>
      </c>
      <c r="E132">
        <v>2</v>
      </c>
      <c r="F132" t="str">
        <f>_xlfn.TEXTJOIN("",TRUE,Tabela_pogoda5[[#This Row],[Kategoria_chmur]],Tabela_pogoda5[[#This Row],[Wielkosc_chmur]])</f>
        <v>S2</v>
      </c>
    </row>
    <row r="133" spans="1:6" x14ac:dyDescent="0.3">
      <c r="A133">
        <v>142</v>
      </c>
      <c r="B133">
        <v>3.9</v>
      </c>
      <c r="C133">
        <v>3</v>
      </c>
      <c r="D133" s="1" t="s">
        <v>7</v>
      </c>
      <c r="E133">
        <v>3</v>
      </c>
      <c r="F133" t="str">
        <f>_xlfn.TEXTJOIN("",TRUE,Tabela_pogoda5[[#This Row],[Kategoria_chmur]],Tabela_pogoda5[[#This Row],[Wielkosc_chmur]])</f>
        <v>S3</v>
      </c>
    </row>
    <row r="134" spans="1:6" x14ac:dyDescent="0.3">
      <c r="A134">
        <v>143</v>
      </c>
      <c r="B134">
        <v>7.3</v>
      </c>
      <c r="C134">
        <v>13</v>
      </c>
      <c r="D134" s="1" t="s">
        <v>7</v>
      </c>
      <c r="E134">
        <v>3</v>
      </c>
      <c r="F134" t="str">
        <f>_xlfn.TEXTJOIN("",TRUE,Tabela_pogoda5[[#This Row],[Kategoria_chmur]],Tabela_pogoda5[[#This Row],[Wielkosc_chmur]])</f>
        <v>S3</v>
      </c>
    </row>
    <row r="135" spans="1:6" x14ac:dyDescent="0.3">
      <c r="A135">
        <v>144</v>
      </c>
      <c r="B135">
        <v>10.9</v>
      </c>
      <c r="C135">
        <v>12</v>
      </c>
      <c r="D135" s="1" t="s">
        <v>7</v>
      </c>
      <c r="E135">
        <v>3</v>
      </c>
      <c r="F135" t="str">
        <f>_xlfn.TEXTJOIN("",TRUE,Tabela_pogoda5[[#This Row],[Kategoria_chmur]],Tabela_pogoda5[[#This Row],[Wielkosc_chmur]])</f>
        <v>S3</v>
      </c>
    </row>
    <row r="136" spans="1:6" x14ac:dyDescent="0.3">
      <c r="A136">
        <v>145</v>
      </c>
      <c r="B136">
        <v>13.7</v>
      </c>
      <c r="C136">
        <v>9</v>
      </c>
      <c r="D136" s="1" t="s">
        <v>7</v>
      </c>
      <c r="E136">
        <v>4</v>
      </c>
      <c r="F136" t="str">
        <f>_xlfn.TEXTJOIN("",TRUE,Tabela_pogoda5[[#This Row],[Kategoria_chmur]],Tabela_pogoda5[[#This Row],[Wielkosc_chmur]])</f>
        <v>S4</v>
      </c>
    </row>
    <row r="137" spans="1:6" x14ac:dyDescent="0.3">
      <c r="A137">
        <v>146</v>
      </c>
      <c r="B137">
        <v>15.1</v>
      </c>
      <c r="C137">
        <v>21</v>
      </c>
      <c r="D137" s="1" t="s">
        <v>7</v>
      </c>
      <c r="E137">
        <v>4</v>
      </c>
      <c r="F137" t="str">
        <f>_xlfn.TEXTJOIN("",TRUE,Tabela_pogoda5[[#This Row],[Kategoria_chmur]],Tabela_pogoda5[[#This Row],[Wielkosc_chmur]])</f>
        <v>S4</v>
      </c>
    </row>
    <row r="138" spans="1:6" x14ac:dyDescent="0.3">
      <c r="A138">
        <v>147</v>
      </c>
      <c r="B138">
        <v>15.1</v>
      </c>
      <c r="C138">
        <v>14</v>
      </c>
      <c r="D138" s="1" t="s">
        <v>7</v>
      </c>
      <c r="E138">
        <v>4</v>
      </c>
      <c r="F138" t="str">
        <f>_xlfn.TEXTJOIN("",TRUE,Tabela_pogoda5[[#This Row],[Kategoria_chmur]],Tabela_pogoda5[[#This Row],[Wielkosc_chmur]])</f>
        <v>S4</v>
      </c>
    </row>
    <row r="139" spans="1:6" x14ac:dyDescent="0.3">
      <c r="A139">
        <v>148</v>
      </c>
      <c r="B139">
        <v>13.9</v>
      </c>
      <c r="C139">
        <v>11</v>
      </c>
      <c r="D139" s="1" t="s">
        <v>7</v>
      </c>
      <c r="E139">
        <v>5</v>
      </c>
      <c r="F139" t="str">
        <f>_xlfn.TEXTJOIN("",TRUE,Tabela_pogoda5[[#This Row],[Kategoria_chmur]],Tabela_pogoda5[[#This Row],[Wielkosc_chmur]])</f>
        <v>S5</v>
      </c>
    </row>
    <row r="140" spans="1:6" x14ac:dyDescent="0.3">
      <c r="A140">
        <v>149</v>
      </c>
      <c r="B140">
        <v>12.3</v>
      </c>
      <c r="C140">
        <v>20</v>
      </c>
      <c r="D140" s="1" t="s">
        <v>7</v>
      </c>
      <c r="E140">
        <v>5</v>
      </c>
      <c r="F140" t="str">
        <f>_xlfn.TEXTJOIN("",TRUE,Tabela_pogoda5[[#This Row],[Kategoria_chmur]],Tabela_pogoda5[[#This Row],[Wielkosc_chmur]])</f>
        <v>S5</v>
      </c>
    </row>
    <row r="141" spans="1:6" x14ac:dyDescent="0.3">
      <c r="A141">
        <v>151</v>
      </c>
      <c r="B141">
        <v>11.3</v>
      </c>
      <c r="C141">
        <v>6</v>
      </c>
      <c r="D141" s="1" t="s">
        <v>6</v>
      </c>
      <c r="E141">
        <v>1</v>
      </c>
      <c r="F141" t="str">
        <f>_xlfn.TEXTJOIN("",TRUE,Tabela_pogoda5[[#This Row],[Kategoria_chmur]],Tabela_pogoda5[[#This Row],[Wielkosc_chmur]])</f>
        <v>C1</v>
      </c>
    </row>
    <row r="142" spans="1:6" x14ac:dyDescent="0.3">
      <c r="A142">
        <v>152</v>
      </c>
      <c r="B142">
        <v>12.9</v>
      </c>
      <c r="C142">
        <v>3</v>
      </c>
      <c r="D142" s="1" t="s">
        <v>6</v>
      </c>
      <c r="E142">
        <v>1</v>
      </c>
      <c r="F142" t="str">
        <f>_xlfn.TEXTJOIN("",TRUE,Tabela_pogoda5[[#This Row],[Kategoria_chmur]],Tabela_pogoda5[[#This Row],[Wielkosc_chmur]])</f>
        <v>C1</v>
      </c>
    </row>
    <row r="143" spans="1:6" x14ac:dyDescent="0.3">
      <c r="A143">
        <v>153</v>
      </c>
      <c r="B143">
        <v>16</v>
      </c>
      <c r="C143">
        <v>6</v>
      </c>
      <c r="D143" s="1" t="s">
        <v>6</v>
      </c>
      <c r="E143">
        <v>1</v>
      </c>
      <c r="F143" t="str">
        <f>_xlfn.TEXTJOIN("",TRUE,Tabela_pogoda5[[#This Row],[Kategoria_chmur]],Tabela_pogoda5[[#This Row],[Wielkosc_chmur]])</f>
        <v>C1</v>
      </c>
    </row>
    <row r="144" spans="1:6" x14ac:dyDescent="0.3">
      <c r="A144">
        <v>154</v>
      </c>
      <c r="B144">
        <v>19.8</v>
      </c>
      <c r="C144">
        <v>2</v>
      </c>
      <c r="D144" s="1" t="s">
        <v>6</v>
      </c>
      <c r="E144">
        <v>2</v>
      </c>
      <c r="F144" t="str">
        <f>_xlfn.TEXTJOIN("",TRUE,Tabela_pogoda5[[#This Row],[Kategoria_chmur]],Tabela_pogoda5[[#This Row],[Wielkosc_chmur]])</f>
        <v>C2</v>
      </c>
    </row>
    <row r="145" spans="1:6" x14ac:dyDescent="0.3">
      <c r="A145">
        <v>155</v>
      </c>
      <c r="B145">
        <v>23.6</v>
      </c>
      <c r="C145">
        <v>11</v>
      </c>
      <c r="D145" s="1" t="s">
        <v>6</v>
      </c>
      <c r="E145">
        <v>2</v>
      </c>
      <c r="F145" t="str">
        <f>_xlfn.TEXTJOIN("",TRUE,Tabela_pogoda5[[#This Row],[Kategoria_chmur]],Tabela_pogoda5[[#This Row],[Wielkosc_chmur]])</f>
        <v>C2</v>
      </c>
    </row>
    <row r="146" spans="1:6" x14ac:dyDescent="0.3">
      <c r="A146">
        <v>156</v>
      </c>
      <c r="B146">
        <v>26.4</v>
      </c>
      <c r="C146">
        <v>11</v>
      </c>
      <c r="D146" s="1" t="s">
        <v>6</v>
      </c>
      <c r="E146">
        <v>2</v>
      </c>
      <c r="F146" t="str">
        <f>_xlfn.TEXTJOIN("",TRUE,Tabela_pogoda5[[#This Row],[Kategoria_chmur]],Tabela_pogoda5[[#This Row],[Wielkosc_chmur]])</f>
        <v>C2</v>
      </c>
    </row>
    <row r="147" spans="1:6" x14ac:dyDescent="0.3">
      <c r="A147">
        <v>157</v>
      </c>
      <c r="B147">
        <v>27.7</v>
      </c>
      <c r="C147">
        <v>5</v>
      </c>
      <c r="D147" s="1" t="s">
        <v>6</v>
      </c>
      <c r="E147">
        <v>3</v>
      </c>
      <c r="F147" t="str">
        <f>_xlfn.TEXTJOIN("",TRUE,Tabela_pogoda5[[#This Row],[Kategoria_chmur]],Tabela_pogoda5[[#This Row],[Wielkosc_chmur]])</f>
        <v>C3</v>
      </c>
    </row>
    <row r="148" spans="1:6" x14ac:dyDescent="0.3">
      <c r="A148">
        <v>158</v>
      </c>
      <c r="B148">
        <v>27.2</v>
      </c>
      <c r="C148">
        <v>18</v>
      </c>
      <c r="D148" s="1" t="s">
        <v>6</v>
      </c>
      <c r="E148">
        <v>3</v>
      </c>
      <c r="F148" t="str">
        <f>_xlfn.TEXTJOIN("",TRUE,Tabela_pogoda5[[#This Row],[Kategoria_chmur]],Tabela_pogoda5[[#This Row],[Wielkosc_chmur]])</f>
        <v>C3</v>
      </c>
    </row>
    <row r="149" spans="1:6" x14ac:dyDescent="0.3">
      <c r="A149">
        <v>159</v>
      </c>
      <c r="B149">
        <v>25.5</v>
      </c>
      <c r="C149">
        <v>5</v>
      </c>
      <c r="D149" s="1" t="s">
        <v>6</v>
      </c>
      <c r="E149">
        <v>3</v>
      </c>
      <c r="F149" t="str">
        <f>_xlfn.TEXTJOIN("",TRUE,Tabela_pogoda5[[#This Row],[Kategoria_chmur]],Tabela_pogoda5[[#This Row],[Wielkosc_chmur]])</f>
        <v>C3</v>
      </c>
    </row>
    <row r="150" spans="1:6" x14ac:dyDescent="0.3">
      <c r="A150">
        <v>160</v>
      </c>
      <c r="B150">
        <v>23.1</v>
      </c>
      <c r="C150">
        <v>8</v>
      </c>
      <c r="D150" s="1" t="s">
        <v>6</v>
      </c>
      <c r="E150">
        <v>4</v>
      </c>
      <c r="F150" t="str">
        <f>_xlfn.TEXTJOIN("",TRUE,Tabela_pogoda5[[#This Row],[Kategoria_chmur]],Tabela_pogoda5[[#This Row],[Wielkosc_chmur]])</f>
        <v>C4</v>
      </c>
    </row>
    <row r="151" spans="1:6" x14ac:dyDescent="0.3">
      <c r="A151">
        <v>161</v>
      </c>
      <c r="B151">
        <v>21</v>
      </c>
      <c r="C151">
        <v>22</v>
      </c>
      <c r="D151" s="1" t="s">
        <v>6</v>
      </c>
      <c r="E151">
        <v>4</v>
      </c>
      <c r="F151" t="str">
        <f>_xlfn.TEXTJOIN("",TRUE,Tabela_pogoda5[[#This Row],[Kategoria_chmur]],Tabela_pogoda5[[#This Row],[Wielkosc_chmur]])</f>
        <v>C4</v>
      </c>
    </row>
    <row r="152" spans="1:6" x14ac:dyDescent="0.3">
      <c r="A152">
        <v>162</v>
      </c>
      <c r="B152">
        <v>20</v>
      </c>
      <c r="C152">
        <v>19</v>
      </c>
      <c r="D152" s="1" t="s">
        <v>6</v>
      </c>
      <c r="E152">
        <v>4</v>
      </c>
      <c r="F152" t="str">
        <f>_xlfn.TEXTJOIN("",TRUE,Tabela_pogoda5[[#This Row],[Kategoria_chmur]],Tabela_pogoda5[[#This Row],[Wielkosc_chmur]])</f>
        <v>C4</v>
      </c>
    </row>
    <row r="153" spans="1:6" x14ac:dyDescent="0.3">
      <c r="A153">
        <v>163</v>
      </c>
      <c r="B153">
        <v>20.399999999999999</v>
      </c>
      <c r="C153">
        <v>23</v>
      </c>
      <c r="D153" s="1" t="s">
        <v>6</v>
      </c>
      <c r="E153">
        <v>5</v>
      </c>
      <c r="F153" t="str">
        <f>_xlfn.TEXTJOIN("",TRUE,Tabela_pogoda5[[#This Row],[Kategoria_chmur]],Tabela_pogoda5[[#This Row],[Wielkosc_chmur]])</f>
        <v>C5</v>
      </c>
    </row>
    <row r="154" spans="1:6" x14ac:dyDescent="0.3">
      <c r="A154">
        <v>165</v>
      </c>
      <c r="B154">
        <v>24.5</v>
      </c>
      <c r="C154">
        <v>1</v>
      </c>
      <c r="D154" s="1" t="s">
        <v>7</v>
      </c>
      <c r="E154">
        <v>1</v>
      </c>
      <c r="F154" t="str">
        <f>_xlfn.TEXTJOIN("",TRUE,Tabela_pogoda5[[#This Row],[Kategoria_chmur]],Tabela_pogoda5[[#This Row],[Wielkosc_chmur]])</f>
        <v>S1</v>
      </c>
    </row>
    <row r="155" spans="1:6" x14ac:dyDescent="0.3">
      <c r="A155">
        <v>166</v>
      </c>
      <c r="B155">
        <v>26.8</v>
      </c>
      <c r="C155">
        <v>2</v>
      </c>
      <c r="D155" s="1" t="s">
        <v>7</v>
      </c>
      <c r="E155">
        <v>1</v>
      </c>
      <c r="F155" t="str">
        <f>_xlfn.TEXTJOIN("",TRUE,Tabela_pogoda5[[#This Row],[Kategoria_chmur]],Tabela_pogoda5[[#This Row],[Wielkosc_chmur]])</f>
        <v>S1</v>
      </c>
    </row>
    <row r="156" spans="1:6" x14ac:dyDescent="0.3">
      <c r="A156">
        <v>167</v>
      </c>
      <c r="B156">
        <v>28</v>
      </c>
      <c r="C156">
        <v>4</v>
      </c>
      <c r="D156" s="1" t="s">
        <v>7</v>
      </c>
      <c r="E156">
        <v>1</v>
      </c>
      <c r="F156" t="str">
        <f>_xlfn.TEXTJOIN("",TRUE,Tabela_pogoda5[[#This Row],[Kategoria_chmur]],Tabela_pogoda5[[#This Row],[Wielkosc_chmur]])</f>
        <v>S1</v>
      </c>
    </row>
    <row r="157" spans="1:6" x14ac:dyDescent="0.3">
      <c r="A157">
        <v>168</v>
      </c>
      <c r="B157">
        <v>27.7</v>
      </c>
      <c r="C157">
        <v>8</v>
      </c>
      <c r="D157" s="1" t="s">
        <v>7</v>
      </c>
      <c r="E157">
        <v>2</v>
      </c>
      <c r="F157" t="str">
        <f>_xlfn.TEXTJOIN("",TRUE,Tabela_pogoda5[[#This Row],[Kategoria_chmur]],Tabela_pogoda5[[#This Row],[Wielkosc_chmur]])</f>
        <v>S2</v>
      </c>
    </row>
    <row r="158" spans="1:6" x14ac:dyDescent="0.3">
      <c r="A158">
        <v>169</v>
      </c>
      <c r="B158">
        <v>25.6</v>
      </c>
      <c r="C158">
        <v>4</v>
      </c>
      <c r="D158" s="1" t="s">
        <v>7</v>
      </c>
      <c r="E158">
        <v>2</v>
      </c>
      <c r="F158" t="str">
        <f>_xlfn.TEXTJOIN("",TRUE,Tabela_pogoda5[[#This Row],[Kategoria_chmur]],Tabela_pogoda5[[#This Row],[Wielkosc_chmur]])</f>
        <v>S2</v>
      </c>
    </row>
    <row r="159" spans="1:6" x14ac:dyDescent="0.3">
      <c r="A159">
        <v>170</v>
      </c>
      <c r="B159">
        <v>22.3</v>
      </c>
      <c r="C159">
        <v>7</v>
      </c>
      <c r="D159" s="1" t="s">
        <v>7</v>
      </c>
      <c r="E159">
        <v>2</v>
      </c>
      <c r="F159" t="str">
        <f>_xlfn.TEXTJOIN("",TRUE,Tabela_pogoda5[[#This Row],[Kategoria_chmur]],Tabela_pogoda5[[#This Row],[Wielkosc_chmur]])</f>
        <v>S2</v>
      </c>
    </row>
    <row r="160" spans="1:6" x14ac:dyDescent="0.3">
      <c r="A160">
        <v>171</v>
      </c>
      <c r="B160">
        <v>18.399999999999999</v>
      </c>
      <c r="C160">
        <v>6</v>
      </c>
      <c r="D160" s="1" t="s">
        <v>7</v>
      </c>
      <c r="E160">
        <v>3</v>
      </c>
      <c r="F160" t="str">
        <f>_xlfn.TEXTJOIN("",TRUE,Tabela_pogoda5[[#This Row],[Kategoria_chmur]],Tabela_pogoda5[[#This Row],[Wielkosc_chmur]])</f>
        <v>S3</v>
      </c>
    </row>
    <row r="161" spans="1:6" x14ac:dyDescent="0.3">
      <c r="A161">
        <v>172</v>
      </c>
      <c r="B161">
        <v>14.9</v>
      </c>
      <c r="C161">
        <v>18</v>
      </c>
      <c r="D161" s="1" t="s">
        <v>7</v>
      </c>
      <c r="E161">
        <v>3</v>
      </c>
      <c r="F161" t="str">
        <f>_xlfn.TEXTJOIN("",TRUE,Tabela_pogoda5[[#This Row],[Kategoria_chmur]],Tabela_pogoda5[[#This Row],[Wielkosc_chmur]])</f>
        <v>S3</v>
      </c>
    </row>
    <row r="162" spans="1:6" x14ac:dyDescent="0.3">
      <c r="A162">
        <v>173</v>
      </c>
      <c r="B162">
        <v>12.5</v>
      </c>
      <c r="C162">
        <v>6</v>
      </c>
      <c r="D162" s="1" t="s">
        <v>7</v>
      </c>
      <c r="E162">
        <v>3</v>
      </c>
      <c r="F162" t="str">
        <f>_xlfn.TEXTJOIN("",TRUE,Tabela_pogoda5[[#This Row],[Kategoria_chmur]],Tabela_pogoda5[[#This Row],[Wielkosc_chmur]])</f>
        <v>S3</v>
      </c>
    </row>
    <row r="163" spans="1:6" x14ac:dyDescent="0.3">
      <c r="A163">
        <v>174</v>
      </c>
      <c r="B163">
        <v>11.7</v>
      </c>
      <c r="C163">
        <v>20</v>
      </c>
      <c r="D163" s="1" t="s">
        <v>7</v>
      </c>
      <c r="E163">
        <v>4</v>
      </c>
      <c r="F163" t="str">
        <f>_xlfn.TEXTJOIN("",TRUE,Tabela_pogoda5[[#This Row],[Kategoria_chmur]],Tabela_pogoda5[[#This Row],[Wielkosc_chmur]])</f>
        <v>S4</v>
      </c>
    </row>
    <row r="164" spans="1:6" x14ac:dyDescent="0.3">
      <c r="A164">
        <v>175</v>
      </c>
      <c r="B164">
        <v>12.3</v>
      </c>
      <c r="C164">
        <v>14</v>
      </c>
      <c r="D164" s="1" t="s">
        <v>7</v>
      </c>
      <c r="E164">
        <v>4</v>
      </c>
      <c r="F164" t="str">
        <f>_xlfn.TEXTJOIN("",TRUE,Tabela_pogoda5[[#This Row],[Kategoria_chmur]],Tabela_pogoda5[[#This Row],[Wielkosc_chmur]])</f>
        <v>S4</v>
      </c>
    </row>
    <row r="165" spans="1:6" x14ac:dyDescent="0.3">
      <c r="A165">
        <v>176</v>
      </c>
      <c r="B165">
        <v>13.7</v>
      </c>
      <c r="C165">
        <v>22</v>
      </c>
      <c r="D165" s="1" t="s">
        <v>7</v>
      </c>
      <c r="E165">
        <v>4</v>
      </c>
      <c r="F165" t="str">
        <f>_xlfn.TEXTJOIN("",TRUE,Tabela_pogoda5[[#This Row],[Kategoria_chmur]],Tabela_pogoda5[[#This Row],[Wielkosc_chmur]])</f>
        <v>S4</v>
      </c>
    </row>
    <row r="166" spans="1:6" x14ac:dyDescent="0.3">
      <c r="A166">
        <v>177</v>
      </c>
      <c r="B166">
        <v>15.2</v>
      </c>
      <c r="C166">
        <v>23</v>
      </c>
      <c r="D166" s="1" t="s">
        <v>7</v>
      </c>
      <c r="E166">
        <v>5</v>
      </c>
      <c r="F166" t="str">
        <f>_xlfn.TEXTJOIN("",TRUE,Tabela_pogoda5[[#This Row],[Kategoria_chmur]],Tabela_pogoda5[[#This Row],[Wielkosc_chmur]])</f>
        <v>S5</v>
      </c>
    </row>
    <row r="167" spans="1:6" x14ac:dyDescent="0.3">
      <c r="A167">
        <v>179</v>
      </c>
      <c r="B167">
        <v>15.1</v>
      </c>
      <c r="C167">
        <v>1</v>
      </c>
      <c r="D167" s="1" t="s">
        <v>6</v>
      </c>
      <c r="E167">
        <v>1</v>
      </c>
      <c r="F167" t="str">
        <f>_xlfn.TEXTJOIN("",TRUE,Tabela_pogoda5[[#This Row],[Kategoria_chmur]],Tabela_pogoda5[[#This Row],[Wielkosc_chmur]])</f>
        <v>C1</v>
      </c>
    </row>
    <row r="168" spans="1:6" x14ac:dyDescent="0.3">
      <c r="A168">
        <v>180</v>
      </c>
      <c r="B168">
        <v>12.9</v>
      </c>
      <c r="C168">
        <v>1</v>
      </c>
      <c r="D168" s="1" t="s">
        <v>6</v>
      </c>
      <c r="E168">
        <v>1</v>
      </c>
      <c r="F168" t="str">
        <f>_xlfn.TEXTJOIN("",TRUE,Tabela_pogoda5[[#This Row],[Kategoria_chmur]],Tabela_pogoda5[[#This Row],[Wielkosc_chmur]])</f>
        <v>C1</v>
      </c>
    </row>
    <row r="169" spans="1:6" x14ac:dyDescent="0.3">
      <c r="A169">
        <v>181</v>
      </c>
      <c r="B169">
        <v>9.6</v>
      </c>
      <c r="C169">
        <v>1</v>
      </c>
      <c r="D169" s="1" t="s">
        <v>6</v>
      </c>
      <c r="E169">
        <v>1</v>
      </c>
      <c r="F169" t="str">
        <f>_xlfn.TEXTJOIN("",TRUE,Tabela_pogoda5[[#This Row],[Kategoria_chmur]],Tabela_pogoda5[[#This Row],[Wielkosc_chmur]])</f>
        <v>C1</v>
      </c>
    </row>
    <row r="170" spans="1:6" x14ac:dyDescent="0.3">
      <c r="A170">
        <v>182</v>
      </c>
      <c r="B170">
        <v>5.9</v>
      </c>
      <c r="C170">
        <v>2</v>
      </c>
      <c r="D170" s="1" t="s">
        <v>6</v>
      </c>
      <c r="E170">
        <v>2</v>
      </c>
      <c r="F170" t="str">
        <f>_xlfn.TEXTJOIN("",TRUE,Tabela_pogoda5[[#This Row],[Kategoria_chmur]],Tabela_pogoda5[[#This Row],[Wielkosc_chmur]])</f>
        <v>C2</v>
      </c>
    </row>
    <row r="171" spans="1:6" x14ac:dyDescent="0.3">
      <c r="A171">
        <v>183</v>
      </c>
      <c r="B171">
        <v>2.8</v>
      </c>
      <c r="C171">
        <v>6</v>
      </c>
      <c r="D171" s="1" t="s">
        <v>6</v>
      </c>
      <c r="E171">
        <v>2</v>
      </c>
      <c r="F171" t="str">
        <f>_xlfn.TEXTJOIN("",TRUE,Tabela_pogoda5[[#This Row],[Kategoria_chmur]],Tabela_pogoda5[[#This Row],[Wielkosc_chmur]])</f>
        <v>C2</v>
      </c>
    </row>
    <row r="172" spans="1:6" x14ac:dyDescent="0.3">
      <c r="A172">
        <v>184</v>
      </c>
      <c r="B172">
        <v>1</v>
      </c>
      <c r="C172">
        <v>9</v>
      </c>
      <c r="D172" s="1" t="s">
        <v>6</v>
      </c>
      <c r="E172">
        <v>2</v>
      </c>
      <c r="F172" t="str">
        <f>_xlfn.TEXTJOIN("",TRUE,Tabela_pogoda5[[#This Row],[Kategoria_chmur]],Tabela_pogoda5[[#This Row],[Wielkosc_chmur]])</f>
        <v>C2</v>
      </c>
    </row>
    <row r="173" spans="1:6" x14ac:dyDescent="0.3">
      <c r="A173">
        <v>185</v>
      </c>
      <c r="B173">
        <v>0.9</v>
      </c>
      <c r="C173">
        <v>6</v>
      </c>
      <c r="D173" s="1" t="s">
        <v>6</v>
      </c>
      <c r="E173">
        <v>3</v>
      </c>
      <c r="F173" t="str">
        <f>_xlfn.TEXTJOIN("",TRUE,Tabela_pogoda5[[#This Row],[Kategoria_chmur]],Tabela_pogoda5[[#This Row],[Wielkosc_chmur]])</f>
        <v>C3</v>
      </c>
    </row>
    <row r="174" spans="1:6" x14ac:dyDescent="0.3">
      <c r="A174">
        <v>186</v>
      </c>
      <c r="B174">
        <v>2.5</v>
      </c>
      <c r="C174">
        <v>1</v>
      </c>
      <c r="D174" s="1" t="s">
        <v>6</v>
      </c>
      <c r="E174">
        <v>3</v>
      </c>
      <c r="F174" t="str">
        <f>_xlfn.TEXTJOIN("",TRUE,Tabela_pogoda5[[#This Row],[Kategoria_chmur]],Tabela_pogoda5[[#This Row],[Wielkosc_chmur]])</f>
        <v>C3</v>
      </c>
    </row>
    <row r="175" spans="1:6" x14ac:dyDescent="0.3">
      <c r="A175">
        <v>187</v>
      </c>
      <c r="B175">
        <v>5</v>
      </c>
      <c r="C175">
        <v>3</v>
      </c>
      <c r="D175" s="1" t="s">
        <v>6</v>
      </c>
      <c r="E175">
        <v>3</v>
      </c>
      <c r="F175" t="str">
        <f>_xlfn.TEXTJOIN("",TRUE,Tabela_pogoda5[[#This Row],[Kategoria_chmur]],Tabela_pogoda5[[#This Row],[Wielkosc_chmur]])</f>
        <v>C3</v>
      </c>
    </row>
    <row r="176" spans="1:6" x14ac:dyDescent="0.3">
      <c r="A176">
        <v>188</v>
      </c>
      <c r="B176">
        <v>7.7</v>
      </c>
      <c r="C176">
        <v>7</v>
      </c>
      <c r="D176" s="1" t="s">
        <v>6</v>
      </c>
      <c r="E176">
        <v>4</v>
      </c>
      <c r="F176" t="str">
        <f>_xlfn.TEXTJOIN("",TRUE,Tabela_pogoda5[[#This Row],[Kategoria_chmur]],Tabela_pogoda5[[#This Row],[Wielkosc_chmur]])</f>
        <v>C4</v>
      </c>
    </row>
    <row r="177" spans="1:6" x14ac:dyDescent="0.3">
      <c r="A177">
        <v>189</v>
      </c>
      <c r="B177">
        <v>9.6999999999999993</v>
      </c>
      <c r="C177">
        <v>6</v>
      </c>
      <c r="D177" s="1" t="s">
        <v>6</v>
      </c>
      <c r="E177">
        <v>4</v>
      </c>
      <c r="F177" t="str">
        <f>_xlfn.TEXTJOIN("",TRUE,Tabela_pogoda5[[#This Row],[Kategoria_chmur]],Tabela_pogoda5[[#This Row],[Wielkosc_chmur]])</f>
        <v>C4</v>
      </c>
    </row>
    <row r="178" spans="1:6" x14ac:dyDescent="0.3">
      <c r="A178">
        <v>190</v>
      </c>
      <c r="B178">
        <v>10.4</v>
      </c>
      <c r="C178">
        <v>3</v>
      </c>
      <c r="D178" s="1" t="s">
        <v>6</v>
      </c>
      <c r="E178">
        <v>4</v>
      </c>
      <c r="F178" t="str">
        <f>_xlfn.TEXTJOIN("",TRUE,Tabela_pogoda5[[#This Row],[Kategoria_chmur]],Tabela_pogoda5[[#This Row],[Wielkosc_chmur]])</f>
        <v>C4</v>
      </c>
    </row>
    <row r="179" spans="1:6" x14ac:dyDescent="0.3">
      <c r="A179">
        <v>191</v>
      </c>
      <c r="B179">
        <v>9.6999999999999993</v>
      </c>
      <c r="C179">
        <v>22</v>
      </c>
      <c r="D179" s="1" t="s">
        <v>6</v>
      </c>
      <c r="E179">
        <v>5</v>
      </c>
      <c r="F179" t="str">
        <f>_xlfn.TEXTJOIN("",TRUE,Tabela_pogoda5[[#This Row],[Kategoria_chmur]],Tabela_pogoda5[[#This Row],[Wielkosc_chmur]])</f>
        <v>C5</v>
      </c>
    </row>
    <row r="180" spans="1:6" x14ac:dyDescent="0.3">
      <c r="A180">
        <v>193</v>
      </c>
      <c r="B180">
        <v>5.9</v>
      </c>
      <c r="C180">
        <v>3</v>
      </c>
      <c r="D180" s="1" t="s">
        <v>7</v>
      </c>
      <c r="E180">
        <v>1</v>
      </c>
      <c r="F180" t="str">
        <f>_xlfn.TEXTJOIN("",TRUE,Tabela_pogoda5[[#This Row],[Kategoria_chmur]],Tabela_pogoda5[[#This Row],[Wielkosc_chmur]])</f>
        <v>S1</v>
      </c>
    </row>
    <row r="181" spans="1:6" x14ac:dyDescent="0.3">
      <c r="A181">
        <v>194</v>
      </c>
      <c r="B181">
        <v>4.4000000000000004</v>
      </c>
      <c r="C181">
        <v>4</v>
      </c>
      <c r="D181" s="1" t="s">
        <v>7</v>
      </c>
      <c r="E181">
        <v>1</v>
      </c>
      <c r="F181" t="str">
        <f>_xlfn.TEXTJOIN("",TRUE,Tabela_pogoda5[[#This Row],[Kategoria_chmur]],Tabela_pogoda5[[#This Row],[Wielkosc_chmur]])</f>
        <v>S1</v>
      </c>
    </row>
    <row r="182" spans="1:6" x14ac:dyDescent="0.3">
      <c r="A182">
        <v>195</v>
      </c>
      <c r="B182">
        <v>4.2</v>
      </c>
      <c r="C182">
        <v>6</v>
      </c>
      <c r="D182" s="1" t="s">
        <v>7</v>
      </c>
      <c r="E182">
        <v>1</v>
      </c>
      <c r="F182" t="str">
        <f>_xlfn.TEXTJOIN("",TRUE,Tabela_pogoda5[[#This Row],[Kategoria_chmur]],Tabela_pogoda5[[#This Row],[Wielkosc_chmur]])</f>
        <v>S1</v>
      </c>
    </row>
    <row r="183" spans="1:6" x14ac:dyDescent="0.3">
      <c r="A183">
        <v>196</v>
      </c>
      <c r="B183">
        <v>5.6</v>
      </c>
      <c r="C183">
        <v>8</v>
      </c>
      <c r="D183" s="1" t="s">
        <v>7</v>
      </c>
      <c r="E183">
        <v>2</v>
      </c>
      <c r="F183" t="str">
        <f>_xlfn.TEXTJOIN("",TRUE,Tabela_pogoda5[[#This Row],[Kategoria_chmur]],Tabela_pogoda5[[#This Row],[Wielkosc_chmur]])</f>
        <v>S2</v>
      </c>
    </row>
    <row r="184" spans="1:6" x14ac:dyDescent="0.3">
      <c r="A184">
        <v>197</v>
      </c>
      <c r="B184">
        <v>8.6</v>
      </c>
      <c r="C184">
        <v>12</v>
      </c>
      <c r="D184" s="1" t="s">
        <v>7</v>
      </c>
      <c r="E184">
        <v>2</v>
      </c>
      <c r="F184" t="str">
        <f>_xlfn.TEXTJOIN("",TRUE,Tabela_pogoda5[[#This Row],[Kategoria_chmur]],Tabela_pogoda5[[#This Row],[Wielkosc_chmur]])</f>
        <v>S2</v>
      </c>
    </row>
    <row r="185" spans="1:6" x14ac:dyDescent="0.3">
      <c r="A185">
        <v>198</v>
      </c>
      <c r="B185">
        <v>12.5</v>
      </c>
      <c r="C185">
        <v>9</v>
      </c>
      <c r="D185" s="1" t="s">
        <v>7</v>
      </c>
      <c r="E185">
        <v>2</v>
      </c>
      <c r="F185" t="str">
        <f>_xlfn.TEXTJOIN("",TRUE,Tabela_pogoda5[[#This Row],[Kategoria_chmur]],Tabela_pogoda5[[#This Row],[Wielkosc_chmur]])</f>
        <v>S2</v>
      </c>
    </row>
    <row r="186" spans="1:6" x14ac:dyDescent="0.3">
      <c r="A186">
        <v>199</v>
      </c>
      <c r="B186">
        <v>16.399999999999999</v>
      </c>
      <c r="C186">
        <v>14</v>
      </c>
      <c r="D186" s="1" t="s">
        <v>7</v>
      </c>
      <c r="E186">
        <v>3</v>
      </c>
      <c r="F186" t="str">
        <f>_xlfn.TEXTJOIN("",TRUE,Tabela_pogoda5[[#This Row],[Kategoria_chmur]],Tabela_pogoda5[[#This Row],[Wielkosc_chmur]])</f>
        <v>S3</v>
      </c>
    </row>
    <row r="187" spans="1:6" x14ac:dyDescent="0.3">
      <c r="A187">
        <v>200</v>
      </c>
      <c r="B187">
        <v>19.5</v>
      </c>
      <c r="C187">
        <v>12</v>
      </c>
      <c r="D187" s="1" t="s">
        <v>7</v>
      </c>
      <c r="E187">
        <v>3</v>
      </c>
      <c r="F187" t="str">
        <f>_xlfn.TEXTJOIN("",TRUE,Tabela_pogoda5[[#This Row],[Kategoria_chmur]],Tabela_pogoda5[[#This Row],[Wielkosc_chmur]])</f>
        <v>S3</v>
      </c>
    </row>
    <row r="188" spans="1:6" x14ac:dyDescent="0.3">
      <c r="A188">
        <v>201</v>
      </c>
      <c r="B188">
        <v>21.2</v>
      </c>
      <c r="C188">
        <v>1</v>
      </c>
      <c r="D188" s="1" t="s">
        <v>7</v>
      </c>
      <c r="E188">
        <v>3</v>
      </c>
      <c r="F188" t="str">
        <f>_xlfn.TEXTJOIN("",TRUE,Tabela_pogoda5[[#This Row],[Kategoria_chmur]],Tabela_pogoda5[[#This Row],[Wielkosc_chmur]])</f>
        <v>S3</v>
      </c>
    </row>
    <row r="189" spans="1:6" x14ac:dyDescent="0.3">
      <c r="A189">
        <v>202</v>
      </c>
      <c r="B189">
        <v>21.3</v>
      </c>
      <c r="C189">
        <v>11</v>
      </c>
      <c r="D189" s="1" t="s">
        <v>7</v>
      </c>
      <c r="E189">
        <v>4</v>
      </c>
      <c r="F189" t="str">
        <f>_xlfn.TEXTJOIN("",TRUE,Tabela_pogoda5[[#This Row],[Kategoria_chmur]],Tabela_pogoda5[[#This Row],[Wielkosc_chmur]])</f>
        <v>S4</v>
      </c>
    </row>
    <row r="190" spans="1:6" x14ac:dyDescent="0.3">
      <c r="A190">
        <v>203</v>
      </c>
      <c r="B190">
        <v>20.100000000000001</v>
      </c>
      <c r="C190">
        <v>6</v>
      </c>
      <c r="D190" s="1" t="s">
        <v>7</v>
      </c>
      <c r="E190">
        <v>4</v>
      </c>
      <c r="F190" t="str">
        <f>_xlfn.TEXTJOIN("",TRUE,Tabela_pogoda5[[#This Row],[Kategoria_chmur]],Tabela_pogoda5[[#This Row],[Wielkosc_chmur]])</f>
        <v>S4</v>
      </c>
    </row>
    <row r="191" spans="1:6" x14ac:dyDescent="0.3">
      <c r="A191">
        <v>204</v>
      </c>
      <c r="B191">
        <v>18.399999999999999</v>
      </c>
      <c r="C191">
        <v>3</v>
      </c>
      <c r="D191" s="1" t="s">
        <v>7</v>
      </c>
      <c r="E191">
        <v>4</v>
      </c>
      <c r="F191" t="str">
        <f>_xlfn.TEXTJOIN("",TRUE,Tabela_pogoda5[[#This Row],[Kategoria_chmur]],Tabela_pogoda5[[#This Row],[Wielkosc_chmur]])</f>
        <v>S4</v>
      </c>
    </row>
    <row r="192" spans="1:6" x14ac:dyDescent="0.3">
      <c r="A192">
        <v>205</v>
      </c>
      <c r="B192">
        <v>17.100000000000001</v>
      </c>
      <c r="C192">
        <v>15</v>
      </c>
      <c r="D192" s="1" t="s">
        <v>7</v>
      </c>
      <c r="E192">
        <v>5</v>
      </c>
      <c r="F192" t="str">
        <f>_xlfn.TEXTJOIN("",TRUE,Tabela_pogoda5[[#This Row],[Kategoria_chmur]],Tabela_pogoda5[[#This Row],[Wielkosc_chmur]])</f>
        <v>S5</v>
      </c>
    </row>
    <row r="193" spans="1:6" x14ac:dyDescent="0.3">
      <c r="A193">
        <v>206</v>
      </c>
      <c r="B193">
        <v>16.899999999999999</v>
      </c>
      <c r="C193">
        <v>16</v>
      </c>
      <c r="D193" s="1" t="s">
        <v>7</v>
      </c>
      <c r="E193">
        <v>5</v>
      </c>
      <c r="F193" t="str">
        <f>_xlfn.TEXTJOIN("",TRUE,Tabela_pogoda5[[#This Row],[Kategoria_chmur]],Tabela_pogoda5[[#This Row],[Wielkosc_chmur]])</f>
        <v>S5</v>
      </c>
    </row>
    <row r="194" spans="1:6" x14ac:dyDescent="0.3">
      <c r="A194">
        <v>207</v>
      </c>
      <c r="B194">
        <v>18.2</v>
      </c>
      <c r="C194">
        <v>17</v>
      </c>
      <c r="D194" s="1" t="s">
        <v>7</v>
      </c>
      <c r="E194">
        <v>5</v>
      </c>
      <c r="F194" t="str">
        <f>_xlfn.TEXTJOIN("",TRUE,Tabela_pogoda5[[#This Row],[Kategoria_chmur]],Tabela_pogoda5[[#This Row],[Wielkosc_chmur]])</f>
        <v>S5</v>
      </c>
    </row>
    <row r="195" spans="1:6" x14ac:dyDescent="0.3">
      <c r="A195">
        <v>208</v>
      </c>
      <c r="B195">
        <v>20.7</v>
      </c>
      <c r="C195">
        <v>18</v>
      </c>
      <c r="D195" s="1" t="s">
        <v>7</v>
      </c>
      <c r="E195">
        <v>5</v>
      </c>
      <c r="F195" t="str">
        <f>_xlfn.TEXTJOIN("",TRUE,Tabela_pogoda5[[#This Row],[Kategoria_chmur]],Tabela_pogoda5[[#This Row],[Wielkosc_chmur]])</f>
        <v>S5</v>
      </c>
    </row>
    <row r="196" spans="1:6" x14ac:dyDescent="0.3">
      <c r="A196">
        <v>209</v>
      </c>
      <c r="B196">
        <v>24</v>
      </c>
      <c r="C196">
        <v>13</v>
      </c>
      <c r="D196" s="1" t="s">
        <v>7</v>
      </c>
      <c r="E196">
        <v>5</v>
      </c>
      <c r="F196" t="str">
        <f>_xlfn.TEXTJOIN("",TRUE,Tabela_pogoda5[[#This Row],[Kategoria_chmur]],Tabela_pogoda5[[#This Row],[Wielkosc_chmur]])</f>
        <v>S5</v>
      </c>
    </row>
    <row r="197" spans="1:6" x14ac:dyDescent="0.3">
      <c r="A197">
        <v>210</v>
      </c>
      <c r="B197">
        <v>27.2</v>
      </c>
      <c r="C197">
        <v>27</v>
      </c>
      <c r="D197" s="1" t="s">
        <v>7</v>
      </c>
      <c r="E197">
        <v>5</v>
      </c>
      <c r="F197" t="str">
        <f>_xlfn.TEXTJOIN("",TRUE,Tabela_pogoda5[[#This Row],[Kategoria_chmur]],Tabela_pogoda5[[#This Row],[Wielkosc_chmur]])</f>
        <v>S5</v>
      </c>
    </row>
    <row r="198" spans="1:6" x14ac:dyDescent="0.3">
      <c r="A198">
        <v>212</v>
      </c>
      <c r="B198">
        <v>29.9</v>
      </c>
      <c r="C198">
        <v>2</v>
      </c>
      <c r="D198" s="1" t="s">
        <v>6</v>
      </c>
      <c r="E198">
        <v>1</v>
      </c>
      <c r="F198" t="str">
        <f>_xlfn.TEXTJOIN("",TRUE,Tabela_pogoda5[[#This Row],[Kategoria_chmur]],Tabela_pogoda5[[#This Row],[Wielkosc_chmur]])</f>
        <v>C1</v>
      </c>
    </row>
    <row r="199" spans="1:6" x14ac:dyDescent="0.3">
      <c r="A199">
        <v>213</v>
      </c>
      <c r="B199">
        <v>28.8</v>
      </c>
      <c r="C199">
        <v>4</v>
      </c>
      <c r="D199" s="1" t="s">
        <v>6</v>
      </c>
      <c r="E199">
        <v>1</v>
      </c>
      <c r="F199" t="str">
        <f>_xlfn.TEXTJOIN("",TRUE,Tabela_pogoda5[[#This Row],[Kategoria_chmur]],Tabela_pogoda5[[#This Row],[Wielkosc_chmur]])</f>
        <v>C1</v>
      </c>
    </row>
    <row r="200" spans="1:6" x14ac:dyDescent="0.3">
      <c r="A200">
        <v>214</v>
      </c>
      <c r="B200">
        <v>26.2</v>
      </c>
      <c r="C200">
        <v>2</v>
      </c>
      <c r="D200" s="1" t="s">
        <v>6</v>
      </c>
      <c r="E200">
        <v>1</v>
      </c>
      <c r="F200" t="str">
        <f>_xlfn.TEXTJOIN("",TRUE,Tabela_pogoda5[[#This Row],[Kategoria_chmur]],Tabela_pogoda5[[#This Row],[Wielkosc_chmur]])</f>
        <v>C1</v>
      </c>
    </row>
    <row r="201" spans="1:6" x14ac:dyDescent="0.3">
      <c r="A201">
        <v>215</v>
      </c>
      <c r="B201">
        <v>23.1</v>
      </c>
      <c r="C201">
        <v>11</v>
      </c>
      <c r="D201" s="1" t="s">
        <v>6</v>
      </c>
      <c r="E201">
        <v>1</v>
      </c>
      <c r="F201" t="str">
        <f>_xlfn.TEXTJOIN("",TRUE,Tabela_pogoda5[[#This Row],[Kategoria_chmur]],Tabela_pogoda5[[#This Row],[Wielkosc_chmur]])</f>
        <v>C1</v>
      </c>
    </row>
    <row r="202" spans="1:6" x14ac:dyDescent="0.3">
      <c r="A202">
        <v>216</v>
      </c>
      <c r="B202">
        <v>20.3</v>
      </c>
      <c r="C202">
        <v>1</v>
      </c>
      <c r="D202" s="1" t="s">
        <v>6</v>
      </c>
      <c r="E202">
        <v>2</v>
      </c>
      <c r="F202" t="str">
        <f>_xlfn.TEXTJOIN("",TRUE,Tabela_pogoda5[[#This Row],[Kategoria_chmur]],Tabela_pogoda5[[#This Row],[Wielkosc_chmur]])</f>
        <v>C2</v>
      </c>
    </row>
    <row r="203" spans="1:6" x14ac:dyDescent="0.3">
      <c r="A203">
        <v>217</v>
      </c>
      <c r="B203">
        <v>18.5</v>
      </c>
      <c r="C203">
        <v>7</v>
      </c>
      <c r="D203" s="1" t="s">
        <v>6</v>
      </c>
      <c r="E203">
        <v>2</v>
      </c>
      <c r="F203" t="str">
        <f>_xlfn.TEXTJOIN("",TRUE,Tabela_pogoda5[[#This Row],[Kategoria_chmur]],Tabela_pogoda5[[#This Row],[Wielkosc_chmur]])</f>
        <v>C2</v>
      </c>
    </row>
    <row r="204" spans="1:6" x14ac:dyDescent="0.3">
      <c r="A204">
        <v>218</v>
      </c>
      <c r="B204">
        <v>18.2</v>
      </c>
      <c r="C204">
        <v>10</v>
      </c>
      <c r="D204" s="1" t="s">
        <v>6</v>
      </c>
      <c r="E204">
        <v>3</v>
      </c>
      <c r="F204" t="str">
        <f>_xlfn.TEXTJOIN("",TRUE,Tabela_pogoda5[[#This Row],[Kategoria_chmur]],Tabela_pogoda5[[#This Row],[Wielkosc_chmur]])</f>
        <v>C3</v>
      </c>
    </row>
    <row r="205" spans="1:6" x14ac:dyDescent="0.3">
      <c r="A205">
        <v>219</v>
      </c>
      <c r="B205">
        <v>19.100000000000001</v>
      </c>
      <c r="C205">
        <v>10</v>
      </c>
      <c r="D205" s="1" t="s">
        <v>6</v>
      </c>
      <c r="E205">
        <v>3</v>
      </c>
      <c r="F205" t="str">
        <f>_xlfn.TEXTJOIN("",TRUE,Tabela_pogoda5[[#This Row],[Kategoria_chmur]],Tabela_pogoda5[[#This Row],[Wielkosc_chmur]])</f>
        <v>C3</v>
      </c>
    </row>
    <row r="206" spans="1:6" x14ac:dyDescent="0.3">
      <c r="A206">
        <v>220</v>
      </c>
      <c r="B206">
        <v>20.9</v>
      </c>
      <c r="C206">
        <v>1</v>
      </c>
      <c r="D206" s="1" t="s">
        <v>6</v>
      </c>
      <c r="E206">
        <v>3</v>
      </c>
      <c r="F206" t="str">
        <f>_xlfn.TEXTJOIN("",TRUE,Tabela_pogoda5[[#This Row],[Kategoria_chmur]],Tabela_pogoda5[[#This Row],[Wielkosc_chmur]])</f>
        <v>C3</v>
      </c>
    </row>
    <row r="207" spans="1:6" x14ac:dyDescent="0.3">
      <c r="A207">
        <v>221</v>
      </c>
      <c r="B207">
        <v>22.5</v>
      </c>
      <c r="C207">
        <v>4</v>
      </c>
      <c r="D207" s="1" t="s">
        <v>6</v>
      </c>
      <c r="E207">
        <v>4</v>
      </c>
      <c r="F207" t="str">
        <f>_xlfn.TEXTJOIN("",TRUE,Tabela_pogoda5[[#This Row],[Kategoria_chmur]],Tabela_pogoda5[[#This Row],[Wielkosc_chmur]])</f>
        <v>C4</v>
      </c>
    </row>
    <row r="208" spans="1:6" x14ac:dyDescent="0.3">
      <c r="A208">
        <v>222</v>
      </c>
      <c r="B208">
        <v>23.2</v>
      </c>
      <c r="C208">
        <v>12</v>
      </c>
      <c r="D208" s="1" t="s">
        <v>6</v>
      </c>
      <c r="E208">
        <v>4</v>
      </c>
      <c r="F208" t="str">
        <f>_xlfn.TEXTJOIN("",TRUE,Tabela_pogoda5[[#This Row],[Kategoria_chmur]],Tabela_pogoda5[[#This Row],[Wielkosc_chmur]])</f>
        <v>C4</v>
      </c>
    </row>
    <row r="209" spans="1:6" x14ac:dyDescent="0.3">
      <c r="A209">
        <v>223</v>
      </c>
      <c r="B209">
        <v>22.4</v>
      </c>
      <c r="C209">
        <v>7</v>
      </c>
      <c r="D209" s="1" t="s">
        <v>6</v>
      </c>
      <c r="E209">
        <v>4</v>
      </c>
      <c r="F209" t="str">
        <f>_xlfn.TEXTJOIN("",TRUE,Tabela_pogoda5[[#This Row],[Kategoria_chmur]],Tabela_pogoda5[[#This Row],[Wielkosc_chmur]])</f>
        <v>C4</v>
      </c>
    </row>
    <row r="210" spans="1:6" x14ac:dyDescent="0.3">
      <c r="A210">
        <v>224</v>
      </c>
      <c r="B210">
        <v>20</v>
      </c>
      <c r="C210">
        <v>16</v>
      </c>
      <c r="D210" s="1" t="s">
        <v>6</v>
      </c>
      <c r="E210">
        <v>5</v>
      </c>
      <c r="F210" t="str">
        <f>_xlfn.TEXTJOIN("",TRUE,Tabela_pogoda5[[#This Row],[Kategoria_chmur]],Tabela_pogoda5[[#This Row],[Wielkosc_chmur]])</f>
        <v>C5</v>
      </c>
    </row>
    <row r="211" spans="1:6" x14ac:dyDescent="0.3">
      <c r="A211">
        <v>225</v>
      </c>
      <c r="B211">
        <v>16.399999999999999</v>
      </c>
      <c r="C211">
        <v>24</v>
      </c>
      <c r="D211" s="1" t="s">
        <v>6</v>
      </c>
      <c r="E211">
        <v>5</v>
      </c>
      <c r="F211" t="str">
        <f>_xlfn.TEXTJOIN("",TRUE,Tabela_pogoda5[[#This Row],[Kategoria_chmur]],Tabela_pogoda5[[#This Row],[Wielkosc_chmur]])</f>
        <v>C5</v>
      </c>
    </row>
    <row r="212" spans="1:6" x14ac:dyDescent="0.3">
      <c r="A212">
        <v>227</v>
      </c>
      <c r="B212">
        <v>8.6999999999999993</v>
      </c>
      <c r="C212">
        <v>5</v>
      </c>
      <c r="D212" s="1" t="s">
        <v>7</v>
      </c>
      <c r="E212">
        <v>1</v>
      </c>
      <c r="F212" t="str">
        <f>_xlfn.TEXTJOIN("",TRUE,Tabela_pogoda5[[#This Row],[Kategoria_chmur]],Tabela_pogoda5[[#This Row],[Wielkosc_chmur]])</f>
        <v>S1</v>
      </c>
    </row>
    <row r="213" spans="1:6" x14ac:dyDescent="0.3">
      <c r="A213">
        <v>228</v>
      </c>
      <c r="B213">
        <v>6.4</v>
      </c>
      <c r="C213">
        <v>1</v>
      </c>
      <c r="D213" s="1" t="s">
        <v>7</v>
      </c>
      <c r="E213">
        <v>1</v>
      </c>
      <c r="F213" t="str">
        <f>_xlfn.TEXTJOIN("",TRUE,Tabela_pogoda5[[#This Row],[Kategoria_chmur]],Tabela_pogoda5[[#This Row],[Wielkosc_chmur]])</f>
        <v>S1</v>
      </c>
    </row>
    <row r="214" spans="1:6" x14ac:dyDescent="0.3">
      <c r="A214">
        <v>229</v>
      </c>
      <c r="B214">
        <v>5.6</v>
      </c>
      <c r="C214">
        <v>6</v>
      </c>
      <c r="D214" s="1" t="s">
        <v>7</v>
      </c>
      <c r="E214">
        <v>1</v>
      </c>
      <c r="F214" t="str">
        <f>_xlfn.TEXTJOIN("",TRUE,Tabela_pogoda5[[#This Row],[Kategoria_chmur]],Tabela_pogoda5[[#This Row],[Wielkosc_chmur]])</f>
        <v>S1</v>
      </c>
    </row>
    <row r="215" spans="1:6" x14ac:dyDescent="0.3">
      <c r="A215">
        <v>230</v>
      </c>
      <c r="B215">
        <v>6.4</v>
      </c>
      <c r="C215">
        <v>12</v>
      </c>
      <c r="D215" s="1" t="s">
        <v>7</v>
      </c>
      <c r="E215">
        <v>2</v>
      </c>
      <c r="F215" t="str">
        <f>_xlfn.TEXTJOIN("",TRUE,Tabela_pogoda5[[#This Row],[Kategoria_chmur]],Tabela_pogoda5[[#This Row],[Wielkosc_chmur]])</f>
        <v>S2</v>
      </c>
    </row>
    <row r="216" spans="1:6" x14ac:dyDescent="0.3">
      <c r="A216">
        <v>231</v>
      </c>
      <c r="B216">
        <v>8.1999999999999993</v>
      </c>
      <c r="C216">
        <v>3</v>
      </c>
      <c r="D216" s="1" t="s">
        <v>7</v>
      </c>
      <c r="E216">
        <v>2</v>
      </c>
      <c r="F216" t="str">
        <f>_xlfn.TEXTJOIN("",TRUE,Tabela_pogoda5[[#This Row],[Kategoria_chmur]],Tabela_pogoda5[[#This Row],[Wielkosc_chmur]])</f>
        <v>S2</v>
      </c>
    </row>
    <row r="217" spans="1:6" x14ac:dyDescent="0.3">
      <c r="A217">
        <v>232</v>
      </c>
      <c r="B217">
        <v>10</v>
      </c>
      <c r="C217">
        <v>12</v>
      </c>
      <c r="D217" s="1" t="s">
        <v>7</v>
      </c>
      <c r="E217">
        <v>2</v>
      </c>
      <c r="F217" t="str">
        <f>_xlfn.TEXTJOIN("",TRUE,Tabela_pogoda5[[#This Row],[Kategoria_chmur]],Tabela_pogoda5[[#This Row],[Wielkosc_chmur]])</f>
        <v>S2</v>
      </c>
    </row>
    <row r="218" spans="1:6" x14ac:dyDescent="0.3">
      <c r="A218">
        <v>233</v>
      </c>
      <c r="B218">
        <v>11.1</v>
      </c>
      <c r="C218">
        <v>17</v>
      </c>
      <c r="D218" s="1" t="s">
        <v>7</v>
      </c>
      <c r="E218">
        <v>3</v>
      </c>
      <c r="F218" t="str">
        <f>_xlfn.TEXTJOIN("",TRUE,Tabela_pogoda5[[#This Row],[Kategoria_chmur]],Tabela_pogoda5[[#This Row],[Wielkosc_chmur]])</f>
        <v>S3</v>
      </c>
    </row>
    <row r="219" spans="1:6" x14ac:dyDescent="0.3">
      <c r="A219">
        <v>234</v>
      </c>
      <c r="B219">
        <v>10.9</v>
      </c>
      <c r="C219">
        <v>16</v>
      </c>
      <c r="D219" s="1" t="s">
        <v>7</v>
      </c>
      <c r="E219">
        <v>3</v>
      </c>
      <c r="F219" t="str">
        <f>_xlfn.TEXTJOIN("",TRUE,Tabela_pogoda5[[#This Row],[Kategoria_chmur]],Tabela_pogoda5[[#This Row],[Wielkosc_chmur]])</f>
        <v>S3</v>
      </c>
    </row>
    <row r="220" spans="1:6" x14ac:dyDescent="0.3">
      <c r="A220">
        <v>235</v>
      </c>
      <c r="B220">
        <v>9.3000000000000007</v>
      </c>
      <c r="C220">
        <v>3</v>
      </c>
      <c r="D220" s="1" t="s">
        <v>7</v>
      </c>
      <c r="E220">
        <v>3</v>
      </c>
      <c r="F220" t="str">
        <f>_xlfn.TEXTJOIN("",TRUE,Tabela_pogoda5[[#This Row],[Kategoria_chmur]],Tabela_pogoda5[[#This Row],[Wielkosc_chmur]])</f>
        <v>S3</v>
      </c>
    </row>
    <row r="221" spans="1:6" x14ac:dyDescent="0.3">
      <c r="A221">
        <v>236</v>
      </c>
      <c r="B221">
        <v>6.6</v>
      </c>
      <c r="C221">
        <v>21</v>
      </c>
      <c r="D221" s="1" t="s">
        <v>7</v>
      </c>
      <c r="E221">
        <v>4</v>
      </c>
      <c r="F221" t="str">
        <f>_xlfn.TEXTJOIN("",TRUE,Tabela_pogoda5[[#This Row],[Kategoria_chmur]],Tabela_pogoda5[[#This Row],[Wielkosc_chmur]])</f>
        <v>S4</v>
      </c>
    </row>
    <row r="222" spans="1:6" x14ac:dyDescent="0.3">
      <c r="A222">
        <v>237</v>
      </c>
      <c r="B222">
        <v>3.6</v>
      </c>
      <c r="C222">
        <v>18</v>
      </c>
      <c r="D222" s="1" t="s">
        <v>7</v>
      </c>
      <c r="E222">
        <v>4</v>
      </c>
      <c r="F222" t="str">
        <f>_xlfn.TEXTJOIN("",TRUE,Tabela_pogoda5[[#This Row],[Kategoria_chmur]],Tabela_pogoda5[[#This Row],[Wielkosc_chmur]])</f>
        <v>S4</v>
      </c>
    </row>
    <row r="223" spans="1:6" x14ac:dyDescent="0.3">
      <c r="A223">
        <v>238</v>
      </c>
      <c r="B223">
        <v>1.2</v>
      </c>
      <c r="C223">
        <v>13</v>
      </c>
      <c r="D223" s="1" t="s">
        <v>7</v>
      </c>
      <c r="E223">
        <v>4</v>
      </c>
      <c r="F223" t="str">
        <f>_xlfn.TEXTJOIN("",TRUE,Tabela_pogoda5[[#This Row],[Kategoria_chmur]],Tabela_pogoda5[[#This Row],[Wielkosc_chmur]])</f>
        <v>S4</v>
      </c>
    </row>
    <row r="224" spans="1:6" x14ac:dyDescent="0.3">
      <c r="A224">
        <v>239</v>
      </c>
      <c r="B224">
        <v>0.2</v>
      </c>
      <c r="C224">
        <v>29</v>
      </c>
      <c r="D224" s="1" t="s">
        <v>7</v>
      </c>
      <c r="E224">
        <v>5</v>
      </c>
      <c r="F224" t="str">
        <f>_xlfn.TEXTJOIN("",TRUE,Tabela_pogoda5[[#This Row],[Kategoria_chmur]],Tabela_pogoda5[[#This Row],[Wielkosc_chmur]])</f>
        <v>S5</v>
      </c>
    </row>
    <row r="225" spans="1:6" x14ac:dyDescent="0.3">
      <c r="A225">
        <v>241</v>
      </c>
      <c r="B225">
        <v>3.2</v>
      </c>
      <c r="C225">
        <v>6</v>
      </c>
      <c r="D225" s="1" t="s">
        <v>7</v>
      </c>
      <c r="E225">
        <v>1</v>
      </c>
      <c r="F225" t="str">
        <f>_xlfn.TEXTJOIN("",TRUE,Tabela_pogoda5[[#This Row],[Kategoria_chmur]],Tabela_pogoda5[[#This Row],[Wielkosc_chmur]])</f>
        <v>S1</v>
      </c>
    </row>
    <row r="226" spans="1:6" x14ac:dyDescent="0.3">
      <c r="A226">
        <v>242</v>
      </c>
      <c r="B226">
        <v>6.6</v>
      </c>
      <c r="C226">
        <v>5</v>
      </c>
      <c r="D226" s="1" t="s">
        <v>7</v>
      </c>
      <c r="E226">
        <v>1</v>
      </c>
      <c r="F226" t="str">
        <f>_xlfn.TEXTJOIN("",TRUE,Tabela_pogoda5[[#This Row],[Kategoria_chmur]],Tabela_pogoda5[[#This Row],[Wielkosc_chmur]])</f>
        <v>S1</v>
      </c>
    </row>
    <row r="227" spans="1:6" x14ac:dyDescent="0.3">
      <c r="A227">
        <v>243</v>
      </c>
      <c r="B227">
        <v>10</v>
      </c>
      <c r="C227">
        <v>2</v>
      </c>
      <c r="D227" s="1" t="s">
        <v>7</v>
      </c>
      <c r="E227">
        <v>1</v>
      </c>
      <c r="F227" t="str">
        <f>_xlfn.TEXTJOIN("",TRUE,Tabela_pogoda5[[#This Row],[Kategoria_chmur]],Tabela_pogoda5[[#This Row],[Wielkosc_chmur]])</f>
        <v>S1</v>
      </c>
    </row>
    <row r="228" spans="1:6" x14ac:dyDescent="0.3">
      <c r="A228">
        <v>244</v>
      </c>
      <c r="B228">
        <v>12.7</v>
      </c>
      <c r="C228">
        <v>8</v>
      </c>
      <c r="D228" s="1" t="s">
        <v>7</v>
      </c>
      <c r="E228">
        <v>2</v>
      </c>
      <c r="F228" t="str">
        <f>_xlfn.TEXTJOIN("",TRUE,Tabela_pogoda5[[#This Row],[Kategoria_chmur]],Tabela_pogoda5[[#This Row],[Wielkosc_chmur]])</f>
        <v>S2</v>
      </c>
    </row>
    <row r="229" spans="1:6" x14ac:dyDescent="0.3">
      <c r="A229">
        <v>245</v>
      </c>
      <c r="B229">
        <v>14.1</v>
      </c>
      <c r="C229">
        <v>1</v>
      </c>
      <c r="D229" s="1" t="s">
        <v>7</v>
      </c>
      <c r="E229">
        <v>2</v>
      </c>
      <c r="F229" t="str">
        <f>_xlfn.TEXTJOIN("",TRUE,Tabela_pogoda5[[#This Row],[Kategoria_chmur]],Tabela_pogoda5[[#This Row],[Wielkosc_chmur]])</f>
        <v>S2</v>
      </c>
    </row>
    <row r="230" spans="1:6" x14ac:dyDescent="0.3">
      <c r="A230">
        <v>246</v>
      </c>
      <c r="B230">
        <v>14</v>
      </c>
      <c r="C230">
        <v>11</v>
      </c>
      <c r="D230" s="1" t="s">
        <v>7</v>
      </c>
      <c r="E230">
        <v>2</v>
      </c>
      <c r="F230" t="str">
        <f>_xlfn.TEXTJOIN("",TRUE,Tabela_pogoda5[[#This Row],[Kategoria_chmur]],Tabela_pogoda5[[#This Row],[Wielkosc_chmur]])</f>
        <v>S2</v>
      </c>
    </row>
    <row r="231" spans="1:6" x14ac:dyDescent="0.3">
      <c r="A231">
        <v>247</v>
      </c>
      <c r="B231">
        <v>12.7</v>
      </c>
      <c r="C231">
        <v>13</v>
      </c>
      <c r="D231" s="1" t="s">
        <v>7</v>
      </c>
      <c r="E231">
        <v>3</v>
      </c>
      <c r="F231" t="str">
        <f>_xlfn.TEXTJOIN("",TRUE,Tabela_pogoda5[[#This Row],[Kategoria_chmur]],Tabela_pogoda5[[#This Row],[Wielkosc_chmur]])</f>
        <v>S3</v>
      </c>
    </row>
    <row r="232" spans="1:6" x14ac:dyDescent="0.3">
      <c r="A232">
        <v>248</v>
      </c>
      <c r="B232">
        <v>11.1</v>
      </c>
      <c r="C232">
        <v>18</v>
      </c>
      <c r="D232" s="1" t="s">
        <v>7</v>
      </c>
      <c r="E232">
        <v>3</v>
      </c>
      <c r="F232" t="str">
        <f>_xlfn.TEXTJOIN("",TRUE,Tabela_pogoda5[[#This Row],[Kategoria_chmur]],Tabela_pogoda5[[#This Row],[Wielkosc_chmur]])</f>
        <v>S3</v>
      </c>
    </row>
    <row r="233" spans="1:6" x14ac:dyDescent="0.3">
      <c r="A233">
        <v>249</v>
      </c>
      <c r="B233">
        <v>10</v>
      </c>
      <c r="C233">
        <v>15</v>
      </c>
      <c r="D233" s="1" t="s">
        <v>7</v>
      </c>
      <c r="E233">
        <v>3</v>
      </c>
      <c r="F233" t="str">
        <f>_xlfn.TEXTJOIN("",TRUE,Tabela_pogoda5[[#This Row],[Kategoria_chmur]],Tabela_pogoda5[[#This Row],[Wielkosc_chmur]])</f>
        <v>S3</v>
      </c>
    </row>
    <row r="234" spans="1:6" x14ac:dyDescent="0.3">
      <c r="A234">
        <v>250</v>
      </c>
      <c r="B234">
        <v>10.1</v>
      </c>
      <c r="C234">
        <v>12</v>
      </c>
      <c r="D234" s="1" t="s">
        <v>7</v>
      </c>
      <c r="E234">
        <v>4</v>
      </c>
      <c r="F234" t="str">
        <f>_xlfn.TEXTJOIN("",TRUE,Tabela_pogoda5[[#This Row],[Kategoria_chmur]],Tabela_pogoda5[[#This Row],[Wielkosc_chmur]])</f>
        <v>S4</v>
      </c>
    </row>
    <row r="235" spans="1:6" x14ac:dyDescent="0.3">
      <c r="A235">
        <v>251</v>
      </c>
      <c r="B235">
        <v>11.7</v>
      </c>
      <c r="C235">
        <v>2</v>
      </c>
      <c r="D235" s="1" t="s">
        <v>7</v>
      </c>
      <c r="E235">
        <v>4</v>
      </c>
      <c r="F235" t="str">
        <f>_xlfn.TEXTJOIN("",TRUE,Tabela_pogoda5[[#This Row],[Kategoria_chmur]],Tabela_pogoda5[[#This Row],[Wielkosc_chmur]])</f>
        <v>S4</v>
      </c>
    </row>
    <row r="236" spans="1:6" x14ac:dyDescent="0.3">
      <c r="A236">
        <v>252</v>
      </c>
      <c r="B236">
        <v>14.8</v>
      </c>
      <c r="C236">
        <v>21</v>
      </c>
      <c r="D236" s="1" t="s">
        <v>7</v>
      </c>
      <c r="E236">
        <v>4</v>
      </c>
      <c r="F236" t="str">
        <f>_xlfn.TEXTJOIN("",TRUE,Tabela_pogoda5[[#This Row],[Kategoria_chmur]],Tabela_pogoda5[[#This Row],[Wielkosc_chmur]])</f>
        <v>S4</v>
      </c>
    </row>
    <row r="237" spans="1:6" x14ac:dyDescent="0.3">
      <c r="A237">
        <v>253</v>
      </c>
      <c r="B237">
        <v>18.7</v>
      </c>
      <c r="C237">
        <v>28</v>
      </c>
      <c r="D237" s="1" t="s">
        <v>7</v>
      </c>
      <c r="E237">
        <v>5</v>
      </c>
      <c r="F237" t="str">
        <f>_xlfn.TEXTJOIN("",TRUE,Tabela_pogoda5[[#This Row],[Kategoria_chmur]],Tabela_pogoda5[[#This Row],[Wielkosc_chmur]])</f>
        <v>S5</v>
      </c>
    </row>
    <row r="238" spans="1:6" x14ac:dyDescent="0.3">
      <c r="A238">
        <v>255</v>
      </c>
      <c r="B238">
        <v>25.4</v>
      </c>
      <c r="C238">
        <v>3</v>
      </c>
      <c r="D238" s="1" t="s">
        <v>6</v>
      </c>
      <c r="E238">
        <v>1</v>
      </c>
      <c r="F238" t="str">
        <f>_xlfn.TEXTJOIN("",TRUE,Tabela_pogoda5[[#This Row],[Kategoria_chmur]],Tabela_pogoda5[[#This Row],[Wielkosc_chmur]])</f>
        <v>C1</v>
      </c>
    </row>
    <row r="239" spans="1:6" x14ac:dyDescent="0.3">
      <c r="A239">
        <v>256</v>
      </c>
      <c r="B239">
        <v>26.8</v>
      </c>
      <c r="C239">
        <v>5</v>
      </c>
      <c r="D239" s="1" t="s">
        <v>6</v>
      </c>
      <c r="E239">
        <v>1</v>
      </c>
      <c r="F239" t="str">
        <f>_xlfn.TEXTJOIN("",TRUE,Tabela_pogoda5[[#This Row],[Kategoria_chmur]],Tabela_pogoda5[[#This Row],[Wielkosc_chmur]])</f>
        <v>C1</v>
      </c>
    </row>
    <row r="240" spans="1:6" x14ac:dyDescent="0.3">
      <c r="A240">
        <v>257</v>
      </c>
      <c r="B240">
        <v>26.5</v>
      </c>
      <c r="C240">
        <v>5</v>
      </c>
      <c r="D240" s="1" t="s">
        <v>6</v>
      </c>
      <c r="E240">
        <v>1</v>
      </c>
      <c r="F240" t="str">
        <f>_xlfn.TEXTJOIN("",TRUE,Tabela_pogoda5[[#This Row],[Kategoria_chmur]],Tabela_pogoda5[[#This Row],[Wielkosc_chmur]])</f>
        <v>C1</v>
      </c>
    </row>
    <row r="241" spans="1:6" x14ac:dyDescent="0.3">
      <c r="A241">
        <v>258</v>
      </c>
      <c r="B241">
        <v>24.9</v>
      </c>
      <c r="C241">
        <v>7</v>
      </c>
      <c r="D241" s="1" t="s">
        <v>6</v>
      </c>
      <c r="E241">
        <v>2</v>
      </c>
      <c r="F241" t="str">
        <f>_xlfn.TEXTJOIN("",TRUE,Tabela_pogoda5[[#This Row],[Kategoria_chmur]],Tabela_pogoda5[[#This Row],[Wielkosc_chmur]])</f>
        <v>C2</v>
      </c>
    </row>
    <row r="242" spans="1:6" x14ac:dyDescent="0.3">
      <c r="A242">
        <v>259</v>
      </c>
      <c r="B242">
        <v>22.6</v>
      </c>
      <c r="C242">
        <v>1</v>
      </c>
      <c r="D242" s="1" t="s">
        <v>6</v>
      </c>
      <c r="E242">
        <v>2</v>
      </c>
      <c r="F242" t="str">
        <f>_xlfn.TEXTJOIN("",TRUE,Tabela_pogoda5[[#This Row],[Kategoria_chmur]],Tabela_pogoda5[[#This Row],[Wielkosc_chmur]])</f>
        <v>C2</v>
      </c>
    </row>
    <row r="243" spans="1:6" x14ac:dyDescent="0.3">
      <c r="A243">
        <v>260</v>
      </c>
      <c r="B243">
        <v>20.7</v>
      </c>
      <c r="C243">
        <v>6</v>
      </c>
      <c r="D243" s="1" t="s">
        <v>6</v>
      </c>
      <c r="E243">
        <v>2</v>
      </c>
      <c r="F243" t="str">
        <f>_xlfn.TEXTJOIN("",TRUE,Tabela_pogoda5[[#This Row],[Kategoria_chmur]],Tabela_pogoda5[[#This Row],[Wielkosc_chmur]])</f>
        <v>C2</v>
      </c>
    </row>
    <row r="244" spans="1:6" x14ac:dyDescent="0.3">
      <c r="A244">
        <v>261</v>
      </c>
      <c r="B244">
        <v>19.899999999999999</v>
      </c>
      <c r="C244">
        <v>6</v>
      </c>
      <c r="D244" s="1" t="s">
        <v>6</v>
      </c>
      <c r="E244">
        <v>3</v>
      </c>
      <c r="F244" t="str">
        <f>_xlfn.TEXTJOIN("",TRUE,Tabela_pogoda5[[#This Row],[Kategoria_chmur]],Tabela_pogoda5[[#This Row],[Wielkosc_chmur]])</f>
        <v>C3</v>
      </c>
    </row>
    <row r="245" spans="1:6" x14ac:dyDescent="0.3">
      <c r="A245">
        <v>262</v>
      </c>
      <c r="B245">
        <v>20.399999999999999</v>
      </c>
      <c r="C245">
        <v>10</v>
      </c>
      <c r="D245" s="1" t="s">
        <v>6</v>
      </c>
      <c r="E245">
        <v>3</v>
      </c>
      <c r="F245" t="str">
        <f>_xlfn.TEXTJOIN("",TRUE,Tabela_pogoda5[[#This Row],[Kategoria_chmur]],Tabela_pogoda5[[#This Row],[Wielkosc_chmur]])</f>
        <v>C3</v>
      </c>
    </row>
    <row r="246" spans="1:6" x14ac:dyDescent="0.3">
      <c r="A246">
        <v>263</v>
      </c>
      <c r="B246">
        <v>22.3</v>
      </c>
      <c r="C246">
        <v>16</v>
      </c>
      <c r="D246" s="1" t="s">
        <v>6</v>
      </c>
      <c r="E246">
        <v>3</v>
      </c>
      <c r="F246" t="str">
        <f>_xlfn.TEXTJOIN("",TRUE,Tabela_pogoda5[[#This Row],[Kategoria_chmur]],Tabela_pogoda5[[#This Row],[Wielkosc_chmur]])</f>
        <v>C3</v>
      </c>
    </row>
    <row r="247" spans="1:6" x14ac:dyDescent="0.3">
      <c r="A247">
        <v>264</v>
      </c>
      <c r="B247">
        <v>24.8</v>
      </c>
      <c r="C247">
        <v>9</v>
      </c>
      <c r="D247" s="1" t="s">
        <v>6</v>
      </c>
      <c r="E247">
        <v>4</v>
      </c>
      <c r="F247" t="str">
        <f>_xlfn.TEXTJOIN("",TRUE,Tabela_pogoda5[[#This Row],[Kategoria_chmur]],Tabela_pogoda5[[#This Row],[Wielkosc_chmur]])</f>
        <v>C4</v>
      </c>
    </row>
    <row r="248" spans="1:6" x14ac:dyDescent="0.3">
      <c r="A248">
        <v>265</v>
      </c>
      <c r="B248">
        <v>27.2</v>
      </c>
      <c r="C248">
        <v>18</v>
      </c>
      <c r="D248" s="1" t="s">
        <v>6</v>
      </c>
      <c r="E248">
        <v>4</v>
      </c>
      <c r="F248" t="str">
        <f>_xlfn.TEXTJOIN("",TRUE,Tabela_pogoda5[[#This Row],[Kategoria_chmur]],Tabela_pogoda5[[#This Row],[Wielkosc_chmur]])</f>
        <v>C4</v>
      </c>
    </row>
    <row r="249" spans="1:6" x14ac:dyDescent="0.3">
      <c r="A249">
        <v>266</v>
      </c>
      <c r="B249">
        <v>28.6</v>
      </c>
      <c r="C249">
        <v>4</v>
      </c>
      <c r="D249" s="1" t="s">
        <v>6</v>
      </c>
      <c r="E249">
        <v>4</v>
      </c>
      <c r="F249" t="str">
        <f>_xlfn.TEXTJOIN("",TRUE,Tabela_pogoda5[[#This Row],[Kategoria_chmur]],Tabela_pogoda5[[#This Row],[Wielkosc_chmur]])</f>
        <v>C4</v>
      </c>
    </row>
    <row r="250" spans="1:6" x14ac:dyDescent="0.3">
      <c r="A250">
        <v>267</v>
      </c>
      <c r="B250">
        <v>28.4</v>
      </c>
      <c r="C250">
        <v>22</v>
      </c>
      <c r="D250" s="1" t="s">
        <v>6</v>
      </c>
      <c r="E250">
        <v>5</v>
      </c>
      <c r="F250" t="str">
        <f>_xlfn.TEXTJOIN("",TRUE,Tabela_pogoda5[[#This Row],[Kategoria_chmur]],Tabela_pogoda5[[#This Row],[Wielkosc_chmur]])</f>
        <v>C5</v>
      </c>
    </row>
    <row r="251" spans="1:6" x14ac:dyDescent="0.3">
      <c r="A251">
        <v>269</v>
      </c>
      <c r="B251">
        <v>23.3</v>
      </c>
      <c r="C251">
        <v>4</v>
      </c>
      <c r="D251" s="1" t="s">
        <v>6</v>
      </c>
      <c r="E251">
        <v>1</v>
      </c>
      <c r="F251" t="str">
        <f>_xlfn.TEXTJOIN("",TRUE,Tabela_pogoda5[[#This Row],[Kategoria_chmur]],Tabela_pogoda5[[#This Row],[Wielkosc_chmur]])</f>
        <v>C1</v>
      </c>
    </row>
    <row r="252" spans="1:6" x14ac:dyDescent="0.3">
      <c r="A252">
        <v>270</v>
      </c>
      <c r="B252">
        <v>19.5</v>
      </c>
      <c r="C252">
        <v>6</v>
      </c>
      <c r="D252" s="1" t="s">
        <v>6</v>
      </c>
      <c r="E252">
        <v>1</v>
      </c>
      <c r="F252" t="str">
        <f>_xlfn.TEXTJOIN("",TRUE,Tabela_pogoda5[[#This Row],[Kategoria_chmur]],Tabela_pogoda5[[#This Row],[Wielkosc_chmur]])</f>
        <v>C1</v>
      </c>
    </row>
    <row r="253" spans="1:6" x14ac:dyDescent="0.3">
      <c r="A253">
        <v>271</v>
      </c>
      <c r="B253">
        <v>16</v>
      </c>
      <c r="C253">
        <v>6</v>
      </c>
      <c r="D253" s="1" t="s">
        <v>6</v>
      </c>
      <c r="E253">
        <v>1</v>
      </c>
      <c r="F253" t="str">
        <f>_xlfn.TEXTJOIN("",TRUE,Tabela_pogoda5[[#This Row],[Kategoria_chmur]],Tabela_pogoda5[[#This Row],[Wielkosc_chmur]])</f>
        <v>C1</v>
      </c>
    </row>
    <row r="254" spans="1:6" x14ac:dyDescent="0.3">
      <c r="A254">
        <v>272</v>
      </c>
      <c r="B254">
        <v>13.7</v>
      </c>
      <c r="C254">
        <v>9</v>
      </c>
      <c r="D254" s="1" t="s">
        <v>6</v>
      </c>
      <c r="E254">
        <v>2</v>
      </c>
      <c r="F254" t="str">
        <f>_xlfn.TEXTJOIN("",TRUE,Tabela_pogoda5[[#This Row],[Kategoria_chmur]],Tabela_pogoda5[[#This Row],[Wielkosc_chmur]])</f>
        <v>C2</v>
      </c>
    </row>
    <row r="255" spans="1:6" x14ac:dyDescent="0.3">
      <c r="A255">
        <v>273</v>
      </c>
      <c r="B255">
        <v>12.9</v>
      </c>
      <c r="C255">
        <v>7</v>
      </c>
      <c r="D255" s="1" t="s">
        <v>6</v>
      </c>
      <c r="E255">
        <v>2</v>
      </c>
      <c r="F255" t="str">
        <f>_xlfn.TEXTJOIN("",TRUE,Tabela_pogoda5[[#This Row],[Kategoria_chmur]],Tabela_pogoda5[[#This Row],[Wielkosc_chmur]])</f>
        <v>C2</v>
      </c>
    </row>
    <row r="256" spans="1:6" x14ac:dyDescent="0.3">
      <c r="A256">
        <v>274</v>
      </c>
      <c r="B256">
        <v>13.5</v>
      </c>
      <c r="C256">
        <v>1</v>
      </c>
      <c r="D256" s="1" t="s">
        <v>6</v>
      </c>
      <c r="E256">
        <v>2</v>
      </c>
      <c r="F256" t="str">
        <f>_xlfn.TEXTJOIN("",TRUE,Tabela_pogoda5[[#This Row],[Kategoria_chmur]],Tabela_pogoda5[[#This Row],[Wielkosc_chmur]])</f>
        <v>C2</v>
      </c>
    </row>
    <row r="257" spans="1:6" x14ac:dyDescent="0.3">
      <c r="A257">
        <v>275</v>
      </c>
      <c r="B257">
        <v>15</v>
      </c>
      <c r="C257">
        <v>18</v>
      </c>
      <c r="D257" s="1" t="s">
        <v>6</v>
      </c>
      <c r="E257">
        <v>3</v>
      </c>
      <c r="F257" t="str">
        <f>_xlfn.TEXTJOIN("",TRUE,Tabela_pogoda5[[#This Row],[Kategoria_chmur]],Tabela_pogoda5[[#This Row],[Wielkosc_chmur]])</f>
        <v>C3</v>
      </c>
    </row>
    <row r="258" spans="1:6" x14ac:dyDescent="0.3">
      <c r="A258">
        <v>276</v>
      </c>
      <c r="B258">
        <v>16.399999999999999</v>
      </c>
      <c r="C258">
        <v>13</v>
      </c>
      <c r="D258" s="1" t="s">
        <v>6</v>
      </c>
      <c r="E258">
        <v>3</v>
      </c>
      <c r="F258" t="str">
        <f>_xlfn.TEXTJOIN("",TRUE,Tabela_pogoda5[[#This Row],[Kategoria_chmur]],Tabela_pogoda5[[#This Row],[Wielkosc_chmur]])</f>
        <v>C3</v>
      </c>
    </row>
    <row r="259" spans="1:6" x14ac:dyDescent="0.3">
      <c r="A259">
        <v>277</v>
      </c>
      <c r="B259">
        <v>17.100000000000001</v>
      </c>
      <c r="C259">
        <v>2</v>
      </c>
      <c r="D259" s="1" t="s">
        <v>6</v>
      </c>
      <c r="E259">
        <v>3</v>
      </c>
      <c r="F259" t="str">
        <f>_xlfn.TEXTJOIN("",TRUE,Tabela_pogoda5[[#This Row],[Kategoria_chmur]],Tabela_pogoda5[[#This Row],[Wielkosc_chmur]])</f>
        <v>C3</v>
      </c>
    </row>
    <row r="260" spans="1:6" x14ac:dyDescent="0.3">
      <c r="A260">
        <v>278</v>
      </c>
      <c r="B260">
        <v>16.3</v>
      </c>
      <c r="C260">
        <v>10</v>
      </c>
      <c r="D260" s="1" t="s">
        <v>6</v>
      </c>
      <c r="E260">
        <v>4</v>
      </c>
      <c r="F260" t="str">
        <f>_xlfn.TEXTJOIN("",TRUE,Tabela_pogoda5[[#This Row],[Kategoria_chmur]],Tabela_pogoda5[[#This Row],[Wielkosc_chmur]])</f>
        <v>C4</v>
      </c>
    </row>
    <row r="261" spans="1:6" x14ac:dyDescent="0.3">
      <c r="A261">
        <v>279</v>
      </c>
      <c r="B261">
        <v>14</v>
      </c>
      <c r="C261">
        <v>6</v>
      </c>
      <c r="D261" s="1" t="s">
        <v>6</v>
      </c>
      <c r="E261">
        <v>4</v>
      </c>
      <c r="F261" t="str">
        <f>_xlfn.TEXTJOIN("",TRUE,Tabela_pogoda5[[#This Row],[Kategoria_chmur]],Tabela_pogoda5[[#This Row],[Wielkosc_chmur]])</f>
        <v>C4</v>
      </c>
    </row>
    <row r="262" spans="1:6" x14ac:dyDescent="0.3">
      <c r="A262">
        <v>280</v>
      </c>
      <c r="B262">
        <v>10.5</v>
      </c>
      <c r="C262">
        <v>20</v>
      </c>
      <c r="D262" s="1" t="s">
        <v>6</v>
      </c>
      <c r="E262">
        <v>4</v>
      </c>
      <c r="F262" t="str">
        <f>_xlfn.TEXTJOIN("",TRUE,Tabela_pogoda5[[#This Row],[Kategoria_chmur]],Tabela_pogoda5[[#This Row],[Wielkosc_chmur]])</f>
        <v>C4</v>
      </c>
    </row>
    <row r="263" spans="1:6" x14ac:dyDescent="0.3">
      <c r="A263">
        <v>281</v>
      </c>
      <c r="B263">
        <v>6.7</v>
      </c>
      <c r="C263">
        <v>17</v>
      </c>
      <c r="D263" s="1" t="s">
        <v>6</v>
      </c>
      <c r="E263">
        <v>5</v>
      </c>
      <c r="F263" t="str">
        <f>_xlfn.TEXTJOIN("",TRUE,Tabela_pogoda5[[#This Row],[Kategoria_chmur]],Tabela_pogoda5[[#This Row],[Wielkosc_chmur]])</f>
        <v>C5</v>
      </c>
    </row>
    <row r="264" spans="1:6" x14ac:dyDescent="0.3">
      <c r="A264">
        <v>282</v>
      </c>
      <c r="B264">
        <v>3.5</v>
      </c>
      <c r="C264">
        <v>13</v>
      </c>
      <c r="D264" s="1" t="s">
        <v>6</v>
      </c>
      <c r="E264">
        <v>5</v>
      </c>
      <c r="F264" t="str">
        <f>_xlfn.TEXTJOIN("",TRUE,Tabela_pogoda5[[#This Row],[Kategoria_chmur]],Tabela_pogoda5[[#This Row],[Wielkosc_chmur]])</f>
        <v>C5</v>
      </c>
    </row>
    <row r="265" spans="1:6" x14ac:dyDescent="0.3">
      <c r="A265">
        <v>283</v>
      </c>
      <c r="B265">
        <v>1.6</v>
      </c>
      <c r="C265">
        <v>18</v>
      </c>
      <c r="D265" s="1" t="s">
        <v>6</v>
      </c>
      <c r="E265">
        <v>5</v>
      </c>
      <c r="F265" t="str">
        <f>_xlfn.TEXTJOIN("",TRUE,Tabela_pogoda5[[#This Row],[Kategoria_chmur]],Tabela_pogoda5[[#This Row],[Wielkosc_chmur]])</f>
        <v>C5</v>
      </c>
    </row>
    <row r="266" spans="1:6" x14ac:dyDescent="0.3">
      <c r="A266">
        <v>284</v>
      </c>
      <c r="B266">
        <v>1.4</v>
      </c>
      <c r="C266">
        <v>20</v>
      </c>
      <c r="D266" s="1" t="s">
        <v>6</v>
      </c>
      <c r="E266">
        <v>5</v>
      </c>
      <c r="F266" t="str">
        <f>_xlfn.TEXTJOIN("",TRUE,Tabela_pogoda5[[#This Row],[Kategoria_chmur]],Tabela_pogoda5[[#This Row],[Wielkosc_chmur]])</f>
        <v>C5</v>
      </c>
    </row>
    <row r="267" spans="1:6" x14ac:dyDescent="0.3">
      <c r="A267">
        <v>286</v>
      </c>
      <c r="B267">
        <v>5.2</v>
      </c>
      <c r="C267">
        <v>6</v>
      </c>
      <c r="D267" s="1" t="s">
        <v>7</v>
      </c>
      <c r="E267">
        <v>1</v>
      </c>
      <c r="F267" t="str">
        <f>_xlfn.TEXTJOIN("",TRUE,Tabela_pogoda5[[#This Row],[Kategoria_chmur]],Tabela_pogoda5[[#This Row],[Wielkosc_chmur]])</f>
        <v>S1</v>
      </c>
    </row>
    <row r="268" spans="1:6" x14ac:dyDescent="0.3">
      <c r="A268">
        <v>287</v>
      </c>
      <c r="B268">
        <v>7.7</v>
      </c>
      <c r="C268">
        <v>5</v>
      </c>
      <c r="D268" s="1" t="s">
        <v>7</v>
      </c>
      <c r="E268">
        <v>1</v>
      </c>
      <c r="F268" t="str">
        <f>_xlfn.TEXTJOIN("",TRUE,Tabela_pogoda5[[#This Row],[Kategoria_chmur]],Tabela_pogoda5[[#This Row],[Wielkosc_chmur]])</f>
        <v>S1</v>
      </c>
    </row>
    <row r="269" spans="1:6" x14ac:dyDescent="0.3">
      <c r="A269">
        <v>288</v>
      </c>
      <c r="B269">
        <v>9.6</v>
      </c>
      <c r="C269">
        <v>1</v>
      </c>
      <c r="D269" s="1" t="s">
        <v>7</v>
      </c>
      <c r="E269">
        <v>1</v>
      </c>
      <c r="F269" t="str">
        <f>_xlfn.TEXTJOIN("",TRUE,Tabela_pogoda5[[#This Row],[Kategoria_chmur]],Tabela_pogoda5[[#This Row],[Wielkosc_chmur]])</f>
        <v>S1</v>
      </c>
    </row>
    <row r="270" spans="1:6" x14ac:dyDescent="0.3">
      <c r="A270">
        <v>289</v>
      </c>
      <c r="B270">
        <v>10.1</v>
      </c>
      <c r="C270">
        <v>8</v>
      </c>
      <c r="D270" s="1" t="s">
        <v>7</v>
      </c>
      <c r="E270">
        <v>2</v>
      </c>
      <c r="F270" t="str">
        <f>_xlfn.TEXTJOIN("",TRUE,Tabela_pogoda5[[#This Row],[Kategoria_chmur]],Tabela_pogoda5[[#This Row],[Wielkosc_chmur]])</f>
        <v>S2</v>
      </c>
    </row>
    <row r="271" spans="1:6" x14ac:dyDescent="0.3">
      <c r="A271">
        <v>290</v>
      </c>
      <c r="B271">
        <v>9.3000000000000007</v>
      </c>
      <c r="C271">
        <v>3</v>
      </c>
      <c r="D271" s="1" t="s">
        <v>7</v>
      </c>
      <c r="E271">
        <v>2</v>
      </c>
      <c r="F271" t="str">
        <f>_xlfn.TEXTJOIN("",TRUE,Tabela_pogoda5[[#This Row],[Kategoria_chmur]],Tabela_pogoda5[[#This Row],[Wielkosc_chmur]])</f>
        <v>S2</v>
      </c>
    </row>
    <row r="272" spans="1:6" x14ac:dyDescent="0.3">
      <c r="A272">
        <v>291</v>
      </c>
      <c r="B272">
        <v>7.4</v>
      </c>
      <c r="C272">
        <v>5</v>
      </c>
      <c r="D272" s="1" t="s">
        <v>7</v>
      </c>
      <c r="E272">
        <v>2</v>
      </c>
      <c r="F272" t="str">
        <f>_xlfn.TEXTJOIN("",TRUE,Tabela_pogoda5[[#This Row],[Kategoria_chmur]],Tabela_pogoda5[[#This Row],[Wielkosc_chmur]])</f>
        <v>S2</v>
      </c>
    </row>
    <row r="273" spans="1:6" x14ac:dyDescent="0.3">
      <c r="A273">
        <v>292</v>
      </c>
      <c r="B273">
        <v>5.0999999999999996</v>
      </c>
      <c r="C273">
        <v>17</v>
      </c>
      <c r="D273" s="1" t="s">
        <v>7</v>
      </c>
      <c r="E273">
        <v>3</v>
      </c>
      <c r="F273" t="str">
        <f>_xlfn.TEXTJOIN("",TRUE,Tabela_pogoda5[[#This Row],[Kategoria_chmur]],Tabela_pogoda5[[#This Row],[Wielkosc_chmur]])</f>
        <v>S3</v>
      </c>
    </row>
    <row r="274" spans="1:6" x14ac:dyDescent="0.3">
      <c r="A274">
        <v>293</v>
      </c>
      <c r="B274">
        <v>3.5</v>
      </c>
      <c r="C274">
        <v>9</v>
      </c>
      <c r="D274" s="1" t="s">
        <v>7</v>
      </c>
      <c r="E274">
        <v>3</v>
      </c>
      <c r="F274" t="str">
        <f>_xlfn.TEXTJOIN("",TRUE,Tabela_pogoda5[[#This Row],[Kategoria_chmur]],Tabela_pogoda5[[#This Row],[Wielkosc_chmur]])</f>
        <v>S3</v>
      </c>
    </row>
    <row r="275" spans="1:6" x14ac:dyDescent="0.3">
      <c r="A275">
        <v>294</v>
      </c>
      <c r="B275">
        <v>3.2</v>
      </c>
      <c r="C275">
        <v>4</v>
      </c>
      <c r="D275" s="1" t="s">
        <v>7</v>
      </c>
      <c r="E275">
        <v>3</v>
      </c>
      <c r="F275" t="str">
        <f>_xlfn.TEXTJOIN("",TRUE,Tabela_pogoda5[[#This Row],[Kategoria_chmur]],Tabela_pogoda5[[#This Row],[Wielkosc_chmur]])</f>
        <v>S3</v>
      </c>
    </row>
    <row r="276" spans="1:6" x14ac:dyDescent="0.3">
      <c r="A276">
        <v>295</v>
      </c>
      <c r="B276">
        <v>4.5999999999999996</v>
      </c>
      <c r="C276">
        <v>24</v>
      </c>
      <c r="D276" s="1" t="s">
        <v>7</v>
      </c>
      <c r="E276">
        <v>4</v>
      </c>
      <c r="F276" t="str">
        <f>_xlfn.TEXTJOIN("",TRUE,Tabela_pogoda5[[#This Row],[Kategoria_chmur]],Tabela_pogoda5[[#This Row],[Wielkosc_chmur]])</f>
        <v>S4</v>
      </c>
    </row>
    <row r="277" spans="1:6" x14ac:dyDescent="0.3">
      <c r="A277">
        <v>296</v>
      </c>
      <c r="B277">
        <v>7.5</v>
      </c>
      <c r="C277">
        <v>21</v>
      </c>
      <c r="D277" s="1" t="s">
        <v>7</v>
      </c>
      <c r="E277">
        <v>4</v>
      </c>
      <c r="F277" t="str">
        <f>_xlfn.TEXTJOIN("",TRUE,Tabela_pogoda5[[#This Row],[Kategoria_chmur]],Tabela_pogoda5[[#This Row],[Wielkosc_chmur]])</f>
        <v>S4</v>
      </c>
    </row>
    <row r="278" spans="1:6" x14ac:dyDescent="0.3">
      <c r="A278">
        <v>297</v>
      </c>
      <c r="B278">
        <v>11.3</v>
      </c>
      <c r="C278">
        <v>8</v>
      </c>
      <c r="D278" s="1" t="s">
        <v>7</v>
      </c>
      <c r="E278">
        <v>5</v>
      </c>
      <c r="F278" t="str">
        <f>_xlfn.TEXTJOIN("",TRUE,Tabela_pogoda5[[#This Row],[Kategoria_chmur]],Tabela_pogoda5[[#This Row],[Wielkosc_chmur]])</f>
        <v>S5</v>
      </c>
    </row>
    <row r="279" spans="1:6" x14ac:dyDescent="0.3">
      <c r="A279">
        <v>298</v>
      </c>
      <c r="B279">
        <v>15.2</v>
      </c>
      <c r="C279">
        <v>23</v>
      </c>
      <c r="D279" s="1" t="s">
        <v>7</v>
      </c>
      <c r="E279">
        <v>5</v>
      </c>
      <c r="F279" t="str">
        <f>_xlfn.TEXTJOIN("",TRUE,Tabela_pogoda5[[#This Row],[Kategoria_chmur]],Tabela_pogoda5[[#This Row],[Wielkosc_chmur]])</f>
        <v>S5</v>
      </c>
    </row>
    <row r="280" spans="1:6" x14ac:dyDescent="0.3">
      <c r="A280">
        <v>300</v>
      </c>
      <c r="B280">
        <v>19.899999999999999</v>
      </c>
      <c r="C280">
        <v>5</v>
      </c>
      <c r="D280" s="1" t="s">
        <v>6</v>
      </c>
      <c r="E280">
        <v>1</v>
      </c>
      <c r="F280" t="str">
        <f>_xlfn.TEXTJOIN("",TRUE,Tabela_pogoda5[[#This Row],[Kategoria_chmur]],Tabela_pogoda5[[#This Row],[Wielkosc_chmur]])</f>
        <v>C1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971D0-4EFB-42A9-9A44-8FCCB7A6CA91}">
  <dimension ref="A1:O501"/>
  <sheetViews>
    <sheetView tabSelected="1" topLeftCell="A70" workbookViewId="0">
      <selection activeCell="F34" sqref="F34"/>
    </sheetView>
  </sheetViews>
  <sheetFormatPr defaultRowHeight="14.4" x14ac:dyDescent="0.3"/>
  <cols>
    <col min="1" max="1" width="7.77734375" style="1" bestFit="1" customWidth="1"/>
    <col min="2" max="2" width="14.109375" style="1" bestFit="1" customWidth="1"/>
    <col min="3" max="3" width="7.77734375" style="1" bestFit="1" customWidth="1"/>
    <col min="4" max="4" width="10" style="1" customWidth="1"/>
    <col min="5" max="5" width="9.33203125" style="1" customWidth="1"/>
    <col min="6" max="6" width="10.6640625" style="1" customWidth="1"/>
    <col min="7" max="7" width="11.21875" style="1" customWidth="1"/>
    <col min="8" max="8" width="15.6640625" style="1" customWidth="1"/>
    <col min="9" max="9" width="20.21875" style="1" customWidth="1"/>
    <col min="10" max="10" width="15.77734375" style="1" customWidth="1"/>
    <col min="11" max="11" width="8.88671875" style="1"/>
    <col min="12" max="12" width="12.109375" style="1" customWidth="1"/>
    <col min="13" max="16384" width="8.88671875" style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</v>
      </c>
      <c r="G1" s="1" t="s">
        <v>27</v>
      </c>
      <c r="H1" s="1" t="s">
        <v>29</v>
      </c>
      <c r="I1" s="1" t="s">
        <v>31</v>
      </c>
      <c r="J1" s="1" t="s">
        <v>32</v>
      </c>
      <c r="K1" s="1" t="s">
        <v>5</v>
      </c>
      <c r="L1" s="1" t="s">
        <v>33</v>
      </c>
      <c r="M1" s="1" t="s">
        <v>34</v>
      </c>
    </row>
    <row r="2" spans="1:15" x14ac:dyDescent="0.3">
      <c r="A2" s="1">
        <v>1</v>
      </c>
      <c r="B2" s="1">
        <v>19</v>
      </c>
      <c r="C2" s="1">
        <v>0</v>
      </c>
      <c r="D2" s="1" t="s">
        <v>5</v>
      </c>
      <c r="E2" s="1">
        <v>0</v>
      </c>
      <c r="F2" s="1">
        <v>0</v>
      </c>
      <c r="G2" s="1">
        <v>0</v>
      </c>
      <c r="H2" s="1">
        <v>0</v>
      </c>
      <c r="I2" s="1">
        <f>IF(Tabela_pogoda6[[#This Row],[WIELKOSC]]=Tabela_pogoda6[[#This Row],[Wielkosc_chmur]],1,0)</f>
        <v>1</v>
      </c>
      <c r="J2" s="1">
        <f>IF(AND(Tabela_pogoda6[[#This Row],[Kategoria_chmur]]=0,Tabela_pogoda6[[#This Row],[RODZAJ]]=0),1,IF(Tabela_pogoda6[[#This Row],[Kategoria_chmur]]=Tabela_pogoda6[[#This Row],[RODZAJ]],1,0))</f>
        <v>0</v>
      </c>
      <c r="K2" s="1">
        <f>IF(Tabela_pogoda6[[#This Row],[Kategoria_chmur]]="0",1,0)</f>
        <v>1</v>
      </c>
      <c r="L2" s="1">
        <f>IF(Tabela_pogoda6[[#This Row],[RODZAJ]]=0,1,0)</f>
        <v>1</v>
      </c>
      <c r="M2" s="1">
        <f>IF(AND(Tabela_pogoda6[[#This Row],[0]]=1,Tabela_pogoda6[[#This Row],[1]]=1),1,0)</f>
        <v>1</v>
      </c>
      <c r="O2" s="1" t="s">
        <v>35</v>
      </c>
    </row>
    <row r="3" spans="1:15" x14ac:dyDescent="0.3">
      <c r="A3" s="1">
        <v>2</v>
      </c>
      <c r="B3" s="1">
        <v>22</v>
      </c>
      <c r="C3" s="1">
        <v>1</v>
      </c>
      <c r="D3" s="1" t="s">
        <v>6</v>
      </c>
      <c r="E3" s="1">
        <v>1</v>
      </c>
      <c r="F3" s="1" t="str">
        <f>IF(Tabela_pogoda6[[#This Row],[Wielkosc_chmur]]=0,0,IF(Tabela_pogoda6[[#This Row],[Temperatura]]&gt;=10,"C",IF(Tabela_pogoda6[[#This Row],[Temperatura]]&lt;10,"S",0)))</f>
        <v>C</v>
      </c>
      <c r="G3" s="1">
        <f>IF(G2=0,1,"XD")</f>
        <v>1</v>
      </c>
      <c r="H3" s="1">
        <f>IF(Tabela_pogoda6[[#This Row],[WIELKOSC]]&gt;G2,H2+1,1)</f>
        <v>1</v>
      </c>
      <c r="I3" s="1">
        <f>IF(Tabela_pogoda6[[#This Row],[WIELKOSC]]=Tabela_pogoda6[[#This Row],[Wielkosc_chmur]],1,0)</f>
        <v>1</v>
      </c>
      <c r="J3" s="1">
        <f>IF(AND(Tabela_pogoda6[[#This Row],[Kategoria_chmur]]=0,Tabela_pogoda6[[#This Row],[RODZAJ]]=0),1,IF(Tabela_pogoda6[[#This Row],[Kategoria_chmur]]=Tabela_pogoda6[[#This Row],[RODZAJ]],1,0))</f>
        <v>1</v>
      </c>
      <c r="K3" s="1">
        <f>IF(Tabela_pogoda6[[#This Row],[Kategoria_chmur]]="0",1,0)</f>
        <v>0</v>
      </c>
      <c r="L3" s="1">
        <f>IF(Tabela_pogoda6[[#This Row],[RODZAJ]]=0,1,0)</f>
        <v>0</v>
      </c>
      <c r="M3" s="1">
        <f>IF(AND(Tabela_pogoda6[[#This Row],[0]]=1,Tabela_pogoda6[[#This Row],[1]]=1),1,0)</f>
        <v>0</v>
      </c>
      <c r="O3" s="1">
        <f>SUM(J2:J301)+SUM(M2:M301)</f>
        <v>200</v>
      </c>
    </row>
    <row r="4" spans="1:15" x14ac:dyDescent="0.3">
      <c r="A4" s="1">
        <v>3</v>
      </c>
      <c r="B4" s="1">
        <v>23.6</v>
      </c>
      <c r="C4" s="1">
        <v>4</v>
      </c>
      <c r="D4" s="1" t="s">
        <v>6</v>
      </c>
      <c r="E4" s="1">
        <v>1</v>
      </c>
      <c r="F4" s="1" t="str">
        <f>IF(Tabela_pogoda6[[#This Row],[Wielkosc_chmur]]=0,0,IF(Tabela_pogoda6[[#This Row],[Temperatura]]&gt;=10,"C",IF(Tabela_pogoda6[[#This Row],[Temperatura]]&lt;10,"S",0)))</f>
        <v>C</v>
      </c>
      <c r="G4" s="1">
        <f>IF(G3=0,1,IF(H3&lt;3,G3,G3+1))</f>
        <v>1</v>
      </c>
      <c r="H4" s="1">
        <f>IF(Tabela_pogoda6[[#This Row],[WIELKOSC]]=G3,H3+1,1)</f>
        <v>2</v>
      </c>
      <c r="I4" s="1">
        <f>IF(Tabela_pogoda6[[#This Row],[WIELKOSC]]=Tabela_pogoda6[[#This Row],[Wielkosc_chmur]],1,0)</f>
        <v>1</v>
      </c>
      <c r="J4" s="1">
        <f>IF(AND(Tabela_pogoda6[[#This Row],[Kategoria_chmur]]=0,Tabela_pogoda6[[#This Row],[RODZAJ]]=0),1,IF(Tabela_pogoda6[[#This Row],[Kategoria_chmur]]=Tabela_pogoda6[[#This Row],[RODZAJ]],1,0))</f>
        <v>1</v>
      </c>
      <c r="K4" s="1">
        <f>IF(Tabela_pogoda6[[#This Row],[Kategoria_chmur]]="0",1,0)</f>
        <v>0</v>
      </c>
      <c r="L4" s="1">
        <f>IF(Tabela_pogoda6[[#This Row],[RODZAJ]]=0,1,0)</f>
        <v>0</v>
      </c>
      <c r="M4" s="1">
        <f>IF(AND(Tabela_pogoda6[[#This Row],[0]]=1,Tabela_pogoda6[[#This Row],[1]]=1),1,0)</f>
        <v>0</v>
      </c>
    </row>
    <row r="5" spans="1:15" x14ac:dyDescent="0.3">
      <c r="A5" s="1">
        <v>4</v>
      </c>
      <c r="B5" s="1">
        <v>23.6</v>
      </c>
      <c r="C5" s="1">
        <v>4</v>
      </c>
      <c r="D5" s="1" t="s">
        <v>6</v>
      </c>
      <c r="E5" s="1">
        <v>1</v>
      </c>
      <c r="F5" s="1" t="str">
        <f>IF(Tabela_pogoda6[[#This Row],[Wielkosc_chmur]]=0,0,IF(Tabela_pogoda6[[#This Row],[Temperatura]]&gt;=10,"C",IF(Tabela_pogoda6[[#This Row],[Temperatura]]&lt;10,"S",0)))</f>
        <v>C</v>
      </c>
      <c r="G5" s="1">
        <f t="shared" ref="G5:G14" si="0">IF(G4=0,1,IF(H4&lt;3,G4,G4+1))</f>
        <v>1</v>
      </c>
      <c r="H5" s="1">
        <f>IF(Tabela_pogoda6[[#This Row],[WIELKOSC]]=G4,H4+1,1)</f>
        <v>3</v>
      </c>
      <c r="I5" s="1">
        <f>IF(Tabela_pogoda6[[#This Row],[WIELKOSC]]=Tabela_pogoda6[[#This Row],[Wielkosc_chmur]],1,0)</f>
        <v>1</v>
      </c>
      <c r="J5" s="1">
        <f>IF(AND(Tabela_pogoda6[[#This Row],[Kategoria_chmur]]=0,Tabela_pogoda6[[#This Row],[RODZAJ]]=0),1,IF(Tabela_pogoda6[[#This Row],[Kategoria_chmur]]=Tabela_pogoda6[[#This Row],[RODZAJ]],1,0))</f>
        <v>1</v>
      </c>
      <c r="K5" s="1">
        <f>IF(Tabela_pogoda6[[#This Row],[Kategoria_chmur]]="0",1,0)</f>
        <v>0</v>
      </c>
      <c r="L5" s="1">
        <f>IF(Tabela_pogoda6[[#This Row],[RODZAJ]]=0,1,0)</f>
        <v>0</v>
      </c>
      <c r="M5" s="1">
        <f>IF(AND(Tabela_pogoda6[[#This Row],[0]]=1,Tabela_pogoda6[[#This Row],[1]]=1),1,0)</f>
        <v>0</v>
      </c>
    </row>
    <row r="6" spans="1:15" x14ac:dyDescent="0.3">
      <c r="A6" s="1">
        <v>5</v>
      </c>
      <c r="B6" s="1">
        <v>22.3</v>
      </c>
      <c r="C6" s="1">
        <v>10</v>
      </c>
      <c r="D6" s="1" t="s">
        <v>6</v>
      </c>
      <c r="E6" s="1">
        <v>2</v>
      </c>
      <c r="F6" s="1" t="str">
        <f>IF(Tabela_pogoda6[[#This Row],[Wielkosc_chmur]]=0,0,IF(Tabela_pogoda6[[#This Row],[Temperatura]]&gt;=10,"C",IF(Tabela_pogoda6[[#This Row],[Temperatura]]&lt;10,"S",0)))</f>
        <v>C</v>
      </c>
      <c r="G6" s="1">
        <f t="shared" si="0"/>
        <v>2</v>
      </c>
      <c r="H6" s="1">
        <f>IF(Tabela_pogoda6[[#This Row],[WIELKOSC]]=G5,H5+1,1)</f>
        <v>1</v>
      </c>
      <c r="I6" s="1">
        <f>IF(Tabela_pogoda6[[#This Row],[WIELKOSC]]=Tabela_pogoda6[[#This Row],[Wielkosc_chmur]],1,0)</f>
        <v>1</v>
      </c>
      <c r="J6" s="1">
        <f>IF(AND(Tabela_pogoda6[[#This Row],[Kategoria_chmur]]=0,Tabela_pogoda6[[#This Row],[RODZAJ]]=0),1,IF(Tabela_pogoda6[[#This Row],[Kategoria_chmur]]=Tabela_pogoda6[[#This Row],[RODZAJ]],1,0))</f>
        <v>1</v>
      </c>
      <c r="K6" s="1">
        <f>IF(Tabela_pogoda6[[#This Row],[Kategoria_chmur]]="0",1,0)</f>
        <v>0</v>
      </c>
      <c r="L6" s="1">
        <f>IF(Tabela_pogoda6[[#This Row],[RODZAJ]]=0,1,0)</f>
        <v>0</v>
      </c>
      <c r="M6" s="1">
        <f>IF(AND(Tabela_pogoda6[[#This Row],[0]]=1,Tabela_pogoda6[[#This Row],[1]]=1),1,0)</f>
        <v>0</v>
      </c>
      <c r="O6" s="1" t="s">
        <v>36</v>
      </c>
    </row>
    <row r="7" spans="1:15" x14ac:dyDescent="0.3">
      <c r="A7" s="1">
        <v>6</v>
      </c>
      <c r="B7" s="1">
        <v>20.399999999999999</v>
      </c>
      <c r="C7" s="1">
        <v>8</v>
      </c>
      <c r="D7" s="1" t="s">
        <v>6</v>
      </c>
      <c r="E7" s="1">
        <v>2</v>
      </c>
      <c r="F7" s="1" t="str">
        <f>IF(Tabela_pogoda6[[#This Row],[Wielkosc_chmur]]=0,0,IF(Tabela_pogoda6[[#This Row],[Temperatura]]&gt;=10,"C",IF(Tabela_pogoda6[[#This Row],[Temperatura]]&lt;10,"S",0)))</f>
        <v>C</v>
      </c>
      <c r="G7" s="1">
        <f t="shared" si="0"/>
        <v>2</v>
      </c>
      <c r="H7" s="1">
        <f>IF(Tabela_pogoda6[[#This Row],[WIELKOSC]]=G6,H6+1,1)</f>
        <v>2</v>
      </c>
      <c r="I7" s="1">
        <f>IF(Tabela_pogoda6[[#This Row],[WIELKOSC]]=Tabela_pogoda6[[#This Row],[Wielkosc_chmur]],1,0)</f>
        <v>1</v>
      </c>
      <c r="J7" s="1">
        <f>IF(AND(Tabela_pogoda6[[#This Row],[Kategoria_chmur]]=0,Tabela_pogoda6[[#This Row],[RODZAJ]]=0),1,IF(Tabela_pogoda6[[#This Row],[Kategoria_chmur]]=Tabela_pogoda6[[#This Row],[RODZAJ]],1,0))</f>
        <v>1</v>
      </c>
      <c r="K7" s="1">
        <f>IF(Tabela_pogoda6[[#This Row],[Kategoria_chmur]]="0",1,0)</f>
        <v>0</v>
      </c>
      <c r="L7" s="1">
        <f>IF(Tabela_pogoda6[[#This Row],[RODZAJ]]=0,1,0)</f>
        <v>0</v>
      </c>
      <c r="M7" s="1">
        <f>IF(AND(Tabela_pogoda6[[#This Row],[0]]=1,Tabela_pogoda6[[#This Row],[1]]=1),1,0)</f>
        <v>0</v>
      </c>
      <c r="O7" s="1">
        <f>SUM(I2:I301)</f>
        <v>296</v>
      </c>
    </row>
    <row r="8" spans="1:15" x14ac:dyDescent="0.3">
      <c r="A8" s="1">
        <v>7</v>
      </c>
      <c r="B8" s="1">
        <v>18.899999999999999</v>
      </c>
      <c r="C8" s="1">
        <v>10</v>
      </c>
      <c r="D8" s="1" t="s">
        <v>6</v>
      </c>
      <c r="E8" s="1">
        <v>2</v>
      </c>
      <c r="F8" s="1" t="str">
        <f>IF(Tabela_pogoda6[[#This Row],[Wielkosc_chmur]]=0,0,IF(Tabela_pogoda6[[#This Row],[Temperatura]]&gt;=10,"C",IF(Tabela_pogoda6[[#This Row],[Temperatura]]&lt;10,"S",0)))</f>
        <v>C</v>
      </c>
      <c r="G8" s="1">
        <f t="shared" si="0"/>
        <v>2</v>
      </c>
      <c r="H8" s="1">
        <f>IF(Tabela_pogoda6[[#This Row],[WIELKOSC]]=G7,H7+1,1)</f>
        <v>3</v>
      </c>
      <c r="I8" s="1">
        <f>IF(Tabela_pogoda6[[#This Row],[WIELKOSC]]=Tabela_pogoda6[[#This Row],[Wielkosc_chmur]],1,0)</f>
        <v>1</v>
      </c>
      <c r="J8" s="1">
        <f>IF(AND(Tabela_pogoda6[[#This Row],[Kategoria_chmur]]=0,Tabela_pogoda6[[#This Row],[RODZAJ]]=0),1,IF(Tabela_pogoda6[[#This Row],[Kategoria_chmur]]=Tabela_pogoda6[[#This Row],[RODZAJ]],1,0))</f>
        <v>1</v>
      </c>
      <c r="K8" s="1">
        <f>IF(Tabela_pogoda6[[#This Row],[Kategoria_chmur]]="0",1,0)</f>
        <v>0</v>
      </c>
      <c r="L8" s="1">
        <f>IF(Tabela_pogoda6[[#This Row],[RODZAJ]]=0,1,0)</f>
        <v>0</v>
      </c>
      <c r="M8" s="1">
        <f>IF(AND(Tabela_pogoda6[[#This Row],[0]]=1,Tabela_pogoda6[[#This Row],[1]]=1),1,0)</f>
        <v>0</v>
      </c>
    </row>
    <row r="9" spans="1:15" x14ac:dyDescent="0.3">
      <c r="A9" s="1">
        <v>8</v>
      </c>
      <c r="B9" s="1">
        <v>18.5</v>
      </c>
      <c r="C9" s="1">
        <v>11</v>
      </c>
      <c r="D9" s="1" t="s">
        <v>6</v>
      </c>
      <c r="E9" s="1">
        <v>3</v>
      </c>
      <c r="F9" s="1" t="str">
        <f>IF(Tabela_pogoda6[[#This Row],[Wielkosc_chmur]]=0,0,IF(Tabela_pogoda6[[#This Row],[Temperatura]]&gt;=10,"C",IF(Tabela_pogoda6[[#This Row],[Temperatura]]&lt;10,"S",0)))</f>
        <v>C</v>
      </c>
      <c r="G9" s="1">
        <f t="shared" si="0"/>
        <v>3</v>
      </c>
      <c r="H9" s="1">
        <f>IF(Tabela_pogoda6[[#This Row],[WIELKOSC]]=G8,H8+1,1)</f>
        <v>1</v>
      </c>
      <c r="I9" s="1">
        <f>IF(Tabela_pogoda6[[#This Row],[WIELKOSC]]=Tabela_pogoda6[[#This Row],[Wielkosc_chmur]],1,0)</f>
        <v>1</v>
      </c>
      <c r="J9" s="1">
        <f>IF(AND(Tabela_pogoda6[[#This Row],[Kategoria_chmur]]=0,Tabela_pogoda6[[#This Row],[RODZAJ]]=0),1,IF(Tabela_pogoda6[[#This Row],[Kategoria_chmur]]=Tabela_pogoda6[[#This Row],[RODZAJ]],1,0))</f>
        <v>1</v>
      </c>
      <c r="K9" s="1">
        <f>IF(Tabela_pogoda6[[#This Row],[Kategoria_chmur]]="0",1,0)</f>
        <v>0</v>
      </c>
      <c r="L9" s="1">
        <f>IF(Tabela_pogoda6[[#This Row],[RODZAJ]]=0,1,0)</f>
        <v>0</v>
      </c>
      <c r="M9" s="1">
        <f>IF(AND(Tabela_pogoda6[[#This Row],[0]]=1,Tabela_pogoda6[[#This Row],[1]]=1),1,0)</f>
        <v>0</v>
      </c>
    </row>
    <row r="10" spans="1:15" x14ac:dyDescent="0.3">
      <c r="A10" s="1">
        <v>9</v>
      </c>
      <c r="B10" s="1">
        <v>19.5</v>
      </c>
      <c r="C10" s="1">
        <v>14</v>
      </c>
      <c r="D10" s="1" t="s">
        <v>6</v>
      </c>
      <c r="E10" s="1">
        <v>3</v>
      </c>
      <c r="F10" s="1" t="str">
        <f>IF(Tabela_pogoda6[[#This Row],[Wielkosc_chmur]]=0,0,IF(Tabela_pogoda6[[#This Row],[Temperatura]]&gt;=10,"C",IF(Tabela_pogoda6[[#This Row],[Temperatura]]&lt;10,"S",0)))</f>
        <v>C</v>
      </c>
      <c r="G10" s="1">
        <f t="shared" si="0"/>
        <v>3</v>
      </c>
      <c r="H10" s="1">
        <f>IF(Tabela_pogoda6[[#This Row],[WIELKOSC]]=G9,H9+1,1)</f>
        <v>2</v>
      </c>
      <c r="I10" s="1">
        <f>IF(Tabela_pogoda6[[#This Row],[WIELKOSC]]=Tabela_pogoda6[[#This Row],[Wielkosc_chmur]],1,0)</f>
        <v>1</v>
      </c>
      <c r="J10" s="1">
        <f>IF(AND(Tabela_pogoda6[[#This Row],[Kategoria_chmur]]=0,Tabela_pogoda6[[#This Row],[RODZAJ]]=0),1,IF(Tabela_pogoda6[[#This Row],[Kategoria_chmur]]=Tabela_pogoda6[[#This Row],[RODZAJ]],1,0))</f>
        <v>1</v>
      </c>
      <c r="K10" s="1">
        <f>IF(Tabela_pogoda6[[#This Row],[Kategoria_chmur]]="0",1,0)</f>
        <v>0</v>
      </c>
      <c r="L10" s="1">
        <f>IF(Tabela_pogoda6[[#This Row],[RODZAJ]]=0,1,0)</f>
        <v>0</v>
      </c>
      <c r="M10" s="1">
        <f>IF(AND(Tabela_pogoda6[[#This Row],[0]]=1,Tabela_pogoda6[[#This Row],[1]]=1),1,0)</f>
        <v>0</v>
      </c>
    </row>
    <row r="11" spans="1:15" x14ac:dyDescent="0.3">
      <c r="A11" s="1">
        <v>10</v>
      </c>
      <c r="B11" s="1">
        <v>21.8</v>
      </c>
      <c r="C11" s="1">
        <v>15</v>
      </c>
      <c r="D11" s="1" t="s">
        <v>6</v>
      </c>
      <c r="E11" s="1">
        <v>3</v>
      </c>
      <c r="F11" s="1" t="str">
        <f>IF(Tabela_pogoda6[[#This Row],[Wielkosc_chmur]]=0,0,IF(Tabela_pogoda6[[#This Row],[Temperatura]]&gt;=10,"C",IF(Tabela_pogoda6[[#This Row],[Temperatura]]&lt;10,"S",0)))</f>
        <v>C</v>
      </c>
      <c r="G11" s="1">
        <f t="shared" si="0"/>
        <v>3</v>
      </c>
      <c r="H11" s="1">
        <f>IF(Tabela_pogoda6[[#This Row],[WIELKOSC]]=G10,H10+1,1)</f>
        <v>3</v>
      </c>
      <c r="I11" s="1">
        <f>IF(Tabela_pogoda6[[#This Row],[WIELKOSC]]=Tabela_pogoda6[[#This Row],[Wielkosc_chmur]],1,0)</f>
        <v>1</v>
      </c>
      <c r="J11" s="1">
        <f>IF(AND(Tabela_pogoda6[[#This Row],[Kategoria_chmur]]=0,Tabela_pogoda6[[#This Row],[RODZAJ]]=0),1,IF(Tabela_pogoda6[[#This Row],[Kategoria_chmur]]=Tabela_pogoda6[[#This Row],[RODZAJ]],1,0))</f>
        <v>1</v>
      </c>
      <c r="K11" s="1">
        <f>IF(Tabela_pogoda6[[#This Row],[Kategoria_chmur]]="0",1,0)</f>
        <v>0</v>
      </c>
      <c r="L11" s="1">
        <f>IF(Tabela_pogoda6[[#This Row],[RODZAJ]]=0,1,0)</f>
        <v>0</v>
      </c>
      <c r="M11" s="1">
        <f>IF(AND(Tabela_pogoda6[[#This Row],[0]]=1,Tabela_pogoda6[[#This Row],[1]]=1),1,0)</f>
        <v>0</v>
      </c>
    </row>
    <row r="12" spans="1:15" x14ac:dyDescent="0.3">
      <c r="A12" s="1">
        <v>11</v>
      </c>
      <c r="B12" s="1">
        <v>24.8</v>
      </c>
      <c r="C12" s="1">
        <v>3</v>
      </c>
      <c r="D12" s="1" t="s">
        <v>6</v>
      </c>
      <c r="E12" s="1">
        <v>4</v>
      </c>
      <c r="F12" s="1" t="str">
        <f>IF(Tabela_pogoda6[[#This Row],[Wielkosc_chmur]]=0,0,IF(Tabela_pogoda6[[#This Row],[Temperatura]]&gt;=10,"C",IF(Tabela_pogoda6[[#This Row],[Temperatura]]&lt;10,"S",0)))</f>
        <v>C</v>
      </c>
      <c r="G12" s="1">
        <f t="shared" si="0"/>
        <v>4</v>
      </c>
      <c r="H12" s="1">
        <f>IF(Tabela_pogoda6[[#This Row],[WIELKOSC]]=G11,H11+1,1)</f>
        <v>1</v>
      </c>
      <c r="I12" s="1">
        <f>IF(Tabela_pogoda6[[#This Row],[WIELKOSC]]=Tabela_pogoda6[[#This Row],[Wielkosc_chmur]],1,0)</f>
        <v>1</v>
      </c>
      <c r="J12" s="1">
        <f>IF(AND(Tabela_pogoda6[[#This Row],[Kategoria_chmur]]=0,Tabela_pogoda6[[#This Row],[RODZAJ]]=0),1,IF(Tabela_pogoda6[[#This Row],[Kategoria_chmur]]=Tabela_pogoda6[[#This Row],[RODZAJ]],1,0))</f>
        <v>1</v>
      </c>
      <c r="K12" s="1">
        <f>IF(Tabela_pogoda6[[#This Row],[Kategoria_chmur]]="0",1,0)</f>
        <v>0</v>
      </c>
      <c r="L12" s="1">
        <f>IF(Tabela_pogoda6[[#This Row],[RODZAJ]]=0,1,0)</f>
        <v>0</v>
      </c>
      <c r="M12" s="1">
        <f>IF(AND(Tabela_pogoda6[[#This Row],[0]]=1,Tabela_pogoda6[[#This Row],[1]]=1),1,0)</f>
        <v>0</v>
      </c>
    </row>
    <row r="13" spans="1:15" x14ac:dyDescent="0.3">
      <c r="A13" s="1">
        <v>12</v>
      </c>
      <c r="B13" s="1">
        <v>27.7</v>
      </c>
      <c r="C13" s="1">
        <v>23</v>
      </c>
      <c r="D13" s="1" t="s">
        <v>6</v>
      </c>
      <c r="E13" s="1">
        <v>4</v>
      </c>
      <c r="F13" s="1" t="str">
        <f>IF(Tabela_pogoda6[[#This Row],[Wielkosc_chmur]]=0,0,IF(Tabela_pogoda6[[#This Row],[Temperatura]]&gt;=10,"C",IF(Tabela_pogoda6[[#This Row],[Temperatura]]&lt;10,"S",0)))</f>
        <v>C</v>
      </c>
      <c r="G13" s="1">
        <f t="shared" si="0"/>
        <v>4</v>
      </c>
      <c r="H13" s="1">
        <f>IF(Tabela_pogoda6[[#This Row],[WIELKOSC]]=G12,H12+1,1)</f>
        <v>2</v>
      </c>
      <c r="I13" s="1">
        <f>IF(Tabela_pogoda6[[#This Row],[WIELKOSC]]=Tabela_pogoda6[[#This Row],[Wielkosc_chmur]],1,0)</f>
        <v>1</v>
      </c>
      <c r="J13" s="1">
        <f>IF(AND(Tabela_pogoda6[[#This Row],[Kategoria_chmur]]=0,Tabela_pogoda6[[#This Row],[RODZAJ]]=0),1,IF(Tabela_pogoda6[[#This Row],[Kategoria_chmur]]=Tabela_pogoda6[[#This Row],[RODZAJ]],1,0))</f>
        <v>1</v>
      </c>
      <c r="K13" s="1">
        <f>IF(Tabela_pogoda6[[#This Row],[Kategoria_chmur]]="0",1,0)</f>
        <v>0</v>
      </c>
      <c r="L13" s="1">
        <f>IF(Tabela_pogoda6[[#This Row],[RODZAJ]]=0,1,0)</f>
        <v>0</v>
      </c>
      <c r="M13" s="1">
        <f>IF(AND(Tabela_pogoda6[[#This Row],[0]]=1,Tabela_pogoda6[[#This Row],[1]]=1),1,0)</f>
        <v>0</v>
      </c>
    </row>
    <row r="14" spans="1:15" x14ac:dyDescent="0.3">
      <c r="A14" s="1">
        <v>13</v>
      </c>
      <c r="B14" s="1">
        <v>29.5</v>
      </c>
      <c r="C14" s="1">
        <v>17</v>
      </c>
      <c r="D14" s="1" t="s">
        <v>6</v>
      </c>
      <c r="E14" s="1">
        <v>4</v>
      </c>
      <c r="F14" s="1" t="str">
        <f>IF(Tabela_pogoda6[[#This Row],[Wielkosc_chmur]]=0,0,IF(Tabela_pogoda6[[#This Row],[Temperatura]]&gt;=10,"C",IF(Tabela_pogoda6[[#This Row],[Temperatura]]&lt;10,"S",0)))</f>
        <v>C</v>
      </c>
      <c r="G14" s="1">
        <f t="shared" si="0"/>
        <v>4</v>
      </c>
      <c r="H14" s="1">
        <f>IF(Tabela_pogoda6[[#This Row],[WIELKOSC]]=G13,H13+1,1)</f>
        <v>3</v>
      </c>
      <c r="I14" s="1">
        <f>IF(Tabela_pogoda6[[#This Row],[WIELKOSC]]=Tabela_pogoda6[[#This Row],[Wielkosc_chmur]],1,0)</f>
        <v>1</v>
      </c>
      <c r="J14" s="1">
        <f>IF(AND(Tabela_pogoda6[[#This Row],[Kategoria_chmur]]=0,Tabela_pogoda6[[#This Row],[RODZAJ]]=0),1,IF(Tabela_pogoda6[[#This Row],[Kategoria_chmur]]=Tabela_pogoda6[[#This Row],[RODZAJ]],1,0))</f>
        <v>1</v>
      </c>
      <c r="K14" s="1">
        <f>IF(Tabela_pogoda6[[#This Row],[Kategoria_chmur]]="0",1,0)</f>
        <v>0</v>
      </c>
      <c r="L14" s="1">
        <f>IF(Tabela_pogoda6[[#This Row],[RODZAJ]]=0,1,0)</f>
        <v>0</v>
      </c>
      <c r="M14" s="1">
        <f>IF(AND(Tabela_pogoda6[[#This Row],[0]]=1,Tabela_pogoda6[[#This Row],[1]]=1),1,0)</f>
        <v>0</v>
      </c>
    </row>
    <row r="15" spans="1:15" x14ac:dyDescent="0.3">
      <c r="A15" s="1">
        <v>14</v>
      </c>
      <c r="B15" s="1">
        <v>29.8</v>
      </c>
      <c r="C15" s="1">
        <v>15</v>
      </c>
      <c r="D15" s="1" t="s">
        <v>6</v>
      </c>
      <c r="E15" s="1">
        <v>5</v>
      </c>
      <c r="F15" s="1" t="str">
        <f>IF(Tabela_pogoda6[[#This Row],[Wielkosc_chmur]]=0,0,IF(Tabela_pogoda6[[#This Row],[Temperatura]]&gt;=10,"C",IF(Tabela_pogoda6[[#This Row],[Temperatura]]&lt;10,"S",0)))</f>
        <v>C</v>
      </c>
      <c r="G15" s="1">
        <f>IF(AND(G14=5,C14&gt;=20),0,(IF(G14=0,1,IF(H14&lt;3,G14,G14+1))))</f>
        <v>5</v>
      </c>
      <c r="H15" s="1">
        <f>IF(Tabela_pogoda6[[#This Row],[WIELKOSC]]=G14,H14+1,1)</f>
        <v>1</v>
      </c>
      <c r="I15" s="1">
        <f>IF(Tabela_pogoda6[[#This Row],[WIELKOSC]]=Tabela_pogoda6[[#This Row],[Wielkosc_chmur]],1,0)</f>
        <v>1</v>
      </c>
      <c r="J15" s="1">
        <f>IF(AND(Tabela_pogoda6[[#This Row],[Kategoria_chmur]]=0,Tabela_pogoda6[[#This Row],[RODZAJ]]=0),1,IF(Tabela_pogoda6[[#This Row],[Kategoria_chmur]]=Tabela_pogoda6[[#This Row],[RODZAJ]],1,0))</f>
        <v>1</v>
      </c>
      <c r="K15" s="1">
        <f>IF(Tabela_pogoda6[[#This Row],[Kategoria_chmur]]="0",1,0)</f>
        <v>0</v>
      </c>
      <c r="L15" s="1">
        <f>IF(Tabela_pogoda6[[#This Row],[RODZAJ]]=0,1,0)</f>
        <v>0</v>
      </c>
      <c r="M15" s="1">
        <f>IF(AND(Tabela_pogoda6[[#This Row],[0]]=1,Tabela_pogoda6[[#This Row],[1]]=1),1,0)</f>
        <v>0</v>
      </c>
    </row>
    <row r="16" spans="1:15" x14ac:dyDescent="0.3">
      <c r="A16" s="1">
        <v>15</v>
      </c>
      <c r="B16" s="1">
        <v>28.3</v>
      </c>
      <c r="C16" s="1">
        <v>22</v>
      </c>
      <c r="D16" s="1" t="s">
        <v>6</v>
      </c>
      <c r="E16" s="1">
        <v>5</v>
      </c>
      <c r="F16" s="1" t="str">
        <f>IF(Tabela_pogoda6[[#This Row],[Wielkosc_chmur]]=0,0,IF(Tabela_pogoda6[[#This Row],[Temperatura]]&gt;=10,"C",IF(Tabela_pogoda6[[#This Row],[Temperatura]]&lt;10,"S",0)))</f>
        <v>C</v>
      </c>
      <c r="G16" s="1">
        <f t="shared" ref="G16:G31" si="1">IF(AND(G15=5,C15&gt;=20),0,(IF(G15=0,1,IF(H15&lt;3,G15,G15+1))))</f>
        <v>5</v>
      </c>
      <c r="H16" s="1">
        <f>IF(Tabela_pogoda6[[#This Row],[WIELKOSC]]=G15,H15+1,1)</f>
        <v>2</v>
      </c>
      <c r="I16" s="1">
        <f>IF(Tabela_pogoda6[[#This Row],[WIELKOSC]]=Tabela_pogoda6[[#This Row],[Wielkosc_chmur]],1,0)</f>
        <v>1</v>
      </c>
      <c r="J16" s="1">
        <f>IF(AND(Tabela_pogoda6[[#This Row],[Kategoria_chmur]]=0,Tabela_pogoda6[[#This Row],[RODZAJ]]=0),1,IF(Tabela_pogoda6[[#This Row],[Kategoria_chmur]]=Tabela_pogoda6[[#This Row],[RODZAJ]],1,0))</f>
        <v>1</v>
      </c>
      <c r="K16" s="1">
        <f>IF(Tabela_pogoda6[[#This Row],[Kategoria_chmur]]="0",1,0)</f>
        <v>0</v>
      </c>
      <c r="L16" s="1">
        <f>IF(Tabela_pogoda6[[#This Row],[RODZAJ]]=0,1,0)</f>
        <v>0</v>
      </c>
      <c r="M16" s="1">
        <f>IF(AND(Tabela_pogoda6[[#This Row],[0]]=1,Tabela_pogoda6[[#This Row],[1]]=1),1,0)</f>
        <v>0</v>
      </c>
    </row>
    <row r="17" spans="1:13" x14ac:dyDescent="0.3">
      <c r="A17" s="1">
        <v>16</v>
      </c>
      <c r="B17" s="1">
        <v>25.5</v>
      </c>
      <c r="C17" s="1">
        <v>0</v>
      </c>
      <c r="D17" s="1" t="s">
        <v>5</v>
      </c>
      <c r="E17" s="1">
        <v>0</v>
      </c>
      <c r="F17" s="1">
        <f>IF(Tabela_pogoda6[[#This Row],[Wielkosc_chmur]]=0,0,IF(Tabela_pogoda6[[#This Row],[Temperatura]]&gt;=10,"C",IF(Tabela_pogoda6[[#This Row],[Temperatura]]&lt;10,"S","0")))</f>
        <v>0</v>
      </c>
      <c r="G17" s="1">
        <f t="shared" si="1"/>
        <v>0</v>
      </c>
      <c r="H17" s="1">
        <f>IF(Tabela_pogoda6[[#This Row],[WIELKOSC]]=G16,H16+1,1)</f>
        <v>1</v>
      </c>
      <c r="I17" s="1">
        <f>IF(Tabela_pogoda6[[#This Row],[WIELKOSC]]=Tabela_pogoda6[[#This Row],[Wielkosc_chmur]],1,0)</f>
        <v>1</v>
      </c>
      <c r="J17" s="1">
        <f>IF(AND(Tabela_pogoda6[[#This Row],[Kategoria_chmur]]=0,Tabela_pogoda6[[#This Row],[RODZAJ]]=0),1,IF(Tabela_pogoda6[[#This Row],[Kategoria_chmur]]=Tabela_pogoda6[[#This Row],[RODZAJ]],1,0))</f>
        <v>0</v>
      </c>
      <c r="K17" s="1">
        <f>IF(Tabela_pogoda6[[#This Row],[Kategoria_chmur]]="0",1,0)</f>
        <v>1</v>
      </c>
      <c r="L17" s="1">
        <f>IF(Tabela_pogoda6[[#This Row],[RODZAJ]]=0,1,0)</f>
        <v>1</v>
      </c>
      <c r="M17" s="1">
        <f>IF(AND(Tabela_pogoda6[[#This Row],[0]]=1,Tabela_pogoda6[[#This Row],[1]]=1),1,0)</f>
        <v>1</v>
      </c>
    </row>
    <row r="18" spans="1:13" x14ac:dyDescent="0.3">
      <c r="A18" s="1">
        <v>17</v>
      </c>
      <c r="B18" s="1">
        <v>22</v>
      </c>
      <c r="C18" s="1">
        <v>2</v>
      </c>
      <c r="D18" s="1" t="s">
        <v>6</v>
      </c>
      <c r="E18" s="1">
        <v>1</v>
      </c>
      <c r="F18" s="1" t="str">
        <f>IF(Tabela_pogoda6[[#This Row],[Wielkosc_chmur]]=0,0,IF(Tabela_pogoda6[[#This Row],[Temperatura]]&gt;=10,"C",IF(Tabela_pogoda6[[#This Row],[Temperatura]]&lt;10,"S","0")))</f>
        <v>C</v>
      </c>
      <c r="G18" s="1">
        <f t="shared" si="1"/>
        <v>1</v>
      </c>
      <c r="H18" s="1">
        <f>IF(Tabela_pogoda6[[#This Row],[WIELKOSC]]=G17,H17+1,1)</f>
        <v>1</v>
      </c>
      <c r="I18" s="1">
        <f>IF(Tabela_pogoda6[[#This Row],[WIELKOSC]]=Tabela_pogoda6[[#This Row],[Wielkosc_chmur]],1,0)</f>
        <v>1</v>
      </c>
      <c r="J18" s="1">
        <f>IF(AND(Tabela_pogoda6[[#This Row],[Kategoria_chmur]]=0,Tabela_pogoda6[[#This Row],[RODZAJ]]=0),1,IF(Tabela_pogoda6[[#This Row],[Kategoria_chmur]]=Tabela_pogoda6[[#This Row],[RODZAJ]],1,0))</f>
        <v>1</v>
      </c>
      <c r="K18" s="1">
        <f>IF(Tabela_pogoda6[[#This Row],[Kategoria_chmur]]="0",1,0)</f>
        <v>0</v>
      </c>
      <c r="L18" s="1">
        <f>IF(Tabela_pogoda6[[#This Row],[RODZAJ]]=0,1,0)</f>
        <v>0</v>
      </c>
      <c r="M18" s="1">
        <f>IF(AND(Tabela_pogoda6[[#This Row],[0]]=1,Tabela_pogoda6[[#This Row],[1]]=1),1,0)</f>
        <v>0</v>
      </c>
    </row>
    <row r="19" spans="1:13" x14ac:dyDescent="0.3">
      <c r="A19" s="1">
        <v>18</v>
      </c>
      <c r="B19" s="1">
        <v>18.899999999999999</v>
      </c>
      <c r="C19" s="1">
        <v>1</v>
      </c>
      <c r="D19" s="1" t="s">
        <v>6</v>
      </c>
      <c r="E19" s="1">
        <v>1</v>
      </c>
      <c r="F19" s="1" t="str">
        <f>IF(Tabela_pogoda6[[#This Row],[Wielkosc_chmur]]=0,0,IF(Tabela_pogoda6[[#This Row],[Temperatura]]&gt;=10,"C",IF(Tabela_pogoda6[[#This Row],[Temperatura]]&lt;10,"S","0")))</f>
        <v>C</v>
      </c>
      <c r="G19" s="1">
        <f t="shared" si="1"/>
        <v>1</v>
      </c>
      <c r="H19" s="1">
        <f>IF(Tabela_pogoda6[[#This Row],[WIELKOSC]]=G18,H18+1,1)</f>
        <v>2</v>
      </c>
      <c r="I19" s="1">
        <f>IF(Tabela_pogoda6[[#This Row],[WIELKOSC]]=Tabela_pogoda6[[#This Row],[Wielkosc_chmur]],1,0)</f>
        <v>1</v>
      </c>
      <c r="J19" s="1">
        <f>IF(AND(Tabela_pogoda6[[#This Row],[Kategoria_chmur]]=0,Tabela_pogoda6[[#This Row],[RODZAJ]]=0),1,IF(Tabela_pogoda6[[#This Row],[Kategoria_chmur]]=Tabela_pogoda6[[#This Row],[RODZAJ]],1,0))</f>
        <v>1</v>
      </c>
      <c r="K19" s="1">
        <f>IF(Tabela_pogoda6[[#This Row],[Kategoria_chmur]]="0",1,0)</f>
        <v>0</v>
      </c>
      <c r="L19" s="1">
        <f>IF(Tabela_pogoda6[[#This Row],[RODZAJ]]=0,1,0)</f>
        <v>0</v>
      </c>
      <c r="M19" s="1">
        <f>IF(AND(Tabela_pogoda6[[#This Row],[0]]=1,Tabela_pogoda6[[#This Row],[1]]=1),1,0)</f>
        <v>0</v>
      </c>
    </row>
    <row r="20" spans="1:13" x14ac:dyDescent="0.3">
      <c r="A20" s="1">
        <v>19</v>
      </c>
      <c r="B20" s="1">
        <v>16.899999999999999</v>
      </c>
      <c r="C20" s="1">
        <v>1</v>
      </c>
      <c r="D20" s="1" t="s">
        <v>6</v>
      </c>
      <c r="E20" s="1">
        <v>1</v>
      </c>
      <c r="F20" s="1" t="str">
        <f>IF(Tabela_pogoda6[[#This Row],[Wielkosc_chmur]]=0,0,IF(Tabela_pogoda6[[#This Row],[Temperatura]]&gt;=10,"C",IF(Tabela_pogoda6[[#This Row],[Temperatura]]&lt;10,"S","0")))</f>
        <v>C</v>
      </c>
      <c r="G20" s="1">
        <f t="shared" si="1"/>
        <v>1</v>
      </c>
      <c r="H20" s="1">
        <f>IF(Tabela_pogoda6[[#This Row],[WIELKOSC]]=G19,H19+1,1)</f>
        <v>3</v>
      </c>
      <c r="I20" s="1">
        <f>IF(Tabela_pogoda6[[#This Row],[WIELKOSC]]=Tabela_pogoda6[[#This Row],[Wielkosc_chmur]],1,0)</f>
        <v>1</v>
      </c>
      <c r="J20" s="1">
        <f>IF(AND(Tabela_pogoda6[[#This Row],[Kategoria_chmur]]=0,Tabela_pogoda6[[#This Row],[RODZAJ]]=0),1,IF(Tabela_pogoda6[[#This Row],[Kategoria_chmur]]=Tabela_pogoda6[[#This Row],[RODZAJ]],1,0))</f>
        <v>1</v>
      </c>
      <c r="K20" s="1">
        <f>IF(Tabela_pogoda6[[#This Row],[Kategoria_chmur]]="0",1,0)</f>
        <v>0</v>
      </c>
      <c r="L20" s="1">
        <f>IF(Tabela_pogoda6[[#This Row],[RODZAJ]]=0,1,0)</f>
        <v>0</v>
      </c>
      <c r="M20" s="1">
        <f>IF(AND(Tabela_pogoda6[[#This Row],[0]]=1,Tabela_pogoda6[[#This Row],[1]]=1),1,0)</f>
        <v>0</v>
      </c>
    </row>
    <row r="21" spans="1:13" x14ac:dyDescent="0.3">
      <c r="A21" s="1">
        <v>20</v>
      </c>
      <c r="B21" s="1">
        <v>16.3</v>
      </c>
      <c r="C21" s="1">
        <v>12</v>
      </c>
      <c r="D21" s="1" t="s">
        <v>6</v>
      </c>
      <c r="E21" s="1">
        <v>2</v>
      </c>
      <c r="F21" s="1" t="str">
        <f>IF(Tabela_pogoda6[[#This Row],[Wielkosc_chmur]]=0,0,IF(Tabela_pogoda6[[#This Row],[Temperatura]]&gt;=10,"C",IF(Tabela_pogoda6[[#This Row],[Temperatura]]&lt;10,"S","0")))</f>
        <v>C</v>
      </c>
      <c r="G21" s="1">
        <f t="shared" si="1"/>
        <v>2</v>
      </c>
      <c r="H21" s="1">
        <f>IF(Tabela_pogoda6[[#This Row],[WIELKOSC]]=G20,H20+1,1)</f>
        <v>1</v>
      </c>
      <c r="I21" s="1">
        <f>IF(Tabela_pogoda6[[#This Row],[WIELKOSC]]=Tabela_pogoda6[[#This Row],[Wielkosc_chmur]],1,0)</f>
        <v>1</v>
      </c>
      <c r="J21" s="1">
        <f>IF(AND(Tabela_pogoda6[[#This Row],[Kategoria_chmur]]=0,Tabela_pogoda6[[#This Row],[RODZAJ]]=0),1,IF(Tabela_pogoda6[[#This Row],[Kategoria_chmur]]=Tabela_pogoda6[[#This Row],[RODZAJ]],1,0))</f>
        <v>1</v>
      </c>
      <c r="K21" s="1">
        <f>IF(Tabela_pogoda6[[#This Row],[Kategoria_chmur]]="0",1,0)</f>
        <v>0</v>
      </c>
      <c r="L21" s="1">
        <f>IF(Tabela_pogoda6[[#This Row],[RODZAJ]]=0,1,0)</f>
        <v>0</v>
      </c>
      <c r="M21" s="1">
        <f>IF(AND(Tabela_pogoda6[[#This Row],[0]]=1,Tabela_pogoda6[[#This Row],[1]]=1),1,0)</f>
        <v>0</v>
      </c>
    </row>
    <row r="22" spans="1:13" x14ac:dyDescent="0.3">
      <c r="A22" s="1">
        <v>21</v>
      </c>
      <c r="B22" s="1">
        <v>17.100000000000001</v>
      </c>
      <c r="C22" s="1">
        <v>11</v>
      </c>
      <c r="D22" s="1" t="s">
        <v>6</v>
      </c>
      <c r="E22" s="1">
        <v>2</v>
      </c>
      <c r="F22" s="1" t="str">
        <f>IF(Tabela_pogoda6[[#This Row],[Wielkosc_chmur]]=0,0,IF(Tabela_pogoda6[[#This Row],[Temperatura]]&gt;=10,"C",IF(Tabela_pogoda6[[#This Row],[Temperatura]]&lt;10,"S","0")))</f>
        <v>C</v>
      </c>
      <c r="G22" s="1">
        <f t="shared" si="1"/>
        <v>2</v>
      </c>
      <c r="H22" s="1">
        <f>IF(Tabela_pogoda6[[#This Row],[WIELKOSC]]=G21,H21+1,1)</f>
        <v>2</v>
      </c>
      <c r="I22" s="1">
        <f>IF(Tabela_pogoda6[[#This Row],[WIELKOSC]]=Tabela_pogoda6[[#This Row],[Wielkosc_chmur]],1,0)</f>
        <v>1</v>
      </c>
      <c r="J22" s="1">
        <f>IF(AND(Tabela_pogoda6[[#This Row],[Kategoria_chmur]]=0,Tabela_pogoda6[[#This Row],[RODZAJ]]=0),1,IF(Tabela_pogoda6[[#This Row],[Kategoria_chmur]]=Tabela_pogoda6[[#This Row],[RODZAJ]],1,0))</f>
        <v>1</v>
      </c>
      <c r="K22" s="1">
        <f>IF(Tabela_pogoda6[[#This Row],[Kategoria_chmur]]="0",1,0)</f>
        <v>0</v>
      </c>
      <c r="L22" s="1">
        <f>IF(Tabela_pogoda6[[#This Row],[RODZAJ]]=0,1,0)</f>
        <v>0</v>
      </c>
      <c r="M22" s="1">
        <f>IF(AND(Tabela_pogoda6[[#This Row],[0]]=1,Tabela_pogoda6[[#This Row],[1]]=1),1,0)</f>
        <v>0</v>
      </c>
    </row>
    <row r="23" spans="1:13" x14ac:dyDescent="0.3">
      <c r="A23" s="1">
        <v>22</v>
      </c>
      <c r="B23" s="1">
        <v>18.7</v>
      </c>
      <c r="C23" s="1">
        <v>6</v>
      </c>
      <c r="D23" s="1" t="s">
        <v>6</v>
      </c>
      <c r="E23" s="1">
        <v>2</v>
      </c>
      <c r="F23" s="1" t="str">
        <f>IF(Tabela_pogoda6[[#This Row],[Wielkosc_chmur]]=0,0,IF(Tabela_pogoda6[[#This Row],[Temperatura]]&gt;=10,"C",IF(Tabela_pogoda6[[#This Row],[Temperatura]]&lt;10,"S","0")))</f>
        <v>C</v>
      </c>
      <c r="G23" s="1">
        <f t="shared" si="1"/>
        <v>2</v>
      </c>
      <c r="H23" s="1">
        <f>IF(Tabela_pogoda6[[#This Row],[WIELKOSC]]=G22,H22+1,1)</f>
        <v>3</v>
      </c>
      <c r="I23" s="1">
        <f>IF(Tabela_pogoda6[[#This Row],[WIELKOSC]]=Tabela_pogoda6[[#This Row],[Wielkosc_chmur]],1,0)</f>
        <v>1</v>
      </c>
      <c r="J23" s="1">
        <f>IF(AND(Tabela_pogoda6[[#This Row],[Kategoria_chmur]]=0,Tabela_pogoda6[[#This Row],[RODZAJ]]=0),1,IF(Tabela_pogoda6[[#This Row],[Kategoria_chmur]]=Tabela_pogoda6[[#This Row],[RODZAJ]],1,0))</f>
        <v>1</v>
      </c>
      <c r="K23" s="1">
        <f>IF(Tabela_pogoda6[[#This Row],[Kategoria_chmur]]="0",1,0)</f>
        <v>0</v>
      </c>
      <c r="L23" s="1">
        <f>IF(Tabela_pogoda6[[#This Row],[RODZAJ]]=0,1,0)</f>
        <v>0</v>
      </c>
      <c r="M23" s="1">
        <f>IF(AND(Tabela_pogoda6[[#This Row],[0]]=1,Tabela_pogoda6[[#This Row],[1]]=1),1,0)</f>
        <v>0</v>
      </c>
    </row>
    <row r="24" spans="1:13" x14ac:dyDescent="0.3">
      <c r="A24" s="1">
        <v>23</v>
      </c>
      <c r="B24" s="1">
        <v>20.2</v>
      </c>
      <c r="C24" s="1">
        <v>18</v>
      </c>
      <c r="D24" s="1" t="s">
        <v>6</v>
      </c>
      <c r="E24" s="1">
        <v>2</v>
      </c>
      <c r="F24" s="1" t="str">
        <f>IF(Tabela_pogoda6[[#This Row],[Wielkosc_chmur]]=0,0,IF(Tabela_pogoda6[[#This Row],[Temperatura]]&gt;=10,"C",IF(Tabela_pogoda6[[#This Row],[Temperatura]]&lt;10,"S","0")))</f>
        <v>C</v>
      </c>
      <c r="G24" s="1">
        <f t="shared" si="1"/>
        <v>3</v>
      </c>
      <c r="H24" s="1">
        <f>IF(Tabela_pogoda6[[#This Row],[WIELKOSC]]=G23,H23+1,1)</f>
        <v>1</v>
      </c>
      <c r="I24" s="1">
        <f>IF(Tabela_pogoda6[[#This Row],[WIELKOSC]]=Tabela_pogoda6[[#This Row],[Wielkosc_chmur]],1,0)</f>
        <v>0</v>
      </c>
      <c r="J24" s="1">
        <f>IF(AND(Tabela_pogoda6[[#This Row],[Kategoria_chmur]]=0,Tabela_pogoda6[[#This Row],[RODZAJ]]=0),1,IF(Tabela_pogoda6[[#This Row],[Kategoria_chmur]]=Tabela_pogoda6[[#This Row],[RODZAJ]],1,0))</f>
        <v>1</v>
      </c>
      <c r="K24" s="1">
        <f>IF(Tabela_pogoda6[[#This Row],[Kategoria_chmur]]="0",1,0)</f>
        <v>0</v>
      </c>
      <c r="L24" s="1">
        <f>IF(Tabela_pogoda6[[#This Row],[RODZAJ]]=0,1,0)</f>
        <v>0</v>
      </c>
      <c r="M24" s="1">
        <f>IF(AND(Tabela_pogoda6[[#This Row],[0]]=1,Tabela_pogoda6[[#This Row],[1]]=1),1,0)</f>
        <v>0</v>
      </c>
    </row>
    <row r="25" spans="1:13" x14ac:dyDescent="0.3">
      <c r="A25" s="1">
        <v>24</v>
      </c>
      <c r="B25" s="1">
        <v>20.8</v>
      </c>
      <c r="C25" s="1">
        <v>15</v>
      </c>
      <c r="D25" s="1" t="s">
        <v>6</v>
      </c>
      <c r="E25" s="1">
        <v>3</v>
      </c>
      <c r="F25" s="1" t="str">
        <f>IF(Tabela_pogoda6[[#This Row],[Wielkosc_chmur]]=0,0,IF(Tabela_pogoda6[[#This Row],[Temperatura]]&gt;=10,"C",IF(Tabela_pogoda6[[#This Row],[Temperatura]]&lt;10,"S","0")))</f>
        <v>C</v>
      </c>
      <c r="G25" s="1">
        <f t="shared" si="1"/>
        <v>3</v>
      </c>
      <c r="H25" s="1">
        <f>IF(Tabela_pogoda6[[#This Row],[WIELKOSC]]=G24,H24+1,1)</f>
        <v>2</v>
      </c>
      <c r="I25" s="1">
        <f>IF(Tabela_pogoda6[[#This Row],[WIELKOSC]]=Tabela_pogoda6[[#This Row],[Wielkosc_chmur]],1,0)</f>
        <v>1</v>
      </c>
      <c r="J25" s="1">
        <f>IF(AND(Tabela_pogoda6[[#This Row],[Kategoria_chmur]]=0,Tabela_pogoda6[[#This Row],[RODZAJ]]=0),1,IF(Tabela_pogoda6[[#This Row],[Kategoria_chmur]]=Tabela_pogoda6[[#This Row],[RODZAJ]],1,0))</f>
        <v>1</v>
      </c>
      <c r="K25" s="1">
        <f>IF(Tabela_pogoda6[[#This Row],[Kategoria_chmur]]="0",1,0)</f>
        <v>0</v>
      </c>
      <c r="L25" s="1">
        <f>IF(Tabela_pogoda6[[#This Row],[RODZAJ]]=0,1,0)</f>
        <v>0</v>
      </c>
      <c r="M25" s="1">
        <f>IF(AND(Tabela_pogoda6[[#This Row],[0]]=1,Tabela_pogoda6[[#This Row],[1]]=1),1,0)</f>
        <v>0</v>
      </c>
    </row>
    <row r="26" spans="1:13" x14ac:dyDescent="0.3">
      <c r="A26" s="1">
        <v>25</v>
      </c>
      <c r="B26" s="1">
        <v>19.899999999999999</v>
      </c>
      <c r="C26" s="1">
        <v>5</v>
      </c>
      <c r="D26" s="1" t="s">
        <v>6</v>
      </c>
      <c r="E26" s="1">
        <v>3</v>
      </c>
      <c r="F26" s="1" t="str">
        <f>IF(Tabela_pogoda6[[#This Row],[Wielkosc_chmur]]=0,0,IF(Tabela_pogoda6[[#This Row],[Temperatura]]&gt;=10,"C",IF(Tabela_pogoda6[[#This Row],[Temperatura]]&lt;10,"S","0")))</f>
        <v>C</v>
      </c>
      <c r="G26" s="1">
        <f t="shared" si="1"/>
        <v>3</v>
      </c>
      <c r="H26" s="1">
        <f>IF(Tabela_pogoda6[[#This Row],[WIELKOSC]]=G25,H25+1,1)</f>
        <v>3</v>
      </c>
      <c r="I26" s="1">
        <f>IF(Tabela_pogoda6[[#This Row],[WIELKOSC]]=Tabela_pogoda6[[#This Row],[Wielkosc_chmur]],1,0)</f>
        <v>1</v>
      </c>
      <c r="J26" s="1">
        <f>IF(AND(Tabela_pogoda6[[#This Row],[Kategoria_chmur]]=0,Tabela_pogoda6[[#This Row],[RODZAJ]]=0),1,IF(Tabela_pogoda6[[#This Row],[Kategoria_chmur]]=Tabela_pogoda6[[#This Row],[RODZAJ]],1,0))</f>
        <v>1</v>
      </c>
      <c r="K26" s="1">
        <f>IF(Tabela_pogoda6[[#This Row],[Kategoria_chmur]]="0",1,0)</f>
        <v>0</v>
      </c>
      <c r="L26" s="1">
        <f>IF(Tabela_pogoda6[[#This Row],[RODZAJ]]=0,1,0)</f>
        <v>0</v>
      </c>
      <c r="M26" s="1">
        <f>IF(AND(Tabela_pogoda6[[#This Row],[0]]=1,Tabela_pogoda6[[#This Row],[1]]=1),1,0)</f>
        <v>0</v>
      </c>
    </row>
    <row r="27" spans="1:13" x14ac:dyDescent="0.3">
      <c r="A27" s="1">
        <v>26</v>
      </c>
      <c r="B27" s="1">
        <v>17.5</v>
      </c>
      <c r="C27" s="1">
        <v>19</v>
      </c>
      <c r="D27" s="1" t="s">
        <v>6</v>
      </c>
      <c r="E27" s="1">
        <v>4</v>
      </c>
      <c r="F27" s="1" t="str">
        <f>IF(Tabela_pogoda6[[#This Row],[Wielkosc_chmur]]=0,0,IF(Tabela_pogoda6[[#This Row],[Temperatura]]&gt;=10,"C",IF(Tabela_pogoda6[[#This Row],[Temperatura]]&lt;10,"S","0")))</f>
        <v>C</v>
      </c>
      <c r="G27" s="1">
        <f t="shared" si="1"/>
        <v>4</v>
      </c>
      <c r="H27" s="1">
        <f>IF(Tabela_pogoda6[[#This Row],[WIELKOSC]]=G26,H26+1,1)</f>
        <v>1</v>
      </c>
      <c r="I27" s="1">
        <f>IF(Tabela_pogoda6[[#This Row],[WIELKOSC]]=Tabela_pogoda6[[#This Row],[Wielkosc_chmur]],1,0)</f>
        <v>1</v>
      </c>
      <c r="J27" s="1">
        <f>IF(AND(Tabela_pogoda6[[#This Row],[Kategoria_chmur]]=0,Tabela_pogoda6[[#This Row],[RODZAJ]]=0),1,IF(Tabela_pogoda6[[#This Row],[Kategoria_chmur]]=Tabela_pogoda6[[#This Row],[RODZAJ]],1,0))</f>
        <v>1</v>
      </c>
      <c r="K27" s="1">
        <f>IF(Tabela_pogoda6[[#This Row],[Kategoria_chmur]]="0",1,0)</f>
        <v>0</v>
      </c>
      <c r="L27" s="1">
        <f>IF(Tabela_pogoda6[[#This Row],[RODZAJ]]=0,1,0)</f>
        <v>0</v>
      </c>
      <c r="M27" s="1">
        <f>IF(AND(Tabela_pogoda6[[#This Row],[0]]=1,Tabela_pogoda6[[#This Row],[1]]=1),1,0)</f>
        <v>0</v>
      </c>
    </row>
    <row r="28" spans="1:13" x14ac:dyDescent="0.3">
      <c r="A28" s="1">
        <v>27</v>
      </c>
      <c r="B28" s="1">
        <v>13.9</v>
      </c>
      <c r="C28" s="1">
        <v>18</v>
      </c>
      <c r="D28" s="1" t="s">
        <v>6</v>
      </c>
      <c r="E28" s="1">
        <v>4</v>
      </c>
      <c r="F28" s="1" t="str">
        <f>IF(Tabela_pogoda6[[#This Row],[Wielkosc_chmur]]=0,0,IF(Tabela_pogoda6[[#This Row],[Temperatura]]&gt;=10,"C",IF(Tabela_pogoda6[[#This Row],[Temperatura]]&lt;10,"S","0")))</f>
        <v>C</v>
      </c>
      <c r="G28" s="1">
        <f t="shared" si="1"/>
        <v>4</v>
      </c>
      <c r="H28" s="1">
        <f>IF(Tabela_pogoda6[[#This Row],[WIELKOSC]]=G27,H27+1,1)</f>
        <v>2</v>
      </c>
      <c r="I28" s="1">
        <f>IF(Tabela_pogoda6[[#This Row],[WIELKOSC]]=Tabela_pogoda6[[#This Row],[Wielkosc_chmur]],1,0)</f>
        <v>1</v>
      </c>
      <c r="J28" s="1">
        <f>IF(AND(Tabela_pogoda6[[#This Row],[Kategoria_chmur]]=0,Tabela_pogoda6[[#This Row],[RODZAJ]]=0),1,IF(Tabela_pogoda6[[#This Row],[Kategoria_chmur]]=Tabela_pogoda6[[#This Row],[RODZAJ]],1,0))</f>
        <v>1</v>
      </c>
      <c r="K28" s="1">
        <f>IF(Tabela_pogoda6[[#This Row],[Kategoria_chmur]]="0",1,0)</f>
        <v>0</v>
      </c>
      <c r="L28" s="1">
        <f>IF(Tabela_pogoda6[[#This Row],[RODZAJ]]=0,1,0)</f>
        <v>0</v>
      </c>
      <c r="M28" s="1">
        <f>IF(AND(Tabela_pogoda6[[#This Row],[0]]=1,Tabela_pogoda6[[#This Row],[1]]=1),1,0)</f>
        <v>0</v>
      </c>
    </row>
    <row r="29" spans="1:13" x14ac:dyDescent="0.3">
      <c r="A29" s="1">
        <v>28</v>
      </c>
      <c r="B29" s="1">
        <v>9.9</v>
      </c>
      <c r="C29" s="1">
        <v>4</v>
      </c>
      <c r="D29" s="1" t="s">
        <v>6</v>
      </c>
      <c r="E29" s="1">
        <v>4</v>
      </c>
      <c r="F29" s="1" t="str">
        <f>IF(Tabela_pogoda6[[#This Row],[Wielkosc_chmur]]=0,0,IF(Tabela_pogoda6[[#This Row],[Temperatura]]&gt;=10,"C",IF(Tabela_pogoda6[[#This Row],[Temperatura]]&lt;10,"S","0")))</f>
        <v>S</v>
      </c>
      <c r="G29" s="1">
        <f t="shared" si="1"/>
        <v>4</v>
      </c>
      <c r="H29" s="1">
        <f>IF(Tabela_pogoda6[[#This Row],[WIELKOSC]]=G28,H28+1,1)</f>
        <v>3</v>
      </c>
      <c r="I29" s="1">
        <f>IF(Tabela_pogoda6[[#This Row],[WIELKOSC]]=Tabela_pogoda6[[#This Row],[Wielkosc_chmur]],1,0)</f>
        <v>1</v>
      </c>
      <c r="J29" s="1">
        <f>IF(AND(Tabela_pogoda6[[#This Row],[Kategoria_chmur]]=0,Tabela_pogoda6[[#This Row],[RODZAJ]]=0),1,IF(Tabela_pogoda6[[#This Row],[Kategoria_chmur]]=Tabela_pogoda6[[#This Row],[RODZAJ]],1,0))</f>
        <v>0</v>
      </c>
      <c r="K29" s="1">
        <f>IF(Tabela_pogoda6[[#This Row],[Kategoria_chmur]]="0",1,0)</f>
        <v>0</v>
      </c>
      <c r="L29" s="1">
        <f>IF(Tabela_pogoda6[[#This Row],[RODZAJ]]=0,1,0)</f>
        <v>0</v>
      </c>
      <c r="M29" s="1">
        <f>IF(AND(Tabela_pogoda6[[#This Row],[0]]=1,Tabela_pogoda6[[#This Row],[1]]=1),1,0)</f>
        <v>0</v>
      </c>
    </row>
    <row r="30" spans="1:13" x14ac:dyDescent="0.3">
      <c r="A30" s="1">
        <v>29</v>
      </c>
      <c r="B30" s="1">
        <v>6.4</v>
      </c>
      <c r="C30" s="1">
        <v>17</v>
      </c>
      <c r="D30" s="1" t="s">
        <v>6</v>
      </c>
      <c r="E30" s="1">
        <v>5</v>
      </c>
      <c r="F30" s="1" t="str">
        <f>IF(Tabela_pogoda6[[#This Row],[Wielkosc_chmur]]=0,0,IF(Tabela_pogoda6[[#This Row],[Temperatura]]&gt;=10,"C",IF(Tabela_pogoda6[[#This Row],[Temperatura]]&lt;10,"S","0")))</f>
        <v>S</v>
      </c>
      <c r="G30" s="1">
        <f t="shared" si="1"/>
        <v>5</v>
      </c>
      <c r="H30" s="1">
        <f>IF(Tabela_pogoda6[[#This Row],[WIELKOSC]]=G29,H29+1,1)</f>
        <v>1</v>
      </c>
      <c r="I30" s="1">
        <f>IF(Tabela_pogoda6[[#This Row],[WIELKOSC]]=Tabela_pogoda6[[#This Row],[Wielkosc_chmur]],1,0)</f>
        <v>1</v>
      </c>
      <c r="J30" s="1">
        <f>IF(AND(Tabela_pogoda6[[#This Row],[Kategoria_chmur]]=0,Tabela_pogoda6[[#This Row],[RODZAJ]]=0),1,IF(Tabela_pogoda6[[#This Row],[Kategoria_chmur]]=Tabela_pogoda6[[#This Row],[RODZAJ]],1,0))</f>
        <v>0</v>
      </c>
      <c r="K30" s="1">
        <f>IF(Tabela_pogoda6[[#This Row],[Kategoria_chmur]]="0",1,0)</f>
        <v>0</v>
      </c>
      <c r="L30" s="1">
        <f>IF(Tabela_pogoda6[[#This Row],[RODZAJ]]=0,1,0)</f>
        <v>0</v>
      </c>
      <c r="M30" s="1">
        <f>IF(AND(Tabela_pogoda6[[#This Row],[0]]=1,Tabela_pogoda6[[#This Row],[1]]=1),1,0)</f>
        <v>0</v>
      </c>
    </row>
    <row r="31" spans="1:13" x14ac:dyDescent="0.3">
      <c r="A31" s="1">
        <v>30</v>
      </c>
      <c r="B31" s="1">
        <v>4.2</v>
      </c>
      <c r="C31" s="1">
        <v>14</v>
      </c>
      <c r="D31" s="1" t="s">
        <v>6</v>
      </c>
      <c r="E31" s="1">
        <v>5</v>
      </c>
      <c r="F31" s="1" t="str">
        <f>IF(Tabela_pogoda6[[#This Row],[Wielkosc_chmur]]=0,0,IF(Tabela_pogoda6[[#This Row],[Temperatura]]&gt;=10,"C",IF(Tabela_pogoda6[[#This Row],[Temperatura]]&lt;10,"S","0")))</f>
        <v>S</v>
      </c>
      <c r="G31" s="1">
        <f t="shared" si="1"/>
        <v>5</v>
      </c>
      <c r="H31" s="1">
        <f>IF(Tabela_pogoda6[[#This Row],[WIELKOSC]]=G30,H30+1,1)</f>
        <v>2</v>
      </c>
      <c r="I31" s="1">
        <f>IF(Tabela_pogoda6[[#This Row],[WIELKOSC]]=Tabela_pogoda6[[#This Row],[Wielkosc_chmur]],1,0)</f>
        <v>1</v>
      </c>
      <c r="J31" s="1">
        <f>IF(AND(Tabela_pogoda6[[#This Row],[Kategoria_chmur]]=0,Tabela_pogoda6[[#This Row],[RODZAJ]]=0),1,IF(Tabela_pogoda6[[#This Row],[Kategoria_chmur]]=Tabela_pogoda6[[#This Row],[RODZAJ]],1,0))</f>
        <v>0</v>
      </c>
      <c r="K31" s="1">
        <f>IF(Tabela_pogoda6[[#This Row],[Kategoria_chmur]]="0",1,0)</f>
        <v>0</v>
      </c>
      <c r="L31" s="1">
        <f>IF(Tabela_pogoda6[[#This Row],[RODZAJ]]=0,1,0)</f>
        <v>0</v>
      </c>
      <c r="M31" s="1">
        <f>IF(AND(Tabela_pogoda6[[#This Row],[0]]=1,Tabela_pogoda6[[#This Row],[1]]=1),1,0)</f>
        <v>0</v>
      </c>
    </row>
    <row r="32" spans="1:13" x14ac:dyDescent="0.3">
      <c r="A32" s="1">
        <v>31</v>
      </c>
      <c r="B32" s="1">
        <v>3.6</v>
      </c>
      <c r="C32" s="1">
        <v>12</v>
      </c>
      <c r="D32" s="1" t="s">
        <v>6</v>
      </c>
      <c r="E32" s="1">
        <v>5</v>
      </c>
      <c r="F32" s="1" t="str">
        <f>IF(Tabela_pogoda6[[#This Row],[Wielkosc_chmur]]=0,0,IF(Tabela_pogoda6[[#This Row],[Temperatura]]&gt;=10,"C",IF(Tabela_pogoda6[[#This Row],[Temperatura]]&lt;10,"S","0")))</f>
        <v>S</v>
      </c>
      <c r="G32" s="1">
        <f>IF(AND(G31=5,C31&gt;=20),0,(IF(G31=0,1,IF(H31&lt;3,G31,IF(G31+1&lt;=5,G31+1,5)))))</f>
        <v>5</v>
      </c>
      <c r="H32" s="1">
        <f>IF(Tabela_pogoda6[[#This Row],[WIELKOSC]]=G31,H31+1,1)</f>
        <v>3</v>
      </c>
      <c r="I32" s="1">
        <f>IF(Tabela_pogoda6[[#This Row],[WIELKOSC]]=Tabela_pogoda6[[#This Row],[Wielkosc_chmur]],1,0)</f>
        <v>1</v>
      </c>
      <c r="J32" s="1">
        <f>IF(AND(Tabela_pogoda6[[#This Row],[Kategoria_chmur]]=0,Tabela_pogoda6[[#This Row],[RODZAJ]]=0),1,IF(Tabela_pogoda6[[#This Row],[Kategoria_chmur]]=Tabela_pogoda6[[#This Row],[RODZAJ]],1,0))</f>
        <v>0</v>
      </c>
      <c r="K32" s="1">
        <f>IF(Tabela_pogoda6[[#This Row],[Kategoria_chmur]]="0",1,0)</f>
        <v>0</v>
      </c>
      <c r="L32" s="1">
        <f>IF(Tabela_pogoda6[[#This Row],[RODZAJ]]=0,1,0)</f>
        <v>0</v>
      </c>
      <c r="M32" s="1">
        <f>IF(AND(Tabela_pogoda6[[#This Row],[0]]=1,Tabela_pogoda6[[#This Row],[1]]=1),1,0)</f>
        <v>0</v>
      </c>
    </row>
    <row r="33" spans="1:13" x14ac:dyDescent="0.3">
      <c r="A33" s="1">
        <v>32</v>
      </c>
      <c r="B33" s="1">
        <v>4.5999999999999996</v>
      </c>
      <c r="C33" s="1">
        <v>11</v>
      </c>
      <c r="D33" s="1" t="s">
        <v>6</v>
      </c>
      <c r="E33" s="1">
        <v>5</v>
      </c>
      <c r="F33" s="1" t="str">
        <f>IF(Tabela_pogoda6[[#This Row],[Wielkosc_chmur]]=0,0,IF(Tabela_pogoda6[[#This Row],[Temperatura]]&gt;=10,"C",IF(Tabela_pogoda6[[#This Row],[Temperatura]]&lt;10,"S","0")))</f>
        <v>S</v>
      </c>
      <c r="G33" s="1">
        <f t="shared" ref="G33:G96" si="2">IF(AND(G32=5,C32&gt;=20),0,(IF(G32=0,1,IF(H32&lt;3,G32,IF(G32+1&lt;=5,G32+1,5)))))</f>
        <v>5</v>
      </c>
      <c r="H33" s="1">
        <f>IF(Tabela_pogoda6[[#This Row],[WIELKOSC]]=G32,H32+1,1)</f>
        <v>4</v>
      </c>
      <c r="I33" s="1">
        <f>IF(Tabela_pogoda6[[#This Row],[WIELKOSC]]=Tabela_pogoda6[[#This Row],[Wielkosc_chmur]],1,0)</f>
        <v>1</v>
      </c>
      <c r="J33" s="1">
        <f>IF(AND(Tabela_pogoda6[[#This Row],[Kategoria_chmur]]=0,Tabela_pogoda6[[#This Row],[RODZAJ]]=0),1,IF(Tabela_pogoda6[[#This Row],[Kategoria_chmur]]=Tabela_pogoda6[[#This Row],[RODZAJ]],1,0))</f>
        <v>0</v>
      </c>
      <c r="K33" s="1">
        <f>IF(Tabela_pogoda6[[#This Row],[Kategoria_chmur]]="0",1,0)</f>
        <v>0</v>
      </c>
      <c r="L33" s="1">
        <f>IF(Tabela_pogoda6[[#This Row],[RODZAJ]]=0,1,0)</f>
        <v>0</v>
      </c>
      <c r="M33" s="1">
        <f>IF(AND(Tabela_pogoda6[[#This Row],[0]]=1,Tabela_pogoda6[[#This Row],[1]]=1),1,0)</f>
        <v>0</v>
      </c>
    </row>
    <row r="34" spans="1:13" x14ac:dyDescent="0.3">
      <c r="A34" s="1">
        <v>33</v>
      </c>
      <c r="B34" s="1">
        <v>6.6</v>
      </c>
      <c r="C34" s="1">
        <v>17</v>
      </c>
      <c r="D34" s="1" t="s">
        <v>6</v>
      </c>
      <c r="E34" s="1">
        <v>5</v>
      </c>
      <c r="F34" s="1" t="str">
        <f>IF(Tabela_pogoda6[[#This Row],[Wielkosc_chmur]]=0,0,IF(Tabela_pogoda6[[#This Row],[Temperatura]]&gt;=10,"C",IF(Tabela_pogoda6[[#This Row],[Temperatura]]&lt;10,"S","0")))</f>
        <v>S</v>
      </c>
      <c r="G34" s="1">
        <f t="shared" si="2"/>
        <v>5</v>
      </c>
      <c r="H34" s="1">
        <f>IF(Tabela_pogoda6[[#This Row],[WIELKOSC]]=G33,H33+1,1)</f>
        <v>5</v>
      </c>
      <c r="I34" s="1">
        <f>IF(Tabela_pogoda6[[#This Row],[WIELKOSC]]=Tabela_pogoda6[[#This Row],[Wielkosc_chmur]],1,0)</f>
        <v>1</v>
      </c>
      <c r="J34" s="1">
        <f>IF(AND(Tabela_pogoda6[[#This Row],[Kategoria_chmur]]=0,Tabela_pogoda6[[#This Row],[RODZAJ]]=0),1,IF(Tabela_pogoda6[[#This Row],[Kategoria_chmur]]=Tabela_pogoda6[[#This Row],[RODZAJ]],1,0))</f>
        <v>0</v>
      </c>
      <c r="K34" s="1">
        <f>IF(Tabela_pogoda6[[#This Row],[Kategoria_chmur]]="0",1,0)</f>
        <v>0</v>
      </c>
      <c r="L34" s="1">
        <f>IF(Tabela_pogoda6[[#This Row],[RODZAJ]]=0,1,0)</f>
        <v>0</v>
      </c>
      <c r="M34" s="1">
        <f>IF(AND(Tabela_pogoda6[[#This Row],[0]]=1,Tabela_pogoda6[[#This Row],[1]]=1),1,0)</f>
        <v>0</v>
      </c>
    </row>
    <row r="35" spans="1:13" x14ac:dyDescent="0.3">
      <c r="A35" s="1">
        <v>34</v>
      </c>
      <c r="B35" s="1">
        <v>8.6999999999999993</v>
      </c>
      <c r="C35" s="1">
        <v>26</v>
      </c>
      <c r="D35" s="1" t="s">
        <v>6</v>
      </c>
      <c r="E35" s="1">
        <v>5</v>
      </c>
      <c r="F35" s="1" t="str">
        <f>IF(Tabela_pogoda6[[#This Row],[Wielkosc_chmur]]=0,0,IF(Tabela_pogoda6[[#This Row],[Temperatura]]&gt;=10,"C",IF(Tabela_pogoda6[[#This Row],[Temperatura]]&lt;10,"S","0")))</f>
        <v>S</v>
      </c>
      <c r="G35" s="1">
        <f t="shared" si="2"/>
        <v>5</v>
      </c>
      <c r="H35" s="1">
        <f>IF(Tabela_pogoda6[[#This Row],[WIELKOSC]]=G34,H34+1,1)</f>
        <v>6</v>
      </c>
      <c r="I35" s="1">
        <f>IF(Tabela_pogoda6[[#This Row],[WIELKOSC]]=Tabela_pogoda6[[#This Row],[Wielkosc_chmur]],1,0)</f>
        <v>1</v>
      </c>
      <c r="J35" s="1">
        <f>IF(AND(Tabela_pogoda6[[#This Row],[Kategoria_chmur]]=0,Tabela_pogoda6[[#This Row],[RODZAJ]]=0),1,IF(Tabela_pogoda6[[#This Row],[Kategoria_chmur]]=Tabela_pogoda6[[#This Row],[RODZAJ]],1,0))</f>
        <v>0</v>
      </c>
      <c r="K35" s="1">
        <f>IF(Tabela_pogoda6[[#This Row],[Kategoria_chmur]]="0",1,0)</f>
        <v>0</v>
      </c>
      <c r="L35" s="1">
        <f>IF(Tabela_pogoda6[[#This Row],[RODZAJ]]=0,1,0)</f>
        <v>0</v>
      </c>
      <c r="M35" s="1">
        <f>IF(AND(Tabela_pogoda6[[#This Row],[0]]=1,Tabela_pogoda6[[#This Row],[1]]=1),1,0)</f>
        <v>0</v>
      </c>
    </row>
    <row r="36" spans="1:13" x14ac:dyDescent="0.3">
      <c r="A36" s="1">
        <v>35</v>
      </c>
      <c r="B36" s="1">
        <v>10</v>
      </c>
      <c r="C36" s="1">
        <v>0</v>
      </c>
      <c r="D36" s="1" t="s">
        <v>5</v>
      </c>
      <c r="E36" s="1">
        <v>0</v>
      </c>
      <c r="F36" s="1">
        <f>IF(Tabela_pogoda6[[#This Row],[Wielkosc_chmur]]=0,0,IF(Tabela_pogoda6[[#This Row],[Temperatura]]&gt;=10,"C",IF(Tabela_pogoda6[[#This Row],[Temperatura]]&lt;10,"S","0")))</f>
        <v>0</v>
      </c>
      <c r="G36" s="1">
        <f t="shared" si="2"/>
        <v>0</v>
      </c>
      <c r="H36" s="1">
        <f>IF(Tabela_pogoda6[[#This Row],[WIELKOSC]]=G35,H35+1,1)</f>
        <v>1</v>
      </c>
      <c r="I36" s="1">
        <f>IF(Tabela_pogoda6[[#This Row],[WIELKOSC]]=Tabela_pogoda6[[#This Row],[Wielkosc_chmur]],1,0)</f>
        <v>1</v>
      </c>
      <c r="J36" s="1">
        <f>IF(AND(Tabela_pogoda6[[#This Row],[Kategoria_chmur]]=0,Tabela_pogoda6[[#This Row],[RODZAJ]]=0),1,IF(Tabela_pogoda6[[#This Row],[Kategoria_chmur]]=Tabela_pogoda6[[#This Row],[RODZAJ]],1,0))</f>
        <v>0</v>
      </c>
      <c r="K36" s="1">
        <f>IF(Tabela_pogoda6[[#This Row],[Kategoria_chmur]]="0",1,0)</f>
        <v>1</v>
      </c>
      <c r="L36" s="1">
        <f>IF(Tabela_pogoda6[[#This Row],[RODZAJ]]=0,1,0)</f>
        <v>1</v>
      </c>
      <c r="M36" s="1">
        <f>IF(AND(Tabela_pogoda6[[#This Row],[0]]=1,Tabela_pogoda6[[#This Row],[1]]=1),1,0)</f>
        <v>1</v>
      </c>
    </row>
    <row r="37" spans="1:13" x14ac:dyDescent="0.3">
      <c r="A37" s="1">
        <v>36</v>
      </c>
      <c r="B37" s="1">
        <v>10.1</v>
      </c>
      <c r="C37" s="1">
        <v>3</v>
      </c>
      <c r="D37" s="1" t="s">
        <v>6</v>
      </c>
      <c r="E37" s="1">
        <v>1</v>
      </c>
      <c r="F37" s="1" t="str">
        <f>IF(Tabela_pogoda6[[#This Row],[Wielkosc_chmur]]=0,0,IF(Tabela_pogoda6[[#This Row],[Temperatura]]&gt;=10,"C",IF(Tabela_pogoda6[[#This Row],[Temperatura]]&lt;10,"S","0")))</f>
        <v>C</v>
      </c>
      <c r="G37" s="1">
        <f t="shared" si="2"/>
        <v>1</v>
      </c>
      <c r="H37" s="1">
        <f>IF(Tabela_pogoda6[[#This Row],[WIELKOSC]]=G36,H36+1,1)</f>
        <v>1</v>
      </c>
      <c r="I37" s="1">
        <f>IF(Tabela_pogoda6[[#This Row],[WIELKOSC]]=Tabela_pogoda6[[#This Row],[Wielkosc_chmur]],1,0)</f>
        <v>1</v>
      </c>
      <c r="J37" s="1">
        <f>IF(AND(Tabela_pogoda6[[#This Row],[Kategoria_chmur]]=0,Tabela_pogoda6[[#This Row],[RODZAJ]]=0),1,IF(Tabela_pogoda6[[#This Row],[Kategoria_chmur]]=Tabela_pogoda6[[#This Row],[RODZAJ]],1,0))</f>
        <v>1</v>
      </c>
      <c r="K37" s="1">
        <f>IF(Tabela_pogoda6[[#This Row],[Kategoria_chmur]]="0",1,0)</f>
        <v>0</v>
      </c>
      <c r="L37" s="1">
        <f>IF(Tabela_pogoda6[[#This Row],[RODZAJ]]=0,1,0)</f>
        <v>0</v>
      </c>
      <c r="M37" s="1">
        <f>IF(AND(Tabela_pogoda6[[#This Row],[0]]=1,Tabela_pogoda6[[#This Row],[1]]=1),1,0)</f>
        <v>0</v>
      </c>
    </row>
    <row r="38" spans="1:13" x14ac:dyDescent="0.3">
      <c r="A38" s="1">
        <v>37</v>
      </c>
      <c r="B38" s="1">
        <v>8.8000000000000007</v>
      </c>
      <c r="C38" s="1">
        <v>3</v>
      </c>
      <c r="D38" s="1" t="s">
        <v>6</v>
      </c>
      <c r="E38" s="1">
        <v>1</v>
      </c>
      <c r="F38" s="1" t="str">
        <f>IF(Tabela_pogoda6[[#This Row],[Wielkosc_chmur]]=0,0,IF(Tabela_pogoda6[[#This Row],[Temperatura]]&gt;=10,"C",IF(Tabela_pogoda6[[#This Row],[Temperatura]]&lt;10,"S","0")))</f>
        <v>S</v>
      </c>
      <c r="G38" s="1">
        <f t="shared" si="2"/>
        <v>1</v>
      </c>
      <c r="H38" s="1">
        <f>IF(Tabela_pogoda6[[#This Row],[WIELKOSC]]=G37,H37+1,1)</f>
        <v>2</v>
      </c>
      <c r="I38" s="1">
        <f>IF(Tabela_pogoda6[[#This Row],[WIELKOSC]]=Tabela_pogoda6[[#This Row],[Wielkosc_chmur]],1,0)</f>
        <v>1</v>
      </c>
      <c r="J38" s="1">
        <f>IF(AND(Tabela_pogoda6[[#This Row],[Kategoria_chmur]]=0,Tabela_pogoda6[[#This Row],[RODZAJ]]=0),1,IF(Tabela_pogoda6[[#This Row],[Kategoria_chmur]]=Tabela_pogoda6[[#This Row],[RODZAJ]],1,0))</f>
        <v>0</v>
      </c>
      <c r="K38" s="1">
        <f>IF(Tabela_pogoda6[[#This Row],[Kategoria_chmur]]="0",1,0)</f>
        <v>0</v>
      </c>
      <c r="L38" s="1">
        <f>IF(Tabela_pogoda6[[#This Row],[RODZAJ]]=0,1,0)</f>
        <v>0</v>
      </c>
      <c r="M38" s="1">
        <f>IF(AND(Tabela_pogoda6[[#This Row],[0]]=1,Tabela_pogoda6[[#This Row],[1]]=1),1,0)</f>
        <v>0</v>
      </c>
    </row>
    <row r="39" spans="1:13" x14ac:dyDescent="0.3">
      <c r="A39" s="1">
        <v>38</v>
      </c>
      <c r="B39" s="1">
        <v>6.4</v>
      </c>
      <c r="C39" s="1">
        <v>5</v>
      </c>
      <c r="D39" s="1" t="s">
        <v>6</v>
      </c>
      <c r="E39" s="1">
        <v>1</v>
      </c>
      <c r="F39" s="1" t="str">
        <f>IF(Tabela_pogoda6[[#This Row],[Wielkosc_chmur]]=0,0,IF(Tabela_pogoda6[[#This Row],[Temperatura]]&gt;=10,"C",IF(Tabela_pogoda6[[#This Row],[Temperatura]]&lt;10,"S","0")))</f>
        <v>S</v>
      </c>
      <c r="G39" s="1">
        <f t="shared" si="2"/>
        <v>1</v>
      </c>
      <c r="H39" s="1">
        <f>IF(Tabela_pogoda6[[#This Row],[WIELKOSC]]=G38,H38+1,1)</f>
        <v>3</v>
      </c>
      <c r="I39" s="1">
        <f>IF(Tabela_pogoda6[[#This Row],[WIELKOSC]]=Tabela_pogoda6[[#This Row],[Wielkosc_chmur]],1,0)</f>
        <v>1</v>
      </c>
      <c r="J39" s="1">
        <f>IF(AND(Tabela_pogoda6[[#This Row],[Kategoria_chmur]]=0,Tabela_pogoda6[[#This Row],[RODZAJ]]=0),1,IF(Tabela_pogoda6[[#This Row],[Kategoria_chmur]]=Tabela_pogoda6[[#This Row],[RODZAJ]],1,0))</f>
        <v>0</v>
      </c>
      <c r="K39" s="1">
        <f>IF(Tabela_pogoda6[[#This Row],[Kategoria_chmur]]="0",1,0)</f>
        <v>0</v>
      </c>
      <c r="L39" s="1">
        <f>IF(Tabela_pogoda6[[#This Row],[RODZAJ]]=0,1,0)</f>
        <v>0</v>
      </c>
      <c r="M39" s="1">
        <f>IF(AND(Tabela_pogoda6[[#This Row],[0]]=1,Tabela_pogoda6[[#This Row],[1]]=1),1,0)</f>
        <v>0</v>
      </c>
    </row>
    <row r="40" spans="1:13" x14ac:dyDescent="0.3">
      <c r="A40" s="1">
        <v>39</v>
      </c>
      <c r="B40" s="1">
        <v>3.8</v>
      </c>
      <c r="C40" s="1">
        <v>11</v>
      </c>
      <c r="D40" s="1" t="s">
        <v>6</v>
      </c>
      <c r="E40" s="1">
        <v>2</v>
      </c>
      <c r="F40" s="1" t="str">
        <f>IF(Tabela_pogoda6[[#This Row],[Wielkosc_chmur]]=0,0,IF(Tabela_pogoda6[[#This Row],[Temperatura]]&gt;=10,"C",IF(Tabela_pogoda6[[#This Row],[Temperatura]]&lt;10,"S","0")))</f>
        <v>S</v>
      </c>
      <c r="G40" s="1">
        <f t="shared" si="2"/>
        <v>2</v>
      </c>
      <c r="H40" s="1">
        <f>IF(Tabela_pogoda6[[#This Row],[WIELKOSC]]=G39,H39+1,1)</f>
        <v>1</v>
      </c>
      <c r="I40" s="1">
        <f>IF(Tabela_pogoda6[[#This Row],[WIELKOSC]]=Tabela_pogoda6[[#This Row],[Wielkosc_chmur]],1,0)</f>
        <v>1</v>
      </c>
      <c r="J40" s="1">
        <f>IF(AND(Tabela_pogoda6[[#This Row],[Kategoria_chmur]]=0,Tabela_pogoda6[[#This Row],[RODZAJ]]=0),1,IF(Tabela_pogoda6[[#This Row],[Kategoria_chmur]]=Tabela_pogoda6[[#This Row],[RODZAJ]],1,0))</f>
        <v>0</v>
      </c>
      <c r="K40" s="1">
        <f>IF(Tabela_pogoda6[[#This Row],[Kategoria_chmur]]="0",1,0)</f>
        <v>0</v>
      </c>
      <c r="L40" s="1">
        <f>IF(Tabela_pogoda6[[#This Row],[RODZAJ]]=0,1,0)</f>
        <v>0</v>
      </c>
      <c r="M40" s="1">
        <f>IF(AND(Tabela_pogoda6[[#This Row],[0]]=1,Tabela_pogoda6[[#This Row],[1]]=1),1,0)</f>
        <v>0</v>
      </c>
    </row>
    <row r="41" spans="1:13" x14ac:dyDescent="0.3">
      <c r="A41" s="1">
        <v>40</v>
      </c>
      <c r="B41" s="1">
        <v>1.7</v>
      </c>
      <c r="C41" s="1">
        <v>6</v>
      </c>
      <c r="D41" s="1" t="s">
        <v>6</v>
      </c>
      <c r="E41" s="1">
        <v>2</v>
      </c>
      <c r="F41" s="1" t="str">
        <f>IF(Tabela_pogoda6[[#This Row],[Wielkosc_chmur]]=0,0,IF(Tabela_pogoda6[[#This Row],[Temperatura]]&gt;=10,"C",IF(Tabela_pogoda6[[#This Row],[Temperatura]]&lt;10,"S","0")))</f>
        <v>S</v>
      </c>
      <c r="G41" s="1">
        <f t="shared" si="2"/>
        <v>2</v>
      </c>
      <c r="H41" s="1">
        <f>IF(Tabela_pogoda6[[#This Row],[WIELKOSC]]=G40,H40+1,1)</f>
        <v>2</v>
      </c>
      <c r="I41" s="1">
        <f>IF(Tabela_pogoda6[[#This Row],[WIELKOSC]]=Tabela_pogoda6[[#This Row],[Wielkosc_chmur]],1,0)</f>
        <v>1</v>
      </c>
      <c r="J41" s="1">
        <f>IF(AND(Tabela_pogoda6[[#This Row],[Kategoria_chmur]]=0,Tabela_pogoda6[[#This Row],[RODZAJ]]=0),1,IF(Tabela_pogoda6[[#This Row],[Kategoria_chmur]]=Tabela_pogoda6[[#This Row],[RODZAJ]],1,0))</f>
        <v>0</v>
      </c>
      <c r="K41" s="1">
        <f>IF(Tabela_pogoda6[[#This Row],[Kategoria_chmur]]="0",1,0)</f>
        <v>0</v>
      </c>
      <c r="L41" s="1">
        <f>IF(Tabela_pogoda6[[#This Row],[RODZAJ]]=0,1,0)</f>
        <v>0</v>
      </c>
      <c r="M41" s="1">
        <f>IF(AND(Tabela_pogoda6[[#This Row],[0]]=1,Tabela_pogoda6[[#This Row],[1]]=1),1,0)</f>
        <v>0</v>
      </c>
    </row>
    <row r="42" spans="1:13" x14ac:dyDescent="0.3">
      <c r="A42" s="1">
        <v>41</v>
      </c>
      <c r="B42" s="1">
        <v>1</v>
      </c>
      <c r="C42" s="1">
        <v>3</v>
      </c>
      <c r="D42" s="1" t="s">
        <v>6</v>
      </c>
      <c r="E42" s="1">
        <v>2</v>
      </c>
      <c r="F42" s="1" t="str">
        <f>IF(Tabela_pogoda6[[#This Row],[Wielkosc_chmur]]=0,0,IF(Tabela_pogoda6[[#This Row],[Temperatura]]&gt;=10,"C",IF(Tabela_pogoda6[[#This Row],[Temperatura]]&lt;10,"S","0")))</f>
        <v>S</v>
      </c>
      <c r="G42" s="1">
        <f t="shared" si="2"/>
        <v>2</v>
      </c>
      <c r="H42" s="1">
        <f>IF(Tabela_pogoda6[[#This Row],[WIELKOSC]]=G41,H41+1,1)</f>
        <v>3</v>
      </c>
      <c r="I42" s="1">
        <f>IF(Tabela_pogoda6[[#This Row],[WIELKOSC]]=Tabela_pogoda6[[#This Row],[Wielkosc_chmur]],1,0)</f>
        <v>1</v>
      </c>
      <c r="J42" s="1">
        <f>IF(AND(Tabela_pogoda6[[#This Row],[Kategoria_chmur]]=0,Tabela_pogoda6[[#This Row],[RODZAJ]]=0),1,IF(Tabela_pogoda6[[#This Row],[Kategoria_chmur]]=Tabela_pogoda6[[#This Row],[RODZAJ]],1,0))</f>
        <v>0</v>
      </c>
      <c r="K42" s="1">
        <f>IF(Tabela_pogoda6[[#This Row],[Kategoria_chmur]]="0",1,0)</f>
        <v>0</v>
      </c>
      <c r="L42" s="1">
        <f>IF(Tabela_pogoda6[[#This Row],[RODZAJ]]=0,1,0)</f>
        <v>0</v>
      </c>
      <c r="M42" s="1">
        <f>IF(AND(Tabela_pogoda6[[#This Row],[0]]=1,Tabela_pogoda6[[#This Row],[1]]=1),1,0)</f>
        <v>0</v>
      </c>
    </row>
    <row r="43" spans="1:13" x14ac:dyDescent="0.3">
      <c r="A43" s="1">
        <v>42</v>
      </c>
      <c r="B43" s="1">
        <v>2</v>
      </c>
      <c r="C43" s="1">
        <v>17</v>
      </c>
      <c r="D43" s="1" t="s">
        <v>6</v>
      </c>
      <c r="E43" s="1">
        <v>3</v>
      </c>
      <c r="F43" s="1" t="str">
        <f>IF(Tabela_pogoda6[[#This Row],[Wielkosc_chmur]]=0,0,IF(Tabela_pogoda6[[#This Row],[Temperatura]]&gt;=10,"C",IF(Tabela_pogoda6[[#This Row],[Temperatura]]&lt;10,"S","0")))</f>
        <v>S</v>
      </c>
      <c r="G43" s="1">
        <f t="shared" si="2"/>
        <v>3</v>
      </c>
      <c r="H43" s="1">
        <f>IF(Tabela_pogoda6[[#This Row],[WIELKOSC]]=G42,H42+1,1)</f>
        <v>1</v>
      </c>
      <c r="I43" s="1">
        <f>IF(Tabela_pogoda6[[#This Row],[WIELKOSC]]=Tabela_pogoda6[[#This Row],[Wielkosc_chmur]],1,0)</f>
        <v>1</v>
      </c>
      <c r="J43" s="1">
        <f>IF(AND(Tabela_pogoda6[[#This Row],[Kategoria_chmur]]=0,Tabela_pogoda6[[#This Row],[RODZAJ]]=0),1,IF(Tabela_pogoda6[[#This Row],[Kategoria_chmur]]=Tabela_pogoda6[[#This Row],[RODZAJ]],1,0))</f>
        <v>0</v>
      </c>
      <c r="K43" s="1">
        <f>IF(Tabela_pogoda6[[#This Row],[Kategoria_chmur]]="0",1,0)</f>
        <v>0</v>
      </c>
      <c r="L43" s="1">
        <f>IF(Tabela_pogoda6[[#This Row],[RODZAJ]]=0,1,0)</f>
        <v>0</v>
      </c>
      <c r="M43" s="1">
        <f>IF(AND(Tabela_pogoda6[[#This Row],[0]]=1,Tabela_pogoda6[[#This Row],[1]]=1),1,0)</f>
        <v>0</v>
      </c>
    </row>
    <row r="44" spans="1:13" x14ac:dyDescent="0.3">
      <c r="A44" s="1">
        <v>43</v>
      </c>
      <c r="B44" s="1">
        <v>4.5999999999999996</v>
      </c>
      <c r="C44" s="1">
        <v>5</v>
      </c>
      <c r="D44" s="1" t="s">
        <v>6</v>
      </c>
      <c r="E44" s="1">
        <v>3</v>
      </c>
      <c r="F44" s="1" t="str">
        <f>IF(Tabela_pogoda6[[#This Row],[Wielkosc_chmur]]=0,0,IF(Tabela_pogoda6[[#This Row],[Temperatura]]&gt;=10,"C",IF(Tabela_pogoda6[[#This Row],[Temperatura]]&lt;10,"S","0")))</f>
        <v>S</v>
      </c>
      <c r="G44" s="1">
        <f t="shared" si="2"/>
        <v>3</v>
      </c>
      <c r="H44" s="1">
        <f>IF(Tabela_pogoda6[[#This Row],[WIELKOSC]]=G43,H43+1,1)</f>
        <v>2</v>
      </c>
      <c r="I44" s="1">
        <f>IF(Tabela_pogoda6[[#This Row],[WIELKOSC]]=Tabela_pogoda6[[#This Row],[Wielkosc_chmur]],1,0)</f>
        <v>1</v>
      </c>
      <c r="J44" s="1">
        <f>IF(AND(Tabela_pogoda6[[#This Row],[Kategoria_chmur]]=0,Tabela_pogoda6[[#This Row],[RODZAJ]]=0),1,IF(Tabela_pogoda6[[#This Row],[Kategoria_chmur]]=Tabela_pogoda6[[#This Row],[RODZAJ]],1,0))</f>
        <v>0</v>
      </c>
      <c r="K44" s="1">
        <f>IF(Tabela_pogoda6[[#This Row],[Kategoria_chmur]]="0",1,0)</f>
        <v>0</v>
      </c>
      <c r="L44" s="1">
        <f>IF(Tabela_pogoda6[[#This Row],[RODZAJ]]=0,1,0)</f>
        <v>0</v>
      </c>
      <c r="M44" s="1">
        <f>IF(AND(Tabela_pogoda6[[#This Row],[0]]=1,Tabela_pogoda6[[#This Row],[1]]=1),1,0)</f>
        <v>0</v>
      </c>
    </row>
    <row r="45" spans="1:13" x14ac:dyDescent="0.3">
      <c r="A45" s="1">
        <v>44</v>
      </c>
      <c r="B45" s="1">
        <v>8.1999999999999993</v>
      </c>
      <c r="C45" s="1">
        <v>8</v>
      </c>
      <c r="D45" s="1" t="s">
        <v>6</v>
      </c>
      <c r="E45" s="1">
        <v>3</v>
      </c>
      <c r="F45" s="1" t="str">
        <f>IF(Tabela_pogoda6[[#This Row],[Wielkosc_chmur]]=0,0,IF(Tabela_pogoda6[[#This Row],[Temperatura]]&gt;=10,"C",IF(Tabela_pogoda6[[#This Row],[Temperatura]]&lt;10,"S","0")))</f>
        <v>S</v>
      </c>
      <c r="G45" s="1">
        <f t="shared" si="2"/>
        <v>3</v>
      </c>
      <c r="H45" s="1">
        <f>IF(Tabela_pogoda6[[#This Row],[WIELKOSC]]=G44,H44+1,1)</f>
        <v>3</v>
      </c>
      <c r="I45" s="1">
        <f>IF(Tabela_pogoda6[[#This Row],[WIELKOSC]]=Tabela_pogoda6[[#This Row],[Wielkosc_chmur]],1,0)</f>
        <v>1</v>
      </c>
      <c r="J45" s="1">
        <f>IF(AND(Tabela_pogoda6[[#This Row],[Kategoria_chmur]]=0,Tabela_pogoda6[[#This Row],[RODZAJ]]=0),1,IF(Tabela_pogoda6[[#This Row],[Kategoria_chmur]]=Tabela_pogoda6[[#This Row],[RODZAJ]],1,0))</f>
        <v>0</v>
      </c>
      <c r="K45" s="1">
        <f>IF(Tabela_pogoda6[[#This Row],[Kategoria_chmur]]="0",1,0)</f>
        <v>0</v>
      </c>
      <c r="L45" s="1">
        <f>IF(Tabela_pogoda6[[#This Row],[RODZAJ]]=0,1,0)</f>
        <v>0</v>
      </c>
      <c r="M45" s="1">
        <f>IF(AND(Tabela_pogoda6[[#This Row],[0]]=1,Tabela_pogoda6[[#This Row],[1]]=1),1,0)</f>
        <v>0</v>
      </c>
    </row>
    <row r="46" spans="1:13" x14ac:dyDescent="0.3">
      <c r="A46" s="1">
        <v>45</v>
      </c>
      <c r="B46" s="1">
        <v>11.8</v>
      </c>
      <c r="C46" s="1">
        <v>2</v>
      </c>
      <c r="D46" s="1" t="s">
        <v>6</v>
      </c>
      <c r="E46" s="1">
        <v>4</v>
      </c>
      <c r="F46" s="1" t="str">
        <f>IF(Tabela_pogoda6[[#This Row],[Wielkosc_chmur]]=0,0,IF(Tabela_pogoda6[[#This Row],[Temperatura]]&gt;=10,"C",IF(Tabela_pogoda6[[#This Row],[Temperatura]]&lt;10,"S","0")))</f>
        <v>C</v>
      </c>
      <c r="G46" s="1">
        <f t="shared" si="2"/>
        <v>4</v>
      </c>
      <c r="H46" s="1">
        <f>IF(Tabela_pogoda6[[#This Row],[WIELKOSC]]=G45,H45+1,1)</f>
        <v>1</v>
      </c>
      <c r="I46" s="1">
        <f>IF(Tabela_pogoda6[[#This Row],[WIELKOSC]]=Tabela_pogoda6[[#This Row],[Wielkosc_chmur]],1,0)</f>
        <v>1</v>
      </c>
      <c r="J46" s="1">
        <f>IF(AND(Tabela_pogoda6[[#This Row],[Kategoria_chmur]]=0,Tabela_pogoda6[[#This Row],[RODZAJ]]=0),1,IF(Tabela_pogoda6[[#This Row],[Kategoria_chmur]]=Tabela_pogoda6[[#This Row],[RODZAJ]],1,0))</f>
        <v>1</v>
      </c>
      <c r="K46" s="1">
        <f>IF(Tabela_pogoda6[[#This Row],[Kategoria_chmur]]="0",1,0)</f>
        <v>0</v>
      </c>
      <c r="L46" s="1">
        <f>IF(Tabela_pogoda6[[#This Row],[RODZAJ]]=0,1,0)</f>
        <v>0</v>
      </c>
      <c r="M46" s="1">
        <f>IF(AND(Tabela_pogoda6[[#This Row],[0]]=1,Tabela_pogoda6[[#This Row],[1]]=1),1,0)</f>
        <v>0</v>
      </c>
    </row>
    <row r="47" spans="1:13" x14ac:dyDescent="0.3">
      <c r="A47" s="1">
        <v>46</v>
      </c>
      <c r="B47" s="1">
        <v>14.7</v>
      </c>
      <c r="C47" s="1">
        <v>1</v>
      </c>
      <c r="D47" s="1" t="s">
        <v>6</v>
      </c>
      <c r="E47" s="1">
        <v>4</v>
      </c>
      <c r="F47" s="1" t="str">
        <f>IF(Tabela_pogoda6[[#This Row],[Wielkosc_chmur]]=0,0,IF(Tabela_pogoda6[[#This Row],[Temperatura]]&gt;=10,"C",IF(Tabela_pogoda6[[#This Row],[Temperatura]]&lt;10,"S","0")))</f>
        <v>C</v>
      </c>
      <c r="G47" s="1">
        <f t="shared" si="2"/>
        <v>4</v>
      </c>
      <c r="H47" s="1">
        <f>IF(Tabela_pogoda6[[#This Row],[WIELKOSC]]=G46,H46+1,1)</f>
        <v>2</v>
      </c>
      <c r="I47" s="1">
        <f>IF(Tabela_pogoda6[[#This Row],[WIELKOSC]]=Tabela_pogoda6[[#This Row],[Wielkosc_chmur]],1,0)</f>
        <v>1</v>
      </c>
      <c r="J47" s="1">
        <f>IF(AND(Tabela_pogoda6[[#This Row],[Kategoria_chmur]]=0,Tabela_pogoda6[[#This Row],[RODZAJ]]=0),1,IF(Tabela_pogoda6[[#This Row],[Kategoria_chmur]]=Tabela_pogoda6[[#This Row],[RODZAJ]],1,0))</f>
        <v>1</v>
      </c>
      <c r="K47" s="1">
        <f>IF(Tabela_pogoda6[[#This Row],[Kategoria_chmur]]="0",1,0)</f>
        <v>0</v>
      </c>
      <c r="L47" s="1">
        <f>IF(Tabela_pogoda6[[#This Row],[RODZAJ]]=0,1,0)</f>
        <v>0</v>
      </c>
      <c r="M47" s="1">
        <f>IF(AND(Tabela_pogoda6[[#This Row],[0]]=1,Tabela_pogoda6[[#This Row],[1]]=1),1,0)</f>
        <v>0</v>
      </c>
    </row>
    <row r="48" spans="1:13" x14ac:dyDescent="0.3">
      <c r="A48" s="1">
        <v>47</v>
      </c>
      <c r="B48" s="1">
        <v>16.3</v>
      </c>
      <c r="C48" s="1">
        <v>11</v>
      </c>
      <c r="D48" s="1" t="s">
        <v>6</v>
      </c>
      <c r="E48" s="1">
        <v>4</v>
      </c>
      <c r="F48" s="1" t="str">
        <f>IF(Tabela_pogoda6[[#This Row],[Wielkosc_chmur]]=0,0,IF(Tabela_pogoda6[[#This Row],[Temperatura]]&gt;=10,"C",IF(Tabela_pogoda6[[#This Row],[Temperatura]]&lt;10,"S","0")))</f>
        <v>C</v>
      </c>
      <c r="G48" s="1">
        <f t="shared" si="2"/>
        <v>4</v>
      </c>
      <c r="H48" s="1">
        <f>IF(Tabela_pogoda6[[#This Row],[WIELKOSC]]=G47,H47+1,1)</f>
        <v>3</v>
      </c>
      <c r="I48" s="1">
        <f>IF(Tabela_pogoda6[[#This Row],[WIELKOSC]]=Tabela_pogoda6[[#This Row],[Wielkosc_chmur]],1,0)</f>
        <v>1</v>
      </c>
      <c r="J48" s="1">
        <f>IF(AND(Tabela_pogoda6[[#This Row],[Kategoria_chmur]]=0,Tabela_pogoda6[[#This Row],[RODZAJ]]=0),1,IF(Tabela_pogoda6[[#This Row],[Kategoria_chmur]]=Tabela_pogoda6[[#This Row],[RODZAJ]],1,0))</f>
        <v>1</v>
      </c>
      <c r="K48" s="1">
        <f>IF(Tabela_pogoda6[[#This Row],[Kategoria_chmur]]="0",1,0)</f>
        <v>0</v>
      </c>
      <c r="L48" s="1">
        <f>IF(Tabela_pogoda6[[#This Row],[RODZAJ]]=0,1,0)</f>
        <v>0</v>
      </c>
      <c r="M48" s="1">
        <f>IF(AND(Tabela_pogoda6[[#This Row],[0]]=1,Tabela_pogoda6[[#This Row],[1]]=1),1,0)</f>
        <v>0</v>
      </c>
    </row>
    <row r="49" spans="1:13" x14ac:dyDescent="0.3">
      <c r="A49" s="1">
        <v>48</v>
      </c>
      <c r="B49" s="1">
        <v>16.3</v>
      </c>
      <c r="C49" s="1">
        <v>25</v>
      </c>
      <c r="D49" s="1" t="s">
        <v>6</v>
      </c>
      <c r="E49" s="1">
        <v>5</v>
      </c>
      <c r="F49" s="1" t="str">
        <f>IF(Tabela_pogoda6[[#This Row],[Wielkosc_chmur]]=0,0,IF(Tabela_pogoda6[[#This Row],[Temperatura]]&gt;=10,"C",IF(Tabela_pogoda6[[#This Row],[Temperatura]]&lt;10,"S","0")))</f>
        <v>C</v>
      </c>
      <c r="G49" s="1">
        <f t="shared" si="2"/>
        <v>5</v>
      </c>
      <c r="H49" s="1">
        <f>IF(Tabela_pogoda6[[#This Row],[WIELKOSC]]=G48,H48+1,1)</f>
        <v>1</v>
      </c>
      <c r="I49" s="1">
        <f>IF(Tabela_pogoda6[[#This Row],[WIELKOSC]]=Tabela_pogoda6[[#This Row],[Wielkosc_chmur]],1,0)</f>
        <v>1</v>
      </c>
      <c r="J49" s="1">
        <f>IF(AND(Tabela_pogoda6[[#This Row],[Kategoria_chmur]]=0,Tabela_pogoda6[[#This Row],[RODZAJ]]=0),1,IF(Tabela_pogoda6[[#This Row],[Kategoria_chmur]]=Tabela_pogoda6[[#This Row],[RODZAJ]],1,0))</f>
        <v>1</v>
      </c>
      <c r="K49" s="1">
        <f>IF(Tabela_pogoda6[[#This Row],[Kategoria_chmur]]="0",1,0)</f>
        <v>0</v>
      </c>
      <c r="L49" s="1">
        <f>IF(Tabela_pogoda6[[#This Row],[RODZAJ]]=0,1,0)</f>
        <v>0</v>
      </c>
      <c r="M49" s="1">
        <f>IF(AND(Tabela_pogoda6[[#This Row],[0]]=1,Tabela_pogoda6[[#This Row],[1]]=1),1,0)</f>
        <v>0</v>
      </c>
    </row>
    <row r="50" spans="1:13" x14ac:dyDescent="0.3">
      <c r="A50" s="1">
        <v>49</v>
      </c>
      <c r="B50" s="1">
        <v>15.2</v>
      </c>
      <c r="C50" s="1">
        <v>0</v>
      </c>
      <c r="D50" s="1" t="s">
        <v>5</v>
      </c>
      <c r="E50" s="1">
        <v>0</v>
      </c>
      <c r="F50" s="1">
        <f>IF(Tabela_pogoda6[[#This Row],[Wielkosc_chmur]]=0,0,IF(Tabela_pogoda6[[#This Row],[Temperatura]]&gt;=10,"C",IF(Tabela_pogoda6[[#This Row],[Temperatura]]&lt;10,"S","0")))</f>
        <v>0</v>
      </c>
      <c r="G50" s="1">
        <f t="shared" si="2"/>
        <v>0</v>
      </c>
      <c r="H50" s="1">
        <f>IF(Tabela_pogoda6[[#This Row],[WIELKOSC]]=G49,H49+1,1)</f>
        <v>1</v>
      </c>
      <c r="I50" s="1">
        <f>IF(Tabela_pogoda6[[#This Row],[WIELKOSC]]=Tabela_pogoda6[[#This Row],[Wielkosc_chmur]],1,0)</f>
        <v>1</v>
      </c>
      <c r="J50" s="1">
        <f>IF(AND(Tabela_pogoda6[[#This Row],[Kategoria_chmur]]=0,Tabela_pogoda6[[#This Row],[RODZAJ]]=0),1,IF(Tabela_pogoda6[[#This Row],[Kategoria_chmur]]=Tabela_pogoda6[[#This Row],[RODZAJ]],1,0))</f>
        <v>0</v>
      </c>
      <c r="K50" s="1">
        <f>IF(Tabela_pogoda6[[#This Row],[Kategoria_chmur]]="0",1,0)</f>
        <v>1</v>
      </c>
      <c r="L50" s="1">
        <f>IF(Tabela_pogoda6[[#This Row],[RODZAJ]]=0,1,0)</f>
        <v>1</v>
      </c>
      <c r="M50" s="1">
        <f>IF(AND(Tabela_pogoda6[[#This Row],[0]]=1,Tabela_pogoda6[[#This Row],[1]]=1),1,0)</f>
        <v>1</v>
      </c>
    </row>
    <row r="51" spans="1:13" x14ac:dyDescent="0.3">
      <c r="A51" s="1">
        <v>50</v>
      </c>
      <c r="B51" s="1">
        <v>13.6</v>
      </c>
      <c r="C51" s="1">
        <v>2</v>
      </c>
      <c r="D51" s="1" t="s">
        <v>6</v>
      </c>
      <c r="E51" s="1">
        <v>1</v>
      </c>
      <c r="F51" s="1" t="str">
        <f>IF(Tabela_pogoda6[[#This Row],[Wielkosc_chmur]]=0,0,IF(Tabela_pogoda6[[#This Row],[Temperatura]]&gt;=10,"C",IF(Tabela_pogoda6[[#This Row],[Temperatura]]&lt;10,"S","0")))</f>
        <v>C</v>
      </c>
      <c r="G51" s="1">
        <f t="shared" si="2"/>
        <v>1</v>
      </c>
      <c r="H51" s="1">
        <f>IF(Tabela_pogoda6[[#This Row],[WIELKOSC]]=G50,H50+1,1)</f>
        <v>1</v>
      </c>
      <c r="I51" s="1">
        <f>IF(Tabela_pogoda6[[#This Row],[WIELKOSC]]=Tabela_pogoda6[[#This Row],[Wielkosc_chmur]],1,0)</f>
        <v>1</v>
      </c>
      <c r="J51" s="1">
        <f>IF(AND(Tabela_pogoda6[[#This Row],[Kategoria_chmur]]=0,Tabela_pogoda6[[#This Row],[RODZAJ]]=0),1,IF(Tabela_pogoda6[[#This Row],[Kategoria_chmur]]=Tabela_pogoda6[[#This Row],[RODZAJ]],1,0))</f>
        <v>1</v>
      </c>
      <c r="K51" s="1">
        <f>IF(Tabela_pogoda6[[#This Row],[Kategoria_chmur]]="0",1,0)</f>
        <v>0</v>
      </c>
      <c r="L51" s="1">
        <f>IF(Tabela_pogoda6[[#This Row],[RODZAJ]]=0,1,0)</f>
        <v>0</v>
      </c>
      <c r="M51" s="1">
        <f>IF(AND(Tabela_pogoda6[[#This Row],[0]]=1,Tabela_pogoda6[[#This Row],[1]]=1),1,0)</f>
        <v>0</v>
      </c>
    </row>
    <row r="52" spans="1:13" x14ac:dyDescent="0.3">
      <c r="A52" s="1">
        <v>51</v>
      </c>
      <c r="B52" s="1">
        <v>12.5</v>
      </c>
      <c r="C52" s="1">
        <v>3</v>
      </c>
      <c r="D52" s="1" t="s">
        <v>6</v>
      </c>
      <c r="E52" s="1">
        <v>1</v>
      </c>
      <c r="F52" s="1" t="str">
        <f>IF(Tabela_pogoda6[[#This Row],[Wielkosc_chmur]]=0,0,IF(Tabela_pogoda6[[#This Row],[Temperatura]]&gt;=10,"C",IF(Tabela_pogoda6[[#This Row],[Temperatura]]&lt;10,"S","0")))</f>
        <v>C</v>
      </c>
      <c r="G52" s="1">
        <f t="shared" si="2"/>
        <v>1</v>
      </c>
      <c r="H52" s="1">
        <f>IF(Tabela_pogoda6[[#This Row],[WIELKOSC]]=G51,H51+1,1)</f>
        <v>2</v>
      </c>
      <c r="I52" s="1">
        <f>IF(Tabela_pogoda6[[#This Row],[WIELKOSC]]=Tabela_pogoda6[[#This Row],[Wielkosc_chmur]],1,0)</f>
        <v>1</v>
      </c>
      <c r="J52" s="1">
        <f>IF(AND(Tabela_pogoda6[[#This Row],[Kategoria_chmur]]=0,Tabela_pogoda6[[#This Row],[RODZAJ]]=0),1,IF(Tabela_pogoda6[[#This Row],[Kategoria_chmur]]=Tabela_pogoda6[[#This Row],[RODZAJ]],1,0))</f>
        <v>1</v>
      </c>
      <c r="K52" s="1">
        <f>IF(Tabela_pogoda6[[#This Row],[Kategoria_chmur]]="0",1,0)</f>
        <v>0</v>
      </c>
      <c r="L52" s="1">
        <f>IF(Tabela_pogoda6[[#This Row],[RODZAJ]]=0,1,0)</f>
        <v>0</v>
      </c>
      <c r="M52" s="1">
        <f>IF(AND(Tabela_pogoda6[[#This Row],[0]]=1,Tabela_pogoda6[[#This Row],[1]]=1),1,0)</f>
        <v>0</v>
      </c>
    </row>
    <row r="53" spans="1:13" x14ac:dyDescent="0.3">
      <c r="A53" s="1">
        <v>52</v>
      </c>
      <c r="B53" s="1">
        <v>12.5</v>
      </c>
      <c r="C53" s="1">
        <v>2</v>
      </c>
      <c r="D53" s="1" t="s">
        <v>6</v>
      </c>
      <c r="E53" s="1">
        <v>1</v>
      </c>
      <c r="F53" s="1" t="str">
        <f>IF(Tabela_pogoda6[[#This Row],[Wielkosc_chmur]]=0,0,IF(Tabela_pogoda6[[#This Row],[Temperatura]]&gt;=10,"C",IF(Tabela_pogoda6[[#This Row],[Temperatura]]&lt;10,"S","0")))</f>
        <v>C</v>
      </c>
      <c r="G53" s="1">
        <f t="shared" si="2"/>
        <v>1</v>
      </c>
      <c r="H53" s="1">
        <f>IF(Tabela_pogoda6[[#This Row],[WIELKOSC]]=G52,H52+1,1)</f>
        <v>3</v>
      </c>
      <c r="I53" s="1">
        <f>IF(Tabela_pogoda6[[#This Row],[WIELKOSC]]=Tabela_pogoda6[[#This Row],[Wielkosc_chmur]],1,0)</f>
        <v>1</v>
      </c>
      <c r="J53" s="1">
        <f>IF(AND(Tabela_pogoda6[[#This Row],[Kategoria_chmur]]=0,Tabela_pogoda6[[#This Row],[RODZAJ]]=0),1,IF(Tabela_pogoda6[[#This Row],[Kategoria_chmur]]=Tabela_pogoda6[[#This Row],[RODZAJ]],1,0))</f>
        <v>1</v>
      </c>
      <c r="K53" s="1">
        <f>IF(Tabela_pogoda6[[#This Row],[Kategoria_chmur]]="0",1,0)</f>
        <v>0</v>
      </c>
      <c r="L53" s="1">
        <f>IF(Tabela_pogoda6[[#This Row],[RODZAJ]]=0,1,0)</f>
        <v>0</v>
      </c>
      <c r="M53" s="1">
        <f>IF(AND(Tabela_pogoda6[[#This Row],[0]]=1,Tabela_pogoda6[[#This Row],[1]]=1),1,0)</f>
        <v>0</v>
      </c>
    </row>
    <row r="54" spans="1:13" x14ac:dyDescent="0.3">
      <c r="A54" s="1">
        <v>53</v>
      </c>
      <c r="B54" s="1">
        <v>14.1</v>
      </c>
      <c r="C54" s="1">
        <v>4</v>
      </c>
      <c r="D54" s="1" t="s">
        <v>6</v>
      </c>
      <c r="E54" s="1">
        <v>2</v>
      </c>
      <c r="F54" s="1" t="str">
        <f>IF(Tabela_pogoda6[[#This Row],[Wielkosc_chmur]]=0,0,IF(Tabela_pogoda6[[#This Row],[Temperatura]]&gt;=10,"C",IF(Tabela_pogoda6[[#This Row],[Temperatura]]&lt;10,"S","0")))</f>
        <v>C</v>
      </c>
      <c r="G54" s="1">
        <f t="shared" si="2"/>
        <v>2</v>
      </c>
      <c r="H54" s="1">
        <f>IF(Tabela_pogoda6[[#This Row],[WIELKOSC]]=G53,H53+1,1)</f>
        <v>1</v>
      </c>
      <c r="I54" s="1">
        <f>IF(Tabela_pogoda6[[#This Row],[WIELKOSC]]=Tabela_pogoda6[[#This Row],[Wielkosc_chmur]],1,0)</f>
        <v>1</v>
      </c>
      <c r="J54" s="1">
        <f>IF(AND(Tabela_pogoda6[[#This Row],[Kategoria_chmur]]=0,Tabela_pogoda6[[#This Row],[RODZAJ]]=0),1,IF(Tabela_pogoda6[[#This Row],[Kategoria_chmur]]=Tabela_pogoda6[[#This Row],[RODZAJ]],1,0))</f>
        <v>1</v>
      </c>
      <c r="K54" s="1">
        <f>IF(Tabela_pogoda6[[#This Row],[Kategoria_chmur]]="0",1,0)</f>
        <v>0</v>
      </c>
      <c r="L54" s="1">
        <f>IF(Tabela_pogoda6[[#This Row],[RODZAJ]]=0,1,0)</f>
        <v>0</v>
      </c>
      <c r="M54" s="1">
        <f>IF(AND(Tabela_pogoda6[[#This Row],[0]]=1,Tabela_pogoda6[[#This Row],[1]]=1),1,0)</f>
        <v>0</v>
      </c>
    </row>
    <row r="55" spans="1:13" x14ac:dyDescent="0.3">
      <c r="A55" s="1">
        <v>54</v>
      </c>
      <c r="B55" s="1">
        <v>17.100000000000001</v>
      </c>
      <c r="C55" s="1">
        <v>5</v>
      </c>
      <c r="D55" s="1" t="s">
        <v>6</v>
      </c>
      <c r="E55" s="1">
        <v>2</v>
      </c>
      <c r="F55" s="1" t="str">
        <f>IF(Tabela_pogoda6[[#This Row],[Wielkosc_chmur]]=0,0,IF(Tabela_pogoda6[[#This Row],[Temperatura]]&gt;=10,"C",IF(Tabela_pogoda6[[#This Row],[Temperatura]]&lt;10,"S","0")))</f>
        <v>C</v>
      </c>
      <c r="G55" s="1">
        <f t="shared" si="2"/>
        <v>2</v>
      </c>
      <c r="H55" s="1">
        <f>IF(Tabela_pogoda6[[#This Row],[WIELKOSC]]=G54,H54+1,1)</f>
        <v>2</v>
      </c>
      <c r="I55" s="1">
        <f>IF(Tabela_pogoda6[[#This Row],[WIELKOSC]]=Tabela_pogoda6[[#This Row],[Wielkosc_chmur]],1,0)</f>
        <v>1</v>
      </c>
      <c r="J55" s="1">
        <f>IF(AND(Tabela_pogoda6[[#This Row],[Kategoria_chmur]]=0,Tabela_pogoda6[[#This Row],[RODZAJ]]=0),1,IF(Tabela_pogoda6[[#This Row],[Kategoria_chmur]]=Tabela_pogoda6[[#This Row],[RODZAJ]],1,0))</f>
        <v>1</v>
      </c>
      <c r="K55" s="1">
        <f>IF(Tabela_pogoda6[[#This Row],[Kategoria_chmur]]="0",1,0)</f>
        <v>0</v>
      </c>
      <c r="L55" s="1">
        <f>IF(Tabela_pogoda6[[#This Row],[RODZAJ]]=0,1,0)</f>
        <v>0</v>
      </c>
      <c r="M55" s="1">
        <f>IF(AND(Tabela_pogoda6[[#This Row],[0]]=1,Tabela_pogoda6[[#This Row],[1]]=1),1,0)</f>
        <v>0</v>
      </c>
    </row>
    <row r="56" spans="1:13" x14ac:dyDescent="0.3">
      <c r="A56" s="1">
        <v>55</v>
      </c>
      <c r="B56" s="1">
        <v>20.9</v>
      </c>
      <c r="C56" s="1">
        <v>9</v>
      </c>
      <c r="D56" s="1" t="s">
        <v>6</v>
      </c>
      <c r="E56" s="1">
        <v>2</v>
      </c>
      <c r="F56" s="1" t="str">
        <f>IF(Tabela_pogoda6[[#This Row],[Wielkosc_chmur]]=0,0,IF(Tabela_pogoda6[[#This Row],[Temperatura]]&gt;=10,"C",IF(Tabela_pogoda6[[#This Row],[Temperatura]]&lt;10,"S","0")))</f>
        <v>C</v>
      </c>
      <c r="G56" s="1">
        <f t="shared" si="2"/>
        <v>2</v>
      </c>
      <c r="H56" s="1">
        <f>IF(Tabela_pogoda6[[#This Row],[WIELKOSC]]=G55,H55+1,1)</f>
        <v>3</v>
      </c>
      <c r="I56" s="1">
        <f>IF(Tabela_pogoda6[[#This Row],[WIELKOSC]]=Tabela_pogoda6[[#This Row],[Wielkosc_chmur]],1,0)</f>
        <v>1</v>
      </c>
      <c r="J56" s="1">
        <f>IF(AND(Tabela_pogoda6[[#This Row],[Kategoria_chmur]]=0,Tabela_pogoda6[[#This Row],[RODZAJ]]=0),1,IF(Tabela_pogoda6[[#This Row],[Kategoria_chmur]]=Tabela_pogoda6[[#This Row],[RODZAJ]],1,0))</f>
        <v>1</v>
      </c>
      <c r="K56" s="1">
        <f>IF(Tabela_pogoda6[[#This Row],[Kategoria_chmur]]="0",1,0)</f>
        <v>0</v>
      </c>
      <c r="L56" s="1">
        <f>IF(Tabela_pogoda6[[#This Row],[RODZAJ]]=0,1,0)</f>
        <v>0</v>
      </c>
      <c r="M56" s="1">
        <f>IF(AND(Tabela_pogoda6[[#This Row],[0]]=1,Tabela_pogoda6[[#This Row],[1]]=1),1,0)</f>
        <v>0</v>
      </c>
    </row>
    <row r="57" spans="1:13" x14ac:dyDescent="0.3">
      <c r="A57" s="1">
        <v>56</v>
      </c>
      <c r="B57" s="1">
        <v>24.5</v>
      </c>
      <c r="C57" s="1">
        <v>2</v>
      </c>
      <c r="D57" s="1" t="s">
        <v>6</v>
      </c>
      <c r="E57" s="1">
        <v>3</v>
      </c>
      <c r="F57" s="1" t="str">
        <f>IF(Tabela_pogoda6[[#This Row],[Wielkosc_chmur]]=0,0,IF(Tabela_pogoda6[[#This Row],[Temperatura]]&gt;=10,"C",IF(Tabela_pogoda6[[#This Row],[Temperatura]]&lt;10,"S","0")))</f>
        <v>C</v>
      </c>
      <c r="G57" s="1">
        <f t="shared" si="2"/>
        <v>3</v>
      </c>
      <c r="H57" s="1">
        <f>IF(Tabela_pogoda6[[#This Row],[WIELKOSC]]=G56,H56+1,1)</f>
        <v>1</v>
      </c>
      <c r="I57" s="1">
        <f>IF(Tabela_pogoda6[[#This Row],[WIELKOSC]]=Tabela_pogoda6[[#This Row],[Wielkosc_chmur]],1,0)</f>
        <v>1</v>
      </c>
      <c r="J57" s="1">
        <f>IF(AND(Tabela_pogoda6[[#This Row],[Kategoria_chmur]]=0,Tabela_pogoda6[[#This Row],[RODZAJ]]=0),1,IF(Tabela_pogoda6[[#This Row],[Kategoria_chmur]]=Tabela_pogoda6[[#This Row],[RODZAJ]],1,0))</f>
        <v>1</v>
      </c>
      <c r="K57" s="1">
        <f>IF(Tabela_pogoda6[[#This Row],[Kategoria_chmur]]="0",1,0)</f>
        <v>0</v>
      </c>
      <c r="L57" s="1">
        <f>IF(Tabela_pogoda6[[#This Row],[RODZAJ]]=0,1,0)</f>
        <v>0</v>
      </c>
      <c r="M57" s="1">
        <f>IF(AND(Tabela_pogoda6[[#This Row],[0]]=1,Tabela_pogoda6[[#This Row],[1]]=1),1,0)</f>
        <v>0</v>
      </c>
    </row>
    <row r="58" spans="1:13" x14ac:dyDescent="0.3">
      <c r="A58" s="1">
        <v>57</v>
      </c>
      <c r="B58" s="1">
        <v>27.3</v>
      </c>
      <c r="C58" s="1">
        <v>16</v>
      </c>
      <c r="D58" s="1" t="s">
        <v>6</v>
      </c>
      <c r="E58" s="1">
        <v>3</v>
      </c>
      <c r="F58" s="1" t="str">
        <f>IF(Tabela_pogoda6[[#This Row],[Wielkosc_chmur]]=0,0,IF(Tabela_pogoda6[[#This Row],[Temperatura]]&gt;=10,"C",IF(Tabela_pogoda6[[#This Row],[Temperatura]]&lt;10,"S","0")))</f>
        <v>C</v>
      </c>
      <c r="G58" s="1">
        <f t="shared" si="2"/>
        <v>3</v>
      </c>
      <c r="H58" s="1">
        <f>IF(Tabela_pogoda6[[#This Row],[WIELKOSC]]=G57,H57+1,1)</f>
        <v>2</v>
      </c>
      <c r="I58" s="1">
        <f>IF(Tabela_pogoda6[[#This Row],[WIELKOSC]]=Tabela_pogoda6[[#This Row],[Wielkosc_chmur]],1,0)</f>
        <v>1</v>
      </c>
      <c r="J58" s="1">
        <f>IF(AND(Tabela_pogoda6[[#This Row],[Kategoria_chmur]]=0,Tabela_pogoda6[[#This Row],[RODZAJ]]=0),1,IF(Tabela_pogoda6[[#This Row],[Kategoria_chmur]]=Tabela_pogoda6[[#This Row],[RODZAJ]],1,0))</f>
        <v>1</v>
      </c>
      <c r="K58" s="1">
        <f>IF(Tabela_pogoda6[[#This Row],[Kategoria_chmur]]="0",1,0)</f>
        <v>0</v>
      </c>
      <c r="L58" s="1">
        <f>IF(Tabela_pogoda6[[#This Row],[RODZAJ]]=0,1,0)</f>
        <v>0</v>
      </c>
      <c r="M58" s="1">
        <f>IF(AND(Tabela_pogoda6[[#This Row],[0]]=1,Tabela_pogoda6[[#This Row],[1]]=1),1,0)</f>
        <v>0</v>
      </c>
    </row>
    <row r="59" spans="1:13" x14ac:dyDescent="0.3">
      <c r="A59" s="1">
        <v>58</v>
      </c>
      <c r="B59" s="1">
        <v>28.4</v>
      </c>
      <c r="C59" s="1">
        <v>14</v>
      </c>
      <c r="D59" s="1" t="s">
        <v>6</v>
      </c>
      <c r="E59" s="1">
        <v>3</v>
      </c>
      <c r="F59" s="1" t="str">
        <f>IF(Tabela_pogoda6[[#This Row],[Wielkosc_chmur]]=0,0,IF(Tabela_pogoda6[[#This Row],[Temperatura]]&gt;=10,"C",IF(Tabela_pogoda6[[#This Row],[Temperatura]]&lt;10,"S","0")))</f>
        <v>C</v>
      </c>
      <c r="G59" s="1">
        <f t="shared" si="2"/>
        <v>3</v>
      </c>
      <c r="H59" s="1">
        <f>IF(Tabela_pogoda6[[#This Row],[WIELKOSC]]=G58,H58+1,1)</f>
        <v>3</v>
      </c>
      <c r="I59" s="1">
        <f>IF(Tabela_pogoda6[[#This Row],[WIELKOSC]]=Tabela_pogoda6[[#This Row],[Wielkosc_chmur]],1,0)</f>
        <v>1</v>
      </c>
      <c r="J59" s="1">
        <f>IF(AND(Tabela_pogoda6[[#This Row],[Kategoria_chmur]]=0,Tabela_pogoda6[[#This Row],[RODZAJ]]=0),1,IF(Tabela_pogoda6[[#This Row],[Kategoria_chmur]]=Tabela_pogoda6[[#This Row],[RODZAJ]],1,0))</f>
        <v>1</v>
      </c>
      <c r="K59" s="1">
        <f>IF(Tabela_pogoda6[[#This Row],[Kategoria_chmur]]="0",1,0)</f>
        <v>0</v>
      </c>
      <c r="L59" s="1">
        <f>IF(Tabela_pogoda6[[#This Row],[RODZAJ]]=0,1,0)</f>
        <v>0</v>
      </c>
      <c r="M59" s="1">
        <f>IF(AND(Tabela_pogoda6[[#This Row],[0]]=1,Tabela_pogoda6[[#This Row],[1]]=1),1,0)</f>
        <v>0</v>
      </c>
    </row>
    <row r="60" spans="1:13" x14ac:dyDescent="0.3">
      <c r="A60" s="1">
        <v>59</v>
      </c>
      <c r="B60" s="1">
        <v>27.8</v>
      </c>
      <c r="C60" s="1">
        <v>14</v>
      </c>
      <c r="D60" s="1" t="s">
        <v>6</v>
      </c>
      <c r="E60" s="1">
        <v>3</v>
      </c>
      <c r="F60" s="1" t="str">
        <f>IF(Tabela_pogoda6[[#This Row],[Wielkosc_chmur]]=0,0,IF(Tabela_pogoda6[[#This Row],[Temperatura]]&gt;=10,"C",IF(Tabela_pogoda6[[#This Row],[Temperatura]]&lt;10,"S","0")))</f>
        <v>C</v>
      </c>
      <c r="G60" s="1">
        <f t="shared" si="2"/>
        <v>4</v>
      </c>
      <c r="H60" s="1">
        <f>IF(Tabela_pogoda6[[#This Row],[WIELKOSC]]=G59,H59+1,1)</f>
        <v>1</v>
      </c>
      <c r="I60" s="1">
        <f>IF(Tabela_pogoda6[[#This Row],[WIELKOSC]]=Tabela_pogoda6[[#This Row],[Wielkosc_chmur]],1,0)</f>
        <v>0</v>
      </c>
      <c r="J60" s="1">
        <f>IF(AND(Tabela_pogoda6[[#This Row],[Kategoria_chmur]]=0,Tabela_pogoda6[[#This Row],[RODZAJ]]=0),1,IF(Tabela_pogoda6[[#This Row],[Kategoria_chmur]]=Tabela_pogoda6[[#This Row],[RODZAJ]],1,0))</f>
        <v>1</v>
      </c>
      <c r="K60" s="1">
        <f>IF(Tabela_pogoda6[[#This Row],[Kategoria_chmur]]="0",1,0)</f>
        <v>0</v>
      </c>
      <c r="L60" s="1">
        <f>IF(Tabela_pogoda6[[#This Row],[RODZAJ]]=0,1,0)</f>
        <v>0</v>
      </c>
      <c r="M60" s="1">
        <f>IF(AND(Tabela_pogoda6[[#This Row],[0]]=1,Tabela_pogoda6[[#This Row],[1]]=1),1,0)</f>
        <v>0</v>
      </c>
    </row>
    <row r="61" spans="1:13" x14ac:dyDescent="0.3">
      <c r="A61" s="1">
        <v>60</v>
      </c>
      <c r="B61" s="1">
        <v>25.9</v>
      </c>
      <c r="C61" s="1">
        <v>6</v>
      </c>
      <c r="D61" s="1" t="s">
        <v>6</v>
      </c>
      <c r="E61" s="1">
        <v>4</v>
      </c>
      <c r="F61" s="1" t="str">
        <f>IF(Tabela_pogoda6[[#This Row],[Wielkosc_chmur]]=0,0,IF(Tabela_pogoda6[[#This Row],[Temperatura]]&gt;=10,"C",IF(Tabela_pogoda6[[#This Row],[Temperatura]]&lt;10,"S","0")))</f>
        <v>C</v>
      </c>
      <c r="G61" s="1">
        <f t="shared" si="2"/>
        <v>4</v>
      </c>
      <c r="H61" s="1">
        <f>IF(Tabela_pogoda6[[#This Row],[WIELKOSC]]=G60,H60+1,1)</f>
        <v>2</v>
      </c>
      <c r="I61" s="1">
        <f>IF(Tabela_pogoda6[[#This Row],[WIELKOSC]]=Tabela_pogoda6[[#This Row],[Wielkosc_chmur]],1,0)</f>
        <v>1</v>
      </c>
      <c r="J61" s="1">
        <f>IF(AND(Tabela_pogoda6[[#This Row],[Kategoria_chmur]]=0,Tabela_pogoda6[[#This Row],[RODZAJ]]=0),1,IF(Tabela_pogoda6[[#This Row],[Kategoria_chmur]]=Tabela_pogoda6[[#This Row],[RODZAJ]],1,0))</f>
        <v>1</v>
      </c>
      <c r="K61" s="1">
        <f>IF(Tabela_pogoda6[[#This Row],[Kategoria_chmur]]="0",1,0)</f>
        <v>0</v>
      </c>
      <c r="L61" s="1">
        <f>IF(Tabela_pogoda6[[#This Row],[RODZAJ]]=0,1,0)</f>
        <v>0</v>
      </c>
      <c r="M61" s="1">
        <f>IF(AND(Tabela_pogoda6[[#This Row],[0]]=1,Tabela_pogoda6[[#This Row],[1]]=1),1,0)</f>
        <v>0</v>
      </c>
    </row>
    <row r="62" spans="1:13" x14ac:dyDescent="0.3">
      <c r="A62" s="1">
        <v>61</v>
      </c>
      <c r="B62" s="1">
        <v>23.4</v>
      </c>
      <c r="C62" s="1">
        <v>21</v>
      </c>
      <c r="D62" s="1" t="s">
        <v>6</v>
      </c>
      <c r="E62" s="1">
        <v>4</v>
      </c>
      <c r="F62" s="1" t="str">
        <f>IF(Tabela_pogoda6[[#This Row],[Wielkosc_chmur]]=0,0,IF(Tabela_pogoda6[[#This Row],[Temperatura]]&gt;=10,"C",IF(Tabela_pogoda6[[#This Row],[Temperatura]]&lt;10,"S","0")))</f>
        <v>C</v>
      </c>
      <c r="G62" s="1">
        <f t="shared" si="2"/>
        <v>4</v>
      </c>
      <c r="H62" s="1">
        <f>IF(Tabela_pogoda6[[#This Row],[WIELKOSC]]=G61,H61+1,1)</f>
        <v>3</v>
      </c>
      <c r="I62" s="1">
        <f>IF(Tabela_pogoda6[[#This Row],[WIELKOSC]]=Tabela_pogoda6[[#This Row],[Wielkosc_chmur]],1,0)</f>
        <v>1</v>
      </c>
      <c r="J62" s="1">
        <f>IF(AND(Tabela_pogoda6[[#This Row],[Kategoria_chmur]]=0,Tabela_pogoda6[[#This Row],[RODZAJ]]=0),1,IF(Tabela_pogoda6[[#This Row],[Kategoria_chmur]]=Tabela_pogoda6[[#This Row],[RODZAJ]],1,0))</f>
        <v>1</v>
      </c>
      <c r="K62" s="1">
        <f>IF(Tabela_pogoda6[[#This Row],[Kategoria_chmur]]="0",1,0)</f>
        <v>0</v>
      </c>
      <c r="L62" s="1">
        <f>IF(Tabela_pogoda6[[#This Row],[RODZAJ]]=0,1,0)</f>
        <v>0</v>
      </c>
      <c r="M62" s="1">
        <f>IF(AND(Tabela_pogoda6[[#This Row],[0]]=1,Tabela_pogoda6[[#This Row],[1]]=1),1,0)</f>
        <v>0</v>
      </c>
    </row>
    <row r="63" spans="1:13" x14ac:dyDescent="0.3">
      <c r="A63" s="1">
        <v>62</v>
      </c>
      <c r="B63" s="1">
        <v>21.2</v>
      </c>
      <c r="C63" s="1">
        <v>21</v>
      </c>
      <c r="D63" s="1" t="s">
        <v>6</v>
      </c>
      <c r="E63" s="1">
        <v>5</v>
      </c>
      <c r="F63" s="1" t="str">
        <f>IF(Tabela_pogoda6[[#This Row],[Wielkosc_chmur]]=0,0,IF(Tabela_pogoda6[[#This Row],[Temperatura]]&gt;=10,"C",IF(Tabela_pogoda6[[#This Row],[Temperatura]]&lt;10,"S","0")))</f>
        <v>C</v>
      </c>
      <c r="G63" s="1">
        <f t="shared" si="2"/>
        <v>5</v>
      </c>
      <c r="H63" s="1">
        <f>IF(Tabela_pogoda6[[#This Row],[WIELKOSC]]=G62,H62+1,1)</f>
        <v>1</v>
      </c>
      <c r="I63" s="1">
        <f>IF(Tabela_pogoda6[[#This Row],[WIELKOSC]]=Tabela_pogoda6[[#This Row],[Wielkosc_chmur]],1,0)</f>
        <v>1</v>
      </c>
      <c r="J63" s="1">
        <f>IF(AND(Tabela_pogoda6[[#This Row],[Kategoria_chmur]]=0,Tabela_pogoda6[[#This Row],[RODZAJ]]=0),1,IF(Tabela_pogoda6[[#This Row],[Kategoria_chmur]]=Tabela_pogoda6[[#This Row],[RODZAJ]],1,0))</f>
        <v>1</v>
      </c>
      <c r="K63" s="1">
        <f>IF(Tabela_pogoda6[[#This Row],[Kategoria_chmur]]="0",1,0)</f>
        <v>0</v>
      </c>
      <c r="L63" s="1">
        <f>IF(Tabela_pogoda6[[#This Row],[RODZAJ]]=0,1,0)</f>
        <v>0</v>
      </c>
      <c r="M63" s="1">
        <f>IF(AND(Tabela_pogoda6[[#This Row],[0]]=1,Tabela_pogoda6[[#This Row],[1]]=1),1,0)</f>
        <v>0</v>
      </c>
    </row>
    <row r="64" spans="1:13" x14ac:dyDescent="0.3">
      <c r="A64" s="1">
        <v>63</v>
      </c>
      <c r="B64" s="1">
        <v>20</v>
      </c>
      <c r="C64" s="1">
        <v>0</v>
      </c>
      <c r="D64" s="1" t="s">
        <v>5</v>
      </c>
      <c r="E64" s="1">
        <v>0</v>
      </c>
      <c r="F64" s="1">
        <f>IF(Tabela_pogoda6[[#This Row],[Wielkosc_chmur]]=0,0,IF(Tabela_pogoda6[[#This Row],[Temperatura]]&gt;=10,"C",IF(Tabela_pogoda6[[#This Row],[Temperatura]]&lt;10,"S","0")))</f>
        <v>0</v>
      </c>
      <c r="G64" s="1">
        <f t="shared" si="2"/>
        <v>0</v>
      </c>
      <c r="H64" s="1">
        <f>IF(Tabela_pogoda6[[#This Row],[WIELKOSC]]=G63,H63+1,1)</f>
        <v>1</v>
      </c>
      <c r="I64" s="1">
        <f>IF(Tabela_pogoda6[[#This Row],[WIELKOSC]]=Tabela_pogoda6[[#This Row],[Wielkosc_chmur]],1,0)</f>
        <v>1</v>
      </c>
      <c r="J64" s="1">
        <f>IF(AND(Tabela_pogoda6[[#This Row],[Kategoria_chmur]]=0,Tabela_pogoda6[[#This Row],[RODZAJ]]=0),1,IF(Tabela_pogoda6[[#This Row],[Kategoria_chmur]]=Tabela_pogoda6[[#This Row],[RODZAJ]],1,0))</f>
        <v>0</v>
      </c>
      <c r="K64" s="1">
        <f>IF(Tabela_pogoda6[[#This Row],[Kategoria_chmur]]="0",1,0)</f>
        <v>1</v>
      </c>
      <c r="L64" s="1">
        <f>IF(Tabela_pogoda6[[#This Row],[RODZAJ]]=0,1,0)</f>
        <v>1</v>
      </c>
      <c r="M64" s="1">
        <f>IF(AND(Tabela_pogoda6[[#This Row],[0]]=1,Tabela_pogoda6[[#This Row],[1]]=1),1,0)</f>
        <v>1</v>
      </c>
    </row>
    <row r="65" spans="1:13" x14ac:dyDescent="0.3">
      <c r="A65" s="1">
        <v>64</v>
      </c>
      <c r="B65" s="1">
        <v>20.3</v>
      </c>
      <c r="C65" s="1">
        <v>4</v>
      </c>
      <c r="D65" s="1" t="s">
        <v>6</v>
      </c>
      <c r="E65" s="1">
        <v>1</v>
      </c>
      <c r="F65" s="1" t="str">
        <f>IF(Tabela_pogoda6[[#This Row],[Wielkosc_chmur]]=0,0,IF(Tabela_pogoda6[[#This Row],[Temperatura]]&gt;=10,"C",IF(Tabela_pogoda6[[#This Row],[Temperatura]]&lt;10,"S","0")))</f>
        <v>C</v>
      </c>
      <c r="G65" s="1">
        <f t="shared" si="2"/>
        <v>1</v>
      </c>
      <c r="H65" s="1">
        <f>IF(Tabela_pogoda6[[#This Row],[WIELKOSC]]=G64,H64+1,1)</f>
        <v>1</v>
      </c>
      <c r="I65" s="1">
        <f>IF(Tabela_pogoda6[[#This Row],[WIELKOSC]]=Tabela_pogoda6[[#This Row],[Wielkosc_chmur]],1,0)</f>
        <v>1</v>
      </c>
      <c r="J65" s="1">
        <f>IF(AND(Tabela_pogoda6[[#This Row],[Kategoria_chmur]]=0,Tabela_pogoda6[[#This Row],[RODZAJ]]=0),1,IF(Tabela_pogoda6[[#This Row],[Kategoria_chmur]]=Tabela_pogoda6[[#This Row],[RODZAJ]],1,0))</f>
        <v>1</v>
      </c>
      <c r="K65" s="1">
        <f>IF(Tabela_pogoda6[[#This Row],[Kategoria_chmur]]="0",1,0)</f>
        <v>0</v>
      </c>
      <c r="L65" s="1">
        <f>IF(Tabela_pogoda6[[#This Row],[RODZAJ]]=0,1,0)</f>
        <v>0</v>
      </c>
      <c r="M65" s="1">
        <f>IF(AND(Tabela_pogoda6[[#This Row],[0]]=1,Tabela_pogoda6[[#This Row],[1]]=1),1,0)</f>
        <v>0</v>
      </c>
    </row>
    <row r="66" spans="1:13" x14ac:dyDescent="0.3">
      <c r="A66" s="1">
        <v>65</v>
      </c>
      <c r="B66" s="1">
        <v>21.8</v>
      </c>
      <c r="C66" s="1">
        <v>6</v>
      </c>
      <c r="D66" s="1" t="s">
        <v>6</v>
      </c>
      <c r="E66" s="1">
        <v>1</v>
      </c>
      <c r="F66" s="1" t="str">
        <f>IF(Tabela_pogoda6[[#This Row],[Wielkosc_chmur]]=0,0,IF(Tabela_pogoda6[[#This Row],[Temperatura]]&gt;=10,"C",IF(Tabela_pogoda6[[#This Row],[Temperatura]]&lt;10,"S","0")))</f>
        <v>C</v>
      </c>
      <c r="G66" s="1">
        <f t="shared" si="2"/>
        <v>1</v>
      </c>
      <c r="H66" s="1">
        <f>IF(Tabela_pogoda6[[#This Row],[WIELKOSC]]=G65,H65+1,1)</f>
        <v>2</v>
      </c>
      <c r="I66" s="1">
        <f>IF(Tabela_pogoda6[[#This Row],[WIELKOSC]]=Tabela_pogoda6[[#This Row],[Wielkosc_chmur]],1,0)</f>
        <v>1</v>
      </c>
      <c r="J66" s="1">
        <f>IF(AND(Tabela_pogoda6[[#This Row],[Kategoria_chmur]]=0,Tabela_pogoda6[[#This Row],[RODZAJ]]=0),1,IF(Tabela_pogoda6[[#This Row],[Kategoria_chmur]]=Tabela_pogoda6[[#This Row],[RODZAJ]],1,0))</f>
        <v>1</v>
      </c>
      <c r="K66" s="1">
        <f>IF(Tabela_pogoda6[[#This Row],[Kategoria_chmur]]="0",1,0)</f>
        <v>0</v>
      </c>
      <c r="L66" s="1">
        <f>IF(Tabela_pogoda6[[#This Row],[RODZAJ]]=0,1,0)</f>
        <v>0</v>
      </c>
      <c r="M66" s="1">
        <f>IF(AND(Tabela_pogoda6[[#This Row],[0]]=1,Tabela_pogoda6[[#This Row],[1]]=1),1,0)</f>
        <v>0</v>
      </c>
    </row>
    <row r="67" spans="1:13" x14ac:dyDescent="0.3">
      <c r="A67" s="1">
        <v>66</v>
      </c>
      <c r="B67" s="1">
        <v>24</v>
      </c>
      <c r="C67" s="1">
        <v>3</v>
      </c>
      <c r="D67" s="1" t="s">
        <v>6</v>
      </c>
      <c r="E67" s="1">
        <v>1</v>
      </c>
      <c r="F67" s="1" t="str">
        <f>IF(Tabela_pogoda6[[#This Row],[Wielkosc_chmur]]=0,0,IF(Tabela_pogoda6[[#This Row],[Temperatura]]&gt;=10,"C",IF(Tabela_pogoda6[[#This Row],[Temperatura]]&lt;10,"S","0")))</f>
        <v>C</v>
      </c>
      <c r="G67" s="1">
        <f t="shared" si="2"/>
        <v>1</v>
      </c>
      <c r="H67" s="1">
        <f>IF(Tabela_pogoda6[[#This Row],[WIELKOSC]]=G66,H66+1,1)</f>
        <v>3</v>
      </c>
      <c r="I67" s="1">
        <f>IF(Tabela_pogoda6[[#This Row],[WIELKOSC]]=Tabela_pogoda6[[#This Row],[Wielkosc_chmur]],1,0)</f>
        <v>1</v>
      </c>
      <c r="J67" s="1">
        <f>IF(AND(Tabela_pogoda6[[#This Row],[Kategoria_chmur]]=0,Tabela_pogoda6[[#This Row],[RODZAJ]]=0),1,IF(Tabela_pogoda6[[#This Row],[Kategoria_chmur]]=Tabela_pogoda6[[#This Row],[RODZAJ]],1,0))</f>
        <v>1</v>
      </c>
      <c r="K67" s="1">
        <f>IF(Tabela_pogoda6[[#This Row],[Kategoria_chmur]]="0",1,0)</f>
        <v>0</v>
      </c>
      <c r="L67" s="1">
        <f>IF(Tabela_pogoda6[[#This Row],[RODZAJ]]=0,1,0)</f>
        <v>0</v>
      </c>
      <c r="M67" s="1">
        <f>IF(AND(Tabela_pogoda6[[#This Row],[0]]=1,Tabela_pogoda6[[#This Row],[1]]=1),1,0)</f>
        <v>0</v>
      </c>
    </row>
    <row r="68" spans="1:13" x14ac:dyDescent="0.3">
      <c r="A68" s="1">
        <v>67</v>
      </c>
      <c r="B68" s="1">
        <v>26.1</v>
      </c>
      <c r="C68" s="1">
        <v>7</v>
      </c>
      <c r="D68" s="1" t="s">
        <v>6</v>
      </c>
      <c r="E68" s="1">
        <v>2</v>
      </c>
      <c r="F68" s="1" t="str">
        <f>IF(Tabela_pogoda6[[#This Row],[Wielkosc_chmur]]=0,0,IF(Tabela_pogoda6[[#This Row],[Temperatura]]&gt;=10,"C",IF(Tabela_pogoda6[[#This Row],[Temperatura]]&lt;10,"S","0")))</f>
        <v>C</v>
      </c>
      <c r="G68" s="1">
        <f t="shared" si="2"/>
        <v>2</v>
      </c>
      <c r="H68" s="1">
        <f>IF(Tabela_pogoda6[[#This Row],[WIELKOSC]]=G67,H67+1,1)</f>
        <v>1</v>
      </c>
      <c r="I68" s="1">
        <f>IF(Tabela_pogoda6[[#This Row],[WIELKOSC]]=Tabela_pogoda6[[#This Row],[Wielkosc_chmur]],1,0)</f>
        <v>1</v>
      </c>
      <c r="J68" s="1">
        <f>IF(AND(Tabela_pogoda6[[#This Row],[Kategoria_chmur]]=0,Tabela_pogoda6[[#This Row],[RODZAJ]]=0),1,IF(Tabela_pogoda6[[#This Row],[Kategoria_chmur]]=Tabela_pogoda6[[#This Row],[RODZAJ]],1,0))</f>
        <v>1</v>
      </c>
      <c r="K68" s="1">
        <f>IF(Tabela_pogoda6[[#This Row],[Kategoria_chmur]]="0",1,0)</f>
        <v>0</v>
      </c>
      <c r="L68" s="1">
        <f>IF(Tabela_pogoda6[[#This Row],[RODZAJ]]=0,1,0)</f>
        <v>0</v>
      </c>
      <c r="M68" s="1">
        <f>IF(AND(Tabela_pogoda6[[#This Row],[0]]=1,Tabela_pogoda6[[#This Row],[1]]=1),1,0)</f>
        <v>0</v>
      </c>
    </row>
    <row r="69" spans="1:13" x14ac:dyDescent="0.3">
      <c r="A69" s="1">
        <v>68</v>
      </c>
      <c r="B69" s="1">
        <v>27.3</v>
      </c>
      <c r="C69" s="1">
        <v>6</v>
      </c>
      <c r="D69" s="1" t="s">
        <v>6</v>
      </c>
      <c r="E69" s="1">
        <v>2</v>
      </c>
      <c r="F69" s="1" t="str">
        <f>IF(Tabela_pogoda6[[#This Row],[Wielkosc_chmur]]=0,0,IF(Tabela_pogoda6[[#This Row],[Temperatura]]&gt;=10,"C",IF(Tabela_pogoda6[[#This Row],[Temperatura]]&lt;10,"S","0")))</f>
        <v>C</v>
      </c>
      <c r="G69" s="1">
        <f t="shared" si="2"/>
        <v>2</v>
      </c>
      <c r="H69" s="1">
        <f>IF(Tabela_pogoda6[[#This Row],[WIELKOSC]]=G68,H68+1,1)</f>
        <v>2</v>
      </c>
      <c r="I69" s="1">
        <f>IF(Tabela_pogoda6[[#This Row],[WIELKOSC]]=Tabela_pogoda6[[#This Row],[Wielkosc_chmur]],1,0)</f>
        <v>1</v>
      </c>
      <c r="J69" s="1">
        <f>IF(AND(Tabela_pogoda6[[#This Row],[Kategoria_chmur]]=0,Tabela_pogoda6[[#This Row],[RODZAJ]]=0),1,IF(Tabela_pogoda6[[#This Row],[Kategoria_chmur]]=Tabela_pogoda6[[#This Row],[RODZAJ]],1,0))</f>
        <v>1</v>
      </c>
      <c r="K69" s="1">
        <f>IF(Tabela_pogoda6[[#This Row],[Kategoria_chmur]]="0",1,0)</f>
        <v>0</v>
      </c>
      <c r="L69" s="1">
        <f>IF(Tabela_pogoda6[[#This Row],[RODZAJ]]=0,1,0)</f>
        <v>0</v>
      </c>
      <c r="M69" s="1">
        <f>IF(AND(Tabela_pogoda6[[#This Row],[0]]=1,Tabela_pogoda6[[#This Row],[1]]=1),1,0)</f>
        <v>0</v>
      </c>
    </row>
    <row r="70" spans="1:13" x14ac:dyDescent="0.3">
      <c r="A70" s="1">
        <v>69</v>
      </c>
      <c r="B70" s="1">
        <v>26.8</v>
      </c>
      <c r="C70" s="1">
        <v>8</v>
      </c>
      <c r="D70" s="1" t="s">
        <v>6</v>
      </c>
      <c r="E70" s="1">
        <v>2</v>
      </c>
      <c r="F70" s="1" t="str">
        <f>IF(Tabela_pogoda6[[#This Row],[Wielkosc_chmur]]=0,0,IF(Tabela_pogoda6[[#This Row],[Temperatura]]&gt;=10,"C",IF(Tabela_pogoda6[[#This Row],[Temperatura]]&lt;10,"S","0")))</f>
        <v>C</v>
      </c>
      <c r="G70" s="1">
        <f t="shared" si="2"/>
        <v>2</v>
      </c>
      <c r="H70" s="1">
        <f>IF(Tabela_pogoda6[[#This Row],[WIELKOSC]]=G69,H69+1,1)</f>
        <v>3</v>
      </c>
      <c r="I70" s="1">
        <f>IF(Tabela_pogoda6[[#This Row],[WIELKOSC]]=Tabela_pogoda6[[#This Row],[Wielkosc_chmur]],1,0)</f>
        <v>1</v>
      </c>
      <c r="J70" s="1">
        <f>IF(AND(Tabela_pogoda6[[#This Row],[Kategoria_chmur]]=0,Tabela_pogoda6[[#This Row],[RODZAJ]]=0),1,IF(Tabela_pogoda6[[#This Row],[Kategoria_chmur]]=Tabela_pogoda6[[#This Row],[RODZAJ]],1,0))</f>
        <v>1</v>
      </c>
      <c r="K70" s="1">
        <f>IF(Tabela_pogoda6[[#This Row],[Kategoria_chmur]]="0",1,0)</f>
        <v>0</v>
      </c>
      <c r="L70" s="1">
        <f>IF(Tabela_pogoda6[[#This Row],[RODZAJ]]=0,1,0)</f>
        <v>0</v>
      </c>
      <c r="M70" s="1">
        <f>IF(AND(Tabela_pogoda6[[#This Row],[0]]=1,Tabela_pogoda6[[#This Row],[1]]=1),1,0)</f>
        <v>0</v>
      </c>
    </row>
    <row r="71" spans="1:13" x14ac:dyDescent="0.3">
      <c r="A71" s="1">
        <v>70</v>
      </c>
      <c r="B71" s="1">
        <v>24.7</v>
      </c>
      <c r="C71" s="1">
        <v>3</v>
      </c>
      <c r="D71" s="1" t="s">
        <v>6</v>
      </c>
      <c r="E71" s="1">
        <v>3</v>
      </c>
      <c r="F71" s="1" t="str">
        <f>IF(Tabela_pogoda6[[#This Row],[Wielkosc_chmur]]=0,0,IF(Tabela_pogoda6[[#This Row],[Temperatura]]&gt;=10,"C",IF(Tabela_pogoda6[[#This Row],[Temperatura]]&lt;10,"S","0")))</f>
        <v>C</v>
      </c>
      <c r="G71" s="1">
        <f t="shared" si="2"/>
        <v>3</v>
      </c>
      <c r="H71" s="1">
        <f>IF(Tabela_pogoda6[[#This Row],[WIELKOSC]]=G70,H70+1,1)</f>
        <v>1</v>
      </c>
      <c r="I71" s="1">
        <f>IF(Tabela_pogoda6[[#This Row],[WIELKOSC]]=Tabela_pogoda6[[#This Row],[Wielkosc_chmur]],1,0)</f>
        <v>1</v>
      </c>
      <c r="J71" s="1">
        <f>IF(AND(Tabela_pogoda6[[#This Row],[Kategoria_chmur]]=0,Tabela_pogoda6[[#This Row],[RODZAJ]]=0),1,IF(Tabela_pogoda6[[#This Row],[Kategoria_chmur]]=Tabela_pogoda6[[#This Row],[RODZAJ]],1,0))</f>
        <v>1</v>
      </c>
      <c r="K71" s="1">
        <f>IF(Tabela_pogoda6[[#This Row],[Kategoria_chmur]]="0",1,0)</f>
        <v>0</v>
      </c>
      <c r="L71" s="1">
        <f>IF(Tabela_pogoda6[[#This Row],[RODZAJ]]=0,1,0)</f>
        <v>0</v>
      </c>
      <c r="M71" s="1">
        <f>IF(AND(Tabela_pogoda6[[#This Row],[0]]=1,Tabela_pogoda6[[#This Row],[1]]=1),1,0)</f>
        <v>0</v>
      </c>
    </row>
    <row r="72" spans="1:13" x14ac:dyDescent="0.3">
      <c r="A72" s="1">
        <v>71</v>
      </c>
      <c r="B72" s="1">
        <v>21.2</v>
      </c>
      <c r="C72" s="1">
        <v>16</v>
      </c>
      <c r="D72" s="1" t="s">
        <v>6</v>
      </c>
      <c r="E72" s="1">
        <v>3</v>
      </c>
      <c r="F72" s="1" t="str">
        <f>IF(Tabela_pogoda6[[#This Row],[Wielkosc_chmur]]=0,0,IF(Tabela_pogoda6[[#This Row],[Temperatura]]&gt;=10,"C",IF(Tabela_pogoda6[[#This Row],[Temperatura]]&lt;10,"S","0")))</f>
        <v>C</v>
      </c>
      <c r="G72" s="1">
        <f t="shared" si="2"/>
        <v>3</v>
      </c>
      <c r="H72" s="1">
        <f>IF(Tabela_pogoda6[[#This Row],[WIELKOSC]]=G71,H71+1,1)</f>
        <v>2</v>
      </c>
      <c r="I72" s="1">
        <f>IF(Tabela_pogoda6[[#This Row],[WIELKOSC]]=Tabela_pogoda6[[#This Row],[Wielkosc_chmur]],1,0)</f>
        <v>1</v>
      </c>
      <c r="J72" s="1">
        <f>IF(AND(Tabela_pogoda6[[#This Row],[Kategoria_chmur]]=0,Tabela_pogoda6[[#This Row],[RODZAJ]]=0),1,IF(Tabela_pogoda6[[#This Row],[Kategoria_chmur]]=Tabela_pogoda6[[#This Row],[RODZAJ]],1,0))</f>
        <v>1</v>
      </c>
      <c r="K72" s="1">
        <f>IF(Tabela_pogoda6[[#This Row],[Kategoria_chmur]]="0",1,0)</f>
        <v>0</v>
      </c>
      <c r="L72" s="1">
        <f>IF(Tabela_pogoda6[[#This Row],[RODZAJ]]=0,1,0)</f>
        <v>0</v>
      </c>
      <c r="M72" s="1">
        <f>IF(AND(Tabela_pogoda6[[#This Row],[0]]=1,Tabela_pogoda6[[#This Row],[1]]=1),1,0)</f>
        <v>0</v>
      </c>
    </row>
    <row r="73" spans="1:13" x14ac:dyDescent="0.3">
      <c r="A73" s="1">
        <v>72</v>
      </c>
      <c r="B73" s="1">
        <v>17.3</v>
      </c>
      <c r="C73" s="1">
        <v>8</v>
      </c>
      <c r="D73" s="1" t="s">
        <v>6</v>
      </c>
      <c r="E73" s="1">
        <v>3</v>
      </c>
      <c r="F73" s="1" t="str">
        <f>IF(Tabela_pogoda6[[#This Row],[Wielkosc_chmur]]=0,0,IF(Tabela_pogoda6[[#This Row],[Temperatura]]&gt;=10,"C",IF(Tabela_pogoda6[[#This Row],[Temperatura]]&lt;10,"S","0")))</f>
        <v>C</v>
      </c>
      <c r="G73" s="1">
        <f t="shared" si="2"/>
        <v>3</v>
      </c>
      <c r="H73" s="1">
        <f>IF(Tabela_pogoda6[[#This Row],[WIELKOSC]]=G72,H72+1,1)</f>
        <v>3</v>
      </c>
      <c r="I73" s="1">
        <f>IF(Tabela_pogoda6[[#This Row],[WIELKOSC]]=Tabela_pogoda6[[#This Row],[Wielkosc_chmur]],1,0)</f>
        <v>1</v>
      </c>
      <c r="J73" s="1">
        <f>IF(AND(Tabela_pogoda6[[#This Row],[Kategoria_chmur]]=0,Tabela_pogoda6[[#This Row],[RODZAJ]]=0),1,IF(Tabela_pogoda6[[#This Row],[Kategoria_chmur]]=Tabela_pogoda6[[#This Row],[RODZAJ]],1,0))</f>
        <v>1</v>
      </c>
      <c r="K73" s="1">
        <f>IF(Tabela_pogoda6[[#This Row],[Kategoria_chmur]]="0",1,0)</f>
        <v>0</v>
      </c>
      <c r="L73" s="1">
        <f>IF(Tabela_pogoda6[[#This Row],[RODZAJ]]=0,1,0)</f>
        <v>0</v>
      </c>
      <c r="M73" s="1">
        <f>IF(AND(Tabela_pogoda6[[#This Row],[0]]=1,Tabela_pogoda6[[#This Row],[1]]=1),1,0)</f>
        <v>0</v>
      </c>
    </row>
    <row r="74" spans="1:13" x14ac:dyDescent="0.3">
      <c r="A74" s="1">
        <v>73</v>
      </c>
      <c r="B74" s="1">
        <v>13.7</v>
      </c>
      <c r="C74" s="1">
        <v>19</v>
      </c>
      <c r="D74" s="1" t="s">
        <v>6</v>
      </c>
      <c r="E74" s="1">
        <v>4</v>
      </c>
      <c r="F74" s="1" t="str">
        <f>IF(Tabela_pogoda6[[#This Row],[Wielkosc_chmur]]=0,0,IF(Tabela_pogoda6[[#This Row],[Temperatura]]&gt;=10,"C",IF(Tabela_pogoda6[[#This Row],[Temperatura]]&lt;10,"S","0")))</f>
        <v>C</v>
      </c>
      <c r="G74" s="1">
        <f t="shared" si="2"/>
        <v>4</v>
      </c>
      <c r="H74" s="1">
        <f>IF(Tabela_pogoda6[[#This Row],[WIELKOSC]]=G73,H73+1,1)</f>
        <v>1</v>
      </c>
      <c r="I74" s="1">
        <f>IF(Tabela_pogoda6[[#This Row],[WIELKOSC]]=Tabela_pogoda6[[#This Row],[Wielkosc_chmur]],1,0)</f>
        <v>1</v>
      </c>
      <c r="J74" s="1">
        <f>IF(AND(Tabela_pogoda6[[#This Row],[Kategoria_chmur]]=0,Tabela_pogoda6[[#This Row],[RODZAJ]]=0),1,IF(Tabela_pogoda6[[#This Row],[Kategoria_chmur]]=Tabela_pogoda6[[#This Row],[RODZAJ]],1,0))</f>
        <v>1</v>
      </c>
      <c r="K74" s="1">
        <f>IF(Tabela_pogoda6[[#This Row],[Kategoria_chmur]]="0",1,0)</f>
        <v>0</v>
      </c>
      <c r="L74" s="1">
        <f>IF(Tabela_pogoda6[[#This Row],[RODZAJ]]=0,1,0)</f>
        <v>0</v>
      </c>
      <c r="M74" s="1">
        <f>IF(AND(Tabela_pogoda6[[#This Row],[0]]=1,Tabela_pogoda6[[#This Row],[1]]=1),1,0)</f>
        <v>0</v>
      </c>
    </row>
    <row r="75" spans="1:13" x14ac:dyDescent="0.3">
      <c r="A75" s="1">
        <v>74</v>
      </c>
      <c r="B75" s="1">
        <v>11.3</v>
      </c>
      <c r="C75" s="1">
        <v>5</v>
      </c>
      <c r="D75" s="1" t="s">
        <v>6</v>
      </c>
      <c r="E75" s="1">
        <v>4</v>
      </c>
      <c r="F75" s="1" t="str">
        <f>IF(Tabela_pogoda6[[#This Row],[Wielkosc_chmur]]=0,0,IF(Tabela_pogoda6[[#This Row],[Temperatura]]&gt;=10,"C",IF(Tabela_pogoda6[[#This Row],[Temperatura]]&lt;10,"S","0")))</f>
        <v>C</v>
      </c>
      <c r="G75" s="1">
        <f t="shared" si="2"/>
        <v>4</v>
      </c>
      <c r="H75" s="1">
        <f>IF(Tabela_pogoda6[[#This Row],[WIELKOSC]]=G74,H74+1,1)</f>
        <v>2</v>
      </c>
      <c r="I75" s="1">
        <f>IF(Tabela_pogoda6[[#This Row],[WIELKOSC]]=Tabela_pogoda6[[#This Row],[Wielkosc_chmur]],1,0)</f>
        <v>1</v>
      </c>
      <c r="J75" s="1">
        <f>IF(AND(Tabela_pogoda6[[#This Row],[Kategoria_chmur]]=0,Tabela_pogoda6[[#This Row],[RODZAJ]]=0),1,IF(Tabela_pogoda6[[#This Row],[Kategoria_chmur]]=Tabela_pogoda6[[#This Row],[RODZAJ]],1,0))</f>
        <v>1</v>
      </c>
      <c r="K75" s="1">
        <f>IF(Tabela_pogoda6[[#This Row],[Kategoria_chmur]]="0",1,0)</f>
        <v>0</v>
      </c>
      <c r="L75" s="1">
        <f>IF(Tabela_pogoda6[[#This Row],[RODZAJ]]=0,1,0)</f>
        <v>0</v>
      </c>
      <c r="M75" s="1">
        <f>IF(AND(Tabela_pogoda6[[#This Row],[0]]=1,Tabela_pogoda6[[#This Row],[1]]=1),1,0)</f>
        <v>0</v>
      </c>
    </row>
    <row r="76" spans="1:13" x14ac:dyDescent="0.3">
      <c r="A76" s="1">
        <v>75</v>
      </c>
      <c r="B76" s="1">
        <v>10.5</v>
      </c>
      <c r="C76" s="1">
        <v>2</v>
      </c>
      <c r="D76" s="1" t="s">
        <v>6</v>
      </c>
      <c r="E76" s="1">
        <v>4</v>
      </c>
      <c r="F76" s="1" t="str">
        <f>IF(Tabela_pogoda6[[#This Row],[Wielkosc_chmur]]=0,0,IF(Tabela_pogoda6[[#This Row],[Temperatura]]&gt;=10,"C",IF(Tabela_pogoda6[[#This Row],[Temperatura]]&lt;10,"S","0")))</f>
        <v>C</v>
      </c>
      <c r="G76" s="1">
        <f t="shared" si="2"/>
        <v>4</v>
      </c>
      <c r="H76" s="1">
        <f>IF(Tabela_pogoda6[[#This Row],[WIELKOSC]]=G75,H75+1,1)</f>
        <v>3</v>
      </c>
      <c r="I76" s="1">
        <f>IF(Tabela_pogoda6[[#This Row],[WIELKOSC]]=Tabela_pogoda6[[#This Row],[Wielkosc_chmur]],1,0)</f>
        <v>1</v>
      </c>
      <c r="J76" s="1">
        <f>IF(AND(Tabela_pogoda6[[#This Row],[Kategoria_chmur]]=0,Tabela_pogoda6[[#This Row],[RODZAJ]]=0),1,IF(Tabela_pogoda6[[#This Row],[Kategoria_chmur]]=Tabela_pogoda6[[#This Row],[RODZAJ]],1,0))</f>
        <v>1</v>
      </c>
      <c r="K76" s="1">
        <f>IF(Tabela_pogoda6[[#This Row],[Kategoria_chmur]]="0",1,0)</f>
        <v>0</v>
      </c>
      <c r="L76" s="1">
        <f>IF(Tabela_pogoda6[[#This Row],[RODZAJ]]=0,1,0)</f>
        <v>0</v>
      </c>
      <c r="M76" s="1">
        <f>IF(AND(Tabela_pogoda6[[#This Row],[0]]=1,Tabela_pogoda6[[#This Row],[1]]=1),1,0)</f>
        <v>0</v>
      </c>
    </row>
    <row r="77" spans="1:13" x14ac:dyDescent="0.3">
      <c r="A77" s="1">
        <v>76</v>
      </c>
      <c r="B77" s="1">
        <v>11</v>
      </c>
      <c r="C77" s="1">
        <v>22</v>
      </c>
      <c r="D77" s="1" t="s">
        <v>6</v>
      </c>
      <c r="E77" s="1">
        <v>5</v>
      </c>
      <c r="F77" s="1" t="str">
        <f>IF(Tabela_pogoda6[[#This Row],[Wielkosc_chmur]]=0,0,IF(Tabela_pogoda6[[#This Row],[Temperatura]]&gt;=10,"C",IF(Tabela_pogoda6[[#This Row],[Temperatura]]&lt;10,"S","0")))</f>
        <v>C</v>
      </c>
      <c r="G77" s="1">
        <f t="shared" si="2"/>
        <v>5</v>
      </c>
      <c r="H77" s="1">
        <f>IF(Tabela_pogoda6[[#This Row],[WIELKOSC]]=G76,H76+1,1)</f>
        <v>1</v>
      </c>
      <c r="I77" s="1">
        <f>IF(Tabela_pogoda6[[#This Row],[WIELKOSC]]=Tabela_pogoda6[[#This Row],[Wielkosc_chmur]],1,0)</f>
        <v>1</v>
      </c>
      <c r="J77" s="1">
        <f>IF(AND(Tabela_pogoda6[[#This Row],[Kategoria_chmur]]=0,Tabela_pogoda6[[#This Row],[RODZAJ]]=0),1,IF(Tabela_pogoda6[[#This Row],[Kategoria_chmur]]=Tabela_pogoda6[[#This Row],[RODZAJ]],1,0))</f>
        <v>1</v>
      </c>
      <c r="K77" s="1">
        <f>IF(Tabela_pogoda6[[#This Row],[Kategoria_chmur]]="0",1,0)</f>
        <v>0</v>
      </c>
      <c r="L77" s="1">
        <f>IF(Tabela_pogoda6[[#This Row],[RODZAJ]]=0,1,0)</f>
        <v>0</v>
      </c>
      <c r="M77" s="1">
        <f>IF(AND(Tabela_pogoda6[[#This Row],[0]]=1,Tabela_pogoda6[[#This Row],[1]]=1),1,0)</f>
        <v>0</v>
      </c>
    </row>
    <row r="78" spans="1:13" x14ac:dyDescent="0.3">
      <c r="A78" s="1">
        <v>77</v>
      </c>
      <c r="B78" s="1">
        <v>12.5</v>
      </c>
      <c r="C78" s="1">
        <v>0</v>
      </c>
      <c r="D78" s="1" t="s">
        <v>5</v>
      </c>
      <c r="E78" s="1">
        <v>0</v>
      </c>
      <c r="F78" s="1">
        <f>IF(Tabela_pogoda6[[#This Row],[Wielkosc_chmur]]=0,0,IF(Tabela_pogoda6[[#This Row],[Temperatura]]&gt;=10,"C",IF(Tabela_pogoda6[[#This Row],[Temperatura]]&lt;10,"S","0")))</f>
        <v>0</v>
      </c>
      <c r="G78" s="1">
        <f t="shared" si="2"/>
        <v>0</v>
      </c>
      <c r="H78" s="1">
        <f>IF(Tabela_pogoda6[[#This Row],[WIELKOSC]]=G77,H77+1,1)</f>
        <v>1</v>
      </c>
      <c r="I78" s="1">
        <f>IF(Tabela_pogoda6[[#This Row],[WIELKOSC]]=Tabela_pogoda6[[#This Row],[Wielkosc_chmur]],1,0)</f>
        <v>1</v>
      </c>
      <c r="J78" s="1">
        <f>IF(AND(Tabela_pogoda6[[#This Row],[Kategoria_chmur]]=0,Tabela_pogoda6[[#This Row],[RODZAJ]]=0),1,IF(Tabela_pogoda6[[#This Row],[Kategoria_chmur]]=Tabela_pogoda6[[#This Row],[RODZAJ]],1,0))</f>
        <v>0</v>
      </c>
      <c r="K78" s="1">
        <f>IF(Tabela_pogoda6[[#This Row],[Kategoria_chmur]]="0",1,0)</f>
        <v>1</v>
      </c>
      <c r="L78" s="1">
        <f>IF(Tabela_pogoda6[[#This Row],[RODZAJ]]=0,1,0)</f>
        <v>1</v>
      </c>
      <c r="M78" s="1">
        <f>IF(AND(Tabela_pogoda6[[#This Row],[0]]=1,Tabela_pogoda6[[#This Row],[1]]=1),1,0)</f>
        <v>1</v>
      </c>
    </row>
    <row r="79" spans="1:13" x14ac:dyDescent="0.3">
      <c r="A79" s="1">
        <v>78</v>
      </c>
      <c r="B79" s="1">
        <v>14</v>
      </c>
      <c r="C79" s="1">
        <v>2</v>
      </c>
      <c r="D79" s="1" t="s">
        <v>6</v>
      </c>
      <c r="E79" s="1">
        <v>1</v>
      </c>
      <c r="F79" s="1" t="str">
        <f>IF(Tabela_pogoda6[[#This Row],[Wielkosc_chmur]]=0,0,IF(Tabela_pogoda6[[#This Row],[Temperatura]]&gt;=10,"C",IF(Tabela_pogoda6[[#This Row],[Temperatura]]&lt;10,"S","0")))</f>
        <v>C</v>
      </c>
      <c r="G79" s="1">
        <f t="shared" si="2"/>
        <v>1</v>
      </c>
      <c r="H79" s="1">
        <f>IF(Tabela_pogoda6[[#This Row],[WIELKOSC]]=G78,H78+1,1)</f>
        <v>1</v>
      </c>
      <c r="I79" s="1">
        <f>IF(Tabela_pogoda6[[#This Row],[WIELKOSC]]=Tabela_pogoda6[[#This Row],[Wielkosc_chmur]],1,0)</f>
        <v>1</v>
      </c>
      <c r="J79" s="1">
        <f>IF(AND(Tabela_pogoda6[[#This Row],[Kategoria_chmur]]=0,Tabela_pogoda6[[#This Row],[RODZAJ]]=0),1,IF(Tabela_pogoda6[[#This Row],[Kategoria_chmur]]=Tabela_pogoda6[[#This Row],[RODZAJ]],1,0))</f>
        <v>1</v>
      </c>
      <c r="K79" s="1">
        <f>IF(Tabela_pogoda6[[#This Row],[Kategoria_chmur]]="0",1,0)</f>
        <v>0</v>
      </c>
      <c r="L79" s="1">
        <f>IF(Tabela_pogoda6[[#This Row],[RODZAJ]]=0,1,0)</f>
        <v>0</v>
      </c>
      <c r="M79" s="1">
        <f>IF(AND(Tabela_pogoda6[[#This Row],[0]]=1,Tabela_pogoda6[[#This Row],[1]]=1),1,0)</f>
        <v>0</v>
      </c>
    </row>
    <row r="80" spans="1:13" x14ac:dyDescent="0.3">
      <c r="A80" s="1">
        <v>79</v>
      </c>
      <c r="B80" s="1">
        <v>14.7</v>
      </c>
      <c r="C80" s="1">
        <v>4</v>
      </c>
      <c r="D80" s="1" t="s">
        <v>6</v>
      </c>
      <c r="E80" s="1">
        <v>1</v>
      </c>
      <c r="F80" s="1" t="str">
        <f>IF(Tabela_pogoda6[[#This Row],[Wielkosc_chmur]]=0,0,IF(Tabela_pogoda6[[#This Row],[Temperatura]]&gt;=10,"C",IF(Tabela_pogoda6[[#This Row],[Temperatura]]&lt;10,"S","0")))</f>
        <v>C</v>
      </c>
      <c r="G80" s="1">
        <f t="shared" si="2"/>
        <v>1</v>
      </c>
      <c r="H80" s="1">
        <f>IF(Tabela_pogoda6[[#This Row],[WIELKOSC]]=G79,H79+1,1)</f>
        <v>2</v>
      </c>
      <c r="I80" s="1">
        <f>IF(Tabela_pogoda6[[#This Row],[WIELKOSC]]=Tabela_pogoda6[[#This Row],[Wielkosc_chmur]],1,0)</f>
        <v>1</v>
      </c>
      <c r="J80" s="1">
        <f>IF(AND(Tabela_pogoda6[[#This Row],[Kategoria_chmur]]=0,Tabela_pogoda6[[#This Row],[RODZAJ]]=0),1,IF(Tabela_pogoda6[[#This Row],[Kategoria_chmur]]=Tabela_pogoda6[[#This Row],[RODZAJ]],1,0))</f>
        <v>1</v>
      </c>
      <c r="K80" s="1">
        <f>IF(Tabela_pogoda6[[#This Row],[Kategoria_chmur]]="0",1,0)</f>
        <v>0</v>
      </c>
      <c r="L80" s="1">
        <f>IF(Tabela_pogoda6[[#This Row],[RODZAJ]]=0,1,0)</f>
        <v>0</v>
      </c>
      <c r="M80" s="1">
        <f>IF(AND(Tabela_pogoda6[[#This Row],[0]]=1,Tabela_pogoda6[[#This Row],[1]]=1),1,0)</f>
        <v>0</v>
      </c>
    </row>
    <row r="81" spans="1:13" x14ac:dyDescent="0.3">
      <c r="A81" s="1">
        <v>80</v>
      </c>
      <c r="B81" s="1">
        <v>14.1</v>
      </c>
      <c r="C81" s="1">
        <v>5</v>
      </c>
      <c r="D81" s="1" t="s">
        <v>7</v>
      </c>
      <c r="E81" s="1">
        <v>1</v>
      </c>
      <c r="F81" s="1" t="str">
        <f>IF(Tabela_pogoda6[[#This Row],[Wielkosc_chmur]]=0,0,IF(Tabela_pogoda6[[#This Row],[Temperatura]]&gt;=10,"C",IF(Tabela_pogoda6[[#This Row],[Temperatura]]&lt;10,"S","0")))</f>
        <v>C</v>
      </c>
      <c r="G81" s="1">
        <f t="shared" si="2"/>
        <v>1</v>
      </c>
      <c r="H81" s="1">
        <f>IF(Tabela_pogoda6[[#This Row],[WIELKOSC]]=G80,H80+1,1)</f>
        <v>3</v>
      </c>
      <c r="I81" s="1">
        <f>IF(Tabela_pogoda6[[#This Row],[WIELKOSC]]=Tabela_pogoda6[[#This Row],[Wielkosc_chmur]],1,0)</f>
        <v>1</v>
      </c>
      <c r="J81" s="1">
        <f>IF(AND(Tabela_pogoda6[[#This Row],[Kategoria_chmur]]=0,Tabela_pogoda6[[#This Row],[RODZAJ]]=0),1,IF(Tabela_pogoda6[[#This Row],[Kategoria_chmur]]=Tabela_pogoda6[[#This Row],[RODZAJ]],1,0))</f>
        <v>0</v>
      </c>
      <c r="K81" s="1">
        <f>IF(Tabela_pogoda6[[#This Row],[Kategoria_chmur]]="0",1,0)</f>
        <v>0</v>
      </c>
      <c r="L81" s="1">
        <f>IF(Tabela_pogoda6[[#This Row],[RODZAJ]]=0,1,0)</f>
        <v>0</v>
      </c>
      <c r="M81" s="1">
        <f>IF(AND(Tabela_pogoda6[[#This Row],[0]]=1,Tabela_pogoda6[[#This Row],[1]]=1),1,0)</f>
        <v>0</v>
      </c>
    </row>
    <row r="82" spans="1:13" x14ac:dyDescent="0.3">
      <c r="A82" s="1">
        <v>81</v>
      </c>
      <c r="B82" s="1">
        <v>11.9</v>
      </c>
      <c r="C82" s="1">
        <v>8</v>
      </c>
      <c r="D82" s="1" t="s">
        <v>6</v>
      </c>
      <c r="E82" s="1">
        <v>2</v>
      </c>
      <c r="F82" s="1" t="str">
        <f>IF(Tabela_pogoda6[[#This Row],[Wielkosc_chmur]]=0,0,IF(Tabela_pogoda6[[#This Row],[Temperatura]]&gt;=10,"C",IF(Tabela_pogoda6[[#This Row],[Temperatura]]&lt;10,"S","0")))</f>
        <v>C</v>
      </c>
      <c r="G82" s="1">
        <f t="shared" si="2"/>
        <v>2</v>
      </c>
      <c r="H82" s="1">
        <f>IF(Tabela_pogoda6[[#This Row],[WIELKOSC]]=G81,H81+1,1)</f>
        <v>1</v>
      </c>
      <c r="I82" s="1">
        <f>IF(Tabela_pogoda6[[#This Row],[WIELKOSC]]=Tabela_pogoda6[[#This Row],[Wielkosc_chmur]],1,0)</f>
        <v>1</v>
      </c>
      <c r="J82" s="1">
        <f>IF(AND(Tabela_pogoda6[[#This Row],[Kategoria_chmur]]=0,Tabela_pogoda6[[#This Row],[RODZAJ]]=0),1,IF(Tabela_pogoda6[[#This Row],[Kategoria_chmur]]=Tabela_pogoda6[[#This Row],[RODZAJ]],1,0))</f>
        <v>1</v>
      </c>
      <c r="K82" s="1">
        <f>IF(Tabela_pogoda6[[#This Row],[Kategoria_chmur]]="0",1,0)</f>
        <v>0</v>
      </c>
      <c r="L82" s="1">
        <f>IF(Tabela_pogoda6[[#This Row],[RODZAJ]]=0,1,0)</f>
        <v>0</v>
      </c>
      <c r="M82" s="1">
        <f>IF(AND(Tabela_pogoda6[[#This Row],[0]]=1,Tabela_pogoda6[[#This Row],[1]]=1),1,0)</f>
        <v>0</v>
      </c>
    </row>
    <row r="83" spans="1:13" x14ac:dyDescent="0.3">
      <c r="A83" s="1">
        <v>82</v>
      </c>
      <c r="B83" s="1">
        <v>8.6999999999999993</v>
      </c>
      <c r="C83" s="1">
        <v>6</v>
      </c>
      <c r="D83" s="1" t="s">
        <v>6</v>
      </c>
      <c r="E83" s="1">
        <v>2</v>
      </c>
      <c r="F83" s="1" t="str">
        <f>IF(Tabela_pogoda6[[#This Row],[Wielkosc_chmur]]=0,0,IF(Tabela_pogoda6[[#This Row],[Temperatura]]&gt;=10,"C",IF(Tabela_pogoda6[[#This Row],[Temperatura]]&lt;10,"S","0")))</f>
        <v>S</v>
      </c>
      <c r="G83" s="1">
        <f t="shared" si="2"/>
        <v>2</v>
      </c>
      <c r="H83" s="1">
        <f>IF(Tabela_pogoda6[[#This Row],[WIELKOSC]]=G82,H82+1,1)</f>
        <v>2</v>
      </c>
      <c r="I83" s="1">
        <f>IF(Tabela_pogoda6[[#This Row],[WIELKOSC]]=Tabela_pogoda6[[#This Row],[Wielkosc_chmur]],1,0)</f>
        <v>1</v>
      </c>
      <c r="J83" s="1">
        <f>IF(AND(Tabela_pogoda6[[#This Row],[Kategoria_chmur]]=0,Tabela_pogoda6[[#This Row],[RODZAJ]]=0),1,IF(Tabela_pogoda6[[#This Row],[Kategoria_chmur]]=Tabela_pogoda6[[#This Row],[RODZAJ]],1,0))</f>
        <v>0</v>
      </c>
      <c r="K83" s="1">
        <f>IF(Tabela_pogoda6[[#This Row],[Kategoria_chmur]]="0",1,0)</f>
        <v>0</v>
      </c>
      <c r="L83" s="1">
        <f>IF(Tabela_pogoda6[[#This Row],[RODZAJ]]=0,1,0)</f>
        <v>0</v>
      </c>
      <c r="M83" s="1">
        <f>IF(AND(Tabela_pogoda6[[#This Row],[0]]=1,Tabela_pogoda6[[#This Row],[1]]=1),1,0)</f>
        <v>0</v>
      </c>
    </row>
    <row r="84" spans="1:13" x14ac:dyDescent="0.3">
      <c r="A84" s="1">
        <v>83</v>
      </c>
      <c r="B84" s="1">
        <v>5.0999999999999996</v>
      </c>
      <c r="C84" s="1">
        <v>3</v>
      </c>
      <c r="D84" s="1" t="s">
        <v>6</v>
      </c>
      <c r="E84" s="1">
        <v>2</v>
      </c>
      <c r="F84" s="1" t="str">
        <f>IF(Tabela_pogoda6[[#This Row],[Wielkosc_chmur]]=0,0,IF(Tabela_pogoda6[[#This Row],[Temperatura]]&gt;=10,"C",IF(Tabela_pogoda6[[#This Row],[Temperatura]]&lt;10,"S","0")))</f>
        <v>S</v>
      </c>
      <c r="G84" s="1">
        <f t="shared" si="2"/>
        <v>2</v>
      </c>
      <c r="H84" s="1">
        <f>IF(Tabela_pogoda6[[#This Row],[WIELKOSC]]=G83,H83+1,1)</f>
        <v>3</v>
      </c>
      <c r="I84" s="1">
        <f>IF(Tabela_pogoda6[[#This Row],[WIELKOSC]]=Tabela_pogoda6[[#This Row],[Wielkosc_chmur]],1,0)</f>
        <v>1</v>
      </c>
      <c r="J84" s="1">
        <f>IF(AND(Tabela_pogoda6[[#This Row],[Kategoria_chmur]]=0,Tabela_pogoda6[[#This Row],[RODZAJ]]=0),1,IF(Tabela_pogoda6[[#This Row],[Kategoria_chmur]]=Tabela_pogoda6[[#This Row],[RODZAJ]],1,0))</f>
        <v>0</v>
      </c>
      <c r="K84" s="1">
        <f>IF(Tabela_pogoda6[[#This Row],[Kategoria_chmur]]="0",1,0)</f>
        <v>0</v>
      </c>
      <c r="L84" s="1">
        <f>IF(Tabela_pogoda6[[#This Row],[RODZAJ]]=0,1,0)</f>
        <v>0</v>
      </c>
      <c r="M84" s="1">
        <f>IF(AND(Tabela_pogoda6[[#This Row],[0]]=1,Tabela_pogoda6[[#This Row],[1]]=1),1,0)</f>
        <v>0</v>
      </c>
    </row>
    <row r="85" spans="1:13" x14ac:dyDescent="0.3">
      <c r="A85" s="1">
        <v>84</v>
      </c>
      <c r="B85" s="1">
        <v>2.2000000000000002</v>
      </c>
      <c r="C85" s="1">
        <v>1</v>
      </c>
      <c r="D85" s="1" t="s">
        <v>6</v>
      </c>
      <c r="E85" s="1">
        <v>3</v>
      </c>
      <c r="F85" s="1" t="str">
        <f>IF(Tabela_pogoda6[[#This Row],[Wielkosc_chmur]]=0,0,IF(Tabela_pogoda6[[#This Row],[Temperatura]]&gt;=10,"C",IF(Tabela_pogoda6[[#This Row],[Temperatura]]&lt;10,"S","0")))</f>
        <v>S</v>
      </c>
      <c r="G85" s="1">
        <f t="shared" si="2"/>
        <v>3</v>
      </c>
      <c r="H85" s="1">
        <f>IF(Tabela_pogoda6[[#This Row],[WIELKOSC]]=G84,H84+1,1)</f>
        <v>1</v>
      </c>
      <c r="I85" s="1">
        <f>IF(Tabela_pogoda6[[#This Row],[WIELKOSC]]=Tabela_pogoda6[[#This Row],[Wielkosc_chmur]],1,0)</f>
        <v>1</v>
      </c>
      <c r="J85" s="1">
        <f>IF(AND(Tabela_pogoda6[[#This Row],[Kategoria_chmur]]=0,Tabela_pogoda6[[#This Row],[RODZAJ]]=0),1,IF(Tabela_pogoda6[[#This Row],[Kategoria_chmur]]=Tabela_pogoda6[[#This Row],[RODZAJ]],1,0))</f>
        <v>0</v>
      </c>
      <c r="K85" s="1">
        <f>IF(Tabela_pogoda6[[#This Row],[Kategoria_chmur]]="0",1,0)</f>
        <v>0</v>
      </c>
      <c r="L85" s="1">
        <f>IF(Tabela_pogoda6[[#This Row],[RODZAJ]]=0,1,0)</f>
        <v>0</v>
      </c>
      <c r="M85" s="1">
        <f>IF(AND(Tabela_pogoda6[[#This Row],[0]]=1,Tabela_pogoda6[[#This Row],[1]]=1),1,0)</f>
        <v>0</v>
      </c>
    </row>
    <row r="86" spans="1:13" x14ac:dyDescent="0.3">
      <c r="A86" s="1">
        <v>85</v>
      </c>
      <c r="B86" s="1">
        <v>0.5</v>
      </c>
      <c r="C86" s="1">
        <v>5</v>
      </c>
      <c r="D86" s="1" t="s">
        <v>6</v>
      </c>
      <c r="E86" s="1">
        <v>3</v>
      </c>
      <c r="F86" s="1" t="str">
        <f>IF(Tabela_pogoda6[[#This Row],[Wielkosc_chmur]]=0,0,IF(Tabela_pogoda6[[#This Row],[Temperatura]]&gt;=10,"C",IF(Tabela_pogoda6[[#This Row],[Temperatura]]&lt;10,"S","0")))</f>
        <v>S</v>
      </c>
      <c r="G86" s="1">
        <f t="shared" si="2"/>
        <v>3</v>
      </c>
      <c r="H86" s="1">
        <f>IF(Tabela_pogoda6[[#This Row],[WIELKOSC]]=G85,H85+1,1)</f>
        <v>2</v>
      </c>
      <c r="I86" s="1">
        <f>IF(Tabela_pogoda6[[#This Row],[WIELKOSC]]=Tabela_pogoda6[[#This Row],[Wielkosc_chmur]],1,0)</f>
        <v>1</v>
      </c>
      <c r="J86" s="1">
        <f>IF(AND(Tabela_pogoda6[[#This Row],[Kategoria_chmur]]=0,Tabela_pogoda6[[#This Row],[RODZAJ]]=0),1,IF(Tabela_pogoda6[[#This Row],[Kategoria_chmur]]=Tabela_pogoda6[[#This Row],[RODZAJ]],1,0))</f>
        <v>0</v>
      </c>
      <c r="K86" s="1">
        <f>IF(Tabela_pogoda6[[#This Row],[Kategoria_chmur]]="0",1,0)</f>
        <v>0</v>
      </c>
      <c r="L86" s="1">
        <f>IF(Tabela_pogoda6[[#This Row],[RODZAJ]]=0,1,0)</f>
        <v>0</v>
      </c>
      <c r="M86" s="1">
        <f>IF(AND(Tabela_pogoda6[[#This Row],[0]]=1,Tabela_pogoda6[[#This Row],[1]]=1),1,0)</f>
        <v>0</v>
      </c>
    </row>
    <row r="87" spans="1:13" x14ac:dyDescent="0.3">
      <c r="A87" s="1">
        <v>86</v>
      </c>
      <c r="B87" s="1">
        <v>0.6</v>
      </c>
      <c r="C87" s="1">
        <v>13</v>
      </c>
      <c r="D87" s="1" t="s">
        <v>6</v>
      </c>
      <c r="E87" s="1">
        <v>3</v>
      </c>
      <c r="F87" s="1" t="str">
        <f>IF(Tabela_pogoda6[[#This Row],[Wielkosc_chmur]]=0,0,IF(Tabela_pogoda6[[#This Row],[Temperatura]]&gt;=10,"C",IF(Tabela_pogoda6[[#This Row],[Temperatura]]&lt;10,"S","0")))</f>
        <v>S</v>
      </c>
      <c r="G87" s="1">
        <f t="shared" si="2"/>
        <v>3</v>
      </c>
      <c r="H87" s="1">
        <f>IF(Tabela_pogoda6[[#This Row],[WIELKOSC]]=G86,H86+1,1)</f>
        <v>3</v>
      </c>
      <c r="I87" s="1">
        <f>IF(Tabela_pogoda6[[#This Row],[WIELKOSC]]=Tabela_pogoda6[[#This Row],[Wielkosc_chmur]],1,0)</f>
        <v>1</v>
      </c>
      <c r="J87" s="1">
        <f>IF(AND(Tabela_pogoda6[[#This Row],[Kategoria_chmur]]=0,Tabela_pogoda6[[#This Row],[RODZAJ]]=0),1,IF(Tabela_pogoda6[[#This Row],[Kategoria_chmur]]=Tabela_pogoda6[[#This Row],[RODZAJ]],1,0))</f>
        <v>0</v>
      </c>
      <c r="K87" s="1">
        <f>IF(Tabela_pogoda6[[#This Row],[Kategoria_chmur]]="0",1,0)</f>
        <v>0</v>
      </c>
      <c r="L87" s="1">
        <f>IF(Tabela_pogoda6[[#This Row],[RODZAJ]]=0,1,0)</f>
        <v>0</v>
      </c>
      <c r="M87" s="1">
        <f>IF(AND(Tabela_pogoda6[[#This Row],[0]]=1,Tabela_pogoda6[[#This Row],[1]]=1),1,0)</f>
        <v>0</v>
      </c>
    </row>
    <row r="88" spans="1:13" x14ac:dyDescent="0.3">
      <c r="A88" s="1">
        <v>87</v>
      </c>
      <c r="B88" s="1">
        <v>2.2999999999999998</v>
      </c>
      <c r="C88" s="1">
        <v>4</v>
      </c>
      <c r="D88" s="1" t="s">
        <v>6</v>
      </c>
      <c r="E88" s="1">
        <v>4</v>
      </c>
      <c r="F88" s="1" t="str">
        <f>IF(Tabela_pogoda6[[#This Row],[Wielkosc_chmur]]=0,0,IF(Tabela_pogoda6[[#This Row],[Temperatura]]&gt;=10,"C",IF(Tabela_pogoda6[[#This Row],[Temperatura]]&lt;10,"S","0")))</f>
        <v>S</v>
      </c>
      <c r="G88" s="1">
        <f t="shared" si="2"/>
        <v>4</v>
      </c>
      <c r="H88" s="1">
        <f>IF(Tabela_pogoda6[[#This Row],[WIELKOSC]]=G87,H87+1,1)</f>
        <v>1</v>
      </c>
      <c r="I88" s="1">
        <f>IF(Tabela_pogoda6[[#This Row],[WIELKOSC]]=Tabela_pogoda6[[#This Row],[Wielkosc_chmur]],1,0)</f>
        <v>1</v>
      </c>
      <c r="J88" s="1">
        <f>IF(AND(Tabela_pogoda6[[#This Row],[Kategoria_chmur]]=0,Tabela_pogoda6[[#This Row],[RODZAJ]]=0),1,IF(Tabela_pogoda6[[#This Row],[Kategoria_chmur]]=Tabela_pogoda6[[#This Row],[RODZAJ]],1,0))</f>
        <v>0</v>
      </c>
      <c r="K88" s="1">
        <f>IF(Tabela_pogoda6[[#This Row],[Kategoria_chmur]]="0",1,0)</f>
        <v>0</v>
      </c>
      <c r="L88" s="1">
        <f>IF(Tabela_pogoda6[[#This Row],[RODZAJ]]=0,1,0)</f>
        <v>0</v>
      </c>
      <c r="M88" s="1">
        <f>IF(AND(Tabela_pogoda6[[#This Row],[0]]=1,Tabela_pogoda6[[#This Row],[1]]=1),1,0)</f>
        <v>0</v>
      </c>
    </row>
    <row r="89" spans="1:13" x14ac:dyDescent="0.3">
      <c r="A89" s="1">
        <v>88</v>
      </c>
      <c r="B89" s="1">
        <v>5</v>
      </c>
      <c r="C89" s="1">
        <v>9</v>
      </c>
      <c r="D89" s="1" t="s">
        <v>6</v>
      </c>
      <c r="E89" s="1">
        <v>4</v>
      </c>
      <c r="F89" s="1" t="str">
        <f>IF(Tabela_pogoda6[[#This Row],[Wielkosc_chmur]]=0,0,IF(Tabela_pogoda6[[#This Row],[Temperatura]]&gt;=10,"C",IF(Tabela_pogoda6[[#This Row],[Temperatura]]&lt;10,"S","0")))</f>
        <v>S</v>
      </c>
      <c r="G89" s="1">
        <f t="shared" si="2"/>
        <v>4</v>
      </c>
      <c r="H89" s="1">
        <f>IF(Tabela_pogoda6[[#This Row],[WIELKOSC]]=G88,H88+1,1)</f>
        <v>2</v>
      </c>
      <c r="I89" s="1">
        <f>IF(Tabela_pogoda6[[#This Row],[WIELKOSC]]=Tabela_pogoda6[[#This Row],[Wielkosc_chmur]],1,0)</f>
        <v>1</v>
      </c>
      <c r="J89" s="1">
        <f>IF(AND(Tabela_pogoda6[[#This Row],[Kategoria_chmur]]=0,Tabela_pogoda6[[#This Row],[RODZAJ]]=0),1,IF(Tabela_pogoda6[[#This Row],[Kategoria_chmur]]=Tabela_pogoda6[[#This Row],[RODZAJ]],1,0))</f>
        <v>0</v>
      </c>
      <c r="K89" s="1">
        <f>IF(Tabela_pogoda6[[#This Row],[Kategoria_chmur]]="0",1,0)</f>
        <v>0</v>
      </c>
      <c r="L89" s="1">
        <f>IF(Tabela_pogoda6[[#This Row],[RODZAJ]]=0,1,0)</f>
        <v>0</v>
      </c>
      <c r="M89" s="1">
        <f>IF(AND(Tabela_pogoda6[[#This Row],[0]]=1,Tabela_pogoda6[[#This Row],[1]]=1),1,0)</f>
        <v>0</v>
      </c>
    </row>
    <row r="90" spans="1:13" x14ac:dyDescent="0.3">
      <c r="A90" s="1">
        <v>89</v>
      </c>
      <c r="B90" s="1">
        <v>7.9</v>
      </c>
      <c r="C90" s="1">
        <v>24</v>
      </c>
      <c r="D90" s="1" t="s">
        <v>6</v>
      </c>
      <c r="E90" s="1">
        <v>4</v>
      </c>
      <c r="F90" s="1" t="str">
        <f>IF(Tabela_pogoda6[[#This Row],[Wielkosc_chmur]]=0,0,IF(Tabela_pogoda6[[#This Row],[Temperatura]]&gt;=10,"C",IF(Tabela_pogoda6[[#This Row],[Temperatura]]&lt;10,"S","0")))</f>
        <v>S</v>
      </c>
      <c r="G90" s="1">
        <f t="shared" si="2"/>
        <v>4</v>
      </c>
      <c r="H90" s="1">
        <f>IF(Tabela_pogoda6[[#This Row],[WIELKOSC]]=G89,H89+1,1)</f>
        <v>3</v>
      </c>
      <c r="I90" s="1">
        <f>IF(Tabela_pogoda6[[#This Row],[WIELKOSC]]=Tabela_pogoda6[[#This Row],[Wielkosc_chmur]],1,0)</f>
        <v>1</v>
      </c>
      <c r="J90" s="1">
        <f>IF(AND(Tabela_pogoda6[[#This Row],[Kategoria_chmur]]=0,Tabela_pogoda6[[#This Row],[RODZAJ]]=0),1,IF(Tabela_pogoda6[[#This Row],[Kategoria_chmur]]=Tabela_pogoda6[[#This Row],[RODZAJ]],1,0))</f>
        <v>0</v>
      </c>
      <c r="K90" s="1">
        <f>IF(Tabela_pogoda6[[#This Row],[Kategoria_chmur]]="0",1,0)</f>
        <v>0</v>
      </c>
      <c r="L90" s="1">
        <f>IF(Tabela_pogoda6[[#This Row],[RODZAJ]]=0,1,0)</f>
        <v>0</v>
      </c>
      <c r="M90" s="1">
        <f>IF(AND(Tabela_pogoda6[[#This Row],[0]]=1,Tabela_pogoda6[[#This Row],[1]]=1),1,0)</f>
        <v>0</v>
      </c>
    </row>
    <row r="91" spans="1:13" x14ac:dyDescent="0.3">
      <c r="A91" s="1">
        <v>90</v>
      </c>
      <c r="B91" s="1">
        <v>10</v>
      </c>
      <c r="C91" s="1">
        <v>15</v>
      </c>
      <c r="D91" s="1" t="s">
        <v>6</v>
      </c>
      <c r="E91" s="1">
        <v>5</v>
      </c>
      <c r="F91" s="1" t="str">
        <f>IF(Tabela_pogoda6[[#This Row],[Wielkosc_chmur]]=0,0,IF(Tabela_pogoda6[[#This Row],[Temperatura]]&gt;=10,"C",IF(Tabela_pogoda6[[#This Row],[Temperatura]]&lt;10,"S","0")))</f>
        <v>C</v>
      </c>
      <c r="G91" s="1">
        <f t="shared" si="2"/>
        <v>5</v>
      </c>
      <c r="H91" s="1">
        <f>IF(Tabela_pogoda6[[#This Row],[WIELKOSC]]=G90,H90+1,1)</f>
        <v>1</v>
      </c>
      <c r="I91" s="1">
        <f>IF(Tabela_pogoda6[[#This Row],[WIELKOSC]]=Tabela_pogoda6[[#This Row],[Wielkosc_chmur]],1,0)</f>
        <v>1</v>
      </c>
      <c r="J91" s="1">
        <f>IF(AND(Tabela_pogoda6[[#This Row],[Kategoria_chmur]]=0,Tabela_pogoda6[[#This Row],[RODZAJ]]=0),1,IF(Tabela_pogoda6[[#This Row],[Kategoria_chmur]]=Tabela_pogoda6[[#This Row],[RODZAJ]],1,0))</f>
        <v>1</v>
      </c>
      <c r="K91" s="1">
        <f>IF(Tabela_pogoda6[[#This Row],[Kategoria_chmur]]="0",1,0)</f>
        <v>0</v>
      </c>
      <c r="L91" s="1">
        <f>IF(Tabela_pogoda6[[#This Row],[RODZAJ]]=0,1,0)</f>
        <v>0</v>
      </c>
      <c r="M91" s="1">
        <f>IF(AND(Tabela_pogoda6[[#This Row],[0]]=1,Tabela_pogoda6[[#This Row],[1]]=1),1,0)</f>
        <v>0</v>
      </c>
    </row>
    <row r="92" spans="1:13" x14ac:dyDescent="0.3">
      <c r="A92" s="1">
        <v>91</v>
      </c>
      <c r="B92" s="1">
        <v>10.9</v>
      </c>
      <c r="C92" s="1">
        <v>29</v>
      </c>
      <c r="D92" s="1" t="s">
        <v>6</v>
      </c>
      <c r="E92" s="1">
        <v>5</v>
      </c>
      <c r="F92" s="1" t="str">
        <f>IF(Tabela_pogoda6[[#This Row],[Wielkosc_chmur]]=0,0,IF(Tabela_pogoda6[[#This Row],[Temperatura]]&gt;=10,"C",IF(Tabela_pogoda6[[#This Row],[Temperatura]]&lt;10,"S","0")))</f>
        <v>C</v>
      </c>
      <c r="G92" s="1">
        <f t="shared" si="2"/>
        <v>5</v>
      </c>
      <c r="H92" s="1">
        <f>IF(Tabela_pogoda6[[#This Row],[WIELKOSC]]=G91,H91+1,1)</f>
        <v>2</v>
      </c>
      <c r="I92" s="1">
        <f>IF(Tabela_pogoda6[[#This Row],[WIELKOSC]]=Tabela_pogoda6[[#This Row],[Wielkosc_chmur]],1,0)</f>
        <v>1</v>
      </c>
      <c r="J92" s="1">
        <f>IF(AND(Tabela_pogoda6[[#This Row],[Kategoria_chmur]]=0,Tabela_pogoda6[[#This Row],[RODZAJ]]=0),1,IF(Tabela_pogoda6[[#This Row],[Kategoria_chmur]]=Tabela_pogoda6[[#This Row],[RODZAJ]],1,0))</f>
        <v>1</v>
      </c>
      <c r="K92" s="1">
        <f>IF(Tabela_pogoda6[[#This Row],[Kategoria_chmur]]="0",1,0)</f>
        <v>0</v>
      </c>
      <c r="L92" s="1">
        <f>IF(Tabela_pogoda6[[#This Row],[RODZAJ]]=0,1,0)</f>
        <v>0</v>
      </c>
      <c r="M92" s="1">
        <f>IF(AND(Tabela_pogoda6[[#This Row],[0]]=1,Tabela_pogoda6[[#This Row],[1]]=1),1,0)</f>
        <v>0</v>
      </c>
    </row>
    <row r="93" spans="1:13" x14ac:dyDescent="0.3">
      <c r="A93" s="1">
        <v>92</v>
      </c>
      <c r="B93" s="1">
        <v>10.3</v>
      </c>
      <c r="C93" s="1">
        <v>0</v>
      </c>
      <c r="D93" s="1" t="s">
        <v>5</v>
      </c>
      <c r="E93" s="1">
        <v>0</v>
      </c>
      <c r="F93" s="1">
        <f>IF(Tabela_pogoda6[[#This Row],[Wielkosc_chmur]]=0,0,IF(Tabela_pogoda6[[#This Row],[Temperatura]]&gt;=10,"C",IF(Tabela_pogoda6[[#This Row],[Temperatura]]&lt;10,"S","0")))</f>
        <v>0</v>
      </c>
      <c r="G93" s="1">
        <f t="shared" si="2"/>
        <v>0</v>
      </c>
      <c r="H93" s="1">
        <f>IF(Tabela_pogoda6[[#This Row],[WIELKOSC]]=G92,H92+1,1)</f>
        <v>1</v>
      </c>
      <c r="I93" s="1">
        <f>IF(Tabela_pogoda6[[#This Row],[WIELKOSC]]=Tabela_pogoda6[[#This Row],[Wielkosc_chmur]],1,0)</f>
        <v>1</v>
      </c>
      <c r="J93" s="1">
        <f>IF(AND(Tabela_pogoda6[[#This Row],[Kategoria_chmur]]=0,Tabela_pogoda6[[#This Row],[RODZAJ]]=0),1,IF(Tabela_pogoda6[[#This Row],[Kategoria_chmur]]=Tabela_pogoda6[[#This Row],[RODZAJ]],1,0))</f>
        <v>0</v>
      </c>
      <c r="K93" s="1">
        <f>IF(Tabela_pogoda6[[#This Row],[Kategoria_chmur]]="0",1,0)</f>
        <v>1</v>
      </c>
      <c r="L93" s="1">
        <f>IF(Tabela_pogoda6[[#This Row],[RODZAJ]]=0,1,0)</f>
        <v>1</v>
      </c>
      <c r="M93" s="1">
        <f>IF(AND(Tabela_pogoda6[[#This Row],[0]]=1,Tabela_pogoda6[[#This Row],[1]]=1),1,0)</f>
        <v>1</v>
      </c>
    </row>
    <row r="94" spans="1:13" x14ac:dyDescent="0.3">
      <c r="A94" s="1">
        <v>93</v>
      </c>
      <c r="B94" s="1">
        <v>8.6999999999999993</v>
      </c>
      <c r="C94" s="1">
        <v>1</v>
      </c>
      <c r="D94" s="1" t="s">
        <v>7</v>
      </c>
      <c r="E94" s="1">
        <v>1</v>
      </c>
      <c r="F94" s="1" t="str">
        <f>IF(Tabela_pogoda6[[#This Row],[Wielkosc_chmur]]=0,0,IF(Tabela_pogoda6[[#This Row],[Temperatura]]&gt;=10,"C",IF(Tabela_pogoda6[[#This Row],[Temperatura]]&lt;10,"S","0")))</f>
        <v>S</v>
      </c>
      <c r="G94" s="1">
        <f t="shared" si="2"/>
        <v>1</v>
      </c>
      <c r="H94" s="1">
        <f>IF(Tabela_pogoda6[[#This Row],[WIELKOSC]]=G93,H93+1,1)</f>
        <v>1</v>
      </c>
      <c r="I94" s="1">
        <f>IF(Tabela_pogoda6[[#This Row],[WIELKOSC]]=Tabela_pogoda6[[#This Row],[Wielkosc_chmur]],1,0)</f>
        <v>1</v>
      </c>
      <c r="J94" s="1">
        <f>IF(AND(Tabela_pogoda6[[#This Row],[Kategoria_chmur]]=0,Tabela_pogoda6[[#This Row],[RODZAJ]]=0),1,IF(Tabela_pogoda6[[#This Row],[Kategoria_chmur]]=Tabela_pogoda6[[#This Row],[RODZAJ]],1,0))</f>
        <v>1</v>
      </c>
      <c r="K94" s="1">
        <f>IF(Tabela_pogoda6[[#This Row],[Kategoria_chmur]]="0",1,0)</f>
        <v>0</v>
      </c>
      <c r="L94" s="1">
        <f>IF(Tabela_pogoda6[[#This Row],[RODZAJ]]=0,1,0)</f>
        <v>0</v>
      </c>
      <c r="M94" s="1">
        <f>IF(AND(Tabela_pogoda6[[#This Row],[0]]=1,Tabela_pogoda6[[#This Row],[1]]=1),1,0)</f>
        <v>0</v>
      </c>
    </row>
    <row r="95" spans="1:13" x14ac:dyDescent="0.3">
      <c r="A95" s="1">
        <v>94</v>
      </c>
      <c r="B95" s="1">
        <v>6.7</v>
      </c>
      <c r="C95" s="1">
        <v>3</v>
      </c>
      <c r="D95" s="1" t="s">
        <v>7</v>
      </c>
      <c r="E95" s="1">
        <v>1</v>
      </c>
      <c r="F95" s="1" t="str">
        <f>IF(Tabela_pogoda6[[#This Row],[Wielkosc_chmur]]=0,0,IF(Tabela_pogoda6[[#This Row],[Temperatura]]&gt;=10,"C",IF(Tabela_pogoda6[[#This Row],[Temperatura]]&lt;10,"S","0")))</f>
        <v>S</v>
      </c>
      <c r="G95" s="1">
        <f t="shared" si="2"/>
        <v>1</v>
      </c>
      <c r="H95" s="1">
        <f>IF(Tabela_pogoda6[[#This Row],[WIELKOSC]]=G94,H94+1,1)</f>
        <v>2</v>
      </c>
      <c r="I95" s="1">
        <f>IF(Tabela_pogoda6[[#This Row],[WIELKOSC]]=Tabela_pogoda6[[#This Row],[Wielkosc_chmur]],1,0)</f>
        <v>1</v>
      </c>
      <c r="J95" s="1">
        <f>IF(AND(Tabela_pogoda6[[#This Row],[Kategoria_chmur]]=0,Tabela_pogoda6[[#This Row],[RODZAJ]]=0),1,IF(Tabela_pogoda6[[#This Row],[Kategoria_chmur]]=Tabela_pogoda6[[#This Row],[RODZAJ]],1,0))</f>
        <v>1</v>
      </c>
      <c r="K95" s="1">
        <f>IF(Tabela_pogoda6[[#This Row],[Kategoria_chmur]]="0",1,0)</f>
        <v>0</v>
      </c>
      <c r="L95" s="1">
        <f>IF(Tabela_pogoda6[[#This Row],[RODZAJ]]=0,1,0)</f>
        <v>0</v>
      </c>
      <c r="M95" s="1">
        <f>IF(AND(Tabela_pogoda6[[#This Row],[0]]=1,Tabela_pogoda6[[#This Row],[1]]=1),1,0)</f>
        <v>0</v>
      </c>
    </row>
    <row r="96" spans="1:13" x14ac:dyDescent="0.3">
      <c r="A96" s="1">
        <v>95</v>
      </c>
      <c r="B96" s="1">
        <v>5.3</v>
      </c>
      <c r="C96" s="1">
        <v>6</v>
      </c>
      <c r="D96" s="1" t="s">
        <v>7</v>
      </c>
      <c r="E96" s="1">
        <v>1</v>
      </c>
      <c r="F96" s="1" t="str">
        <f>IF(Tabela_pogoda6[[#This Row],[Wielkosc_chmur]]=0,0,IF(Tabela_pogoda6[[#This Row],[Temperatura]]&gt;=10,"C",IF(Tabela_pogoda6[[#This Row],[Temperatura]]&lt;10,"S","0")))</f>
        <v>S</v>
      </c>
      <c r="G96" s="1">
        <f t="shared" si="2"/>
        <v>1</v>
      </c>
      <c r="H96" s="1">
        <f>IF(Tabela_pogoda6[[#This Row],[WIELKOSC]]=G95,H95+1,1)</f>
        <v>3</v>
      </c>
      <c r="I96" s="1">
        <f>IF(Tabela_pogoda6[[#This Row],[WIELKOSC]]=Tabela_pogoda6[[#This Row],[Wielkosc_chmur]],1,0)</f>
        <v>1</v>
      </c>
      <c r="J96" s="1">
        <f>IF(AND(Tabela_pogoda6[[#This Row],[Kategoria_chmur]]=0,Tabela_pogoda6[[#This Row],[RODZAJ]]=0),1,IF(Tabela_pogoda6[[#This Row],[Kategoria_chmur]]=Tabela_pogoda6[[#This Row],[RODZAJ]],1,0))</f>
        <v>1</v>
      </c>
      <c r="K96" s="1">
        <f>IF(Tabela_pogoda6[[#This Row],[Kategoria_chmur]]="0",1,0)</f>
        <v>0</v>
      </c>
      <c r="L96" s="1">
        <f>IF(Tabela_pogoda6[[#This Row],[RODZAJ]]=0,1,0)</f>
        <v>0</v>
      </c>
      <c r="M96" s="1">
        <f>IF(AND(Tabela_pogoda6[[#This Row],[0]]=1,Tabela_pogoda6[[#This Row],[1]]=1),1,0)</f>
        <v>0</v>
      </c>
    </row>
    <row r="97" spans="1:13" x14ac:dyDescent="0.3">
      <c r="A97" s="1">
        <v>96</v>
      </c>
      <c r="B97" s="1">
        <v>5.2</v>
      </c>
      <c r="C97" s="1">
        <v>3</v>
      </c>
      <c r="D97" s="1" t="s">
        <v>7</v>
      </c>
      <c r="E97" s="1">
        <v>2</v>
      </c>
      <c r="F97" s="1" t="str">
        <f>IF(Tabela_pogoda6[[#This Row],[Wielkosc_chmur]]=0,0,IF(Tabela_pogoda6[[#This Row],[Temperatura]]&gt;=10,"C",IF(Tabela_pogoda6[[#This Row],[Temperatura]]&lt;10,"S","0")))</f>
        <v>S</v>
      </c>
      <c r="G97" s="1">
        <f t="shared" ref="G97:G160" si="3">IF(AND(G96=5,C96&gt;=20),0,(IF(G96=0,1,IF(H96&lt;3,G96,IF(G96+1&lt;=5,G96+1,5)))))</f>
        <v>2</v>
      </c>
      <c r="H97" s="1">
        <f>IF(Tabela_pogoda6[[#This Row],[WIELKOSC]]=G96,H96+1,1)</f>
        <v>1</v>
      </c>
      <c r="I97" s="1">
        <f>IF(Tabela_pogoda6[[#This Row],[WIELKOSC]]=Tabela_pogoda6[[#This Row],[Wielkosc_chmur]],1,0)</f>
        <v>1</v>
      </c>
      <c r="J97" s="1">
        <f>IF(AND(Tabela_pogoda6[[#This Row],[Kategoria_chmur]]=0,Tabela_pogoda6[[#This Row],[RODZAJ]]=0),1,IF(Tabela_pogoda6[[#This Row],[Kategoria_chmur]]=Tabela_pogoda6[[#This Row],[RODZAJ]],1,0))</f>
        <v>1</v>
      </c>
      <c r="K97" s="1">
        <f>IF(Tabela_pogoda6[[#This Row],[Kategoria_chmur]]="0",1,0)</f>
        <v>0</v>
      </c>
      <c r="L97" s="1">
        <f>IF(Tabela_pogoda6[[#This Row],[RODZAJ]]=0,1,0)</f>
        <v>0</v>
      </c>
      <c r="M97" s="1">
        <f>IF(AND(Tabela_pogoda6[[#This Row],[0]]=1,Tabela_pogoda6[[#This Row],[1]]=1),1,0)</f>
        <v>0</v>
      </c>
    </row>
    <row r="98" spans="1:13" x14ac:dyDescent="0.3">
      <c r="A98" s="1">
        <v>97</v>
      </c>
      <c r="B98" s="1">
        <v>6.8</v>
      </c>
      <c r="C98" s="1">
        <v>2</v>
      </c>
      <c r="D98" s="1" t="s">
        <v>7</v>
      </c>
      <c r="E98" s="1">
        <v>2</v>
      </c>
      <c r="F98" s="1" t="str">
        <f>IF(Tabela_pogoda6[[#This Row],[Wielkosc_chmur]]=0,0,IF(Tabela_pogoda6[[#This Row],[Temperatura]]&gt;=10,"C",IF(Tabela_pogoda6[[#This Row],[Temperatura]]&lt;10,"S","0")))</f>
        <v>S</v>
      </c>
      <c r="G98" s="1">
        <f t="shared" si="3"/>
        <v>2</v>
      </c>
      <c r="H98" s="1">
        <f>IF(Tabela_pogoda6[[#This Row],[WIELKOSC]]=G97,H97+1,1)</f>
        <v>2</v>
      </c>
      <c r="I98" s="1">
        <f>IF(Tabela_pogoda6[[#This Row],[WIELKOSC]]=Tabela_pogoda6[[#This Row],[Wielkosc_chmur]],1,0)</f>
        <v>1</v>
      </c>
      <c r="J98" s="1">
        <f>IF(AND(Tabela_pogoda6[[#This Row],[Kategoria_chmur]]=0,Tabela_pogoda6[[#This Row],[RODZAJ]]=0),1,IF(Tabela_pogoda6[[#This Row],[Kategoria_chmur]]=Tabela_pogoda6[[#This Row],[RODZAJ]],1,0))</f>
        <v>1</v>
      </c>
      <c r="K98" s="1">
        <f>IF(Tabela_pogoda6[[#This Row],[Kategoria_chmur]]="0",1,0)</f>
        <v>0</v>
      </c>
      <c r="L98" s="1">
        <f>IF(Tabela_pogoda6[[#This Row],[RODZAJ]]=0,1,0)</f>
        <v>0</v>
      </c>
      <c r="M98" s="1">
        <f>IF(AND(Tabela_pogoda6[[#This Row],[0]]=1,Tabela_pogoda6[[#This Row],[1]]=1),1,0)</f>
        <v>0</v>
      </c>
    </row>
    <row r="99" spans="1:13" x14ac:dyDescent="0.3">
      <c r="A99" s="1">
        <v>98</v>
      </c>
      <c r="B99" s="1">
        <v>9.8000000000000007</v>
      </c>
      <c r="C99" s="1">
        <v>11</v>
      </c>
      <c r="D99" s="1" t="s">
        <v>7</v>
      </c>
      <c r="E99" s="1">
        <v>2</v>
      </c>
      <c r="F99" s="1" t="str">
        <f>IF(Tabela_pogoda6[[#This Row],[Wielkosc_chmur]]=0,0,IF(Tabela_pogoda6[[#This Row],[Temperatura]]&gt;=10,"C",IF(Tabela_pogoda6[[#This Row],[Temperatura]]&lt;10,"S","0")))</f>
        <v>S</v>
      </c>
      <c r="G99" s="1">
        <f t="shared" si="3"/>
        <v>2</v>
      </c>
      <c r="H99" s="1">
        <f>IF(Tabela_pogoda6[[#This Row],[WIELKOSC]]=G98,H98+1,1)</f>
        <v>3</v>
      </c>
      <c r="I99" s="1">
        <f>IF(Tabela_pogoda6[[#This Row],[WIELKOSC]]=Tabela_pogoda6[[#This Row],[Wielkosc_chmur]],1,0)</f>
        <v>1</v>
      </c>
      <c r="J99" s="1">
        <f>IF(AND(Tabela_pogoda6[[#This Row],[Kategoria_chmur]]=0,Tabela_pogoda6[[#This Row],[RODZAJ]]=0),1,IF(Tabela_pogoda6[[#This Row],[Kategoria_chmur]]=Tabela_pogoda6[[#This Row],[RODZAJ]],1,0))</f>
        <v>1</v>
      </c>
      <c r="K99" s="1">
        <f>IF(Tabela_pogoda6[[#This Row],[Kategoria_chmur]]="0",1,0)</f>
        <v>0</v>
      </c>
      <c r="L99" s="1">
        <f>IF(Tabela_pogoda6[[#This Row],[RODZAJ]]=0,1,0)</f>
        <v>0</v>
      </c>
      <c r="M99" s="1">
        <f>IF(AND(Tabela_pogoda6[[#This Row],[0]]=1,Tabela_pogoda6[[#This Row],[1]]=1),1,0)</f>
        <v>0</v>
      </c>
    </row>
    <row r="100" spans="1:13" x14ac:dyDescent="0.3">
      <c r="A100" s="1">
        <v>99</v>
      </c>
      <c r="B100" s="1">
        <v>13.7</v>
      </c>
      <c r="C100" s="1">
        <v>8</v>
      </c>
      <c r="D100" s="1" t="s">
        <v>7</v>
      </c>
      <c r="E100" s="1">
        <v>3</v>
      </c>
      <c r="F100" s="1" t="str">
        <f>IF(Tabela_pogoda6[[#This Row],[Wielkosc_chmur]]=0,0,IF(Tabela_pogoda6[[#This Row],[Temperatura]]&gt;=10,"C",IF(Tabela_pogoda6[[#This Row],[Temperatura]]&lt;10,"S","0")))</f>
        <v>C</v>
      </c>
      <c r="G100" s="1">
        <f t="shared" si="3"/>
        <v>3</v>
      </c>
      <c r="H100" s="1">
        <f>IF(Tabela_pogoda6[[#This Row],[WIELKOSC]]=G99,H99+1,1)</f>
        <v>1</v>
      </c>
      <c r="I100" s="1">
        <f>IF(Tabela_pogoda6[[#This Row],[WIELKOSC]]=Tabela_pogoda6[[#This Row],[Wielkosc_chmur]],1,0)</f>
        <v>1</v>
      </c>
      <c r="J100" s="1">
        <f>IF(AND(Tabela_pogoda6[[#This Row],[Kategoria_chmur]]=0,Tabela_pogoda6[[#This Row],[RODZAJ]]=0),1,IF(Tabela_pogoda6[[#This Row],[Kategoria_chmur]]=Tabela_pogoda6[[#This Row],[RODZAJ]],1,0))</f>
        <v>0</v>
      </c>
      <c r="K100" s="1">
        <f>IF(Tabela_pogoda6[[#This Row],[Kategoria_chmur]]="0",1,0)</f>
        <v>0</v>
      </c>
      <c r="L100" s="1">
        <f>IF(Tabela_pogoda6[[#This Row],[RODZAJ]]=0,1,0)</f>
        <v>0</v>
      </c>
      <c r="M100" s="1">
        <f>IF(AND(Tabela_pogoda6[[#This Row],[0]]=1,Tabela_pogoda6[[#This Row],[1]]=1),1,0)</f>
        <v>0</v>
      </c>
    </row>
    <row r="101" spans="1:13" x14ac:dyDescent="0.3">
      <c r="A101" s="1">
        <v>100</v>
      </c>
      <c r="B101" s="1">
        <v>17.7</v>
      </c>
      <c r="C101" s="1">
        <v>6</v>
      </c>
      <c r="D101" s="1" t="s">
        <v>7</v>
      </c>
      <c r="E101" s="1">
        <v>3</v>
      </c>
      <c r="F101" s="1" t="str">
        <f>IF(Tabela_pogoda6[[#This Row],[Wielkosc_chmur]]=0,0,IF(Tabela_pogoda6[[#This Row],[Temperatura]]&gt;=10,"C",IF(Tabela_pogoda6[[#This Row],[Temperatura]]&lt;10,"S","0")))</f>
        <v>C</v>
      </c>
      <c r="G101" s="1">
        <f t="shared" si="3"/>
        <v>3</v>
      </c>
      <c r="H101" s="1">
        <f>IF(Tabela_pogoda6[[#This Row],[WIELKOSC]]=G100,H100+1,1)</f>
        <v>2</v>
      </c>
      <c r="I101" s="1">
        <f>IF(Tabela_pogoda6[[#This Row],[WIELKOSC]]=Tabela_pogoda6[[#This Row],[Wielkosc_chmur]],1,0)</f>
        <v>1</v>
      </c>
      <c r="J101" s="1">
        <f>IF(AND(Tabela_pogoda6[[#This Row],[Kategoria_chmur]]=0,Tabela_pogoda6[[#This Row],[RODZAJ]]=0),1,IF(Tabela_pogoda6[[#This Row],[Kategoria_chmur]]=Tabela_pogoda6[[#This Row],[RODZAJ]],1,0))</f>
        <v>0</v>
      </c>
      <c r="K101" s="1">
        <f>IF(Tabela_pogoda6[[#This Row],[Kategoria_chmur]]="0",1,0)</f>
        <v>0</v>
      </c>
      <c r="L101" s="1">
        <f>IF(Tabela_pogoda6[[#This Row],[RODZAJ]]=0,1,0)</f>
        <v>0</v>
      </c>
      <c r="M101" s="1">
        <f>IF(AND(Tabela_pogoda6[[#This Row],[0]]=1,Tabela_pogoda6[[#This Row],[1]]=1),1,0)</f>
        <v>0</v>
      </c>
    </row>
    <row r="102" spans="1:13" x14ac:dyDescent="0.3">
      <c r="A102" s="1">
        <v>101</v>
      </c>
      <c r="B102" s="1">
        <v>20.8</v>
      </c>
      <c r="C102" s="1">
        <v>5</v>
      </c>
      <c r="D102" s="1" t="s">
        <v>7</v>
      </c>
      <c r="E102" s="1">
        <v>3</v>
      </c>
      <c r="F102" s="1" t="str">
        <f>IF(Tabela_pogoda6[[#This Row],[Wielkosc_chmur]]=0,0,IF(Tabela_pogoda6[[#This Row],[Temperatura]]&gt;=10,"C",IF(Tabela_pogoda6[[#This Row],[Temperatura]]&lt;10,"S","0")))</f>
        <v>C</v>
      </c>
      <c r="G102" s="1">
        <f t="shared" si="3"/>
        <v>3</v>
      </c>
      <c r="H102" s="1">
        <f>IF(Tabela_pogoda6[[#This Row],[WIELKOSC]]=G101,H101+1,1)</f>
        <v>3</v>
      </c>
      <c r="I102" s="1">
        <f>IF(Tabela_pogoda6[[#This Row],[WIELKOSC]]=Tabela_pogoda6[[#This Row],[Wielkosc_chmur]],1,0)</f>
        <v>1</v>
      </c>
      <c r="J102" s="1">
        <f>IF(AND(Tabela_pogoda6[[#This Row],[Kategoria_chmur]]=0,Tabela_pogoda6[[#This Row],[RODZAJ]]=0),1,IF(Tabela_pogoda6[[#This Row],[Kategoria_chmur]]=Tabela_pogoda6[[#This Row],[RODZAJ]],1,0))</f>
        <v>0</v>
      </c>
      <c r="K102" s="1">
        <f>IF(Tabela_pogoda6[[#This Row],[Kategoria_chmur]]="0",1,0)</f>
        <v>0</v>
      </c>
      <c r="L102" s="1">
        <f>IF(Tabela_pogoda6[[#This Row],[RODZAJ]]=0,1,0)</f>
        <v>0</v>
      </c>
      <c r="M102" s="1">
        <f>IF(AND(Tabela_pogoda6[[#This Row],[0]]=1,Tabela_pogoda6[[#This Row],[1]]=1),1,0)</f>
        <v>0</v>
      </c>
    </row>
    <row r="103" spans="1:13" x14ac:dyDescent="0.3">
      <c r="A103" s="1">
        <v>102</v>
      </c>
      <c r="B103" s="1">
        <v>22.4</v>
      </c>
      <c r="C103" s="1">
        <v>20</v>
      </c>
      <c r="D103" s="1" t="s">
        <v>7</v>
      </c>
      <c r="E103" s="1">
        <v>4</v>
      </c>
      <c r="F103" s="1" t="str">
        <f>IF(Tabela_pogoda6[[#This Row],[Wielkosc_chmur]]=0,0,IF(Tabela_pogoda6[[#This Row],[Temperatura]]&gt;=10,"C",IF(Tabela_pogoda6[[#This Row],[Temperatura]]&lt;10,"S","0")))</f>
        <v>C</v>
      </c>
      <c r="G103" s="1">
        <f t="shared" si="3"/>
        <v>4</v>
      </c>
      <c r="H103" s="1">
        <f>IF(Tabela_pogoda6[[#This Row],[WIELKOSC]]=G102,H102+1,1)</f>
        <v>1</v>
      </c>
      <c r="I103" s="1">
        <f>IF(Tabela_pogoda6[[#This Row],[WIELKOSC]]=Tabela_pogoda6[[#This Row],[Wielkosc_chmur]],1,0)</f>
        <v>1</v>
      </c>
      <c r="J103" s="1">
        <f>IF(AND(Tabela_pogoda6[[#This Row],[Kategoria_chmur]]=0,Tabela_pogoda6[[#This Row],[RODZAJ]]=0),1,IF(Tabela_pogoda6[[#This Row],[Kategoria_chmur]]=Tabela_pogoda6[[#This Row],[RODZAJ]],1,0))</f>
        <v>0</v>
      </c>
      <c r="K103" s="1">
        <f>IF(Tabela_pogoda6[[#This Row],[Kategoria_chmur]]="0",1,0)</f>
        <v>0</v>
      </c>
      <c r="L103" s="1">
        <f>IF(Tabela_pogoda6[[#This Row],[RODZAJ]]=0,1,0)</f>
        <v>0</v>
      </c>
      <c r="M103" s="1">
        <f>IF(AND(Tabela_pogoda6[[#This Row],[0]]=1,Tabela_pogoda6[[#This Row],[1]]=1),1,0)</f>
        <v>0</v>
      </c>
    </row>
    <row r="104" spans="1:13" x14ac:dyDescent="0.3">
      <c r="A104" s="1">
        <v>103</v>
      </c>
      <c r="B104" s="1">
        <v>22.5</v>
      </c>
      <c r="C104" s="1">
        <v>17</v>
      </c>
      <c r="D104" s="1" t="s">
        <v>7</v>
      </c>
      <c r="E104" s="1">
        <v>4</v>
      </c>
      <c r="F104" s="1" t="str">
        <f>IF(Tabela_pogoda6[[#This Row],[Wielkosc_chmur]]=0,0,IF(Tabela_pogoda6[[#This Row],[Temperatura]]&gt;=10,"C",IF(Tabela_pogoda6[[#This Row],[Temperatura]]&lt;10,"S","0")))</f>
        <v>C</v>
      </c>
      <c r="G104" s="1">
        <f t="shared" si="3"/>
        <v>4</v>
      </c>
      <c r="H104" s="1">
        <f>IF(Tabela_pogoda6[[#This Row],[WIELKOSC]]=G103,H103+1,1)</f>
        <v>2</v>
      </c>
      <c r="I104" s="1">
        <f>IF(Tabela_pogoda6[[#This Row],[WIELKOSC]]=Tabela_pogoda6[[#This Row],[Wielkosc_chmur]],1,0)</f>
        <v>1</v>
      </c>
      <c r="J104" s="1">
        <f>IF(AND(Tabela_pogoda6[[#This Row],[Kategoria_chmur]]=0,Tabela_pogoda6[[#This Row],[RODZAJ]]=0),1,IF(Tabela_pogoda6[[#This Row],[Kategoria_chmur]]=Tabela_pogoda6[[#This Row],[RODZAJ]],1,0))</f>
        <v>0</v>
      </c>
      <c r="K104" s="1">
        <f>IF(Tabela_pogoda6[[#This Row],[Kategoria_chmur]]="0",1,0)</f>
        <v>0</v>
      </c>
      <c r="L104" s="1">
        <f>IF(Tabela_pogoda6[[#This Row],[RODZAJ]]=0,1,0)</f>
        <v>0</v>
      </c>
      <c r="M104" s="1">
        <f>IF(AND(Tabela_pogoda6[[#This Row],[0]]=1,Tabela_pogoda6[[#This Row],[1]]=1),1,0)</f>
        <v>0</v>
      </c>
    </row>
    <row r="105" spans="1:13" x14ac:dyDescent="0.3">
      <c r="A105" s="1">
        <v>104</v>
      </c>
      <c r="B105" s="1">
        <v>21.2</v>
      </c>
      <c r="C105" s="1">
        <v>11</v>
      </c>
      <c r="D105" s="1" t="s">
        <v>7</v>
      </c>
      <c r="E105" s="1">
        <v>4</v>
      </c>
      <c r="F105" s="1" t="str">
        <f>IF(Tabela_pogoda6[[#This Row],[Wielkosc_chmur]]=0,0,IF(Tabela_pogoda6[[#This Row],[Temperatura]]&gt;=10,"C",IF(Tabela_pogoda6[[#This Row],[Temperatura]]&lt;10,"S","0")))</f>
        <v>C</v>
      </c>
      <c r="G105" s="1">
        <f t="shared" si="3"/>
        <v>4</v>
      </c>
      <c r="H105" s="1">
        <f>IF(Tabela_pogoda6[[#This Row],[WIELKOSC]]=G104,H104+1,1)</f>
        <v>3</v>
      </c>
      <c r="I105" s="1">
        <f>IF(Tabela_pogoda6[[#This Row],[WIELKOSC]]=Tabela_pogoda6[[#This Row],[Wielkosc_chmur]],1,0)</f>
        <v>1</v>
      </c>
      <c r="J105" s="1">
        <f>IF(AND(Tabela_pogoda6[[#This Row],[Kategoria_chmur]]=0,Tabela_pogoda6[[#This Row],[RODZAJ]]=0),1,IF(Tabela_pogoda6[[#This Row],[Kategoria_chmur]]=Tabela_pogoda6[[#This Row],[RODZAJ]],1,0))</f>
        <v>0</v>
      </c>
      <c r="K105" s="1">
        <f>IF(Tabela_pogoda6[[#This Row],[Kategoria_chmur]]="0",1,0)</f>
        <v>0</v>
      </c>
      <c r="L105" s="1">
        <f>IF(Tabela_pogoda6[[#This Row],[RODZAJ]]=0,1,0)</f>
        <v>0</v>
      </c>
      <c r="M105" s="1">
        <f>IF(AND(Tabela_pogoda6[[#This Row],[0]]=1,Tabela_pogoda6[[#This Row],[1]]=1),1,0)</f>
        <v>0</v>
      </c>
    </row>
    <row r="106" spans="1:13" x14ac:dyDescent="0.3">
      <c r="A106" s="1">
        <v>105</v>
      </c>
      <c r="B106" s="1">
        <v>19.5</v>
      </c>
      <c r="C106" s="1">
        <v>27</v>
      </c>
      <c r="D106" s="1" t="s">
        <v>7</v>
      </c>
      <c r="E106" s="1">
        <v>5</v>
      </c>
      <c r="F106" s="1" t="str">
        <f>IF(Tabela_pogoda6[[#This Row],[Wielkosc_chmur]]=0,0,IF(Tabela_pogoda6[[#This Row],[Temperatura]]&gt;=10,"C",IF(Tabela_pogoda6[[#This Row],[Temperatura]]&lt;10,"S","0")))</f>
        <v>C</v>
      </c>
      <c r="G106" s="1">
        <f t="shared" si="3"/>
        <v>5</v>
      </c>
      <c r="H106" s="1">
        <f>IF(Tabela_pogoda6[[#This Row],[WIELKOSC]]=G105,H105+1,1)</f>
        <v>1</v>
      </c>
      <c r="I106" s="1">
        <f>IF(Tabela_pogoda6[[#This Row],[WIELKOSC]]=Tabela_pogoda6[[#This Row],[Wielkosc_chmur]],1,0)</f>
        <v>1</v>
      </c>
      <c r="J106" s="1">
        <f>IF(AND(Tabela_pogoda6[[#This Row],[Kategoria_chmur]]=0,Tabela_pogoda6[[#This Row],[RODZAJ]]=0),1,IF(Tabela_pogoda6[[#This Row],[Kategoria_chmur]]=Tabela_pogoda6[[#This Row],[RODZAJ]],1,0))</f>
        <v>0</v>
      </c>
      <c r="K106" s="1">
        <f>IF(Tabela_pogoda6[[#This Row],[Kategoria_chmur]]="0",1,0)</f>
        <v>0</v>
      </c>
      <c r="L106" s="1">
        <f>IF(Tabela_pogoda6[[#This Row],[RODZAJ]]=0,1,0)</f>
        <v>0</v>
      </c>
      <c r="M106" s="1">
        <f>IF(AND(Tabela_pogoda6[[#This Row],[0]]=1,Tabela_pogoda6[[#This Row],[1]]=1),1,0)</f>
        <v>0</v>
      </c>
    </row>
    <row r="107" spans="1:13" x14ac:dyDescent="0.3">
      <c r="A107" s="1">
        <v>106</v>
      </c>
      <c r="B107" s="1">
        <v>18.100000000000001</v>
      </c>
      <c r="C107" s="1">
        <v>0</v>
      </c>
      <c r="D107" s="1" t="s">
        <v>5</v>
      </c>
      <c r="E107" s="1">
        <v>0</v>
      </c>
      <c r="F107" s="1">
        <f>IF(Tabela_pogoda6[[#This Row],[Wielkosc_chmur]]=0,0,IF(Tabela_pogoda6[[#This Row],[Temperatura]]&gt;=10,"C",IF(Tabela_pogoda6[[#This Row],[Temperatura]]&lt;10,"S","0")))</f>
        <v>0</v>
      </c>
      <c r="G107" s="1">
        <f t="shared" si="3"/>
        <v>0</v>
      </c>
      <c r="H107" s="1">
        <f>IF(Tabela_pogoda6[[#This Row],[WIELKOSC]]=G106,H106+1,1)</f>
        <v>1</v>
      </c>
      <c r="I107" s="1">
        <f>IF(Tabela_pogoda6[[#This Row],[WIELKOSC]]=Tabela_pogoda6[[#This Row],[Wielkosc_chmur]],1,0)</f>
        <v>1</v>
      </c>
      <c r="J107" s="1">
        <f>IF(AND(Tabela_pogoda6[[#This Row],[Kategoria_chmur]]=0,Tabela_pogoda6[[#This Row],[RODZAJ]]=0),1,IF(Tabela_pogoda6[[#This Row],[Kategoria_chmur]]=Tabela_pogoda6[[#This Row],[RODZAJ]],1,0))</f>
        <v>0</v>
      </c>
      <c r="K107" s="1">
        <f>IF(Tabela_pogoda6[[#This Row],[Kategoria_chmur]]="0",1,0)</f>
        <v>1</v>
      </c>
      <c r="L107" s="1">
        <f>IF(Tabela_pogoda6[[#This Row],[RODZAJ]]=0,1,0)</f>
        <v>1</v>
      </c>
      <c r="M107" s="1">
        <f>IF(AND(Tabela_pogoda6[[#This Row],[0]]=1,Tabela_pogoda6[[#This Row],[1]]=1),1,0)</f>
        <v>1</v>
      </c>
    </row>
    <row r="108" spans="1:13" x14ac:dyDescent="0.3">
      <c r="A108" s="1">
        <v>107</v>
      </c>
      <c r="B108" s="1">
        <v>17.8</v>
      </c>
      <c r="C108" s="1">
        <v>5</v>
      </c>
      <c r="D108" s="1" t="s">
        <v>6</v>
      </c>
      <c r="E108" s="1">
        <v>1</v>
      </c>
      <c r="F108" s="1" t="str">
        <f>IF(Tabela_pogoda6[[#This Row],[Wielkosc_chmur]]=0,0,IF(Tabela_pogoda6[[#This Row],[Temperatura]]&gt;=10,"C",IF(Tabela_pogoda6[[#This Row],[Temperatura]]&lt;10,"S","0")))</f>
        <v>C</v>
      </c>
      <c r="G108" s="1">
        <f t="shared" si="3"/>
        <v>1</v>
      </c>
      <c r="H108" s="1">
        <f>IF(Tabela_pogoda6[[#This Row],[WIELKOSC]]=G107,H107+1,1)</f>
        <v>1</v>
      </c>
      <c r="I108" s="1">
        <f>IF(Tabela_pogoda6[[#This Row],[WIELKOSC]]=Tabela_pogoda6[[#This Row],[Wielkosc_chmur]],1,0)</f>
        <v>1</v>
      </c>
      <c r="J108" s="1">
        <f>IF(AND(Tabela_pogoda6[[#This Row],[Kategoria_chmur]]=0,Tabela_pogoda6[[#This Row],[RODZAJ]]=0),1,IF(Tabela_pogoda6[[#This Row],[Kategoria_chmur]]=Tabela_pogoda6[[#This Row],[RODZAJ]],1,0))</f>
        <v>1</v>
      </c>
      <c r="K108" s="1">
        <f>IF(Tabela_pogoda6[[#This Row],[Kategoria_chmur]]="0",1,0)</f>
        <v>0</v>
      </c>
      <c r="L108" s="1">
        <f>IF(Tabela_pogoda6[[#This Row],[RODZAJ]]=0,1,0)</f>
        <v>0</v>
      </c>
      <c r="M108" s="1">
        <f>IF(AND(Tabela_pogoda6[[#This Row],[0]]=1,Tabela_pogoda6[[#This Row],[1]]=1),1,0)</f>
        <v>0</v>
      </c>
    </row>
    <row r="109" spans="1:13" x14ac:dyDescent="0.3">
      <c r="A109" s="1">
        <v>108</v>
      </c>
      <c r="B109" s="1">
        <v>18.899999999999999</v>
      </c>
      <c r="C109" s="1">
        <v>3</v>
      </c>
      <c r="D109" s="1" t="s">
        <v>6</v>
      </c>
      <c r="E109" s="1">
        <v>1</v>
      </c>
      <c r="F109" s="1" t="str">
        <f>IF(Tabela_pogoda6[[#This Row],[Wielkosc_chmur]]=0,0,IF(Tabela_pogoda6[[#This Row],[Temperatura]]&gt;=10,"C",IF(Tabela_pogoda6[[#This Row],[Temperatura]]&lt;10,"S","0")))</f>
        <v>C</v>
      </c>
      <c r="G109" s="1">
        <f t="shared" si="3"/>
        <v>1</v>
      </c>
      <c r="H109" s="1">
        <f>IF(Tabela_pogoda6[[#This Row],[WIELKOSC]]=G108,H108+1,1)</f>
        <v>2</v>
      </c>
      <c r="I109" s="1">
        <f>IF(Tabela_pogoda6[[#This Row],[WIELKOSC]]=Tabela_pogoda6[[#This Row],[Wielkosc_chmur]],1,0)</f>
        <v>1</v>
      </c>
      <c r="J109" s="1">
        <f>IF(AND(Tabela_pogoda6[[#This Row],[Kategoria_chmur]]=0,Tabela_pogoda6[[#This Row],[RODZAJ]]=0),1,IF(Tabela_pogoda6[[#This Row],[Kategoria_chmur]]=Tabela_pogoda6[[#This Row],[RODZAJ]],1,0))</f>
        <v>1</v>
      </c>
      <c r="K109" s="1">
        <f>IF(Tabela_pogoda6[[#This Row],[Kategoria_chmur]]="0",1,0)</f>
        <v>0</v>
      </c>
      <c r="L109" s="1">
        <f>IF(Tabela_pogoda6[[#This Row],[RODZAJ]]=0,1,0)</f>
        <v>0</v>
      </c>
      <c r="M109" s="1">
        <f>IF(AND(Tabela_pogoda6[[#This Row],[0]]=1,Tabela_pogoda6[[#This Row],[1]]=1),1,0)</f>
        <v>0</v>
      </c>
    </row>
    <row r="110" spans="1:13" x14ac:dyDescent="0.3">
      <c r="A110" s="1">
        <v>109</v>
      </c>
      <c r="B110" s="1">
        <v>21.3</v>
      </c>
      <c r="C110" s="1">
        <v>1</v>
      </c>
      <c r="D110" s="1" t="s">
        <v>6</v>
      </c>
      <c r="E110" s="1">
        <v>1</v>
      </c>
      <c r="F110" s="1" t="str">
        <f>IF(Tabela_pogoda6[[#This Row],[Wielkosc_chmur]]=0,0,IF(Tabela_pogoda6[[#This Row],[Temperatura]]&gt;=10,"C",IF(Tabela_pogoda6[[#This Row],[Temperatura]]&lt;10,"S","0")))</f>
        <v>C</v>
      </c>
      <c r="G110" s="1">
        <f t="shared" si="3"/>
        <v>1</v>
      </c>
      <c r="H110" s="1">
        <f>IF(Tabela_pogoda6[[#This Row],[WIELKOSC]]=G109,H109+1,1)</f>
        <v>3</v>
      </c>
      <c r="I110" s="1">
        <f>IF(Tabela_pogoda6[[#This Row],[WIELKOSC]]=Tabela_pogoda6[[#This Row],[Wielkosc_chmur]],1,0)</f>
        <v>1</v>
      </c>
      <c r="J110" s="1">
        <f>IF(AND(Tabela_pogoda6[[#This Row],[Kategoria_chmur]]=0,Tabela_pogoda6[[#This Row],[RODZAJ]]=0),1,IF(Tabela_pogoda6[[#This Row],[Kategoria_chmur]]=Tabela_pogoda6[[#This Row],[RODZAJ]],1,0))</f>
        <v>1</v>
      </c>
      <c r="K110" s="1">
        <f>IF(Tabela_pogoda6[[#This Row],[Kategoria_chmur]]="0",1,0)</f>
        <v>0</v>
      </c>
      <c r="L110" s="1">
        <f>IF(Tabela_pogoda6[[#This Row],[RODZAJ]]=0,1,0)</f>
        <v>0</v>
      </c>
      <c r="M110" s="1">
        <f>IF(AND(Tabela_pogoda6[[#This Row],[0]]=1,Tabela_pogoda6[[#This Row],[1]]=1),1,0)</f>
        <v>0</v>
      </c>
    </row>
    <row r="111" spans="1:13" x14ac:dyDescent="0.3">
      <c r="A111" s="1">
        <v>110</v>
      </c>
      <c r="B111" s="1">
        <v>24.5</v>
      </c>
      <c r="C111" s="1">
        <v>7</v>
      </c>
      <c r="D111" s="1" t="s">
        <v>6</v>
      </c>
      <c r="E111" s="1">
        <v>2</v>
      </c>
      <c r="F111" s="1" t="str">
        <f>IF(Tabela_pogoda6[[#This Row],[Wielkosc_chmur]]=0,0,IF(Tabela_pogoda6[[#This Row],[Temperatura]]&gt;=10,"C",IF(Tabela_pogoda6[[#This Row],[Temperatura]]&lt;10,"S","0")))</f>
        <v>C</v>
      </c>
      <c r="G111" s="1">
        <f t="shared" si="3"/>
        <v>2</v>
      </c>
      <c r="H111" s="1">
        <f>IF(Tabela_pogoda6[[#This Row],[WIELKOSC]]=G110,H110+1,1)</f>
        <v>1</v>
      </c>
      <c r="I111" s="1">
        <f>IF(Tabela_pogoda6[[#This Row],[WIELKOSC]]=Tabela_pogoda6[[#This Row],[Wielkosc_chmur]],1,0)</f>
        <v>1</v>
      </c>
      <c r="J111" s="1">
        <f>IF(AND(Tabela_pogoda6[[#This Row],[Kategoria_chmur]]=0,Tabela_pogoda6[[#This Row],[RODZAJ]]=0),1,IF(Tabela_pogoda6[[#This Row],[Kategoria_chmur]]=Tabela_pogoda6[[#This Row],[RODZAJ]],1,0))</f>
        <v>1</v>
      </c>
      <c r="K111" s="1">
        <f>IF(Tabela_pogoda6[[#This Row],[Kategoria_chmur]]="0",1,0)</f>
        <v>0</v>
      </c>
      <c r="L111" s="1">
        <f>IF(Tabela_pogoda6[[#This Row],[RODZAJ]]=0,1,0)</f>
        <v>0</v>
      </c>
      <c r="M111" s="1">
        <f>IF(AND(Tabela_pogoda6[[#This Row],[0]]=1,Tabela_pogoda6[[#This Row],[1]]=1),1,0)</f>
        <v>0</v>
      </c>
    </row>
    <row r="112" spans="1:13" x14ac:dyDescent="0.3">
      <c r="A112" s="1">
        <v>111</v>
      </c>
      <c r="B112" s="1">
        <v>27.5</v>
      </c>
      <c r="C112" s="1">
        <v>12</v>
      </c>
      <c r="D112" s="1" t="s">
        <v>6</v>
      </c>
      <c r="E112" s="1">
        <v>2</v>
      </c>
      <c r="F112" s="1" t="str">
        <f>IF(Tabela_pogoda6[[#This Row],[Wielkosc_chmur]]=0,0,IF(Tabela_pogoda6[[#This Row],[Temperatura]]&gt;=10,"C",IF(Tabela_pogoda6[[#This Row],[Temperatura]]&lt;10,"S","0")))</f>
        <v>C</v>
      </c>
      <c r="G112" s="1">
        <f t="shared" si="3"/>
        <v>2</v>
      </c>
      <c r="H112" s="1">
        <f>IF(Tabela_pogoda6[[#This Row],[WIELKOSC]]=G111,H111+1,1)</f>
        <v>2</v>
      </c>
      <c r="I112" s="1">
        <f>IF(Tabela_pogoda6[[#This Row],[WIELKOSC]]=Tabela_pogoda6[[#This Row],[Wielkosc_chmur]],1,0)</f>
        <v>1</v>
      </c>
      <c r="J112" s="1">
        <f>IF(AND(Tabela_pogoda6[[#This Row],[Kategoria_chmur]]=0,Tabela_pogoda6[[#This Row],[RODZAJ]]=0),1,IF(Tabela_pogoda6[[#This Row],[Kategoria_chmur]]=Tabela_pogoda6[[#This Row],[RODZAJ]],1,0))</f>
        <v>1</v>
      </c>
      <c r="K112" s="1">
        <f>IF(Tabela_pogoda6[[#This Row],[Kategoria_chmur]]="0",1,0)</f>
        <v>0</v>
      </c>
      <c r="L112" s="1">
        <f>IF(Tabela_pogoda6[[#This Row],[RODZAJ]]=0,1,0)</f>
        <v>0</v>
      </c>
      <c r="M112" s="1">
        <f>IF(AND(Tabela_pogoda6[[#This Row],[0]]=1,Tabela_pogoda6[[#This Row],[1]]=1),1,0)</f>
        <v>0</v>
      </c>
    </row>
    <row r="113" spans="1:13" x14ac:dyDescent="0.3">
      <c r="A113" s="1">
        <v>112</v>
      </c>
      <c r="B113" s="1">
        <v>29.5</v>
      </c>
      <c r="C113" s="1">
        <v>6</v>
      </c>
      <c r="D113" s="1" t="s">
        <v>6</v>
      </c>
      <c r="E113" s="1">
        <v>2</v>
      </c>
      <c r="F113" s="1" t="str">
        <f>IF(Tabela_pogoda6[[#This Row],[Wielkosc_chmur]]=0,0,IF(Tabela_pogoda6[[#This Row],[Temperatura]]&gt;=10,"C",IF(Tabela_pogoda6[[#This Row],[Temperatura]]&lt;10,"S","0")))</f>
        <v>C</v>
      </c>
      <c r="G113" s="1">
        <f t="shared" si="3"/>
        <v>2</v>
      </c>
      <c r="H113" s="1">
        <f>IF(Tabela_pogoda6[[#This Row],[WIELKOSC]]=G112,H112+1,1)</f>
        <v>3</v>
      </c>
      <c r="I113" s="1">
        <f>IF(Tabela_pogoda6[[#This Row],[WIELKOSC]]=Tabela_pogoda6[[#This Row],[Wielkosc_chmur]],1,0)</f>
        <v>1</v>
      </c>
      <c r="J113" s="1">
        <f>IF(AND(Tabela_pogoda6[[#This Row],[Kategoria_chmur]]=0,Tabela_pogoda6[[#This Row],[RODZAJ]]=0),1,IF(Tabela_pogoda6[[#This Row],[Kategoria_chmur]]=Tabela_pogoda6[[#This Row],[RODZAJ]],1,0))</f>
        <v>1</v>
      </c>
      <c r="K113" s="1">
        <f>IF(Tabela_pogoda6[[#This Row],[Kategoria_chmur]]="0",1,0)</f>
        <v>0</v>
      </c>
      <c r="L113" s="1">
        <f>IF(Tabela_pogoda6[[#This Row],[RODZAJ]]=0,1,0)</f>
        <v>0</v>
      </c>
      <c r="M113" s="1">
        <f>IF(AND(Tabela_pogoda6[[#This Row],[0]]=1,Tabela_pogoda6[[#This Row],[1]]=1),1,0)</f>
        <v>0</v>
      </c>
    </row>
    <row r="114" spans="1:13" x14ac:dyDescent="0.3">
      <c r="A114" s="1">
        <v>113</v>
      </c>
      <c r="B114" s="1">
        <v>29.9</v>
      </c>
      <c r="C114" s="1">
        <v>5</v>
      </c>
      <c r="D114" s="1" t="s">
        <v>6</v>
      </c>
      <c r="E114" s="1">
        <v>3</v>
      </c>
      <c r="F114" s="1" t="str">
        <f>IF(Tabela_pogoda6[[#This Row],[Wielkosc_chmur]]=0,0,IF(Tabela_pogoda6[[#This Row],[Temperatura]]&gt;=10,"C",IF(Tabela_pogoda6[[#This Row],[Temperatura]]&lt;10,"S","0")))</f>
        <v>C</v>
      </c>
      <c r="G114" s="1">
        <f t="shared" si="3"/>
        <v>3</v>
      </c>
      <c r="H114" s="1">
        <f>IF(Tabela_pogoda6[[#This Row],[WIELKOSC]]=G113,H113+1,1)</f>
        <v>1</v>
      </c>
      <c r="I114" s="1">
        <f>IF(Tabela_pogoda6[[#This Row],[WIELKOSC]]=Tabela_pogoda6[[#This Row],[Wielkosc_chmur]],1,0)</f>
        <v>1</v>
      </c>
      <c r="J114" s="1">
        <f>IF(AND(Tabela_pogoda6[[#This Row],[Kategoria_chmur]]=0,Tabela_pogoda6[[#This Row],[RODZAJ]]=0),1,IF(Tabela_pogoda6[[#This Row],[Kategoria_chmur]]=Tabela_pogoda6[[#This Row],[RODZAJ]],1,0))</f>
        <v>1</v>
      </c>
      <c r="K114" s="1">
        <f>IF(Tabela_pogoda6[[#This Row],[Kategoria_chmur]]="0",1,0)</f>
        <v>0</v>
      </c>
      <c r="L114" s="1">
        <f>IF(Tabela_pogoda6[[#This Row],[RODZAJ]]=0,1,0)</f>
        <v>0</v>
      </c>
      <c r="M114" s="1">
        <f>IF(AND(Tabela_pogoda6[[#This Row],[0]]=1,Tabela_pogoda6[[#This Row],[1]]=1),1,0)</f>
        <v>0</v>
      </c>
    </row>
    <row r="115" spans="1:13" x14ac:dyDescent="0.3">
      <c r="A115" s="1">
        <v>114</v>
      </c>
      <c r="B115" s="1">
        <v>28.6</v>
      </c>
      <c r="C115" s="1">
        <v>6</v>
      </c>
      <c r="D115" s="1" t="s">
        <v>6</v>
      </c>
      <c r="E115" s="1">
        <v>3</v>
      </c>
      <c r="F115" s="1" t="str">
        <f>IF(Tabela_pogoda6[[#This Row],[Wielkosc_chmur]]=0,0,IF(Tabela_pogoda6[[#This Row],[Temperatura]]&gt;=10,"C",IF(Tabela_pogoda6[[#This Row],[Temperatura]]&lt;10,"S","0")))</f>
        <v>C</v>
      </c>
      <c r="G115" s="1">
        <f t="shared" si="3"/>
        <v>3</v>
      </c>
      <c r="H115" s="1">
        <f>IF(Tabela_pogoda6[[#This Row],[WIELKOSC]]=G114,H114+1,1)</f>
        <v>2</v>
      </c>
      <c r="I115" s="1">
        <f>IF(Tabela_pogoda6[[#This Row],[WIELKOSC]]=Tabela_pogoda6[[#This Row],[Wielkosc_chmur]],1,0)</f>
        <v>1</v>
      </c>
      <c r="J115" s="1">
        <f>IF(AND(Tabela_pogoda6[[#This Row],[Kategoria_chmur]]=0,Tabela_pogoda6[[#This Row],[RODZAJ]]=0),1,IF(Tabela_pogoda6[[#This Row],[Kategoria_chmur]]=Tabela_pogoda6[[#This Row],[RODZAJ]],1,0))</f>
        <v>1</v>
      </c>
      <c r="K115" s="1">
        <f>IF(Tabela_pogoda6[[#This Row],[Kategoria_chmur]]="0",1,0)</f>
        <v>0</v>
      </c>
      <c r="L115" s="1">
        <f>IF(Tabela_pogoda6[[#This Row],[RODZAJ]]=0,1,0)</f>
        <v>0</v>
      </c>
      <c r="M115" s="1">
        <f>IF(AND(Tabela_pogoda6[[#This Row],[0]]=1,Tabela_pogoda6[[#This Row],[1]]=1),1,0)</f>
        <v>0</v>
      </c>
    </row>
    <row r="116" spans="1:13" x14ac:dyDescent="0.3">
      <c r="A116" s="1">
        <v>115</v>
      </c>
      <c r="B116" s="1">
        <v>25.9</v>
      </c>
      <c r="C116" s="1">
        <v>6</v>
      </c>
      <c r="D116" s="1" t="s">
        <v>6</v>
      </c>
      <c r="E116" s="1">
        <v>3</v>
      </c>
      <c r="F116" s="1" t="str">
        <f>IF(Tabela_pogoda6[[#This Row],[Wielkosc_chmur]]=0,0,IF(Tabela_pogoda6[[#This Row],[Temperatura]]&gt;=10,"C",IF(Tabela_pogoda6[[#This Row],[Temperatura]]&lt;10,"S","0")))</f>
        <v>C</v>
      </c>
      <c r="G116" s="1">
        <f t="shared" si="3"/>
        <v>3</v>
      </c>
      <c r="H116" s="1">
        <f>IF(Tabela_pogoda6[[#This Row],[WIELKOSC]]=G115,H115+1,1)</f>
        <v>3</v>
      </c>
      <c r="I116" s="1">
        <f>IF(Tabela_pogoda6[[#This Row],[WIELKOSC]]=Tabela_pogoda6[[#This Row],[Wielkosc_chmur]],1,0)</f>
        <v>1</v>
      </c>
      <c r="J116" s="1">
        <f>IF(AND(Tabela_pogoda6[[#This Row],[Kategoria_chmur]]=0,Tabela_pogoda6[[#This Row],[RODZAJ]]=0),1,IF(Tabela_pogoda6[[#This Row],[Kategoria_chmur]]=Tabela_pogoda6[[#This Row],[RODZAJ]],1,0))</f>
        <v>1</v>
      </c>
      <c r="K116" s="1">
        <f>IF(Tabela_pogoda6[[#This Row],[Kategoria_chmur]]="0",1,0)</f>
        <v>0</v>
      </c>
      <c r="L116" s="1">
        <f>IF(Tabela_pogoda6[[#This Row],[RODZAJ]]=0,1,0)</f>
        <v>0</v>
      </c>
      <c r="M116" s="1">
        <f>IF(AND(Tabela_pogoda6[[#This Row],[0]]=1,Tabela_pogoda6[[#This Row],[1]]=1),1,0)</f>
        <v>0</v>
      </c>
    </row>
    <row r="117" spans="1:13" x14ac:dyDescent="0.3">
      <c r="A117" s="1">
        <v>116</v>
      </c>
      <c r="B117" s="1">
        <v>22.6</v>
      </c>
      <c r="C117" s="1">
        <v>23</v>
      </c>
      <c r="D117" s="1" t="s">
        <v>6</v>
      </c>
      <c r="E117" s="1">
        <v>4</v>
      </c>
      <c r="F117" s="1" t="str">
        <f>IF(Tabela_pogoda6[[#This Row],[Wielkosc_chmur]]=0,0,IF(Tabela_pogoda6[[#This Row],[Temperatura]]&gt;=10,"C",IF(Tabela_pogoda6[[#This Row],[Temperatura]]&lt;10,"S","0")))</f>
        <v>C</v>
      </c>
      <c r="G117" s="1">
        <f t="shared" si="3"/>
        <v>4</v>
      </c>
      <c r="H117" s="1">
        <f>IF(Tabela_pogoda6[[#This Row],[WIELKOSC]]=G116,H116+1,1)</f>
        <v>1</v>
      </c>
      <c r="I117" s="1">
        <f>IF(Tabela_pogoda6[[#This Row],[WIELKOSC]]=Tabela_pogoda6[[#This Row],[Wielkosc_chmur]],1,0)</f>
        <v>1</v>
      </c>
      <c r="J117" s="1">
        <f>IF(AND(Tabela_pogoda6[[#This Row],[Kategoria_chmur]]=0,Tabela_pogoda6[[#This Row],[RODZAJ]]=0),1,IF(Tabela_pogoda6[[#This Row],[Kategoria_chmur]]=Tabela_pogoda6[[#This Row],[RODZAJ]],1,0))</f>
        <v>1</v>
      </c>
      <c r="K117" s="1">
        <f>IF(Tabela_pogoda6[[#This Row],[Kategoria_chmur]]="0",1,0)</f>
        <v>0</v>
      </c>
      <c r="L117" s="1">
        <f>IF(Tabela_pogoda6[[#This Row],[RODZAJ]]=0,1,0)</f>
        <v>0</v>
      </c>
      <c r="M117" s="1">
        <f>IF(AND(Tabela_pogoda6[[#This Row],[0]]=1,Tabela_pogoda6[[#This Row],[1]]=1),1,0)</f>
        <v>0</v>
      </c>
    </row>
    <row r="118" spans="1:13" x14ac:dyDescent="0.3">
      <c r="A118" s="1">
        <v>117</v>
      </c>
      <c r="B118" s="1">
        <v>19.7</v>
      </c>
      <c r="C118" s="1">
        <v>16</v>
      </c>
      <c r="D118" s="1" t="s">
        <v>6</v>
      </c>
      <c r="E118" s="1">
        <v>4</v>
      </c>
      <c r="F118" s="1" t="str">
        <f>IF(Tabela_pogoda6[[#This Row],[Wielkosc_chmur]]=0,0,IF(Tabela_pogoda6[[#This Row],[Temperatura]]&gt;=10,"C",IF(Tabela_pogoda6[[#This Row],[Temperatura]]&lt;10,"S","0")))</f>
        <v>C</v>
      </c>
      <c r="G118" s="1">
        <f t="shared" si="3"/>
        <v>4</v>
      </c>
      <c r="H118" s="1">
        <f>IF(Tabela_pogoda6[[#This Row],[WIELKOSC]]=G117,H117+1,1)</f>
        <v>2</v>
      </c>
      <c r="I118" s="1">
        <f>IF(Tabela_pogoda6[[#This Row],[WIELKOSC]]=Tabela_pogoda6[[#This Row],[Wielkosc_chmur]],1,0)</f>
        <v>1</v>
      </c>
      <c r="J118" s="1">
        <f>IF(AND(Tabela_pogoda6[[#This Row],[Kategoria_chmur]]=0,Tabela_pogoda6[[#This Row],[RODZAJ]]=0),1,IF(Tabela_pogoda6[[#This Row],[Kategoria_chmur]]=Tabela_pogoda6[[#This Row],[RODZAJ]],1,0))</f>
        <v>1</v>
      </c>
      <c r="K118" s="1">
        <f>IF(Tabela_pogoda6[[#This Row],[Kategoria_chmur]]="0",1,0)</f>
        <v>0</v>
      </c>
      <c r="L118" s="1">
        <f>IF(Tabela_pogoda6[[#This Row],[RODZAJ]]=0,1,0)</f>
        <v>0</v>
      </c>
      <c r="M118" s="1">
        <f>IF(AND(Tabela_pogoda6[[#This Row],[0]]=1,Tabela_pogoda6[[#This Row],[1]]=1),1,0)</f>
        <v>0</v>
      </c>
    </row>
    <row r="119" spans="1:13" x14ac:dyDescent="0.3">
      <c r="A119" s="1">
        <v>118</v>
      </c>
      <c r="B119" s="1">
        <v>17.8</v>
      </c>
      <c r="C119" s="1">
        <v>1</v>
      </c>
      <c r="D119" s="1" t="s">
        <v>6</v>
      </c>
      <c r="E119" s="1">
        <v>4</v>
      </c>
      <c r="F119" s="1" t="str">
        <f>IF(Tabela_pogoda6[[#This Row],[Wielkosc_chmur]]=0,0,IF(Tabela_pogoda6[[#This Row],[Temperatura]]&gt;=10,"C",IF(Tabela_pogoda6[[#This Row],[Temperatura]]&lt;10,"S","0")))</f>
        <v>C</v>
      </c>
      <c r="G119" s="1">
        <f t="shared" si="3"/>
        <v>4</v>
      </c>
      <c r="H119" s="1">
        <f>IF(Tabela_pogoda6[[#This Row],[WIELKOSC]]=G118,H118+1,1)</f>
        <v>3</v>
      </c>
      <c r="I119" s="1">
        <f>IF(Tabela_pogoda6[[#This Row],[WIELKOSC]]=Tabela_pogoda6[[#This Row],[Wielkosc_chmur]],1,0)</f>
        <v>1</v>
      </c>
      <c r="J119" s="1">
        <f>IF(AND(Tabela_pogoda6[[#This Row],[Kategoria_chmur]]=0,Tabela_pogoda6[[#This Row],[RODZAJ]]=0),1,IF(Tabela_pogoda6[[#This Row],[Kategoria_chmur]]=Tabela_pogoda6[[#This Row],[RODZAJ]],1,0))</f>
        <v>1</v>
      </c>
      <c r="K119" s="1">
        <f>IF(Tabela_pogoda6[[#This Row],[Kategoria_chmur]]="0",1,0)</f>
        <v>0</v>
      </c>
      <c r="L119" s="1">
        <f>IF(Tabela_pogoda6[[#This Row],[RODZAJ]]=0,1,0)</f>
        <v>0</v>
      </c>
      <c r="M119" s="1">
        <f>IF(AND(Tabela_pogoda6[[#This Row],[0]]=1,Tabela_pogoda6[[#This Row],[1]]=1),1,0)</f>
        <v>0</v>
      </c>
    </row>
    <row r="120" spans="1:13" x14ac:dyDescent="0.3">
      <c r="A120" s="1">
        <v>119</v>
      </c>
      <c r="B120" s="1">
        <v>17.3</v>
      </c>
      <c r="C120" s="1">
        <v>27</v>
      </c>
      <c r="D120" s="1" t="s">
        <v>6</v>
      </c>
      <c r="E120" s="1">
        <v>5</v>
      </c>
      <c r="F120" s="1" t="str">
        <f>IF(Tabela_pogoda6[[#This Row],[Wielkosc_chmur]]=0,0,IF(Tabela_pogoda6[[#This Row],[Temperatura]]&gt;=10,"C",IF(Tabela_pogoda6[[#This Row],[Temperatura]]&lt;10,"S","0")))</f>
        <v>C</v>
      </c>
      <c r="G120" s="1">
        <f t="shared" si="3"/>
        <v>5</v>
      </c>
      <c r="H120" s="1">
        <f>IF(Tabela_pogoda6[[#This Row],[WIELKOSC]]=G119,H119+1,1)</f>
        <v>1</v>
      </c>
      <c r="I120" s="1">
        <f>IF(Tabela_pogoda6[[#This Row],[WIELKOSC]]=Tabela_pogoda6[[#This Row],[Wielkosc_chmur]],1,0)</f>
        <v>1</v>
      </c>
      <c r="J120" s="1">
        <f>IF(AND(Tabela_pogoda6[[#This Row],[Kategoria_chmur]]=0,Tabela_pogoda6[[#This Row],[RODZAJ]]=0),1,IF(Tabela_pogoda6[[#This Row],[Kategoria_chmur]]=Tabela_pogoda6[[#This Row],[RODZAJ]],1,0))</f>
        <v>1</v>
      </c>
      <c r="K120" s="1">
        <f>IF(Tabela_pogoda6[[#This Row],[Kategoria_chmur]]="0",1,0)</f>
        <v>0</v>
      </c>
      <c r="L120" s="1">
        <f>IF(Tabela_pogoda6[[#This Row],[RODZAJ]]=0,1,0)</f>
        <v>0</v>
      </c>
      <c r="M120" s="1">
        <f>IF(AND(Tabela_pogoda6[[#This Row],[0]]=1,Tabela_pogoda6[[#This Row],[1]]=1),1,0)</f>
        <v>0</v>
      </c>
    </row>
    <row r="121" spans="1:13" x14ac:dyDescent="0.3">
      <c r="A121" s="1">
        <v>120</v>
      </c>
      <c r="B121" s="1">
        <v>18.2</v>
      </c>
      <c r="C121" s="1">
        <v>0</v>
      </c>
      <c r="D121" s="1" t="s">
        <v>5</v>
      </c>
      <c r="E121" s="1">
        <v>0</v>
      </c>
      <c r="F121" s="1">
        <f>IF(Tabela_pogoda6[[#This Row],[Wielkosc_chmur]]=0,0,IF(Tabela_pogoda6[[#This Row],[Temperatura]]&gt;=10,"C",IF(Tabela_pogoda6[[#This Row],[Temperatura]]&lt;10,"S","0")))</f>
        <v>0</v>
      </c>
      <c r="G121" s="1">
        <f t="shared" si="3"/>
        <v>0</v>
      </c>
      <c r="H121" s="1">
        <f>IF(Tabela_pogoda6[[#This Row],[WIELKOSC]]=G120,H120+1,1)</f>
        <v>1</v>
      </c>
      <c r="I121" s="1">
        <f>IF(Tabela_pogoda6[[#This Row],[WIELKOSC]]=Tabela_pogoda6[[#This Row],[Wielkosc_chmur]],1,0)</f>
        <v>1</v>
      </c>
      <c r="J121" s="1">
        <f>IF(AND(Tabela_pogoda6[[#This Row],[Kategoria_chmur]]=0,Tabela_pogoda6[[#This Row],[RODZAJ]]=0),1,IF(Tabela_pogoda6[[#This Row],[Kategoria_chmur]]=Tabela_pogoda6[[#This Row],[RODZAJ]],1,0))</f>
        <v>0</v>
      </c>
      <c r="K121" s="1">
        <f>IF(Tabela_pogoda6[[#This Row],[Kategoria_chmur]]="0",1,0)</f>
        <v>1</v>
      </c>
      <c r="L121" s="1">
        <f>IF(Tabela_pogoda6[[#This Row],[RODZAJ]]=0,1,0)</f>
        <v>1</v>
      </c>
      <c r="M121" s="1">
        <f>IF(AND(Tabela_pogoda6[[#This Row],[0]]=1,Tabela_pogoda6[[#This Row],[1]]=1),1,0)</f>
        <v>1</v>
      </c>
    </row>
    <row r="122" spans="1:13" x14ac:dyDescent="0.3">
      <c r="A122" s="1">
        <v>121</v>
      </c>
      <c r="B122" s="1">
        <v>19.8</v>
      </c>
      <c r="C122" s="1">
        <v>1</v>
      </c>
      <c r="D122" s="1" t="s">
        <v>6</v>
      </c>
      <c r="E122" s="1">
        <v>1</v>
      </c>
      <c r="F122" s="1" t="str">
        <f>IF(Tabela_pogoda6[[#This Row],[Wielkosc_chmur]]=0,0,IF(Tabela_pogoda6[[#This Row],[Temperatura]]&gt;=10,"C",IF(Tabela_pogoda6[[#This Row],[Temperatura]]&lt;10,"S","0")))</f>
        <v>C</v>
      </c>
      <c r="G122" s="1">
        <f t="shared" si="3"/>
        <v>1</v>
      </c>
      <c r="H122" s="1">
        <f>IF(Tabela_pogoda6[[#This Row],[WIELKOSC]]=G121,H121+1,1)</f>
        <v>1</v>
      </c>
      <c r="I122" s="1">
        <f>IF(Tabela_pogoda6[[#This Row],[WIELKOSC]]=Tabela_pogoda6[[#This Row],[Wielkosc_chmur]],1,0)</f>
        <v>1</v>
      </c>
      <c r="J122" s="1">
        <f>IF(AND(Tabela_pogoda6[[#This Row],[Kategoria_chmur]]=0,Tabela_pogoda6[[#This Row],[RODZAJ]]=0),1,IF(Tabela_pogoda6[[#This Row],[Kategoria_chmur]]=Tabela_pogoda6[[#This Row],[RODZAJ]],1,0))</f>
        <v>1</v>
      </c>
      <c r="K122" s="1">
        <f>IF(Tabela_pogoda6[[#This Row],[Kategoria_chmur]]="0",1,0)</f>
        <v>0</v>
      </c>
      <c r="L122" s="1">
        <f>IF(Tabela_pogoda6[[#This Row],[RODZAJ]]=0,1,0)</f>
        <v>0</v>
      </c>
      <c r="M122" s="1">
        <f>IF(AND(Tabela_pogoda6[[#This Row],[0]]=1,Tabela_pogoda6[[#This Row],[1]]=1),1,0)</f>
        <v>0</v>
      </c>
    </row>
    <row r="123" spans="1:13" x14ac:dyDescent="0.3">
      <c r="A123" s="1">
        <v>122</v>
      </c>
      <c r="B123" s="1">
        <v>21.4</v>
      </c>
      <c r="C123" s="1">
        <v>1</v>
      </c>
      <c r="D123" s="1" t="s">
        <v>6</v>
      </c>
      <c r="E123" s="1">
        <v>1</v>
      </c>
      <c r="F123" s="1" t="str">
        <f>IF(Tabela_pogoda6[[#This Row],[Wielkosc_chmur]]=0,0,IF(Tabela_pogoda6[[#This Row],[Temperatura]]&gt;=10,"C",IF(Tabela_pogoda6[[#This Row],[Temperatura]]&lt;10,"S","0")))</f>
        <v>C</v>
      </c>
      <c r="G123" s="1">
        <f t="shared" si="3"/>
        <v>1</v>
      </c>
      <c r="H123" s="1">
        <f>IF(Tabela_pogoda6[[#This Row],[WIELKOSC]]=G122,H122+1,1)</f>
        <v>2</v>
      </c>
      <c r="I123" s="1">
        <f>IF(Tabela_pogoda6[[#This Row],[WIELKOSC]]=Tabela_pogoda6[[#This Row],[Wielkosc_chmur]],1,0)</f>
        <v>1</v>
      </c>
      <c r="J123" s="1">
        <f>IF(AND(Tabela_pogoda6[[#This Row],[Kategoria_chmur]]=0,Tabela_pogoda6[[#This Row],[RODZAJ]]=0),1,IF(Tabela_pogoda6[[#This Row],[Kategoria_chmur]]=Tabela_pogoda6[[#This Row],[RODZAJ]],1,0))</f>
        <v>1</v>
      </c>
      <c r="K123" s="1">
        <f>IF(Tabela_pogoda6[[#This Row],[Kategoria_chmur]]="0",1,0)</f>
        <v>0</v>
      </c>
      <c r="L123" s="1">
        <f>IF(Tabela_pogoda6[[#This Row],[RODZAJ]]=0,1,0)</f>
        <v>0</v>
      </c>
      <c r="M123" s="1">
        <f>IF(AND(Tabela_pogoda6[[#This Row],[0]]=1,Tabela_pogoda6[[#This Row],[1]]=1),1,0)</f>
        <v>0</v>
      </c>
    </row>
    <row r="124" spans="1:13" x14ac:dyDescent="0.3">
      <c r="A124" s="1">
        <v>123</v>
      </c>
      <c r="B124" s="1">
        <v>22</v>
      </c>
      <c r="C124" s="1">
        <v>6</v>
      </c>
      <c r="D124" s="1" t="s">
        <v>6</v>
      </c>
      <c r="E124" s="1">
        <v>1</v>
      </c>
      <c r="F124" s="1" t="str">
        <f>IF(Tabela_pogoda6[[#This Row],[Wielkosc_chmur]]=0,0,IF(Tabela_pogoda6[[#This Row],[Temperatura]]&gt;=10,"C",IF(Tabela_pogoda6[[#This Row],[Temperatura]]&lt;10,"S","0")))</f>
        <v>C</v>
      </c>
      <c r="G124" s="1">
        <f t="shared" si="3"/>
        <v>1</v>
      </c>
      <c r="H124" s="1">
        <f>IF(Tabela_pogoda6[[#This Row],[WIELKOSC]]=G123,H123+1,1)</f>
        <v>3</v>
      </c>
      <c r="I124" s="1">
        <f>IF(Tabela_pogoda6[[#This Row],[WIELKOSC]]=Tabela_pogoda6[[#This Row],[Wielkosc_chmur]],1,0)</f>
        <v>1</v>
      </c>
      <c r="J124" s="1">
        <f>IF(AND(Tabela_pogoda6[[#This Row],[Kategoria_chmur]]=0,Tabela_pogoda6[[#This Row],[RODZAJ]]=0),1,IF(Tabela_pogoda6[[#This Row],[Kategoria_chmur]]=Tabela_pogoda6[[#This Row],[RODZAJ]],1,0))</f>
        <v>1</v>
      </c>
      <c r="K124" s="1">
        <f>IF(Tabela_pogoda6[[#This Row],[Kategoria_chmur]]="0",1,0)</f>
        <v>0</v>
      </c>
      <c r="L124" s="1">
        <f>IF(Tabela_pogoda6[[#This Row],[RODZAJ]]=0,1,0)</f>
        <v>0</v>
      </c>
      <c r="M124" s="1">
        <f>IF(AND(Tabela_pogoda6[[#This Row],[0]]=1,Tabela_pogoda6[[#This Row],[1]]=1),1,0)</f>
        <v>0</v>
      </c>
    </row>
    <row r="125" spans="1:13" x14ac:dyDescent="0.3">
      <c r="A125" s="1">
        <v>124</v>
      </c>
      <c r="B125" s="1">
        <v>21.2</v>
      </c>
      <c r="C125" s="1">
        <v>9</v>
      </c>
      <c r="D125" s="1" t="s">
        <v>6</v>
      </c>
      <c r="E125" s="1">
        <v>2</v>
      </c>
      <c r="F125" s="1" t="str">
        <f>IF(Tabela_pogoda6[[#This Row],[Wielkosc_chmur]]=0,0,IF(Tabela_pogoda6[[#This Row],[Temperatura]]&gt;=10,"C",IF(Tabela_pogoda6[[#This Row],[Temperatura]]&lt;10,"S","0")))</f>
        <v>C</v>
      </c>
      <c r="G125" s="1">
        <f t="shared" si="3"/>
        <v>2</v>
      </c>
      <c r="H125" s="1">
        <f>IF(Tabela_pogoda6[[#This Row],[WIELKOSC]]=G124,H124+1,1)</f>
        <v>1</v>
      </c>
      <c r="I125" s="1">
        <f>IF(Tabela_pogoda6[[#This Row],[WIELKOSC]]=Tabela_pogoda6[[#This Row],[Wielkosc_chmur]],1,0)</f>
        <v>1</v>
      </c>
      <c r="J125" s="1">
        <f>IF(AND(Tabela_pogoda6[[#This Row],[Kategoria_chmur]]=0,Tabela_pogoda6[[#This Row],[RODZAJ]]=0),1,IF(Tabela_pogoda6[[#This Row],[Kategoria_chmur]]=Tabela_pogoda6[[#This Row],[RODZAJ]],1,0))</f>
        <v>1</v>
      </c>
      <c r="K125" s="1">
        <f>IF(Tabela_pogoda6[[#This Row],[Kategoria_chmur]]="0",1,0)</f>
        <v>0</v>
      </c>
      <c r="L125" s="1">
        <f>IF(Tabela_pogoda6[[#This Row],[RODZAJ]]=0,1,0)</f>
        <v>0</v>
      </c>
      <c r="M125" s="1">
        <f>IF(AND(Tabela_pogoda6[[#This Row],[0]]=1,Tabela_pogoda6[[#This Row],[1]]=1),1,0)</f>
        <v>0</v>
      </c>
    </row>
    <row r="126" spans="1:13" x14ac:dyDescent="0.3">
      <c r="A126" s="1">
        <v>125</v>
      </c>
      <c r="B126" s="1">
        <v>18.8</v>
      </c>
      <c r="C126" s="1">
        <v>7</v>
      </c>
      <c r="D126" s="1" t="s">
        <v>6</v>
      </c>
      <c r="E126" s="1">
        <v>2</v>
      </c>
      <c r="F126" s="1" t="str">
        <f>IF(Tabela_pogoda6[[#This Row],[Wielkosc_chmur]]=0,0,IF(Tabela_pogoda6[[#This Row],[Temperatura]]&gt;=10,"C",IF(Tabela_pogoda6[[#This Row],[Temperatura]]&lt;10,"S","0")))</f>
        <v>C</v>
      </c>
      <c r="G126" s="1">
        <f t="shared" si="3"/>
        <v>2</v>
      </c>
      <c r="H126" s="1">
        <f>IF(Tabela_pogoda6[[#This Row],[WIELKOSC]]=G125,H125+1,1)</f>
        <v>2</v>
      </c>
      <c r="I126" s="1">
        <f>IF(Tabela_pogoda6[[#This Row],[WIELKOSC]]=Tabela_pogoda6[[#This Row],[Wielkosc_chmur]],1,0)</f>
        <v>1</v>
      </c>
      <c r="J126" s="1">
        <f>IF(AND(Tabela_pogoda6[[#This Row],[Kategoria_chmur]]=0,Tabela_pogoda6[[#This Row],[RODZAJ]]=0),1,IF(Tabela_pogoda6[[#This Row],[Kategoria_chmur]]=Tabela_pogoda6[[#This Row],[RODZAJ]],1,0))</f>
        <v>1</v>
      </c>
      <c r="K126" s="1">
        <f>IF(Tabela_pogoda6[[#This Row],[Kategoria_chmur]]="0",1,0)</f>
        <v>0</v>
      </c>
      <c r="L126" s="1">
        <f>IF(Tabela_pogoda6[[#This Row],[RODZAJ]]=0,1,0)</f>
        <v>0</v>
      </c>
      <c r="M126" s="1">
        <f>IF(AND(Tabela_pogoda6[[#This Row],[0]]=1,Tabela_pogoda6[[#This Row],[1]]=1),1,0)</f>
        <v>0</v>
      </c>
    </row>
    <row r="127" spans="1:13" x14ac:dyDescent="0.3">
      <c r="A127" s="1">
        <v>126</v>
      </c>
      <c r="B127" s="1">
        <v>15.2</v>
      </c>
      <c r="C127" s="1">
        <v>12</v>
      </c>
      <c r="D127" s="1" t="s">
        <v>6</v>
      </c>
      <c r="E127" s="1">
        <v>2</v>
      </c>
      <c r="F127" s="1" t="str">
        <f>IF(Tabela_pogoda6[[#This Row],[Wielkosc_chmur]]=0,0,IF(Tabela_pogoda6[[#This Row],[Temperatura]]&gt;=10,"C",IF(Tabela_pogoda6[[#This Row],[Temperatura]]&lt;10,"S","0")))</f>
        <v>C</v>
      </c>
      <c r="G127" s="1">
        <f t="shared" si="3"/>
        <v>2</v>
      </c>
      <c r="H127" s="1">
        <f>IF(Tabela_pogoda6[[#This Row],[WIELKOSC]]=G126,H126+1,1)</f>
        <v>3</v>
      </c>
      <c r="I127" s="1">
        <f>IF(Tabela_pogoda6[[#This Row],[WIELKOSC]]=Tabela_pogoda6[[#This Row],[Wielkosc_chmur]],1,0)</f>
        <v>1</v>
      </c>
      <c r="J127" s="1">
        <f>IF(AND(Tabela_pogoda6[[#This Row],[Kategoria_chmur]]=0,Tabela_pogoda6[[#This Row],[RODZAJ]]=0),1,IF(Tabela_pogoda6[[#This Row],[Kategoria_chmur]]=Tabela_pogoda6[[#This Row],[RODZAJ]],1,0))</f>
        <v>1</v>
      </c>
      <c r="K127" s="1">
        <f>IF(Tabela_pogoda6[[#This Row],[Kategoria_chmur]]="0",1,0)</f>
        <v>0</v>
      </c>
      <c r="L127" s="1">
        <f>IF(Tabela_pogoda6[[#This Row],[RODZAJ]]=0,1,0)</f>
        <v>0</v>
      </c>
      <c r="M127" s="1">
        <f>IF(AND(Tabela_pogoda6[[#This Row],[0]]=1,Tabela_pogoda6[[#This Row],[1]]=1),1,0)</f>
        <v>0</v>
      </c>
    </row>
    <row r="128" spans="1:13" x14ac:dyDescent="0.3">
      <c r="A128" s="1">
        <v>127</v>
      </c>
      <c r="B128" s="1">
        <v>11.1</v>
      </c>
      <c r="C128" s="1">
        <v>15</v>
      </c>
      <c r="D128" s="1" t="s">
        <v>6</v>
      </c>
      <c r="E128" s="1">
        <v>3</v>
      </c>
      <c r="F128" s="1" t="str">
        <f>IF(Tabela_pogoda6[[#This Row],[Wielkosc_chmur]]=0,0,IF(Tabela_pogoda6[[#This Row],[Temperatura]]&gt;=10,"C",IF(Tabela_pogoda6[[#This Row],[Temperatura]]&lt;10,"S","0")))</f>
        <v>C</v>
      </c>
      <c r="G128" s="1">
        <f t="shared" si="3"/>
        <v>3</v>
      </c>
      <c r="H128" s="1">
        <f>IF(Tabela_pogoda6[[#This Row],[WIELKOSC]]=G127,H127+1,1)</f>
        <v>1</v>
      </c>
      <c r="I128" s="1">
        <f>IF(Tabela_pogoda6[[#This Row],[WIELKOSC]]=Tabela_pogoda6[[#This Row],[Wielkosc_chmur]],1,0)</f>
        <v>1</v>
      </c>
      <c r="J128" s="1">
        <f>IF(AND(Tabela_pogoda6[[#This Row],[Kategoria_chmur]]=0,Tabela_pogoda6[[#This Row],[RODZAJ]]=0),1,IF(Tabela_pogoda6[[#This Row],[Kategoria_chmur]]=Tabela_pogoda6[[#This Row],[RODZAJ]],1,0))</f>
        <v>1</v>
      </c>
      <c r="K128" s="1">
        <f>IF(Tabela_pogoda6[[#This Row],[Kategoria_chmur]]="0",1,0)</f>
        <v>0</v>
      </c>
      <c r="L128" s="1">
        <f>IF(Tabela_pogoda6[[#This Row],[RODZAJ]]=0,1,0)</f>
        <v>0</v>
      </c>
      <c r="M128" s="1">
        <f>IF(AND(Tabela_pogoda6[[#This Row],[0]]=1,Tabela_pogoda6[[#This Row],[1]]=1),1,0)</f>
        <v>0</v>
      </c>
    </row>
    <row r="129" spans="1:13" x14ac:dyDescent="0.3">
      <c r="A129" s="1">
        <v>128</v>
      </c>
      <c r="B129" s="1">
        <v>7.5</v>
      </c>
      <c r="C129" s="1">
        <v>10</v>
      </c>
      <c r="D129" s="1" t="s">
        <v>6</v>
      </c>
      <c r="E129" s="1">
        <v>3</v>
      </c>
      <c r="F129" s="1" t="str">
        <f>IF(Tabela_pogoda6[[#This Row],[Wielkosc_chmur]]=0,0,IF(Tabela_pogoda6[[#This Row],[Temperatura]]&gt;=10,"C",IF(Tabela_pogoda6[[#This Row],[Temperatura]]&lt;10,"S","0")))</f>
        <v>S</v>
      </c>
      <c r="G129" s="1">
        <f t="shared" si="3"/>
        <v>3</v>
      </c>
      <c r="H129" s="1">
        <f>IF(Tabela_pogoda6[[#This Row],[WIELKOSC]]=G128,H128+1,1)</f>
        <v>2</v>
      </c>
      <c r="I129" s="1">
        <f>IF(Tabela_pogoda6[[#This Row],[WIELKOSC]]=Tabela_pogoda6[[#This Row],[Wielkosc_chmur]],1,0)</f>
        <v>1</v>
      </c>
      <c r="J129" s="1">
        <f>IF(AND(Tabela_pogoda6[[#This Row],[Kategoria_chmur]]=0,Tabela_pogoda6[[#This Row],[RODZAJ]]=0),1,IF(Tabela_pogoda6[[#This Row],[Kategoria_chmur]]=Tabela_pogoda6[[#This Row],[RODZAJ]],1,0))</f>
        <v>0</v>
      </c>
      <c r="K129" s="1">
        <f>IF(Tabela_pogoda6[[#This Row],[Kategoria_chmur]]="0",1,0)</f>
        <v>0</v>
      </c>
      <c r="L129" s="1">
        <f>IF(Tabela_pogoda6[[#This Row],[RODZAJ]]=0,1,0)</f>
        <v>0</v>
      </c>
      <c r="M129" s="1">
        <f>IF(AND(Tabela_pogoda6[[#This Row],[0]]=1,Tabela_pogoda6[[#This Row],[1]]=1),1,0)</f>
        <v>0</v>
      </c>
    </row>
    <row r="130" spans="1:13" x14ac:dyDescent="0.3">
      <c r="A130" s="1">
        <v>129</v>
      </c>
      <c r="B130" s="1">
        <v>5.2</v>
      </c>
      <c r="C130" s="1">
        <v>5</v>
      </c>
      <c r="D130" s="1" t="s">
        <v>6</v>
      </c>
      <c r="E130" s="1">
        <v>3</v>
      </c>
      <c r="F130" s="1" t="str">
        <f>IF(Tabela_pogoda6[[#This Row],[Wielkosc_chmur]]=0,0,IF(Tabela_pogoda6[[#This Row],[Temperatura]]&gt;=10,"C",IF(Tabela_pogoda6[[#This Row],[Temperatura]]&lt;10,"S","0")))</f>
        <v>S</v>
      </c>
      <c r="G130" s="1">
        <f t="shared" si="3"/>
        <v>3</v>
      </c>
      <c r="H130" s="1">
        <f>IF(Tabela_pogoda6[[#This Row],[WIELKOSC]]=G129,H129+1,1)</f>
        <v>3</v>
      </c>
      <c r="I130" s="1">
        <f>IF(Tabela_pogoda6[[#This Row],[WIELKOSC]]=Tabela_pogoda6[[#This Row],[Wielkosc_chmur]],1,0)</f>
        <v>1</v>
      </c>
      <c r="J130" s="1">
        <f>IF(AND(Tabela_pogoda6[[#This Row],[Kategoria_chmur]]=0,Tabela_pogoda6[[#This Row],[RODZAJ]]=0),1,IF(Tabela_pogoda6[[#This Row],[Kategoria_chmur]]=Tabela_pogoda6[[#This Row],[RODZAJ]],1,0))</f>
        <v>0</v>
      </c>
      <c r="K130" s="1">
        <f>IF(Tabela_pogoda6[[#This Row],[Kategoria_chmur]]="0",1,0)</f>
        <v>0</v>
      </c>
      <c r="L130" s="1">
        <f>IF(Tabela_pogoda6[[#This Row],[RODZAJ]]=0,1,0)</f>
        <v>0</v>
      </c>
      <c r="M130" s="1">
        <f>IF(AND(Tabela_pogoda6[[#This Row],[0]]=1,Tabela_pogoda6[[#This Row],[1]]=1),1,0)</f>
        <v>0</v>
      </c>
    </row>
    <row r="131" spans="1:13" x14ac:dyDescent="0.3">
      <c r="A131" s="1">
        <v>130</v>
      </c>
      <c r="B131" s="1">
        <v>4.5999999999999996</v>
      </c>
      <c r="C131" s="1">
        <v>23</v>
      </c>
      <c r="D131" s="1" t="s">
        <v>6</v>
      </c>
      <c r="E131" s="1">
        <v>4</v>
      </c>
      <c r="F131" s="1" t="str">
        <f>IF(Tabela_pogoda6[[#This Row],[Wielkosc_chmur]]=0,0,IF(Tabela_pogoda6[[#This Row],[Temperatura]]&gt;=10,"C",IF(Tabela_pogoda6[[#This Row],[Temperatura]]&lt;10,"S","0")))</f>
        <v>S</v>
      </c>
      <c r="G131" s="1">
        <f t="shared" si="3"/>
        <v>4</v>
      </c>
      <c r="H131" s="1">
        <f>IF(Tabela_pogoda6[[#This Row],[WIELKOSC]]=G130,H130+1,1)</f>
        <v>1</v>
      </c>
      <c r="I131" s="1">
        <f>IF(Tabela_pogoda6[[#This Row],[WIELKOSC]]=Tabela_pogoda6[[#This Row],[Wielkosc_chmur]],1,0)</f>
        <v>1</v>
      </c>
      <c r="J131" s="1">
        <f>IF(AND(Tabela_pogoda6[[#This Row],[Kategoria_chmur]]=0,Tabela_pogoda6[[#This Row],[RODZAJ]]=0),1,IF(Tabela_pogoda6[[#This Row],[Kategoria_chmur]]=Tabela_pogoda6[[#This Row],[RODZAJ]],1,0))</f>
        <v>0</v>
      </c>
      <c r="K131" s="1">
        <f>IF(Tabela_pogoda6[[#This Row],[Kategoria_chmur]]="0",1,0)</f>
        <v>0</v>
      </c>
      <c r="L131" s="1">
        <f>IF(Tabela_pogoda6[[#This Row],[RODZAJ]]=0,1,0)</f>
        <v>0</v>
      </c>
      <c r="M131" s="1">
        <f>IF(AND(Tabela_pogoda6[[#This Row],[0]]=1,Tabela_pogoda6[[#This Row],[1]]=1),1,0)</f>
        <v>0</v>
      </c>
    </row>
    <row r="132" spans="1:13" x14ac:dyDescent="0.3">
      <c r="A132" s="1">
        <v>131</v>
      </c>
      <c r="B132" s="1">
        <v>5.5</v>
      </c>
      <c r="C132" s="1">
        <v>11</v>
      </c>
      <c r="D132" s="1" t="s">
        <v>6</v>
      </c>
      <c r="E132" s="1">
        <v>4</v>
      </c>
      <c r="F132" s="1" t="str">
        <f>IF(Tabela_pogoda6[[#This Row],[Wielkosc_chmur]]=0,0,IF(Tabela_pogoda6[[#This Row],[Temperatura]]&gt;=10,"C",IF(Tabela_pogoda6[[#This Row],[Temperatura]]&lt;10,"S","0")))</f>
        <v>S</v>
      </c>
      <c r="G132" s="1">
        <f t="shared" si="3"/>
        <v>4</v>
      </c>
      <c r="H132" s="1">
        <f>IF(Tabela_pogoda6[[#This Row],[WIELKOSC]]=G131,H131+1,1)</f>
        <v>2</v>
      </c>
      <c r="I132" s="1">
        <f>IF(Tabela_pogoda6[[#This Row],[WIELKOSC]]=Tabela_pogoda6[[#This Row],[Wielkosc_chmur]],1,0)</f>
        <v>1</v>
      </c>
      <c r="J132" s="1">
        <f>IF(AND(Tabela_pogoda6[[#This Row],[Kategoria_chmur]]=0,Tabela_pogoda6[[#This Row],[RODZAJ]]=0),1,IF(Tabela_pogoda6[[#This Row],[Kategoria_chmur]]=Tabela_pogoda6[[#This Row],[RODZAJ]],1,0))</f>
        <v>0</v>
      </c>
      <c r="K132" s="1">
        <f>IF(Tabela_pogoda6[[#This Row],[Kategoria_chmur]]="0",1,0)</f>
        <v>0</v>
      </c>
      <c r="L132" s="1">
        <f>IF(Tabela_pogoda6[[#This Row],[RODZAJ]]=0,1,0)</f>
        <v>0</v>
      </c>
      <c r="M132" s="1">
        <f>IF(AND(Tabela_pogoda6[[#This Row],[0]]=1,Tabela_pogoda6[[#This Row],[1]]=1),1,0)</f>
        <v>0</v>
      </c>
    </row>
    <row r="133" spans="1:13" x14ac:dyDescent="0.3">
      <c r="A133" s="1">
        <v>132</v>
      </c>
      <c r="B133" s="1">
        <v>7.3</v>
      </c>
      <c r="C133" s="1">
        <v>23</v>
      </c>
      <c r="D133" s="1" t="s">
        <v>6</v>
      </c>
      <c r="E133" s="1">
        <v>4</v>
      </c>
      <c r="F133" s="1" t="str">
        <f>IF(Tabela_pogoda6[[#This Row],[Wielkosc_chmur]]=0,0,IF(Tabela_pogoda6[[#This Row],[Temperatura]]&gt;=10,"C",IF(Tabela_pogoda6[[#This Row],[Temperatura]]&lt;10,"S","0")))</f>
        <v>S</v>
      </c>
      <c r="G133" s="1">
        <f t="shared" si="3"/>
        <v>4</v>
      </c>
      <c r="H133" s="1">
        <f>IF(Tabela_pogoda6[[#This Row],[WIELKOSC]]=G132,H132+1,1)</f>
        <v>3</v>
      </c>
      <c r="I133" s="1">
        <f>IF(Tabela_pogoda6[[#This Row],[WIELKOSC]]=Tabela_pogoda6[[#This Row],[Wielkosc_chmur]],1,0)</f>
        <v>1</v>
      </c>
      <c r="J133" s="1">
        <f>IF(AND(Tabela_pogoda6[[#This Row],[Kategoria_chmur]]=0,Tabela_pogoda6[[#This Row],[RODZAJ]]=0),1,IF(Tabela_pogoda6[[#This Row],[Kategoria_chmur]]=Tabela_pogoda6[[#This Row],[RODZAJ]],1,0))</f>
        <v>0</v>
      </c>
      <c r="K133" s="1">
        <f>IF(Tabela_pogoda6[[#This Row],[Kategoria_chmur]]="0",1,0)</f>
        <v>0</v>
      </c>
      <c r="L133" s="1">
        <f>IF(Tabela_pogoda6[[#This Row],[RODZAJ]]=0,1,0)</f>
        <v>0</v>
      </c>
      <c r="M133" s="1">
        <f>IF(AND(Tabela_pogoda6[[#This Row],[0]]=1,Tabela_pogoda6[[#This Row],[1]]=1),1,0)</f>
        <v>0</v>
      </c>
    </row>
    <row r="134" spans="1:13" x14ac:dyDescent="0.3">
      <c r="A134" s="1">
        <v>133</v>
      </c>
      <c r="B134" s="1">
        <v>9.3000000000000007</v>
      </c>
      <c r="C134" s="1">
        <v>16</v>
      </c>
      <c r="D134" s="1" t="s">
        <v>6</v>
      </c>
      <c r="E134" s="1">
        <v>5</v>
      </c>
      <c r="F134" s="1" t="str">
        <f>IF(Tabela_pogoda6[[#This Row],[Wielkosc_chmur]]=0,0,IF(Tabela_pogoda6[[#This Row],[Temperatura]]&gt;=10,"C",IF(Tabela_pogoda6[[#This Row],[Temperatura]]&lt;10,"S","0")))</f>
        <v>S</v>
      </c>
      <c r="G134" s="1">
        <f t="shared" si="3"/>
        <v>5</v>
      </c>
      <c r="H134" s="1">
        <f>IF(Tabela_pogoda6[[#This Row],[WIELKOSC]]=G133,H133+1,1)</f>
        <v>1</v>
      </c>
      <c r="I134" s="1">
        <f>IF(Tabela_pogoda6[[#This Row],[WIELKOSC]]=Tabela_pogoda6[[#This Row],[Wielkosc_chmur]],1,0)</f>
        <v>1</v>
      </c>
      <c r="J134" s="1">
        <f>IF(AND(Tabela_pogoda6[[#This Row],[Kategoria_chmur]]=0,Tabela_pogoda6[[#This Row],[RODZAJ]]=0),1,IF(Tabela_pogoda6[[#This Row],[Kategoria_chmur]]=Tabela_pogoda6[[#This Row],[RODZAJ]],1,0))</f>
        <v>0</v>
      </c>
      <c r="K134" s="1">
        <f>IF(Tabela_pogoda6[[#This Row],[Kategoria_chmur]]="0",1,0)</f>
        <v>0</v>
      </c>
      <c r="L134" s="1">
        <f>IF(Tabela_pogoda6[[#This Row],[RODZAJ]]=0,1,0)</f>
        <v>0</v>
      </c>
      <c r="M134" s="1">
        <f>IF(AND(Tabela_pogoda6[[#This Row],[0]]=1,Tabela_pogoda6[[#This Row],[1]]=1),1,0)</f>
        <v>0</v>
      </c>
    </row>
    <row r="135" spans="1:13" x14ac:dyDescent="0.3">
      <c r="A135" s="1">
        <v>134</v>
      </c>
      <c r="B135" s="1">
        <v>10.5</v>
      </c>
      <c r="C135" s="1">
        <v>21</v>
      </c>
      <c r="D135" s="1" t="s">
        <v>6</v>
      </c>
      <c r="E135" s="1">
        <v>5</v>
      </c>
      <c r="F135" s="1" t="str">
        <f>IF(Tabela_pogoda6[[#This Row],[Wielkosc_chmur]]=0,0,IF(Tabela_pogoda6[[#This Row],[Temperatura]]&gt;=10,"C",IF(Tabela_pogoda6[[#This Row],[Temperatura]]&lt;10,"S","0")))</f>
        <v>C</v>
      </c>
      <c r="G135" s="1">
        <f t="shared" si="3"/>
        <v>5</v>
      </c>
      <c r="H135" s="1">
        <f>IF(Tabela_pogoda6[[#This Row],[WIELKOSC]]=G134,H134+1,1)</f>
        <v>2</v>
      </c>
      <c r="I135" s="1">
        <f>IF(Tabela_pogoda6[[#This Row],[WIELKOSC]]=Tabela_pogoda6[[#This Row],[Wielkosc_chmur]],1,0)</f>
        <v>1</v>
      </c>
      <c r="J135" s="1">
        <f>IF(AND(Tabela_pogoda6[[#This Row],[Kategoria_chmur]]=0,Tabela_pogoda6[[#This Row],[RODZAJ]]=0),1,IF(Tabela_pogoda6[[#This Row],[Kategoria_chmur]]=Tabela_pogoda6[[#This Row],[RODZAJ]],1,0))</f>
        <v>1</v>
      </c>
      <c r="K135" s="1">
        <f>IF(Tabela_pogoda6[[#This Row],[Kategoria_chmur]]="0",1,0)</f>
        <v>0</v>
      </c>
      <c r="L135" s="1">
        <f>IF(Tabela_pogoda6[[#This Row],[RODZAJ]]=0,1,0)</f>
        <v>0</v>
      </c>
      <c r="M135" s="1">
        <f>IF(AND(Tabela_pogoda6[[#This Row],[0]]=1,Tabela_pogoda6[[#This Row],[1]]=1),1,0)</f>
        <v>0</v>
      </c>
    </row>
    <row r="136" spans="1:13" x14ac:dyDescent="0.3">
      <c r="A136" s="1">
        <v>135</v>
      </c>
      <c r="B136" s="1">
        <v>10.4</v>
      </c>
      <c r="C136" s="1">
        <v>0</v>
      </c>
      <c r="D136" s="1" t="s">
        <v>5</v>
      </c>
      <c r="E136" s="1">
        <v>0</v>
      </c>
      <c r="F136" s="1">
        <f>IF(Tabela_pogoda6[[#This Row],[Wielkosc_chmur]]=0,0,IF(Tabela_pogoda6[[#This Row],[Temperatura]]&gt;=10,"C",IF(Tabela_pogoda6[[#This Row],[Temperatura]]&lt;10,"S","0")))</f>
        <v>0</v>
      </c>
      <c r="G136" s="1">
        <f t="shared" si="3"/>
        <v>0</v>
      </c>
      <c r="H136" s="1">
        <f>IF(Tabela_pogoda6[[#This Row],[WIELKOSC]]=G135,H135+1,1)</f>
        <v>1</v>
      </c>
      <c r="I136" s="1">
        <f>IF(Tabela_pogoda6[[#This Row],[WIELKOSC]]=Tabela_pogoda6[[#This Row],[Wielkosc_chmur]],1,0)</f>
        <v>1</v>
      </c>
      <c r="J136" s="1">
        <f>IF(AND(Tabela_pogoda6[[#This Row],[Kategoria_chmur]]=0,Tabela_pogoda6[[#This Row],[RODZAJ]]=0),1,IF(Tabela_pogoda6[[#This Row],[Kategoria_chmur]]=Tabela_pogoda6[[#This Row],[RODZAJ]],1,0))</f>
        <v>0</v>
      </c>
      <c r="K136" s="1">
        <f>IF(Tabela_pogoda6[[#This Row],[Kategoria_chmur]]="0",1,0)</f>
        <v>1</v>
      </c>
      <c r="L136" s="1">
        <f>IF(Tabela_pogoda6[[#This Row],[RODZAJ]]=0,1,0)</f>
        <v>1</v>
      </c>
      <c r="M136" s="1">
        <f>IF(AND(Tabela_pogoda6[[#This Row],[0]]=1,Tabela_pogoda6[[#This Row],[1]]=1),1,0)</f>
        <v>1</v>
      </c>
    </row>
    <row r="137" spans="1:13" x14ac:dyDescent="0.3">
      <c r="A137" s="1">
        <v>136</v>
      </c>
      <c r="B137" s="1">
        <v>9</v>
      </c>
      <c r="C137" s="1">
        <v>4</v>
      </c>
      <c r="D137" s="1" t="s">
        <v>7</v>
      </c>
      <c r="E137" s="1">
        <v>1</v>
      </c>
      <c r="F137" s="1" t="str">
        <f>IF(Tabela_pogoda6[[#This Row],[Wielkosc_chmur]]=0,0,IF(Tabela_pogoda6[[#This Row],[Temperatura]]&gt;=10,"C",IF(Tabela_pogoda6[[#This Row],[Temperatura]]&lt;10,"S","0")))</f>
        <v>S</v>
      </c>
      <c r="G137" s="1">
        <f t="shared" si="3"/>
        <v>1</v>
      </c>
      <c r="H137" s="1">
        <f>IF(Tabela_pogoda6[[#This Row],[WIELKOSC]]=G136,H136+1,1)</f>
        <v>1</v>
      </c>
      <c r="I137" s="1">
        <f>IF(Tabela_pogoda6[[#This Row],[WIELKOSC]]=Tabela_pogoda6[[#This Row],[Wielkosc_chmur]],1,0)</f>
        <v>1</v>
      </c>
      <c r="J137" s="1">
        <f>IF(AND(Tabela_pogoda6[[#This Row],[Kategoria_chmur]]=0,Tabela_pogoda6[[#This Row],[RODZAJ]]=0),1,IF(Tabela_pogoda6[[#This Row],[Kategoria_chmur]]=Tabela_pogoda6[[#This Row],[RODZAJ]],1,0))</f>
        <v>1</v>
      </c>
      <c r="K137" s="1">
        <f>IF(Tabela_pogoda6[[#This Row],[Kategoria_chmur]]="0",1,0)</f>
        <v>0</v>
      </c>
      <c r="L137" s="1">
        <f>IF(Tabela_pogoda6[[#This Row],[RODZAJ]]=0,1,0)</f>
        <v>0</v>
      </c>
      <c r="M137" s="1">
        <f>IF(AND(Tabela_pogoda6[[#This Row],[0]]=1,Tabela_pogoda6[[#This Row],[1]]=1),1,0)</f>
        <v>0</v>
      </c>
    </row>
    <row r="138" spans="1:13" x14ac:dyDescent="0.3">
      <c r="A138" s="1">
        <v>137</v>
      </c>
      <c r="B138" s="1">
        <v>6.4</v>
      </c>
      <c r="C138" s="1">
        <v>3</v>
      </c>
      <c r="D138" s="1" t="s">
        <v>7</v>
      </c>
      <c r="E138" s="1">
        <v>1</v>
      </c>
      <c r="F138" s="1" t="str">
        <f>IF(Tabela_pogoda6[[#This Row],[Wielkosc_chmur]]=0,0,IF(Tabela_pogoda6[[#This Row],[Temperatura]]&gt;=10,"C",IF(Tabela_pogoda6[[#This Row],[Temperatura]]&lt;10,"S","0")))</f>
        <v>S</v>
      </c>
      <c r="G138" s="1">
        <f t="shared" si="3"/>
        <v>1</v>
      </c>
      <c r="H138" s="1">
        <f>IF(Tabela_pogoda6[[#This Row],[WIELKOSC]]=G137,H137+1,1)</f>
        <v>2</v>
      </c>
      <c r="I138" s="1">
        <f>IF(Tabela_pogoda6[[#This Row],[WIELKOSC]]=Tabela_pogoda6[[#This Row],[Wielkosc_chmur]],1,0)</f>
        <v>1</v>
      </c>
      <c r="J138" s="1">
        <f>IF(AND(Tabela_pogoda6[[#This Row],[Kategoria_chmur]]=0,Tabela_pogoda6[[#This Row],[RODZAJ]]=0),1,IF(Tabela_pogoda6[[#This Row],[Kategoria_chmur]]=Tabela_pogoda6[[#This Row],[RODZAJ]],1,0))</f>
        <v>1</v>
      </c>
      <c r="K138" s="1">
        <f>IF(Tabela_pogoda6[[#This Row],[Kategoria_chmur]]="0",1,0)</f>
        <v>0</v>
      </c>
      <c r="L138" s="1">
        <f>IF(Tabela_pogoda6[[#This Row],[RODZAJ]]=0,1,0)</f>
        <v>0</v>
      </c>
      <c r="M138" s="1">
        <f>IF(AND(Tabela_pogoda6[[#This Row],[0]]=1,Tabela_pogoda6[[#This Row],[1]]=1),1,0)</f>
        <v>0</v>
      </c>
    </row>
    <row r="139" spans="1:13" x14ac:dyDescent="0.3">
      <c r="A139" s="1">
        <v>138</v>
      </c>
      <c r="B139" s="1">
        <v>3.6</v>
      </c>
      <c r="C139" s="1">
        <v>3</v>
      </c>
      <c r="D139" s="1" t="s">
        <v>7</v>
      </c>
      <c r="E139" s="1">
        <v>1</v>
      </c>
      <c r="F139" s="1" t="str">
        <f>IF(Tabela_pogoda6[[#This Row],[Wielkosc_chmur]]=0,0,IF(Tabela_pogoda6[[#This Row],[Temperatura]]&gt;=10,"C",IF(Tabela_pogoda6[[#This Row],[Temperatura]]&lt;10,"S","0")))</f>
        <v>S</v>
      </c>
      <c r="G139" s="1">
        <f t="shared" si="3"/>
        <v>1</v>
      </c>
      <c r="H139" s="1">
        <f>IF(Tabela_pogoda6[[#This Row],[WIELKOSC]]=G138,H138+1,1)</f>
        <v>3</v>
      </c>
      <c r="I139" s="1">
        <f>IF(Tabela_pogoda6[[#This Row],[WIELKOSC]]=Tabela_pogoda6[[#This Row],[Wielkosc_chmur]],1,0)</f>
        <v>1</v>
      </c>
      <c r="J139" s="1">
        <f>IF(AND(Tabela_pogoda6[[#This Row],[Kategoria_chmur]]=0,Tabela_pogoda6[[#This Row],[RODZAJ]]=0),1,IF(Tabela_pogoda6[[#This Row],[Kategoria_chmur]]=Tabela_pogoda6[[#This Row],[RODZAJ]],1,0))</f>
        <v>1</v>
      </c>
      <c r="K139" s="1">
        <f>IF(Tabela_pogoda6[[#This Row],[Kategoria_chmur]]="0",1,0)</f>
        <v>0</v>
      </c>
      <c r="L139" s="1">
        <f>IF(Tabela_pogoda6[[#This Row],[RODZAJ]]=0,1,0)</f>
        <v>0</v>
      </c>
      <c r="M139" s="1">
        <f>IF(AND(Tabela_pogoda6[[#This Row],[0]]=1,Tabela_pogoda6[[#This Row],[1]]=1),1,0)</f>
        <v>0</v>
      </c>
    </row>
    <row r="140" spans="1:13" x14ac:dyDescent="0.3">
      <c r="A140" s="1">
        <v>139</v>
      </c>
      <c r="B140" s="1">
        <v>1.4</v>
      </c>
      <c r="C140" s="1">
        <v>4</v>
      </c>
      <c r="D140" s="1" t="s">
        <v>7</v>
      </c>
      <c r="E140" s="1">
        <v>2</v>
      </c>
      <c r="F140" s="1" t="str">
        <f>IF(Tabela_pogoda6[[#This Row],[Wielkosc_chmur]]=0,0,IF(Tabela_pogoda6[[#This Row],[Temperatura]]&gt;=10,"C",IF(Tabela_pogoda6[[#This Row],[Temperatura]]&lt;10,"S","0")))</f>
        <v>S</v>
      </c>
      <c r="G140" s="1">
        <f t="shared" si="3"/>
        <v>2</v>
      </c>
      <c r="H140" s="1">
        <f>IF(Tabela_pogoda6[[#This Row],[WIELKOSC]]=G139,H139+1,1)</f>
        <v>1</v>
      </c>
      <c r="I140" s="1">
        <f>IF(Tabela_pogoda6[[#This Row],[WIELKOSC]]=Tabela_pogoda6[[#This Row],[Wielkosc_chmur]],1,0)</f>
        <v>1</v>
      </c>
      <c r="J140" s="1">
        <f>IF(AND(Tabela_pogoda6[[#This Row],[Kategoria_chmur]]=0,Tabela_pogoda6[[#This Row],[RODZAJ]]=0),1,IF(Tabela_pogoda6[[#This Row],[Kategoria_chmur]]=Tabela_pogoda6[[#This Row],[RODZAJ]],1,0))</f>
        <v>1</v>
      </c>
      <c r="K140" s="1">
        <f>IF(Tabela_pogoda6[[#This Row],[Kategoria_chmur]]="0",1,0)</f>
        <v>0</v>
      </c>
      <c r="L140" s="1">
        <f>IF(Tabela_pogoda6[[#This Row],[RODZAJ]]=0,1,0)</f>
        <v>0</v>
      </c>
      <c r="M140" s="1">
        <f>IF(AND(Tabela_pogoda6[[#This Row],[0]]=1,Tabela_pogoda6[[#This Row],[1]]=1),1,0)</f>
        <v>0</v>
      </c>
    </row>
    <row r="141" spans="1:13" x14ac:dyDescent="0.3">
      <c r="A141" s="1">
        <v>140</v>
      </c>
      <c r="B141" s="1">
        <v>0.5</v>
      </c>
      <c r="C141" s="1">
        <v>5</v>
      </c>
      <c r="D141" s="1" t="s">
        <v>7</v>
      </c>
      <c r="E141" s="1">
        <v>2</v>
      </c>
      <c r="F141" s="1" t="str">
        <f>IF(Tabela_pogoda6[[#This Row],[Wielkosc_chmur]]=0,0,IF(Tabela_pogoda6[[#This Row],[Temperatura]]&gt;=10,"C",IF(Tabela_pogoda6[[#This Row],[Temperatura]]&lt;10,"S","0")))</f>
        <v>S</v>
      </c>
      <c r="G141" s="1">
        <f t="shared" si="3"/>
        <v>2</v>
      </c>
      <c r="H141" s="1">
        <f>IF(Tabela_pogoda6[[#This Row],[WIELKOSC]]=G140,H140+1,1)</f>
        <v>2</v>
      </c>
      <c r="I141" s="1">
        <f>IF(Tabela_pogoda6[[#This Row],[WIELKOSC]]=Tabela_pogoda6[[#This Row],[Wielkosc_chmur]],1,0)</f>
        <v>1</v>
      </c>
      <c r="J141" s="1">
        <f>IF(AND(Tabela_pogoda6[[#This Row],[Kategoria_chmur]]=0,Tabela_pogoda6[[#This Row],[RODZAJ]]=0),1,IF(Tabela_pogoda6[[#This Row],[Kategoria_chmur]]=Tabela_pogoda6[[#This Row],[RODZAJ]],1,0))</f>
        <v>1</v>
      </c>
      <c r="K141" s="1">
        <f>IF(Tabela_pogoda6[[#This Row],[Kategoria_chmur]]="0",1,0)</f>
        <v>0</v>
      </c>
      <c r="L141" s="1">
        <f>IF(Tabela_pogoda6[[#This Row],[RODZAJ]]=0,1,0)</f>
        <v>0</v>
      </c>
      <c r="M141" s="1">
        <f>IF(AND(Tabela_pogoda6[[#This Row],[0]]=1,Tabela_pogoda6[[#This Row],[1]]=1),1,0)</f>
        <v>0</v>
      </c>
    </row>
    <row r="142" spans="1:13" x14ac:dyDescent="0.3">
      <c r="A142" s="1">
        <v>141</v>
      </c>
      <c r="B142" s="1">
        <v>1.4</v>
      </c>
      <c r="C142" s="1">
        <v>1</v>
      </c>
      <c r="D142" s="1" t="s">
        <v>7</v>
      </c>
      <c r="E142" s="1">
        <v>2</v>
      </c>
      <c r="F142" s="1" t="str">
        <f>IF(Tabela_pogoda6[[#This Row],[Wielkosc_chmur]]=0,0,IF(Tabela_pogoda6[[#This Row],[Temperatura]]&gt;=10,"C",IF(Tabela_pogoda6[[#This Row],[Temperatura]]&lt;10,"S","0")))</f>
        <v>S</v>
      </c>
      <c r="G142" s="1">
        <f t="shared" si="3"/>
        <v>2</v>
      </c>
      <c r="H142" s="1">
        <f>IF(Tabela_pogoda6[[#This Row],[WIELKOSC]]=G141,H141+1,1)</f>
        <v>3</v>
      </c>
      <c r="I142" s="1">
        <f>IF(Tabela_pogoda6[[#This Row],[WIELKOSC]]=Tabela_pogoda6[[#This Row],[Wielkosc_chmur]],1,0)</f>
        <v>1</v>
      </c>
      <c r="J142" s="1">
        <f>IF(AND(Tabela_pogoda6[[#This Row],[Kategoria_chmur]]=0,Tabela_pogoda6[[#This Row],[RODZAJ]]=0),1,IF(Tabela_pogoda6[[#This Row],[Kategoria_chmur]]=Tabela_pogoda6[[#This Row],[RODZAJ]],1,0))</f>
        <v>1</v>
      </c>
      <c r="K142" s="1">
        <f>IF(Tabela_pogoda6[[#This Row],[Kategoria_chmur]]="0",1,0)</f>
        <v>0</v>
      </c>
      <c r="L142" s="1">
        <f>IF(Tabela_pogoda6[[#This Row],[RODZAJ]]=0,1,0)</f>
        <v>0</v>
      </c>
      <c r="M142" s="1">
        <f>IF(AND(Tabela_pogoda6[[#This Row],[0]]=1,Tabela_pogoda6[[#This Row],[1]]=1),1,0)</f>
        <v>0</v>
      </c>
    </row>
    <row r="143" spans="1:13" x14ac:dyDescent="0.3">
      <c r="A143" s="1">
        <v>142</v>
      </c>
      <c r="B143" s="1">
        <v>3.9</v>
      </c>
      <c r="C143" s="1">
        <v>3</v>
      </c>
      <c r="D143" s="1" t="s">
        <v>7</v>
      </c>
      <c r="E143" s="1">
        <v>3</v>
      </c>
      <c r="F143" s="1" t="str">
        <f>IF(Tabela_pogoda6[[#This Row],[Wielkosc_chmur]]=0,0,IF(Tabela_pogoda6[[#This Row],[Temperatura]]&gt;=10,"C",IF(Tabela_pogoda6[[#This Row],[Temperatura]]&lt;10,"S","0")))</f>
        <v>S</v>
      </c>
      <c r="G143" s="1">
        <f t="shared" si="3"/>
        <v>3</v>
      </c>
      <c r="H143" s="1">
        <f>IF(Tabela_pogoda6[[#This Row],[WIELKOSC]]=G142,H142+1,1)</f>
        <v>1</v>
      </c>
      <c r="I143" s="1">
        <f>IF(Tabela_pogoda6[[#This Row],[WIELKOSC]]=Tabela_pogoda6[[#This Row],[Wielkosc_chmur]],1,0)</f>
        <v>1</v>
      </c>
      <c r="J143" s="1">
        <f>IF(AND(Tabela_pogoda6[[#This Row],[Kategoria_chmur]]=0,Tabela_pogoda6[[#This Row],[RODZAJ]]=0),1,IF(Tabela_pogoda6[[#This Row],[Kategoria_chmur]]=Tabela_pogoda6[[#This Row],[RODZAJ]],1,0))</f>
        <v>1</v>
      </c>
      <c r="K143" s="1">
        <f>IF(Tabela_pogoda6[[#This Row],[Kategoria_chmur]]="0",1,0)</f>
        <v>0</v>
      </c>
      <c r="L143" s="1">
        <f>IF(Tabela_pogoda6[[#This Row],[RODZAJ]]=0,1,0)</f>
        <v>0</v>
      </c>
      <c r="M143" s="1">
        <f>IF(AND(Tabela_pogoda6[[#This Row],[0]]=1,Tabela_pogoda6[[#This Row],[1]]=1),1,0)</f>
        <v>0</v>
      </c>
    </row>
    <row r="144" spans="1:13" x14ac:dyDescent="0.3">
      <c r="A144" s="1">
        <v>143</v>
      </c>
      <c r="B144" s="1">
        <v>7.3</v>
      </c>
      <c r="C144" s="1">
        <v>13</v>
      </c>
      <c r="D144" s="1" t="s">
        <v>7</v>
      </c>
      <c r="E144" s="1">
        <v>3</v>
      </c>
      <c r="F144" s="1" t="str">
        <f>IF(Tabela_pogoda6[[#This Row],[Wielkosc_chmur]]=0,0,IF(Tabela_pogoda6[[#This Row],[Temperatura]]&gt;=10,"C",IF(Tabela_pogoda6[[#This Row],[Temperatura]]&lt;10,"S","0")))</f>
        <v>S</v>
      </c>
      <c r="G144" s="1">
        <f t="shared" si="3"/>
        <v>3</v>
      </c>
      <c r="H144" s="1">
        <f>IF(Tabela_pogoda6[[#This Row],[WIELKOSC]]=G143,H143+1,1)</f>
        <v>2</v>
      </c>
      <c r="I144" s="1">
        <f>IF(Tabela_pogoda6[[#This Row],[WIELKOSC]]=Tabela_pogoda6[[#This Row],[Wielkosc_chmur]],1,0)</f>
        <v>1</v>
      </c>
      <c r="J144" s="1">
        <f>IF(AND(Tabela_pogoda6[[#This Row],[Kategoria_chmur]]=0,Tabela_pogoda6[[#This Row],[RODZAJ]]=0),1,IF(Tabela_pogoda6[[#This Row],[Kategoria_chmur]]=Tabela_pogoda6[[#This Row],[RODZAJ]],1,0))</f>
        <v>1</v>
      </c>
      <c r="K144" s="1">
        <f>IF(Tabela_pogoda6[[#This Row],[Kategoria_chmur]]="0",1,0)</f>
        <v>0</v>
      </c>
      <c r="L144" s="1">
        <f>IF(Tabela_pogoda6[[#This Row],[RODZAJ]]=0,1,0)</f>
        <v>0</v>
      </c>
      <c r="M144" s="1">
        <f>IF(AND(Tabela_pogoda6[[#This Row],[0]]=1,Tabela_pogoda6[[#This Row],[1]]=1),1,0)</f>
        <v>0</v>
      </c>
    </row>
    <row r="145" spans="1:13" x14ac:dyDescent="0.3">
      <c r="A145" s="1">
        <v>144</v>
      </c>
      <c r="B145" s="1">
        <v>10.9</v>
      </c>
      <c r="C145" s="1">
        <v>12</v>
      </c>
      <c r="D145" s="1" t="s">
        <v>7</v>
      </c>
      <c r="E145" s="1">
        <v>3</v>
      </c>
      <c r="F145" s="1" t="str">
        <f>IF(Tabela_pogoda6[[#This Row],[Wielkosc_chmur]]=0,0,IF(Tabela_pogoda6[[#This Row],[Temperatura]]&gt;=10,"C",IF(Tabela_pogoda6[[#This Row],[Temperatura]]&lt;10,"S","0")))</f>
        <v>C</v>
      </c>
      <c r="G145" s="1">
        <f t="shared" si="3"/>
        <v>3</v>
      </c>
      <c r="H145" s="1">
        <f>IF(Tabela_pogoda6[[#This Row],[WIELKOSC]]=G144,H144+1,1)</f>
        <v>3</v>
      </c>
      <c r="I145" s="1">
        <f>IF(Tabela_pogoda6[[#This Row],[WIELKOSC]]=Tabela_pogoda6[[#This Row],[Wielkosc_chmur]],1,0)</f>
        <v>1</v>
      </c>
      <c r="J145" s="1">
        <f>IF(AND(Tabela_pogoda6[[#This Row],[Kategoria_chmur]]=0,Tabela_pogoda6[[#This Row],[RODZAJ]]=0),1,IF(Tabela_pogoda6[[#This Row],[Kategoria_chmur]]=Tabela_pogoda6[[#This Row],[RODZAJ]],1,0))</f>
        <v>0</v>
      </c>
      <c r="K145" s="1">
        <f>IF(Tabela_pogoda6[[#This Row],[Kategoria_chmur]]="0",1,0)</f>
        <v>0</v>
      </c>
      <c r="L145" s="1">
        <f>IF(Tabela_pogoda6[[#This Row],[RODZAJ]]=0,1,0)</f>
        <v>0</v>
      </c>
      <c r="M145" s="1">
        <f>IF(AND(Tabela_pogoda6[[#This Row],[0]]=1,Tabela_pogoda6[[#This Row],[1]]=1),1,0)</f>
        <v>0</v>
      </c>
    </row>
    <row r="146" spans="1:13" x14ac:dyDescent="0.3">
      <c r="A146" s="1">
        <v>145</v>
      </c>
      <c r="B146" s="1">
        <v>13.7</v>
      </c>
      <c r="C146" s="1">
        <v>9</v>
      </c>
      <c r="D146" s="1" t="s">
        <v>7</v>
      </c>
      <c r="E146" s="1">
        <v>4</v>
      </c>
      <c r="F146" s="1" t="str">
        <f>IF(Tabela_pogoda6[[#This Row],[Wielkosc_chmur]]=0,0,IF(Tabela_pogoda6[[#This Row],[Temperatura]]&gt;=10,"C",IF(Tabela_pogoda6[[#This Row],[Temperatura]]&lt;10,"S","0")))</f>
        <v>C</v>
      </c>
      <c r="G146" s="1">
        <f t="shared" si="3"/>
        <v>4</v>
      </c>
      <c r="H146" s="1">
        <f>IF(Tabela_pogoda6[[#This Row],[WIELKOSC]]=G145,H145+1,1)</f>
        <v>1</v>
      </c>
      <c r="I146" s="1">
        <f>IF(Tabela_pogoda6[[#This Row],[WIELKOSC]]=Tabela_pogoda6[[#This Row],[Wielkosc_chmur]],1,0)</f>
        <v>1</v>
      </c>
      <c r="J146" s="1">
        <f>IF(AND(Tabela_pogoda6[[#This Row],[Kategoria_chmur]]=0,Tabela_pogoda6[[#This Row],[RODZAJ]]=0),1,IF(Tabela_pogoda6[[#This Row],[Kategoria_chmur]]=Tabela_pogoda6[[#This Row],[RODZAJ]],1,0))</f>
        <v>0</v>
      </c>
      <c r="K146" s="1">
        <f>IF(Tabela_pogoda6[[#This Row],[Kategoria_chmur]]="0",1,0)</f>
        <v>0</v>
      </c>
      <c r="L146" s="1">
        <f>IF(Tabela_pogoda6[[#This Row],[RODZAJ]]=0,1,0)</f>
        <v>0</v>
      </c>
      <c r="M146" s="1">
        <f>IF(AND(Tabela_pogoda6[[#This Row],[0]]=1,Tabela_pogoda6[[#This Row],[1]]=1),1,0)</f>
        <v>0</v>
      </c>
    </row>
    <row r="147" spans="1:13" x14ac:dyDescent="0.3">
      <c r="A147" s="1">
        <v>146</v>
      </c>
      <c r="B147" s="1">
        <v>15.1</v>
      </c>
      <c r="C147" s="1">
        <v>21</v>
      </c>
      <c r="D147" s="1" t="s">
        <v>7</v>
      </c>
      <c r="E147" s="1">
        <v>4</v>
      </c>
      <c r="F147" s="1" t="str">
        <f>IF(Tabela_pogoda6[[#This Row],[Wielkosc_chmur]]=0,0,IF(Tabela_pogoda6[[#This Row],[Temperatura]]&gt;=10,"C",IF(Tabela_pogoda6[[#This Row],[Temperatura]]&lt;10,"S","0")))</f>
        <v>C</v>
      </c>
      <c r="G147" s="1">
        <f t="shared" si="3"/>
        <v>4</v>
      </c>
      <c r="H147" s="1">
        <f>IF(Tabela_pogoda6[[#This Row],[WIELKOSC]]=G146,H146+1,1)</f>
        <v>2</v>
      </c>
      <c r="I147" s="1">
        <f>IF(Tabela_pogoda6[[#This Row],[WIELKOSC]]=Tabela_pogoda6[[#This Row],[Wielkosc_chmur]],1,0)</f>
        <v>1</v>
      </c>
      <c r="J147" s="1">
        <f>IF(AND(Tabela_pogoda6[[#This Row],[Kategoria_chmur]]=0,Tabela_pogoda6[[#This Row],[RODZAJ]]=0),1,IF(Tabela_pogoda6[[#This Row],[Kategoria_chmur]]=Tabela_pogoda6[[#This Row],[RODZAJ]],1,0))</f>
        <v>0</v>
      </c>
      <c r="K147" s="1">
        <f>IF(Tabela_pogoda6[[#This Row],[Kategoria_chmur]]="0",1,0)</f>
        <v>0</v>
      </c>
      <c r="L147" s="1">
        <f>IF(Tabela_pogoda6[[#This Row],[RODZAJ]]=0,1,0)</f>
        <v>0</v>
      </c>
      <c r="M147" s="1">
        <f>IF(AND(Tabela_pogoda6[[#This Row],[0]]=1,Tabela_pogoda6[[#This Row],[1]]=1),1,0)</f>
        <v>0</v>
      </c>
    </row>
    <row r="148" spans="1:13" x14ac:dyDescent="0.3">
      <c r="A148" s="1">
        <v>147</v>
      </c>
      <c r="B148" s="1">
        <v>15.1</v>
      </c>
      <c r="C148" s="1">
        <v>14</v>
      </c>
      <c r="D148" s="1" t="s">
        <v>7</v>
      </c>
      <c r="E148" s="1">
        <v>4</v>
      </c>
      <c r="F148" s="1" t="str">
        <f>IF(Tabela_pogoda6[[#This Row],[Wielkosc_chmur]]=0,0,IF(Tabela_pogoda6[[#This Row],[Temperatura]]&gt;=10,"C",IF(Tabela_pogoda6[[#This Row],[Temperatura]]&lt;10,"S","0")))</f>
        <v>C</v>
      </c>
      <c r="G148" s="1">
        <f t="shared" si="3"/>
        <v>4</v>
      </c>
      <c r="H148" s="1">
        <f>IF(Tabela_pogoda6[[#This Row],[WIELKOSC]]=G147,H147+1,1)</f>
        <v>3</v>
      </c>
      <c r="I148" s="1">
        <f>IF(Tabela_pogoda6[[#This Row],[WIELKOSC]]=Tabela_pogoda6[[#This Row],[Wielkosc_chmur]],1,0)</f>
        <v>1</v>
      </c>
      <c r="J148" s="1">
        <f>IF(AND(Tabela_pogoda6[[#This Row],[Kategoria_chmur]]=0,Tabela_pogoda6[[#This Row],[RODZAJ]]=0),1,IF(Tabela_pogoda6[[#This Row],[Kategoria_chmur]]=Tabela_pogoda6[[#This Row],[RODZAJ]],1,0))</f>
        <v>0</v>
      </c>
      <c r="K148" s="1">
        <f>IF(Tabela_pogoda6[[#This Row],[Kategoria_chmur]]="0",1,0)</f>
        <v>0</v>
      </c>
      <c r="L148" s="1">
        <f>IF(Tabela_pogoda6[[#This Row],[RODZAJ]]=0,1,0)</f>
        <v>0</v>
      </c>
      <c r="M148" s="1">
        <f>IF(AND(Tabela_pogoda6[[#This Row],[0]]=1,Tabela_pogoda6[[#This Row],[1]]=1),1,0)</f>
        <v>0</v>
      </c>
    </row>
    <row r="149" spans="1:13" x14ac:dyDescent="0.3">
      <c r="A149" s="1">
        <v>148</v>
      </c>
      <c r="B149" s="1">
        <v>13.9</v>
      </c>
      <c r="C149" s="1">
        <v>11</v>
      </c>
      <c r="D149" s="1" t="s">
        <v>7</v>
      </c>
      <c r="E149" s="1">
        <v>5</v>
      </c>
      <c r="F149" s="1" t="str">
        <f>IF(Tabela_pogoda6[[#This Row],[Wielkosc_chmur]]=0,0,IF(Tabela_pogoda6[[#This Row],[Temperatura]]&gt;=10,"C",IF(Tabela_pogoda6[[#This Row],[Temperatura]]&lt;10,"S","0")))</f>
        <v>C</v>
      </c>
      <c r="G149" s="1">
        <f t="shared" si="3"/>
        <v>5</v>
      </c>
      <c r="H149" s="1">
        <f>IF(Tabela_pogoda6[[#This Row],[WIELKOSC]]=G148,H148+1,1)</f>
        <v>1</v>
      </c>
      <c r="I149" s="1">
        <f>IF(Tabela_pogoda6[[#This Row],[WIELKOSC]]=Tabela_pogoda6[[#This Row],[Wielkosc_chmur]],1,0)</f>
        <v>1</v>
      </c>
      <c r="J149" s="1">
        <f>IF(AND(Tabela_pogoda6[[#This Row],[Kategoria_chmur]]=0,Tabela_pogoda6[[#This Row],[RODZAJ]]=0),1,IF(Tabela_pogoda6[[#This Row],[Kategoria_chmur]]=Tabela_pogoda6[[#This Row],[RODZAJ]],1,0))</f>
        <v>0</v>
      </c>
      <c r="K149" s="1">
        <f>IF(Tabela_pogoda6[[#This Row],[Kategoria_chmur]]="0",1,0)</f>
        <v>0</v>
      </c>
      <c r="L149" s="1">
        <f>IF(Tabela_pogoda6[[#This Row],[RODZAJ]]=0,1,0)</f>
        <v>0</v>
      </c>
      <c r="M149" s="1">
        <f>IF(AND(Tabela_pogoda6[[#This Row],[0]]=1,Tabela_pogoda6[[#This Row],[1]]=1),1,0)</f>
        <v>0</v>
      </c>
    </row>
    <row r="150" spans="1:13" x14ac:dyDescent="0.3">
      <c r="A150" s="1">
        <v>149</v>
      </c>
      <c r="B150" s="1">
        <v>12.3</v>
      </c>
      <c r="C150" s="1">
        <v>20</v>
      </c>
      <c r="D150" s="1" t="s">
        <v>7</v>
      </c>
      <c r="E150" s="1">
        <v>5</v>
      </c>
      <c r="F150" s="1" t="str">
        <f>IF(Tabela_pogoda6[[#This Row],[Wielkosc_chmur]]=0,0,IF(Tabela_pogoda6[[#This Row],[Temperatura]]&gt;=10,"C",IF(Tabela_pogoda6[[#This Row],[Temperatura]]&lt;10,"S","0")))</f>
        <v>C</v>
      </c>
      <c r="G150" s="1">
        <f t="shared" si="3"/>
        <v>5</v>
      </c>
      <c r="H150" s="1">
        <f>IF(Tabela_pogoda6[[#This Row],[WIELKOSC]]=G149,H149+1,1)</f>
        <v>2</v>
      </c>
      <c r="I150" s="1">
        <f>IF(Tabela_pogoda6[[#This Row],[WIELKOSC]]=Tabela_pogoda6[[#This Row],[Wielkosc_chmur]],1,0)</f>
        <v>1</v>
      </c>
      <c r="J150" s="1">
        <f>IF(AND(Tabela_pogoda6[[#This Row],[Kategoria_chmur]]=0,Tabela_pogoda6[[#This Row],[RODZAJ]]=0),1,IF(Tabela_pogoda6[[#This Row],[Kategoria_chmur]]=Tabela_pogoda6[[#This Row],[RODZAJ]],1,0))</f>
        <v>0</v>
      </c>
      <c r="K150" s="1">
        <f>IF(Tabela_pogoda6[[#This Row],[Kategoria_chmur]]="0",1,0)</f>
        <v>0</v>
      </c>
      <c r="L150" s="1">
        <f>IF(Tabela_pogoda6[[#This Row],[RODZAJ]]=0,1,0)</f>
        <v>0</v>
      </c>
      <c r="M150" s="1">
        <f>IF(AND(Tabela_pogoda6[[#This Row],[0]]=1,Tabela_pogoda6[[#This Row],[1]]=1),1,0)</f>
        <v>0</v>
      </c>
    </row>
    <row r="151" spans="1:13" x14ac:dyDescent="0.3">
      <c r="A151" s="1">
        <v>150</v>
      </c>
      <c r="B151" s="1">
        <v>11.2</v>
      </c>
      <c r="C151" s="1">
        <v>0</v>
      </c>
      <c r="D151" s="1" t="s">
        <v>5</v>
      </c>
      <c r="E151" s="1">
        <v>0</v>
      </c>
      <c r="F151" s="1">
        <f>IF(Tabela_pogoda6[[#This Row],[Wielkosc_chmur]]=0,0,IF(Tabela_pogoda6[[#This Row],[Temperatura]]&gt;=10,"C",IF(Tabela_pogoda6[[#This Row],[Temperatura]]&lt;10,"S","0")))</f>
        <v>0</v>
      </c>
      <c r="G151" s="1">
        <f t="shared" si="3"/>
        <v>0</v>
      </c>
      <c r="H151" s="1">
        <f>IF(Tabela_pogoda6[[#This Row],[WIELKOSC]]=G150,H150+1,1)</f>
        <v>1</v>
      </c>
      <c r="I151" s="1">
        <f>IF(Tabela_pogoda6[[#This Row],[WIELKOSC]]=Tabela_pogoda6[[#This Row],[Wielkosc_chmur]],1,0)</f>
        <v>1</v>
      </c>
      <c r="J151" s="1">
        <f>IF(AND(Tabela_pogoda6[[#This Row],[Kategoria_chmur]]=0,Tabela_pogoda6[[#This Row],[RODZAJ]]=0),1,IF(Tabela_pogoda6[[#This Row],[Kategoria_chmur]]=Tabela_pogoda6[[#This Row],[RODZAJ]],1,0))</f>
        <v>0</v>
      </c>
      <c r="K151" s="1">
        <f>IF(Tabela_pogoda6[[#This Row],[Kategoria_chmur]]="0",1,0)</f>
        <v>1</v>
      </c>
      <c r="L151" s="1">
        <f>IF(Tabela_pogoda6[[#This Row],[RODZAJ]]=0,1,0)</f>
        <v>1</v>
      </c>
      <c r="M151" s="1">
        <f>IF(AND(Tabela_pogoda6[[#This Row],[0]]=1,Tabela_pogoda6[[#This Row],[1]]=1),1,0)</f>
        <v>1</v>
      </c>
    </row>
    <row r="152" spans="1:13" x14ac:dyDescent="0.3">
      <c r="A152" s="1">
        <v>151</v>
      </c>
      <c r="B152" s="1">
        <v>11.3</v>
      </c>
      <c r="C152" s="1">
        <v>6</v>
      </c>
      <c r="D152" s="1" t="s">
        <v>6</v>
      </c>
      <c r="E152" s="1">
        <v>1</v>
      </c>
      <c r="F152" s="1" t="str">
        <f>IF(Tabela_pogoda6[[#This Row],[Wielkosc_chmur]]=0,0,IF(Tabela_pogoda6[[#This Row],[Temperatura]]&gt;=10,"C",IF(Tabela_pogoda6[[#This Row],[Temperatura]]&lt;10,"S","0")))</f>
        <v>C</v>
      </c>
      <c r="G152" s="1">
        <f t="shared" si="3"/>
        <v>1</v>
      </c>
      <c r="H152" s="1">
        <f>IF(Tabela_pogoda6[[#This Row],[WIELKOSC]]=G151,H151+1,1)</f>
        <v>1</v>
      </c>
      <c r="I152" s="1">
        <f>IF(Tabela_pogoda6[[#This Row],[WIELKOSC]]=Tabela_pogoda6[[#This Row],[Wielkosc_chmur]],1,0)</f>
        <v>1</v>
      </c>
      <c r="J152" s="1">
        <f>IF(AND(Tabela_pogoda6[[#This Row],[Kategoria_chmur]]=0,Tabela_pogoda6[[#This Row],[RODZAJ]]=0),1,IF(Tabela_pogoda6[[#This Row],[Kategoria_chmur]]=Tabela_pogoda6[[#This Row],[RODZAJ]],1,0))</f>
        <v>1</v>
      </c>
      <c r="K152" s="1">
        <f>IF(Tabela_pogoda6[[#This Row],[Kategoria_chmur]]="0",1,0)</f>
        <v>0</v>
      </c>
      <c r="L152" s="1">
        <f>IF(Tabela_pogoda6[[#This Row],[RODZAJ]]=0,1,0)</f>
        <v>0</v>
      </c>
      <c r="M152" s="1">
        <f>IF(AND(Tabela_pogoda6[[#This Row],[0]]=1,Tabela_pogoda6[[#This Row],[1]]=1),1,0)</f>
        <v>0</v>
      </c>
    </row>
    <row r="153" spans="1:13" x14ac:dyDescent="0.3">
      <c r="A153" s="1">
        <v>152</v>
      </c>
      <c r="B153" s="1">
        <v>12.9</v>
      </c>
      <c r="C153" s="1">
        <v>3</v>
      </c>
      <c r="D153" s="1" t="s">
        <v>6</v>
      </c>
      <c r="E153" s="1">
        <v>1</v>
      </c>
      <c r="F153" s="1" t="str">
        <f>IF(Tabela_pogoda6[[#This Row],[Wielkosc_chmur]]=0,0,IF(Tabela_pogoda6[[#This Row],[Temperatura]]&gt;=10,"C",IF(Tabela_pogoda6[[#This Row],[Temperatura]]&lt;10,"S","0")))</f>
        <v>C</v>
      </c>
      <c r="G153" s="1">
        <f t="shared" si="3"/>
        <v>1</v>
      </c>
      <c r="H153" s="1">
        <f>IF(Tabela_pogoda6[[#This Row],[WIELKOSC]]=G152,H152+1,1)</f>
        <v>2</v>
      </c>
      <c r="I153" s="1">
        <f>IF(Tabela_pogoda6[[#This Row],[WIELKOSC]]=Tabela_pogoda6[[#This Row],[Wielkosc_chmur]],1,0)</f>
        <v>1</v>
      </c>
      <c r="J153" s="1">
        <f>IF(AND(Tabela_pogoda6[[#This Row],[Kategoria_chmur]]=0,Tabela_pogoda6[[#This Row],[RODZAJ]]=0),1,IF(Tabela_pogoda6[[#This Row],[Kategoria_chmur]]=Tabela_pogoda6[[#This Row],[RODZAJ]],1,0))</f>
        <v>1</v>
      </c>
      <c r="K153" s="1">
        <f>IF(Tabela_pogoda6[[#This Row],[Kategoria_chmur]]="0",1,0)</f>
        <v>0</v>
      </c>
      <c r="L153" s="1">
        <f>IF(Tabela_pogoda6[[#This Row],[RODZAJ]]=0,1,0)</f>
        <v>0</v>
      </c>
      <c r="M153" s="1">
        <f>IF(AND(Tabela_pogoda6[[#This Row],[0]]=1,Tabela_pogoda6[[#This Row],[1]]=1),1,0)</f>
        <v>0</v>
      </c>
    </row>
    <row r="154" spans="1:13" x14ac:dyDescent="0.3">
      <c r="A154" s="1">
        <v>153</v>
      </c>
      <c r="B154" s="1">
        <v>16</v>
      </c>
      <c r="C154" s="1">
        <v>6</v>
      </c>
      <c r="D154" s="1" t="s">
        <v>6</v>
      </c>
      <c r="E154" s="1">
        <v>1</v>
      </c>
      <c r="F154" s="1" t="str">
        <f>IF(Tabela_pogoda6[[#This Row],[Wielkosc_chmur]]=0,0,IF(Tabela_pogoda6[[#This Row],[Temperatura]]&gt;=10,"C",IF(Tabela_pogoda6[[#This Row],[Temperatura]]&lt;10,"S","0")))</f>
        <v>C</v>
      </c>
      <c r="G154" s="1">
        <f t="shared" si="3"/>
        <v>1</v>
      </c>
      <c r="H154" s="1">
        <f>IF(Tabela_pogoda6[[#This Row],[WIELKOSC]]=G153,H153+1,1)</f>
        <v>3</v>
      </c>
      <c r="I154" s="1">
        <f>IF(Tabela_pogoda6[[#This Row],[WIELKOSC]]=Tabela_pogoda6[[#This Row],[Wielkosc_chmur]],1,0)</f>
        <v>1</v>
      </c>
      <c r="J154" s="1">
        <f>IF(AND(Tabela_pogoda6[[#This Row],[Kategoria_chmur]]=0,Tabela_pogoda6[[#This Row],[RODZAJ]]=0),1,IF(Tabela_pogoda6[[#This Row],[Kategoria_chmur]]=Tabela_pogoda6[[#This Row],[RODZAJ]],1,0))</f>
        <v>1</v>
      </c>
      <c r="K154" s="1">
        <f>IF(Tabela_pogoda6[[#This Row],[Kategoria_chmur]]="0",1,0)</f>
        <v>0</v>
      </c>
      <c r="L154" s="1">
        <f>IF(Tabela_pogoda6[[#This Row],[RODZAJ]]=0,1,0)</f>
        <v>0</v>
      </c>
      <c r="M154" s="1">
        <f>IF(AND(Tabela_pogoda6[[#This Row],[0]]=1,Tabela_pogoda6[[#This Row],[1]]=1),1,0)</f>
        <v>0</v>
      </c>
    </row>
    <row r="155" spans="1:13" x14ac:dyDescent="0.3">
      <c r="A155" s="1">
        <v>154</v>
      </c>
      <c r="B155" s="1">
        <v>19.8</v>
      </c>
      <c r="C155" s="1">
        <v>2</v>
      </c>
      <c r="D155" s="1" t="s">
        <v>6</v>
      </c>
      <c r="E155" s="1">
        <v>2</v>
      </c>
      <c r="F155" s="1" t="str">
        <f>IF(Tabela_pogoda6[[#This Row],[Wielkosc_chmur]]=0,0,IF(Tabela_pogoda6[[#This Row],[Temperatura]]&gt;=10,"C",IF(Tabela_pogoda6[[#This Row],[Temperatura]]&lt;10,"S","0")))</f>
        <v>C</v>
      </c>
      <c r="G155" s="1">
        <f t="shared" si="3"/>
        <v>2</v>
      </c>
      <c r="H155" s="1">
        <f>IF(Tabela_pogoda6[[#This Row],[WIELKOSC]]=G154,H154+1,1)</f>
        <v>1</v>
      </c>
      <c r="I155" s="1">
        <f>IF(Tabela_pogoda6[[#This Row],[WIELKOSC]]=Tabela_pogoda6[[#This Row],[Wielkosc_chmur]],1,0)</f>
        <v>1</v>
      </c>
      <c r="J155" s="1">
        <f>IF(AND(Tabela_pogoda6[[#This Row],[Kategoria_chmur]]=0,Tabela_pogoda6[[#This Row],[RODZAJ]]=0),1,IF(Tabela_pogoda6[[#This Row],[Kategoria_chmur]]=Tabela_pogoda6[[#This Row],[RODZAJ]],1,0))</f>
        <v>1</v>
      </c>
      <c r="K155" s="1">
        <f>IF(Tabela_pogoda6[[#This Row],[Kategoria_chmur]]="0",1,0)</f>
        <v>0</v>
      </c>
      <c r="L155" s="1">
        <f>IF(Tabela_pogoda6[[#This Row],[RODZAJ]]=0,1,0)</f>
        <v>0</v>
      </c>
      <c r="M155" s="1">
        <f>IF(AND(Tabela_pogoda6[[#This Row],[0]]=1,Tabela_pogoda6[[#This Row],[1]]=1),1,0)</f>
        <v>0</v>
      </c>
    </row>
    <row r="156" spans="1:13" x14ac:dyDescent="0.3">
      <c r="A156" s="1">
        <v>155</v>
      </c>
      <c r="B156" s="1">
        <v>23.6</v>
      </c>
      <c r="C156" s="1">
        <v>11</v>
      </c>
      <c r="D156" s="1" t="s">
        <v>6</v>
      </c>
      <c r="E156" s="1">
        <v>2</v>
      </c>
      <c r="F156" s="1" t="str">
        <f>IF(Tabela_pogoda6[[#This Row],[Wielkosc_chmur]]=0,0,IF(Tabela_pogoda6[[#This Row],[Temperatura]]&gt;=10,"C",IF(Tabela_pogoda6[[#This Row],[Temperatura]]&lt;10,"S","0")))</f>
        <v>C</v>
      </c>
      <c r="G156" s="1">
        <f t="shared" si="3"/>
        <v>2</v>
      </c>
      <c r="H156" s="1">
        <f>IF(Tabela_pogoda6[[#This Row],[WIELKOSC]]=G155,H155+1,1)</f>
        <v>2</v>
      </c>
      <c r="I156" s="1">
        <f>IF(Tabela_pogoda6[[#This Row],[WIELKOSC]]=Tabela_pogoda6[[#This Row],[Wielkosc_chmur]],1,0)</f>
        <v>1</v>
      </c>
      <c r="J156" s="1">
        <f>IF(AND(Tabela_pogoda6[[#This Row],[Kategoria_chmur]]=0,Tabela_pogoda6[[#This Row],[RODZAJ]]=0),1,IF(Tabela_pogoda6[[#This Row],[Kategoria_chmur]]=Tabela_pogoda6[[#This Row],[RODZAJ]],1,0))</f>
        <v>1</v>
      </c>
      <c r="K156" s="1">
        <f>IF(Tabela_pogoda6[[#This Row],[Kategoria_chmur]]="0",1,0)</f>
        <v>0</v>
      </c>
      <c r="L156" s="1">
        <f>IF(Tabela_pogoda6[[#This Row],[RODZAJ]]=0,1,0)</f>
        <v>0</v>
      </c>
      <c r="M156" s="1">
        <f>IF(AND(Tabela_pogoda6[[#This Row],[0]]=1,Tabela_pogoda6[[#This Row],[1]]=1),1,0)</f>
        <v>0</v>
      </c>
    </row>
    <row r="157" spans="1:13" x14ac:dyDescent="0.3">
      <c r="A157" s="1">
        <v>156</v>
      </c>
      <c r="B157" s="1">
        <v>26.4</v>
      </c>
      <c r="C157" s="1">
        <v>11</v>
      </c>
      <c r="D157" s="1" t="s">
        <v>6</v>
      </c>
      <c r="E157" s="1">
        <v>2</v>
      </c>
      <c r="F157" s="1" t="str">
        <f>IF(Tabela_pogoda6[[#This Row],[Wielkosc_chmur]]=0,0,IF(Tabela_pogoda6[[#This Row],[Temperatura]]&gt;=10,"C",IF(Tabela_pogoda6[[#This Row],[Temperatura]]&lt;10,"S","0")))</f>
        <v>C</v>
      </c>
      <c r="G157" s="1">
        <f t="shared" si="3"/>
        <v>2</v>
      </c>
      <c r="H157" s="1">
        <f>IF(Tabela_pogoda6[[#This Row],[WIELKOSC]]=G156,H156+1,1)</f>
        <v>3</v>
      </c>
      <c r="I157" s="1">
        <f>IF(Tabela_pogoda6[[#This Row],[WIELKOSC]]=Tabela_pogoda6[[#This Row],[Wielkosc_chmur]],1,0)</f>
        <v>1</v>
      </c>
      <c r="J157" s="1">
        <f>IF(AND(Tabela_pogoda6[[#This Row],[Kategoria_chmur]]=0,Tabela_pogoda6[[#This Row],[RODZAJ]]=0),1,IF(Tabela_pogoda6[[#This Row],[Kategoria_chmur]]=Tabela_pogoda6[[#This Row],[RODZAJ]],1,0))</f>
        <v>1</v>
      </c>
      <c r="K157" s="1">
        <f>IF(Tabela_pogoda6[[#This Row],[Kategoria_chmur]]="0",1,0)</f>
        <v>0</v>
      </c>
      <c r="L157" s="1">
        <f>IF(Tabela_pogoda6[[#This Row],[RODZAJ]]=0,1,0)</f>
        <v>0</v>
      </c>
      <c r="M157" s="1">
        <f>IF(AND(Tabela_pogoda6[[#This Row],[0]]=1,Tabela_pogoda6[[#This Row],[1]]=1),1,0)</f>
        <v>0</v>
      </c>
    </row>
    <row r="158" spans="1:13" x14ac:dyDescent="0.3">
      <c r="A158" s="1">
        <v>157</v>
      </c>
      <c r="B158" s="1">
        <v>27.7</v>
      </c>
      <c r="C158" s="1">
        <v>5</v>
      </c>
      <c r="D158" s="1" t="s">
        <v>6</v>
      </c>
      <c r="E158" s="1">
        <v>3</v>
      </c>
      <c r="F158" s="1" t="str">
        <f>IF(Tabela_pogoda6[[#This Row],[Wielkosc_chmur]]=0,0,IF(Tabela_pogoda6[[#This Row],[Temperatura]]&gt;=10,"C",IF(Tabela_pogoda6[[#This Row],[Temperatura]]&lt;10,"S","0")))</f>
        <v>C</v>
      </c>
      <c r="G158" s="1">
        <f t="shared" si="3"/>
        <v>3</v>
      </c>
      <c r="H158" s="1">
        <f>IF(Tabela_pogoda6[[#This Row],[WIELKOSC]]=G157,H157+1,1)</f>
        <v>1</v>
      </c>
      <c r="I158" s="1">
        <f>IF(Tabela_pogoda6[[#This Row],[WIELKOSC]]=Tabela_pogoda6[[#This Row],[Wielkosc_chmur]],1,0)</f>
        <v>1</v>
      </c>
      <c r="J158" s="1">
        <f>IF(AND(Tabela_pogoda6[[#This Row],[Kategoria_chmur]]=0,Tabela_pogoda6[[#This Row],[RODZAJ]]=0),1,IF(Tabela_pogoda6[[#This Row],[Kategoria_chmur]]=Tabela_pogoda6[[#This Row],[RODZAJ]],1,0))</f>
        <v>1</v>
      </c>
      <c r="K158" s="1">
        <f>IF(Tabela_pogoda6[[#This Row],[Kategoria_chmur]]="0",1,0)</f>
        <v>0</v>
      </c>
      <c r="L158" s="1">
        <f>IF(Tabela_pogoda6[[#This Row],[RODZAJ]]=0,1,0)</f>
        <v>0</v>
      </c>
      <c r="M158" s="1">
        <f>IF(AND(Tabela_pogoda6[[#This Row],[0]]=1,Tabela_pogoda6[[#This Row],[1]]=1),1,0)</f>
        <v>0</v>
      </c>
    </row>
    <row r="159" spans="1:13" x14ac:dyDescent="0.3">
      <c r="A159" s="1">
        <v>158</v>
      </c>
      <c r="B159" s="1">
        <v>27.2</v>
      </c>
      <c r="C159" s="1">
        <v>18</v>
      </c>
      <c r="D159" s="1" t="s">
        <v>6</v>
      </c>
      <c r="E159" s="1">
        <v>3</v>
      </c>
      <c r="F159" s="1" t="str">
        <f>IF(Tabela_pogoda6[[#This Row],[Wielkosc_chmur]]=0,0,IF(Tabela_pogoda6[[#This Row],[Temperatura]]&gt;=10,"C",IF(Tabela_pogoda6[[#This Row],[Temperatura]]&lt;10,"S","0")))</f>
        <v>C</v>
      </c>
      <c r="G159" s="1">
        <f t="shared" si="3"/>
        <v>3</v>
      </c>
      <c r="H159" s="1">
        <f>IF(Tabela_pogoda6[[#This Row],[WIELKOSC]]=G158,H158+1,1)</f>
        <v>2</v>
      </c>
      <c r="I159" s="1">
        <f>IF(Tabela_pogoda6[[#This Row],[WIELKOSC]]=Tabela_pogoda6[[#This Row],[Wielkosc_chmur]],1,0)</f>
        <v>1</v>
      </c>
      <c r="J159" s="1">
        <f>IF(AND(Tabela_pogoda6[[#This Row],[Kategoria_chmur]]=0,Tabela_pogoda6[[#This Row],[RODZAJ]]=0),1,IF(Tabela_pogoda6[[#This Row],[Kategoria_chmur]]=Tabela_pogoda6[[#This Row],[RODZAJ]],1,0))</f>
        <v>1</v>
      </c>
      <c r="K159" s="1">
        <f>IF(Tabela_pogoda6[[#This Row],[Kategoria_chmur]]="0",1,0)</f>
        <v>0</v>
      </c>
      <c r="L159" s="1">
        <f>IF(Tabela_pogoda6[[#This Row],[RODZAJ]]=0,1,0)</f>
        <v>0</v>
      </c>
      <c r="M159" s="1">
        <f>IF(AND(Tabela_pogoda6[[#This Row],[0]]=1,Tabela_pogoda6[[#This Row],[1]]=1),1,0)</f>
        <v>0</v>
      </c>
    </row>
    <row r="160" spans="1:13" x14ac:dyDescent="0.3">
      <c r="A160" s="1">
        <v>159</v>
      </c>
      <c r="B160" s="1">
        <v>25.5</v>
      </c>
      <c r="C160" s="1">
        <v>5</v>
      </c>
      <c r="D160" s="1" t="s">
        <v>6</v>
      </c>
      <c r="E160" s="1">
        <v>3</v>
      </c>
      <c r="F160" s="1" t="str">
        <f>IF(Tabela_pogoda6[[#This Row],[Wielkosc_chmur]]=0,0,IF(Tabela_pogoda6[[#This Row],[Temperatura]]&gt;=10,"C",IF(Tabela_pogoda6[[#This Row],[Temperatura]]&lt;10,"S","0")))</f>
        <v>C</v>
      </c>
      <c r="G160" s="1">
        <f t="shared" si="3"/>
        <v>3</v>
      </c>
      <c r="H160" s="1">
        <f>IF(Tabela_pogoda6[[#This Row],[WIELKOSC]]=G159,H159+1,1)</f>
        <v>3</v>
      </c>
      <c r="I160" s="1">
        <f>IF(Tabela_pogoda6[[#This Row],[WIELKOSC]]=Tabela_pogoda6[[#This Row],[Wielkosc_chmur]],1,0)</f>
        <v>1</v>
      </c>
      <c r="J160" s="1">
        <f>IF(AND(Tabela_pogoda6[[#This Row],[Kategoria_chmur]]=0,Tabela_pogoda6[[#This Row],[RODZAJ]]=0),1,IF(Tabela_pogoda6[[#This Row],[Kategoria_chmur]]=Tabela_pogoda6[[#This Row],[RODZAJ]],1,0))</f>
        <v>1</v>
      </c>
      <c r="K160" s="1">
        <f>IF(Tabela_pogoda6[[#This Row],[Kategoria_chmur]]="0",1,0)</f>
        <v>0</v>
      </c>
      <c r="L160" s="1">
        <f>IF(Tabela_pogoda6[[#This Row],[RODZAJ]]=0,1,0)</f>
        <v>0</v>
      </c>
      <c r="M160" s="1">
        <f>IF(AND(Tabela_pogoda6[[#This Row],[0]]=1,Tabela_pogoda6[[#This Row],[1]]=1),1,0)</f>
        <v>0</v>
      </c>
    </row>
    <row r="161" spans="1:13" x14ac:dyDescent="0.3">
      <c r="A161" s="1">
        <v>160</v>
      </c>
      <c r="B161" s="1">
        <v>23.1</v>
      </c>
      <c r="C161" s="1">
        <v>8</v>
      </c>
      <c r="D161" s="1" t="s">
        <v>6</v>
      </c>
      <c r="E161" s="1">
        <v>4</v>
      </c>
      <c r="F161" s="1" t="str">
        <f>IF(Tabela_pogoda6[[#This Row],[Wielkosc_chmur]]=0,0,IF(Tabela_pogoda6[[#This Row],[Temperatura]]&gt;=10,"C",IF(Tabela_pogoda6[[#This Row],[Temperatura]]&lt;10,"S","0")))</f>
        <v>C</v>
      </c>
      <c r="G161" s="1">
        <f t="shared" ref="G161:G224" si="4">IF(AND(G160=5,C160&gt;=20),0,(IF(G160=0,1,IF(H160&lt;3,G160,IF(G160+1&lt;=5,G160+1,5)))))</f>
        <v>4</v>
      </c>
      <c r="H161" s="1">
        <f>IF(Tabela_pogoda6[[#This Row],[WIELKOSC]]=G160,H160+1,1)</f>
        <v>1</v>
      </c>
      <c r="I161" s="1">
        <f>IF(Tabela_pogoda6[[#This Row],[WIELKOSC]]=Tabela_pogoda6[[#This Row],[Wielkosc_chmur]],1,0)</f>
        <v>1</v>
      </c>
      <c r="J161" s="1">
        <f>IF(AND(Tabela_pogoda6[[#This Row],[Kategoria_chmur]]=0,Tabela_pogoda6[[#This Row],[RODZAJ]]=0),1,IF(Tabela_pogoda6[[#This Row],[Kategoria_chmur]]=Tabela_pogoda6[[#This Row],[RODZAJ]],1,0))</f>
        <v>1</v>
      </c>
      <c r="K161" s="1">
        <f>IF(Tabela_pogoda6[[#This Row],[Kategoria_chmur]]="0",1,0)</f>
        <v>0</v>
      </c>
      <c r="L161" s="1">
        <f>IF(Tabela_pogoda6[[#This Row],[RODZAJ]]=0,1,0)</f>
        <v>0</v>
      </c>
      <c r="M161" s="1">
        <f>IF(AND(Tabela_pogoda6[[#This Row],[0]]=1,Tabela_pogoda6[[#This Row],[1]]=1),1,0)</f>
        <v>0</v>
      </c>
    </row>
    <row r="162" spans="1:13" x14ac:dyDescent="0.3">
      <c r="A162" s="1">
        <v>161</v>
      </c>
      <c r="B162" s="1">
        <v>21</v>
      </c>
      <c r="C162" s="1">
        <v>22</v>
      </c>
      <c r="D162" s="1" t="s">
        <v>6</v>
      </c>
      <c r="E162" s="1">
        <v>4</v>
      </c>
      <c r="F162" s="1" t="str">
        <f>IF(Tabela_pogoda6[[#This Row],[Wielkosc_chmur]]=0,0,IF(Tabela_pogoda6[[#This Row],[Temperatura]]&gt;=10,"C",IF(Tabela_pogoda6[[#This Row],[Temperatura]]&lt;10,"S","0")))</f>
        <v>C</v>
      </c>
      <c r="G162" s="1">
        <f t="shared" si="4"/>
        <v>4</v>
      </c>
      <c r="H162" s="1">
        <f>IF(Tabela_pogoda6[[#This Row],[WIELKOSC]]=G161,H161+1,1)</f>
        <v>2</v>
      </c>
      <c r="I162" s="1">
        <f>IF(Tabela_pogoda6[[#This Row],[WIELKOSC]]=Tabela_pogoda6[[#This Row],[Wielkosc_chmur]],1,0)</f>
        <v>1</v>
      </c>
      <c r="J162" s="1">
        <f>IF(AND(Tabela_pogoda6[[#This Row],[Kategoria_chmur]]=0,Tabela_pogoda6[[#This Row],[RODZAJ]]=0),1,IF(Tabela_pogoda6[[#This Row],[Kategoria_chmur]]=Tabela_pogoda6[[#This Row],[RODZAJ]],1,0))</f>
        <v>1</v>
      </c>
      <c r="K162" s="1">
        <f>IF(Tabela_pogoda6[[#This Row],[Kategoria_chmur]]="0",1,0)</f>
        <v>0</v>
      </c>
      <c r="L162" s="1">
        <f>IF(Tabela_pogoda6[[#This Row],[RODZAJ]]=0,1,0)</f>
        <v>0</v>
      </c>
      <c r="M162" s="1">
        <f>IF(AND(Tabela_pogoda6[[#This Row],[0]]=1,Tabela_pogoda6[[#This Row],[1]]=1),1,0)</f>
        <v>0</v>
      </c>
    </row>
    <row r="163" spans="1:13" x14ac:dyDescent="0.3">
      <c r="A163" s="1">
        <v>162</v>
      </c>
      <c r="B163" s="1">
        <v>20</v>
      </c>
      <c r="C163" s="1">
        <v>19</v>
      </c>
      <c r="D163" s="1" t="s">
        <v>6</v>
      </c>
      <c r="E163" s="1">
        <v>4</v>
      </c>
      <c r="F163" s="1" t="str">
        <f>IF(Tabela_pogoda6[[#This Row],[Wielkosc_chmur]]=0,0,IF(Tabela_pogoda6[[#This Row],[Temperatura]]&gt;=10,"C",IF(Tabela_pogoda6[[#This Row],[Temperatura]]&lt;10,"S","0")))</f>
        <v>C</v>
      </c>
      <c r="G163" s="1">
        <f t="shared" si="4"/>
        <v>4</v>
      </c>
      <c r="H163" s="1">
        <f>IF(Tabela_pogoda6[[#This Row],[WIELKOSC]]=G162,H162+1,1)</f>
        <v>3</v>
      </c>
      <c r="I163" s="1">
        <f>IF(Tabela_pogoda6[[#This Row],[WIELKOSC]]=Tabela_pogoda6[[#This Row],[Wielkosc_chmur]],1,0)</f>
        <v>1</v>
      </c>
      <c r="J163" s="1">
        <f>IF(AND(Tabela_pogoda6[[#This Row],[Kategoria_chmur]]=0,Tabela_pogoda6[[#This Row],[RODZAJ]]=0),1,IF(Tabela_pogoda6[[#This Row],[Kategoria_chmur]]=Tabela_pogoda6[[#This Row],[RODZAJ]],1,0))</f>
        <v>1</v>
      </c>
      <c r="K163" s="1">
        <f>IF(Tabela_pogoda6[[#This Row],[Kategoria_chmur]]="0",1,0)</f>
        <v>0</v>
      </c>
      <c r="L163" s="1">
        <f>IF(Tabela_pogoda6[[#This Row],[RODZAJ]]=0,1,0)</f>
        <v>0</v>
      </c>
      <c r="M163" s="1">
        <f>IF(AND(Tabela_pogoda6[[#This Row],[0]]=1,Tabela_pogoda6[[#This Row],[1]]=1),1,0)</f>
        <v>0</v>
      </c>
    </row>
    <row r="164" spans="1:13" x14ac:dyDescent="0.3">
      <c r="A164" s="1">
        <v>163</v>
      </c>
      <c r="B164" s="1">
        <v>20.399999999999999</v>
      </c>
      <c r="C164" s="1">
        <v>23</v>
      </c>
      <c r="D164" s="1" t="s">
        <v>6</v>
      </c>
      <c r="E164" s="1">
        <v>5</v>
      </c>
      <c r="F164" s="1" t="str">
        <f>IF(Tabela_pogoda6[[#This Row],[Wielkosc_chmur]]=0,0,IF(Tabela_pogoda6[[#This Row],[Temperatura]]&gt;=10,"C",IF(Tabela_pogoda6[[#This Row],[Temperatura]]&lt;10,"S","0")))</f>
        <v>C</v>
      </c>
      <c r="G164" s="1">
        <f t="shared" si="4"/>
        <v>5</v>
      </c>
      <c r="H164" s="1">
        <f>IF(Tabela_pogoda6[[#This Row],[WIELKOSC]]=G163,H163+1,1)</f>
        <v>1</v>
      </c>
      <c r="I164" s="1">
        <f>IF(Tabela_pogoda6[[#This Row],[WIELKOSC]]=Tabela_pogoda6[[#This Row],[Wielkosc_chmur]],1,0)</f>
        <v>1</v>
      </c>
      <c r="J164" s="1">
        <f>IF(AND(Tabela_pogoda6[[#This Row],[Kategoria_chmur]]=0,Tabela_pogoda6[[#This Row],[RODZAJ]]=0),1,IF(Tabela_pogoda6[[#This Row],[Kategoria_chmur]]=Tabela_pogoda6[[#This Row],[RODZAJ]],1,0))</f>
        <v>1</v>
      </c>
      <c r="K164" s="1">
        <f>IF(Tabela_pogoda6[[#This Row],[Kategoria_chmur]]="0",1,0)</f>
        <v>0</v>
      </c>
      <c r="L164" s="1">
        <f>IF(Tabela_pogoda6[[#This Row],[RODZAJ]]=0,1,0)</f>
        <v>0</v>
      </c>
      <c r="M164" s="1">
        <f>IF(AND(Tabela_pogoda6[[#This Row],[0]]=1,Tabela_pogoda6[[#This Row],[1]]=1),1,0)</f>
        <v>0</v>
      </c>
    </row>
    <row r="165" spans="1:13" x14ac:dyDescent="0.3">
      <c r="A165" s="1">
        <v>164</v>
      </c>
      <c r="B165" s="1">
        <v>22.1</v>
      </c>
      <c r="C165" s="1">
        <v>0</v>
      </c>
      <c r="D165" s="1" t="s">
        <v>5</v>
      </c>
      <c r="E165" s="1">
        <v>0</v>
      </c>
      <c r="F165" s="1">
        <f>IF(Tabela_pogoda6[[#This Row],[Wielkosc_chmur]]=0,0,IF(Tabela_pogoda6[[#This Row],[Temperatura]]&gt;=10,"C",IF(Tabela_pogoda6[[#This Row],[Temperatura]]&lt;10,"S","0")))</f>
        <v>0</v>
      </c>
      <c r="G165" s="1">
        <f t="shared" si="4"/>
        <v>0</v>
      </c>
      <c r="H165" s="1">
        <f>IF(Tabela_pogoda6[[#This Row],[WIELKOSC]]=G164,H164+1,1)</f>
        <v>1</v>
      </c>
      <c r="I165" s="1">
        <f>IF(Tabela_pogoda6[[#This Row],[WIELKOSC]]=Tabela_pogoda6[[#This Row],[Wielkosc_chmur]],1,0)</f>
        <v>1</v>
      </c>
      <c r="J165" s="1">
        <f>IF(AND(Tabela_pogoda6[[#This Row],[Kategoria_chmur]]=0,Tabela_pogoda6[[#This Row],[RODZAJ]]=0),1,IF(Tabela_pogoda6[[#This Row],[Kategoria_chmur]]=Tabela_pogoda6[[#This Row],[RODZAJ]],1,0))</f>
        <v>0</v>
      </c>
      <c r="K165" s="1">
        <f>IF(Tabela_pogoda6[[#This Row],[Kategoria_chmur]]="0",1,0)</f>
        <v>1</v>
      </c>
      <c r="L165" s="1">
        <f>IF(Tabela_pogoda6[[#This Row],[RODZAJ]]=0,1,0)</f>
        <v>1</v>
      </c>
      <c r="M165" s="1">
        <f>IF(AND(Tabela_pogoda6[[#This Row],[0]]=1,Tabela_pogoda6[[#This Row],[1]]=1),1,0)</f>
        <v>1</v>
      </c>
    </row>
    <row r="166" spans="1:13" x14ac:dyDescent="0.3">
      <c r="A166" s="1">
        <v>165</v>
      </c>
      <c r="B166" s="1">
        <v>24.5</v>
      </c>
      <c r="C166" s="1">
        <v>1</v>
      </c>
      <c r="D166" s="1" t="s">
        <v>7</v>
      </c>
      <c r="E166" s="1">
        <v>1</v>
      </c>
      <c r="F166" s="1" t="str">
        <f>IF(Tabela_pogoda6[[#This Row],[Wielkosc_chmur]]=0,0,IF(Tabela_pogoda6[[#This Row],[Temperatura]]&gt;=10,"C",IF(Tabela_pogoda6[[#This Row],[Temperatura]]&lt;10,"S","0")))</f>
        <v>C</v>
      </c>
      <c r="G166" s="1">
        <f t="shared" si="4"/>
        <v>1</v>
      </c>
      <c r="H166" s="1">
        <f>IF(Tabela_pogoda6[[#This Row],[WIELKOSC]]=G165,H165+1,1)</f>
        <v>1</v>
      </c>
      <c r="I166" s="1">
        <f>IF(Tabela_pogoda6[[#This Row],[WIELKOSC]]=Tabela_pogoda6[[#This Row],[Wielkosc_chmur]],1,0)</f>
        <v>1</v>
      </c>
      <c r="J166" s="1">
        <f>IF(AND(Tabela_pogoda6[[#This Row],[Kategoria_chmur]]=0,Tabela_pogoda6[[#This Row],[RODZAJ]]=0),1,IF(Tabela_pogoda6[[#This Row],[Kategoria_chmur]]=Tabela_pogoda6[[#This Row],[RODZAJ]],1,0))</f>
        <v>0</v>
      </c>
      <c r="K166" s="1">
        <f>IF(Tabela_pogoda6[[#This Row],[Kategoria_chmur]]="0",1,0)</f>
        <v>0</v>
      </c>
      <c r="L166" s="1">
        <f>IF(Tabela_pogoda6[[#This Row],[RODZAJ]]=0,1,0)</f>
        <v>0</v>
      </c>
      <c r="M166" s="1">
        <f>IF(AND(Tabela_pogoda6[[#This Row],[0]]=1,Tabela_pogoda6[[#This Row],[1]]=1),1,0)</f>
        <v>0</v>
      </c>
    </row>
    <row r="167" spans="1:13" x14ac:dyDescent="0.3">
      <c r="A167" s="1">
        <v>166</v>
      </c>
      <c r="B167" s="1">
        <v>26.8</v>
      </c>
      <c r="C167" s="1">
        <v>2</v>
      </c>
      <c r="D167" s="1" t="s">
        <v>7</v>
      </c>
      <c r="E167" s="1">
        <v>1</v>
      </c>
      <c r="F167" s="1" t="str">
        <f>IF(Tabela_pogoda6[[#This Row],[Wielkosc_chmur]]=0,0,IF(Tabela_pogoda6[[#This Row],[Temperatura]]&gt;=10,"C",IF(Tabela_pogoda6[[#This Row],[Temperatura]]&lt;10,"S","0")))</f>
        <v>C</v>
      </c>
      <c r="G167" s="1">
        <f t="shared" si="4"/>
        <v>1</v>
      </c>
      <c r="H167" s="1">
        <f>IF(Tabela_pogoda6[[#This Row],[WIELKOSC]]=G166,H166+1,1)</f>
        <v>2</v>
      </c>
      <c r="I167" s="1">
        <f>IF(Tabela_pogoda6[[#This Row],[WIELKOSC]]=Tabela_pogoda6[[#This Row],[Wielkosc_chmur]],1,0)</f>
        <v>1</v>
      </c>
      <c r="J167" s="1">
        <f>IF(AND(Tabela_pogoda6[[#This Row],[Kategoria_chmur]]=0,Tabela_pogoda6[[#This Row],[RODZAJ]]=0),1,IF(Tabela_pogoda6[[#This Row],[Kategoria_chmur]]=Tabela_pogoda6[[#This Row],[RODZAJ]],1,0))</f>
        <v>0</v>
      </c>
      <c r="K167" s="1">
        <f>IF(Tabela_pogoda6[[#This Row],[Kategoria_chmur]]="0",1,0)</f>
        <v>0</v>
      </c>
      <c r="L167" s="1">
        <f>IF(Tabela_pogoda6[[#This Row],[RODZAJ]]=0,1,0)</f>
        <v>0</v>
      </c>
      <c r="M167" s="1">
        <f>IF(AND(Tabela_pogoda6[[#This Row],[0]]=1,Tabela_pogoda6[[#This Row],[1]]=1),1,0)</f>
        <v>0</v>
      </c>
    </row>
    <row r="168" spans="1:13" x14ac:dyDescent="0.3">
      <c r="A168" s="1">
        <v>167</v>
      </c>
      <c r="B168" s="1">
        <v>28</v>
      </c>
      <c r="C168" s="1">
        <v>4</v>
      </c>
      <c r="D168" s="1" t="s">
        <v>7</v>
      </c>
      <c r="E168" s="1">
        <v>1</v>
      </c>
      <c r="F168" s="1" t="str">
        <f>IF(Tabela_pogoda6[[#This Row],[Wielkosc_chmur]]=0,0,IF(Tabela_pogoda6[[#This Row],[Temperatura]]&gt;=10,"C",IF(Tabela_pogoda6[[#This Row],[Temperatura]]&lt;10,"S","0")))</f>
        <v>C</v>
      </c>
      <c r="G168" s="1">
        <f t="shared" si="4"/>
        <v>1</v>
      </c>
      <c r="H168" s="1">
        <f>IF(Tabela_pogoda6[[#This Row],[WIELKOSC]]=G167,H167+1,1)</f>
        <v>3</v>
      </c>
      <c r="I168" s="1">
        <f>IF(Tabela_pogoda6[[#This Row],[WIELKOSC]]=Tabela_pogoda6[[#This Row],[Wielkosc_chmur]],1,0)</f>
        <v>1</v>
      </c>
      <c r="J168" s="1">
        <f>IF(AND(Tabela_pogoda6[[#This Row],[Kategoria_chmur]]=0,Tabela_pogoda6[[#This Row],[RODZAJ]]=0),1,IF(Tabela_pogoda6[[#This Row],[Kategoria_chmur]]=Tabela_pogoda6[[#This Row],[RODZAJ]],1,0))</f>
        <v>0</v>
      </c>
      <c r="K168" s="1">
        <f>IF(Tabela_pogoda6[[#This Row],[Kategoria_chmur]]="0",1,0)</f>
        <v>0</v>
      </c>
      <c r="L168" s="1">
        <f>IF(Tabela_pogoda6[[#This Row],[RODZAJ]]=0,1,0)</f>
        <v>0</v>
      </c>
      <c r="M168" s="1">
        <f>IF(AND(Tabela_pogoda6[[#This Row],[0]]=1,Tabela_pogoda6[[#This Row],[1]]=1),1,0)</f>
        <v>0</v>
      </c>
    </row>
    <row r="169" spans="1:13" x14ac:dyDescent="0.3">
      <c r="A169" s="1">
        <v>168</v>
      </c>
      <c r="B169" s="1">
        <v>27.7</v>
      </c>
      <c r="C169" s="1">
        <v>8</v>
      </c>
      <c r="D169" s="1" t="s">
        <v>7</v>
      </c>
      <c r="E169" s="1">
        <v>2</v>
      </c>
      <c r="F169" s="1" t="str">
        <f>IF(Tabela_pogoda6[[#This Row],[Wielkosc_chmur]]=0,0,IF(Tabela_pogoda6[[#This Row],[Temperatura]]&gt;=10,"C",IF(Tabela_pogoda6[[#This Row],[Temperatura]]&lt;10,"S","0")))</f>
        <v>C</v>
      </c>
      <c r="G169" s="1">
        <f t="shared" si="4"/>
        <v>2</v>
      </c>
      <c r="H169" s="1">
        <f>IF(Tabela_pogoda6[[#This Row],[WIELKOSC]]=G168,H168+1,1)</f>
        <v>1</v>
      </c>
      <c r="I169" s="1">
        <f>IF(Tabela_pogoda6[[#This Row],[WIELKOSC]]=Tabela_pogoda6[[#This Row],[Wielkosc_chmur]],1,0)</f>
        <v>1</v>
      </c>
      <c r="J169" s="1">
        <f>IF(AND(Tabela_pogoda6[[#This Row],[Kategoria_chmur]]=0,Tabela_pogoda6[[#This Row],[RODZAJ]]=0),1,IF(Tabela_pogoda6[[#This Row],[Kategoria_chmur]]=Tabela_pogoda6[[#This Row],[RODZAJ]],1,0))</f>
        <v>0</v>
      </c>
      <c r="K169" s="1">
        <f>IF(Tabela_pogoda6[[#This Row],[Kategoria_chmur]]="0",1,0)</f>
        <v>0</v>
      </c>
      <c r="L169" s="1">
        <f>IF(Tabela_pogoda6[[#This Row],[RODZAJ]]=0,1,0)</f>
        <v>0</v>
      </c>
      <c r="M169" s="1">
        <f>IF(AND(Tabela_pogoda6[[#This Row],[0]]=1,Tabela_pogoda6[[#This Row],[1]]=1),1,0)</f>
        <v>0</v>
      </c>
    </row>
    <row r="170" spans="1:13" x14ac:dyDescent="0.3">
      <c r="A170" s="1">
        <v>169</v>
      </c>
      <c r="B170" s="1">
        <v>25.6</v>
      </c>
      <c r="C170" s="1">
        <v>4</v>
      </c>
      <c r="D170" s="1" t="s">
        <v>7</v>
      </c>
      <c r="E170" s="1">
        <v>2</v>
      </c>
      <c r="F170" s="1" t="str">
        <f>IF(Tabela_pogoda6[[#This Row],[Wielkosc_chmur]]=0,0,IF(Tabela_pogoda6[[#This Row],[Temperatura]]&gt;=10,"C",IF(Tabela_pogoda6[[#This Row],[Temperatura]]&lt;10,"S","0")))</f>
        <v>C</v>
      </c>
      <c r="G170" s="1">
        <f t="shared" si="4"/>
        <v>2</v>
      </c>
      <c r="H170" s="1">
        <f>IF(Tabela_pogoda6[[#This Row],[WIELKOSC]]=G169,H169+1,1)</f>
        <v>2</v>
      </c>
      <c r="I170" s="1">
        <f>IF(Tabela_pogoda6[[#This Row],[WIELKOSC]]=Tabela_pogoda6[[#This Row],[Wielkosc_chmur]],1,0)</f>
        <v>1</v>
      </c>
      <c r="J170" s="1">
        <f>IF(AND(Tabela_pogoda6[[#This Row],[Kategoria_chmur]]=0,Tabela_pogoda6[[#This Row],[RODZAJ]]=0),1,IF(Tabela_pogoda6[[#This Row],[Kategoria_chmur]]=Tabela_pogoda6[[#This Row],[RODZAJ]],1,0))</f>
        <v>0</v>
      </c>
      <c r="K170" s="1">
        <f>IF(Tabela_pogoda6[[#This Row],[Kategoria_chmur]]="0",1,0)</f>
        <v>0</v>
      </c>
      <c r="L170" s="1">
        <f>IF(Tabela_pogoda6[[#This Row],[RODZAJ]]=0,1,0)</f>
        <v>0</v>
      </c>
      <c r="M170" s="1">
        <f>IF(AND(Tabela_pogoda6[[#This Row],[0]]=1,Tabela_pogoda6[[#This Row],[1]]=1),1,0)</f>
        <v>0</v>
      </c>
    </row>
    <row r="171" spans="1:13" x14ac:dyDescent="0.3">
      <c r="A171" s="1">
        <v>170</v>
      </c>
      <c r="B171" s="1">
        <v>22.3</v>
      </c>
      <c r="C171" s="1">
        <v>7</v>
      </c>
      <c r="D171" s="1" t="s">
        <v>7</v>
      </c>
      <c r="E171" s="1">
        <v>2</v>
      </c>
      <c r="F171" s="1" t="str">
        <f>IF(Tabela_pogoda6[[#This Row],[Wielkosc_chmur]]=0,0,IF(Tabela_pogoda6[[#This Row],[Temperatura]]&gt;=10,"C",IF(Tabela_pogoda6[[#This Row],[Temperatura]]&lt;10,"S","0")))</f>
        <v>C</v>
      </c>
      <c r="G171" s="1">
        <f t="shared" si="4"/>
        <v>2</v>
      </c>
      <c r="H171" s="1">
        <f>IF(Tabela_pogoda6[[#This Row],[WIELKOSC]]=G170,H170+1,1)</f>
        <v>3</v>
      </c>
      <c r="I171" s="1">
        <f>IF(Tabela_pogoda6[[#This Row],[WIELKOSC]]=Tabela_pogoda6[[#This Row],[Wielkosc_chmur]],1,0)</f>
        <v>1</v>
      </c>
      <c r="J171" s="1">
        <f>IF(AND(Tabela_pogoda6[[#This Row],[Kategoria_chmur]]=0,Tabela_pogoda6[[#This Row],[RODZAJ]]=0),1,IF(Tabela_pogoda6[[#This Row],[Kategoria_chmur]]=Tabela_pogoda6[[#This Row],[RODZAJ]],1,0))</f>
        <v>0</v>
      </c>
      <c r="K171" s="1">
        <f>IF(Tabela_pogoda6[[#This Row],[Kategoria_chmur]]="0",1,0)</f>
        <v>0</v>
      </c>
      <c r="L171" s="1">
        <f>IF(Tabela_pogoda6[[#This Row],[RODZAJ]]=0,1,0)</f>
        <v>0</v>
      </c>
      <c r="M171" s="1">
        <f>IF(AND(Tabela_pogoda6[[#This Row],[0]]=1,Tabela_pogoda6[[#This Row],[1]]=1),1,0)</f>
        <v>0</v>
      </c>
    </row>
    <row r="172" spans="1:13" x14ac:dyDescent="0.3">
      <c r="A172" s="1">
        <v>171</v>
      </c>
      <c r="B172" s="1">
        <v>18.399999999999999</v>
      </c>
      <c r="C172" s="1">
        <v>6</v>
      </c>
      <c r="D172" s="1" t="s">
        <v>7</v>
      </c>
      <c r="E172" s="1">
        <v>3</v>
      </c>
      <c r="F172" s="1" t="str">
        <f>IF(Tabela_pogoda6[[#This Row],[Wielkosc_chmur]]=0,0,IF(Tabela_pogoda6[[#This Row],[Temperatura]]&gt;=10,"C",IF(Tabela_pogoda6[[#This Row],[Temperatura]]&lt;10,"S","0")))</f>
        <v>C</v>
      </c>
      <c r="G172" s="1">
        <f t="shared" si="4"/>
        <v>3</v>
      </c>
      <c r="H172" s="1">
        <f>IF(Tabela_pogoda6[[#This Row],[WIELKOSC]]=G171,H171+1,1)</f>
        <v>1</v>
      </c>
      <c r="I172" s="1">
        <f>IF(Tabela_pogoda6[[#This Row],[WIELKOSC]]=Tabela_pogoda6[[#This Row],[Wielkosc_chmur]],1,0)</f>
        <v>1</v>
      </c>
      <c r="J172" s="1">
        <f>IF(AND(Tabela_pogoda6[[#This Row],[Kategoria_chmur]]=0,Tabela_pogoda6[[#This Row],[RODZAJ]]=0),1,IF(Tabela_pogoda6[[#This Row],[Kategoria_chmur]]=Tabela_pogoda6[[#This Row],[RODZAJ]],1,0))</f>
        <v>0</v>
      </c>
      <c r="K172" s="1">
        <f>IF(Tabela_pogoda6[[#This Row],[Kategoria_chmur]]="0",1,0)</f>
        <v>0</v>
      </c>
      <c r="L172" s="1">
        <f>IF(Tabela_pogoda6[[#This Row],[RODZAJ]]=0,1,0)</f>
        <v>0</v>
      </c>
      <c r="M172" s="1">
        <f>IF(AND(Tabela_pogoda6[[#This Row],[0]]=1,Tabela_pogoda6[[#This Row],[1]]=1),1,0)</f>
        <v>0</v>
      </c>
    </row>
    <row r="173" spans="1:13" x14ac:dyDescent="0.3">
      <c r="A173" s="1">
        <v>172</v>
      </c>
      <c r="B173" s="1">
        <v>14.9</v>
      </c>
      <c r="C173" s="1">
        <v>18</v>
      </c>
      <c r="D173" s="1" t="s">
        <v>7</v>
      </c>
      <c r="E173" s="1">
        <v>3</v>
      </c>
      <c r="F173" s="1" t="str">
        <f>IF(Tabela_pogoda6[[#This Row],[Wielkosc_chmur]]=0,0,IF(Tabela_pogoda6[[#This Row],[Temperatura]]&gt;=10,"C",IF(Tabela_pogoda6[[#This Row],[Temperatura]]&lt;10,"S","0")))</f>
        <v>C</v>
      </c>
      <c r="G173" s="1">
        <f t="shared" si="4"/>
        <v>3</v>
      </c>
      <c r="H173" s="1">
        <f>IF(Tabela_pogoda6[[#This Row],[WIELKOSC]]=G172,H172+1,1)</f>
        <v>2</v>
      </c>
      <c r="I173" s="1">
        <f>IF(Tabela_pogoda6[[#This Row],[WIELKOSC]]=Tabela_pogoda6[[#This Row],[Wielkosc_chmur]],1,0)</f>
        <v>1</v>
      </c>
      <c r="J173" s="1">
        <f>IF(AND(Tabela_pogoda6[[#This Row],[Kategoria_chmur]]=0,Tabela_pogoda6[[#This Row],[RODZAJ]]=0),1,IF(Tabela_pogoda6[[#This Row],[Kategoria_chmur]]=Tabela_pogoda6[[#This Row],[RODZAJ]],1,0))</f>
        <v>0</v>
      </c>
      <c r="K173" s="1">
        <f>IF(Tabela_pogoda6[[#This Row],[Kategoria_chmur]]="0",1,0)</f>
        <v>0</v>
      </c>
      <c r="L173" s="1">
        <f>IF(Tabela_pogoda6[[#This Row],[RODZAJ]]=0,1,0)</f>
        <v>0</v>
      </c>
      <c r="M173" s="1">
        <f>IF(AND(Tabela_pogoda6[[#This Row],[0]]=1,Tabela_pogoda6[[#This Row],[1]]=1),1,0)</f>
        <v>0</v>
      </c>
    </row>
    <row r="174" spans="1:13" x14ac:dyDescent="0.3">
      <c r="A174" s="1">
        <v>173</v>
      </c>
      <c r="B174" s="1">
        <v>12.5</v>
      </c>
      <c r="C174" s="1">
        <v>6</v>
      </c>
      <c r="D174" s="1" t="s">
        <v>7</v>
      </c>
      <c r="E174" s="1">
        <v>3</v>
      </c>
      <c r="F174" s="1" t="str">
        <f>IF(Tabela_pogoda6[[#This Row],[Wielkosc_chmur]]=0,0,IF(Tabela_pogoda6[[#This Row],[Temperatura]]&gt;=10,"C",IF(Tabela_pogoda6[[#This Row],[Temperatura]]&lt;10,"S","0")))</f>
        <v>C</v>
      </c>
      <c r="G174" s="1">
        <f t="shared" si="4"/>
        <v>3</v>
      </c>
      <c r="H174" s="1">
        <f>IF(Tabela_pogoda6[[#This Row],[WIELKOSC]]=G173,H173+1,1)</f>
        <v>3</v>
      </c>
      <c r="I174" s="1">
        <f>IF(Tabela_pogoda6[[#This Row],[WIELKOSC]]=Tabela_pogoda6[[#This Row],[Wielkosc_chmur]],1,0)</f>
        <v>1</v>
      </c>
      <c r="J174" s="1">
        <f>IF(AND(Tabela_pogoda6[[#This Row],[Kategoria_chmur]]=0,Tabela_pogoda6[[#This Row],[RODZAJ]]=0),1,IF(Tabela_pogoda6[[#This Row],[Kategoria_chmur]]=Tabela_pogoda6[[#This Row],[RODZAJ]],1,0))</f>
        <v>0</v>
      </c>
      <c r="K174" s="1">
        <f>IF(Tabela_pogoda6[[#This Row],[Kategoria_chmur]]="0",1,0)</f>
        <v>0</v>
      </c>
      <c r="L174" s="1">
        <f>IF(Tabela_pogoda6[[#This Row],[RODZAJ]]=0,1,0)</f>
        <v>0</v>
      </c>
      <c r="M174" s="1">
        <f>IF(AND(Tabela_pogoda6[[#This Row],[0]]=1,Tabela_pogoda6[[#This Row],[1]]=1),1,0)</f>
        <v>0</v>
      </c>
    </row>
    <row r="175" spans="1:13" x14ac:dyDescent="0.3">
      <c r="A175" s="1">
        <v>174</v>
      </c>
      <c r="B175" s="1">
        <v>11.7</v>
      </c>
      <c r="C175" s="1">
        <v>20</v>
      </c>
      <c r="D175" s="1" t="s">
        <v>7</v>
      </c>
      <c r="E175" s="1">
        <v>4</v>
      </c>
      <c r="F175" s="1" t="str">
        <f>IF(Tabela_pogoda6[[#This Row],[Wielkosc_chmur]]=0,0,IF(Tabela_pogoda6[[#This Row],[Temperatura]]&gt;=10,"C",IF(Tabela_pogoda6[[#This Row],[Temperatura]]&lt;10,"S","0")))</f>
        <v>C</v>
      </c>
      <c r="G175" s="1">
        <f t="shared" si="4"/>
        <v>4</v>
      </c>
      <c r="H175" s="1">
        <f>IF(Tabela_pogoda6[[#This Row],[WIELKOSC]]=G174,H174+1,1)</f>
        <v>1</v>
      </c>
      <c r="I175" s="1">
        <f>IF(Tabela_pogoda6[[#This Row],[WIELKOSC]]=Tabela_pogoda6[[#This Row],[Wielkosc_chmur]],1,0)</f>
        <v>1</v>
      </c>
      <c r="J175" s="1">
        <f>IF(AND(Tabela_pogoda6[[#This Row],[Kategoria_chmur]]=0,Tabela_pogoda6[[#This Row],[RODZAJ]]=0),1,IF(Tabela_pogoda6[[#This Row],[Kategoria_chmur]]=Tabela_pogoda6[[#This Row],[RODZAJ]],1,0))</f>
        <v>0</v>
      </c>
      <c r="K175" s="1">
        <f>IF(Tabela_pogoda6[[#This Row],[Kategoria_chmur]]="0",1,0)</f>
        <v>0</v>
      </c>
      <c r="L175" s="1">
        <f>IF(Tabela_pogoda6[[#This Row],[RODZAJ]]=0,1,0)</f>
        <v>0</v>
      </c>
      <c r="M175" s="1">
        <f>IF(AND(Tabela_pogoda6[[#This Row],[0]]=1,Tabela_pogoda6[[#This Row],[1]]=1),1,0)</f>
        <v>0</v>
      </c>
    </row>
    <row r="176" spans="1:13" x14ac:dyDescent="0.3">
      <c r="A176" s="1">
        <v>175</v>
      </c>
      <c r="B176" s="1">
        <v>12.3</v>
      </c>
      <c r="C176" s="1">
        <v>14</v>
      </c>
      <c r="D176" s="1" t="s">
        <v>7</v>
      </c>
      <c r="E176" s="1">
        <v>4</v>
      </c>
      <c r="F176" s="1" t="str">
        <f>IF(Tabela_pogoda6[[#This Row],[Wielkosc_chmur]]=0,0,IF(Tabela_pogoda6[[#This Row],[Temperatura]]&gt;=10,"C",IF(Tabela_pogoda6[[#This Row],[Temperatura]]&lt;10,"S","0")))</f>
        <v>C</v>
      </c>
      <c r="G176" s="1">
        <f t="shared" si="4"/>
        <v>4</v>
      </c>
      <c r="H176" s="1">
        <f>IF(Tabela_pogoda6[[#This Row],[WIELKOSC]]=G175,H175+1,1)</f>
        <v>2</v>
      </c>
      <c r="I176" s="1">
        <f>IF(Tabela_pogoda6[[#This Row],[WIELKOSC]]=Tabela_pogoda6[[#This Row],[Wielkosc_chmur]],1,0)</f>
        <v>1</v>
      </c>
      <c r="J176" s="1">
        <f>IF(AND(Tabela_pogoda6[[#This Row],[Kategoria_chmur]]=0,Tabela_pogoda6[[#This Row],[RODZAJ]]=0),1,IF(Tabela_pogoda6[[#This Row],[Kategoria_chmur]]=Tabela_pogoda6[[#This Row],[RODZAJ]],1,0))</f>
        <v>0</v>
      </c>
      <c r="K176" s="1">
        <f>IF(Tabela_pogoda6[[#This Row],[Kategoria_chmur]]="0",1,0)</f>
        <v>0</v>
      </c>
      <c r="L176" s="1">
        <f>IF(Tabela_pogoda6[[#This Row],[RODZAJ]]=0,1,0)</f>
        <v>0</v>
      </c>
      <c r="M176" s="1">
        <f>IF(AND(Tabela_pogoda6[[#This Row],[0]]=1,Tabela_pogoda6[[#This Row],[1]]=1),1,0)</f>
        <v>0</v>
      </c>
    </row>
    <row r="177" spans="1:13" x14ac:dyDescent="0.3">
      <c r="A177" s="1">
        <v>176</v>
      </c>
      <c r="B177" s="1">
        <v>13.7</v>
      </c>
      <c r="C177" s="1">
        <v>22</v>
      </c>
      <c r="D177" s="1" t="s">
        <v>7</v>
      </c>
      <c r="E177" s="1">
        <v>4</v>
      </c>
      <c r="F177" s="1" t="str">
        <f>IF(Tabela_pogoda6[[#This Row],[Wielkosc_chmur]]=0,0,IF(Tabela_pogoda6[[#This Row],[Temperatura]]&gt;=10,"C",IF(Tabela_pogoda6[[#This Row],[Temperatura]]&lt;10,"S","0")))</f>
        <v>C</v>
      </c>
      <c r="G177" s="1">
        <f t="shared" si="4"/>
        <v>4</v>
      </c>
      <c r="H177" s="1">
        <f>IF(Tabela_pogoda6[[#This Row],[WIELKOSC]]=G176,H176+1,1)</f>
        <v>3</v>
      </c>
      <c r="I177" s="1">
        <f>IF(Tabela_pogoda6[[#This Row],[WIELKOSC]]=Tabela_pogoda6[[#This Row],[Wielkosc_chmur]],1,0)</f>
        <v>1</v>
      </c>
      <c r="J177" s="1">
        <f>IF(AND(Tabela_pogoda6[[#This Row],[Kategoria_chmur]]=0,Tabela_pogoda6[[#This Row],[RODZAJ]]=0),1,IF(Tabela_pogoda6[[#This Row],[Kategoria_chmur]]=Tabela_pogoda6[[#This Row],[RODZAJ]],1,0))</f>
        <v>0</v>
      </c>
      <c r="K177" s="1">
        <f>IF(Tabela_pogoda6[[#This Row],[Kategoria_chmur]]="0",1,0)</f>
        <v>0</v>
      </c>
      <c r="L177" s="1">
        <f>IF(Tabela_pogoda6[[#This Row],[RODZAJ]]=0,1,0)</f>
        <v>0</v>
      </c>
      <c r="M177" s="1">
        <f>IF(AND(Tabela_pogoda6[[#This Row],[0]]=1,Tabela_pogoda6[[#This Row],[1]]=1),1,0)</f>
        <v>0</v>
      </c>
    </row>
    <row r="178" spans="1:13" x14ac:dyDescent="0.3">
      <c r="A178" s="1">
        <v>177</v>
      </c>
      <c r="B178" s="1">
        <v>15.2</v>
      </c>
      <c r="C178" s="1">
        <v>23</v>
      </c>
      <c r="D178" s="1" t="s">
        <v>7</v>
      </c>
      <c r="E178" s="1">
        <v>5</v>
      </c>
      <c r="F178" s="1" t="str">
        <f>IF(Tabela_pogoda6[[#This Row],[Wielkosc_chmur]]=0,0,IF(Tabela_pogoda6[[#This Row],[Temperatura]]&gt;=10,"C",IF(Tabela_pogoda6[[#This Row],[Temperatura]]&lt;10,"S","0")))</f>
        <v>C</v>
      </c>
      <c r="G178" s="1">
        <f t="shared" si="4"/>
        <v>5</v>
      </c>
      <c r="H178" s="1">
        <f>IF(Tabela_pogoda6[[#This Row],[WIELKOSC]]=G177,H177+1,1)</f>
        <v>1</v>
      </c>
      <c r="I178" s="1">
        <f>IF(Tabela_pogoda6[[#This Row],[WIELKOSC]]=Tabela_pogoda6[[#This Row],[Wielkosc_chmur]],1,0)</f>
        <v>1</v>
      </c>
      <c r="J178" s="1">
        <f>IF(AND(Tabela_pogoda6[[#This Row],[Kategoria_chmur]]=0,Tabela_pogoda6[[#This Row],[RODZAJ]]=0),1,IF(Tabela_pogoda6[[#This Row],[Kategoria_chmur]]=Tabela_pogoda6[[#This Row],[RODZAJ]],1,0))</f>
        <v>0</v>
      </c>
      <c r="K178" s="1">
        <f>IF(Tabela_pogoda6[[#This Row],[Kategoria_chmur]]="0",1,0)</f>
        <v>0</v>
      </c>
      <c r="L178" s="1">
        <f>IF(Tabela_pogoda6[[#This Row],[RODZAJ]]=0,1,0)</f>
        <v>0</v>
      </c>
      <c r="M178" s="1">
        <f>IF(AND(Tabela_pogoda6[[#This Row],[0]]=1,Tabela_pogoda6[[#This Row],[1]]=1),1,0)</f>
        <v>0</v>
      </c>
    </row>
    <row r="179" spans="1:13" x14ac:dyDescent="0.3">
      <c r="A179" s="1">
        <v>178</v>
      </c>
      <c r="B179" s="1">
        <v>15.9</v>
      </c>
      <c r="C179" s="1">
        <v>0</v>
      </c>
      <c r="D179" s="1" t="s">
        <v>5</v>
      </c>
      <c r="E179" s="1">
        <v>0</v>
      </c>
      <c r="F179" s="1">
        <f>IF(Tabela_pogoda6[[#This Row],[Wielkosc_chmur]]=0,0,IF(Tabela_pogoda6[[#This Row],[Temperatura]]&gt;=10,"C",IF(Tabela_pogoda6[[#This Row],[Temperatura]]&lt;10,"S","0")))</f>
        <v>0</v>
      </c>
      <c r="G179" s="1">
        <f t="shared" si="4"/>
        <v>0</v>
      </c>
      <c r="H179" s="1">
        <f>IF(Tabela_pogoda6[[#This Row],[WIELKOSC]]=G178,H178+1,1)</f>
        <v>1</v>
      </c>
      <c r="I179" s="1">
        <f>IF(Tabela_pogoda6[[#This Row],[WIELKOSC]]=Tabela_pogoda6[[#This Row],[Wielkosc_chmur]],1,0)</f>
        <v>1</v>
      </c>
      <c r="J179" s="1">
        <f>IF(AND(Tabela_pogoda6[[#This Row],[Kategoria_chmur]]=0,Tabela_pogoda6[[#This Row],[RODZAJ]]=0),1,IF(Tabela_pogoda6[[#This Row],[Kategoria_chmur]]=Tabela_pogoda6[[#This Row],[RODZAJ]],1,0))</f>
        <v>0</v>
      </c>
      <c r="K179" s="1">
        <f>IF(Tabela_pogoda6[[#This Row],[Kategoria_chmur]]="0",1,0)</f>
        <v>1</v>
      </c>
      <c r="L179" s="1">
        <f>IF(Tabela_pogoda6[[#This Row],[RODZAJ]]=0,1,0)</f>
        <v>1</v>
      </c>
      <c r="M179" s="1">
        <f>IF(AND(Tabela_pogoda6[[#This Row],[0]]=1,Tabela_pogoda6[[#This Row],[1]]=1),1,0)</f>
        <v>1</v>
      </c>
    </row>
    <row r="180" spans="1:13" x14ac:dyDescent="0.3">
      <c r="A180" s="1">
        <v>179</v>
      </c>
      <c r="B180" s="1">
        <v>15.1</v>
      </c>
      <c r="C180" s="1">
        <v>1</v>
      </c>
      <c r="D180" s="1" t="s">
        <v>6</v>
      </c>
      <c r="E180" s="1">
        <v>1</v>
      </c>
      <c r="F180" s="1" t="str">
        <f>IF(Tabela_pogoda6[[#This Row],[Wielkosc_chmur]]=0,0,IF(Tabela_pogoda6[[#This Row],[Temperatura]]&gt;=10,"C",IF(Tabela_pogoda6[[#This Row],[Temperatura]]&lt;10,"S","0")))</f>
        <v>C</v>
      </c>
      <c r="G180" s="1">
        <f t="shared" si="4"/>
        <v>1</v>
      </c>
      <c r="H180" s="1">
        <f>IF(Tabela_pogoda6[[#This Row],[WIELKOSC]]=G179,H179+1,1)</f>
        <v>1</v>
      </c>
      <c r="I180" s="1">
        <f>IF(Tabela_pogoda6[[#This Row],[WIELKOSC]]=Tabela_pogoda6[[#This Row],[Wielkosc_chmur]],1,0)</f>
        <v>1</v>
      </c>
      <c r="J180" s="1">
        <f>IF(AND(Tabela_pogoda6[[#This Row],[Kategoria_chmur]]=0,Tabela_pogoda6[[#This Row],[RODZAJ]]=0),1,IF(Tabela_pogoda6[[#This Row],[Kategoria_chmur]]=Tabela_pogoda6[[#This Row],[RODZAJ]],1,0))</f>
        <v>1</v>
      </c>
      <c r="K180" s="1">
        <f>IF(Tabela_pogoda6[[#This Row],[Kategoria_chmur]]="0",1,0)</f>
        <v>0</v>
      </c>
      <c r="L180" s="1">
        <f>IF(Tabela_pogoda6[[#This Row],[RODZAJ]]=0,1,0)</f>
        <v>0</v>
      </c>
      <c r="M180" s="1">
        <f>IF(AND(Tabela_pogoda6[[#This Row],[0]]=1,Tabela_pogoda6[[#This Row],[1]]=1),1,0)</f>
        <v>0</v>
      </c>
    </row>
    <row r="181" spans="1:13" x14ac:dyDescent="0.3">
      <c r="A181" s="1">
        <v>180</v>
      </c>
      <c r="B181" s="1">
        <v>12.9</v>
      </c>
      <c r="C181" s="1">
        <v>1</v>
      </c>
      <c r="D181" s="1" t="s">
        <v>6</v>
      </c>
      <c r="E181" s="1">
        <v>1</v>
      </c>
      <c r="F181" s="1" t="str">
        <f>IF(Tabela_pogoda6[[#This Row],[Wielkosc_chmur]]=0,0,IF(Tabela_pogoda6[[#This Row],[Temperatura]]&gt;=10,"C",IF(Tabela_pogoda6[[#This Row],[Temperatura]]&lt;10,"S","0")))</f>
        <v>C</v>
      </c>
      <c r="G181" s="1">
        <f t="shared" si="4"/>
        <v>1</v>
      </c>
      <c r="H181" s="1">
        <f>IF(Tabela_pogoda6[[#This Row],[WIELKOSC]]=G180,H180+1,1)</f>
        <v>2</v>
      </c>
      <c r="I181" s="1">
        <f>IF(Tabela_pogoda6[[#This Row],[WIELKOSC]]=Tabela_pogoda6[[#This Row],[Wielkosc_chmur]],1,0)</f>
        <v>1</v>
      </c>
      <c r="J181" s="1">
        <f>IF(AND(Tabela_pogoda6[[#This Row],[Kategoria_chmur]]=0,Tabela_pogoda6[[#This Row],[RODZAJ]]=0),1,IF(Tabela_pogoda6[[#This Row],[Kategoria_chmur]]=Tabela_pogoda6[[#This Row],[RODZAJ]],1,0))</f>
        <v>1</v>
      </c>
      <c r="K181" s="1">
        <f>IF(Tabela_pogoda6[[#This Row],[Kategoria_chmur]]="0",1,0)</f>
        <v>0</v>
      </c>
      <c r="L181" s="1">
        <f>IF(Tabela_pogoda6[[#This Row],[RODZAJ]]=0,1,0)</f>
        <v>0</v>
      </c>
      <c r="M181" s="1">
        <f>IF(AND(Tabela_pogoda6[[#This Row],[0]]=1,Tabela_pogoda6[[#This Row],[1]]=1),1,0)</f>
        <v>0</v>
      </c>
    </row>
    <row r="182" spans="1:13" x14ac:dyDescent="0.3">
      <c r="A182" s="1">
        <v>181</v>
      </c>
      <c r="B182" s="1">
        <v>9.6</v>
      </c>
      <c r="C182" s="1">
        <v>1</v>
      </c>
      <c r="D182" s="1" t="s">
        <v>6</v>
      </c>
      <c r="E182" s="1">
        <v>1</v>
      </c>
      <c r="F182" s="1" t="str">
        <f>IF(Tabela_pogoda6[[#This Row],[Wielkosc_chmur]]=0,0,IF(Tabela_pogoda6[[#This Row],[Temperatura]]&gt;=10,"C",IF(Tabela_pogoda6[[#This Row],[Temperatura]]&lt;10,"S","0")))</f>
        <v>S</v>
      </c>
      <c r="G182" s="1">
        <f t="shared" si="4"/>
        <v>1</v>
      </c>
      <c r="H182" s="1">
        <f>IF(Tabela_pogoda6[[#This Row],[WIELKOSC]]=G181,H181+1,1)</f>
        <v>3</v>
      </c>
      <c r="I182" s="1">
        <f>IF(Tabela_pogoda6[[#This Row],[WIELKOSC]]=Tabela_pogoda6[[#This Row],[Wielkosc_chmur]],1,0)</f>
        <v>1</v>
      </c>
      <c r="J182" s="1">
        <f>IF(AND(Tabela_pogoda6[[#This Row],[Kategoria_chmur]]=0,Tabela_pogoda6[[#This Row],[RODZAJ]]=0),1,IF(Tabela_pogoda6[[#This Row],[Kategoria_chmur]]=Tabela_pogoda6[[#This Row],[RODZAJ]],1,0))</f>
        <v>0</v>
      </c>
      <c r="K182" s="1">
        <f>IF(Tabela_pogoda6[[#This Row],[Kategoria_chmur]]="0",1,0)</f>
        <v>0</v>
      </c>
      <c r="L182" s="1">
        <f>IF(Tabela_pogoda6[[#This Row],[RODZAJ]]=0,1,0)</f>
        <v>0</v>
      </c>
      <c r="M182" s="1">
        <f>IF(AND(Tabela_pogoda6[[#This Row],[0]]=1,Tabela_pogoda6[[#This Row],[1]]=1),1,0)</f>
        <v>0</v>
      </c>
    </row>
    <row r="183" spans="1:13" x14ac:dyDescent="0.3">
      <c r="A183" s="1">
        <v>182</v>
      </c>
      <c r="B183" s="1">
        <v>5.9</v>
      </c>
      <c r="C183" s="1">
        <v>2</v>
      </c>
      <c r="D183" s="1" t="s">
        <v>6</v>
      </c>
      <c r="E183" s="1">
        <v>2</v>
      </c>
      <c r="F183" s="1" t="str">
        <f>IF(Tabela_pogoda6[[#This Row],[Wielkosc_chmur]]=0,0,IF(Tabela_pogoda6[[#This Row],[Temperatura]]&gt;=10,"C",IF(Tabela_pogoda6[[#This Row],[Temperatura]]&lt;10,"S","0")))</f>
        <v>S</v>
      </c>
      <c r="G183" s="1">
        <f t="shared" si="4"/>
        <v>2</v>
      </c>
      <c r="H183" s="1">
        <f>IF(Tabela_pogoda6[[#This Row],[WIELKOSC]]=G182,H182+1,1)</f>
        <v>1</v>
      </c>
      <c r="I183" s="1">
        <f>IF(Tabela_pogoda6[[#This Row],[WIELKOSC]]=Tabela_pogoda6[[#This Row],[Wielkosc_chmur]],1,0)</f>
        <v>1</v>
      </c>
      <c r="J183" s="1">
        <f>IF(AND(Tabela_pogoda6[[#This Row],[Kategoria_chmur]]=0,Tabela_pogoda6[[#This Row],[RODZAJ]]=0),1,IF(Tabela_pogoda6[[#This Row],[Kategoria_chmur]]=Tabela_pogoda6[[#This Row],[RODZAJ]],1,0))</f>
        <v>0</v>
      </c>
      <c r="K183" s="1">
        <f>IF(Tabela_pogoda6[[#This Row],[Kategoria_chmur]]="0",1,0)</f>
        <v>0</v>
      </c>
      <c r="L183" s="1">
        <f>IF(Tabela_pogoda6[[#This Row],[RODZAJ]]=0,1,0)</f>
        <v>0</v>
      </c>
      <c r="M183" s="1">
        <f>IF(AND(Tabela_pogoda6[[#This Row],[0]]=1,Tabela_pogoda6[[#This Row],[1]]=1),1,0)</f>
        <v>0</v>
      </c>
    </row>
    <row r="184" spans="1:13" x14ac:dyDescent="0.3">
      <c r="A184" s="1">
        <v>183</v>
      </c>
      <c r="B184" s="1">
        <v>2.8</v>
      </c>
      <c r="C184" s="1">
        <v>6</v>
      </c>
      <c r="D184" s="1" t="s">
        <v>6</v>
      </c>
      <c r="E184" s="1">
        <v>2</v>
      </c>
      <c r="F184" s="1" t="str">
        <f>IF(Tabela_pogoda6[[#This Row],[Wielkosc_chmur]]=0,0,IF(Tabela_pogoda6[[#This Row],[Temperatura]]&gt;=10,"C",IF(Tabela_pogoda6[[#This Row],[Temperatura]]&lt;10,"S","0")))</f>
        <v>S</v>
      </c>
      <c r="G184" s="1">
        <f t="shared" si="4"/>
        <v>2</v>
      </c>
      <c r="H184" s="1">
        <f>IF(Tabela_pogoda6[[#This Row],[WIELKOSC]]=G183,H183+1,1)</f>
        <v>2</v>
      </c>
      <c r="I184" s="1">
        <f>IF(Tabela_pogoda6[[#This Row],[WIELKOSC]]=Tabela_pogoda6[[#This Row],[Wielkosc_chmur]],1,0)</f>
        <v>1</v>
      </c>
      <c r="J184" s="1">
        <f>IF(AND(Tabela_pogoda6[[#This Row],[Kategoria_chmur]]=0,Tabela_pogoda6[[#This Row],[RODZAJ]]=0),1,IF(Tabela_pogoda6[[#This Row],[Kategoria_chmur]]=Tabela_pogoda6[[#This Row],[RODZAJ]],1,0))</f>
        <v>0</v>
      </c>
      <c r="K184" s="1">
        <f>IF(Tabela_pogoda6[[#This Row],[Kategoria_chmur]]="0",1,0)</f>
        <v>0</v>
      </c>
      <c r="L184" s="1">
        <f>IF(Tabela_pogoda6[[#This Row],[RODZAJ]]=0,1,0)</f>
        <v>0</v>
      </c>
      <c r="M184" s="1">
        <f>IF(AND(Tabela_pogoda6[[#This Row],[0]]=1,Tabela_pogoda6[[#This Row],[1]]=1),1,0)</f>
        <v>0</v>
      </c>
    </row>
    <row r="185" spans="1:13" x14ac:dyDescent="0.3">
      <c r="A185" s="1">
        <v>184</v>
      </c>
      <c r="B185" s="1">
        <v>1</v>
      </c>
      <c r="C185" s="1">
        <v>9</v>
      </c>
      <c r="D185" s="1" t="s">
        <v>6</v>
      </c>
      <c r="E185" s="1">
        <v>2</v>
      </c>
      <c r="F185" s="1" t="str">
        <f>IF(Tabela_pogoda6[[#This Row],[Wielkosc_chmur]]=0,0,IF(Tabela_pogoda6[[#This Row],[Temperatura]]&gt;=10,"C",IF(Tabela_pogoda6[[#This Row],[Temperatura]]&lt;10,"S","0")))</f>
        <v>S</v>
      </c>
      <c r="G185" s="1">
        <f t="shared" si="4"/>
        <v>2</v>
      </c>
      <c r="H185" s="1">
        <f>IF(Tabela_pogoda6[[#This Row],[WIELKOSC]]=G184,H184+1,1)</f>
        <v>3</v>
      </c>
      <c r="I185" s="1">
        <f>IF(Tabela_pogoda6[[#This Row],[WIELKOSC]]=Tabela_pogoda6[[#This Row],[Wielkosc_chmur]],1,0)</f>
        <v>1</v>
      </c>
      <c r="J185" s="1">
        <f>IF(AND(Tabela_pogoda6[[#This Row],[Kategoria_chmur]]=0,Tabela_pogoda6[[#This Row],[RODZAJ]]=0),1,IF(Tabela_pogoda6[[#This Row],[Kategoria_chmur]]=Tabela_pogoda6[[#This Row],[RODZAJ]],1,0))</f>
        <v>0</v>
      </c>
      <c r="K185" s="1">
        <f>IF(Tabela_pogoda6[[#This Row],[Kategoria_chmur]]="0",1,0)</f>
        <v>0</v>
      </c>
      <c r="L185" s="1">
        <f>IF(Tabela_pogoda6[[#This Row],[RODZAJ]]=0,1,0)</f>
        <v>0</v>
      </c>
      <c r="M185" s="1">
        <f>IF(AND(Tabela_pogoda6[[#This Row],[0]]=1,Tabela_pogoda6[[#This Row],[1]]=1),1,0)</f>
        <v>0</v>
      </c>
    </row>
    <row r="186" spans="1:13" x14ac:dyDescent="0.3">
      <c r="A186" s="1">
        <v>185</v>
      </c>
      <c r="B186" s="1">
        <v>0.9</v>
      </c>
      <c r="C186" s="1">
        <v>6</v>
      </c>
      <c r="D186" s="1" t="s">
        <v>6</v>
      </c>
      <c r="E186" s="1">
        <v>3</v>
      </c>
      <c r="F186" s="1" t="str">
        <f>IF(Tabela_pogoda6[[#This Row],[Wielkosc_chmur]]=0,0,IF(Tabela_pogoda6[[#This Row],[Temperatura]]&gt;=10,"C",IF(Tabela_pogoda6[[#This Row],[Temperatura]]&lt;10,"S","0")))</f>
        <v>S</v>
      </c>
      <c r="G186" s="1">
        <f t="shared" si="4"/>
        <v>3</v>
      </c>
      <c r="H186" s="1">
        <f>IF(Tabela_pogoda6[[#This Row],[WIELKOSC]]=G185,H185+1,1)</f>
        <v>1</v>
      </c>
      <c r="I186" s="1">
        <f>IF(Tabela_pogoda6[[#This Row],[WIELKOSC]]=Tabela_pogoda6[[#This Row],[Wielkosc_chmur]],1,0)</f>
        <v>1</v>
      </c>
      <c r="J186" s="1">
        <f>IF(AND(Tabela_pogoda6[[#This Row],[Kategoria_chmur]]=0,Tabela_pogoda6[[#This Row],[RODZAJ]]=0),1,IF(Tabela_pogoda6[[#This Row],[Kategoria_chmur]]=Tabela_pogoda6[[#This Row],[RODZAJ]],1,0))</f>
        <v>0</v>
      </c>
      <c r="K186" s="1">
        <f>IF(Tabela_pogoda6[[#This Row],[Kategoria_chmur]]="0",1,0)</f>
        <v>0</v>
      </c>
      <c r="L186" s="1">
        <f>IF(Tabela_pogoda6[[#This Row],[RODZAJ]]=0,1,0)</f>
        <v>0</v>
      </c>
      <c r="M186" s="1">
        <f>IF(AND(Tabela_pogoda6[[#This Row],[0]]=1,Tabela_pogoda6[[#This Row],[1]]=1),1,0)</f>
        <v>0</v>
      </c>
    </row>
    <row r="187" spans="1:13" x14ac:dyDescent="0.3">
      <c r="A187" s="1">
        <v>186</v>
      </c>
      <c r="B187" s="1">
        <v>2.5</v>
      </c>
      <c r="C187" s="1">
        <v>1</v>
      </c>
      <c r="D187" s="1" t="s">
        <v>6</v>
      </c>
      <c r="E187" s="1">
        <v>3</v>
      </c>
      <c r="F187" s="1" t="str">
        <f>IF(Tabela_pogoda6[[#This Row],[Wielkosc_chmur]]=0,0,IF(Tabela_pogoda6[[#This Row],[Temperatura]]&gt;=10,"C",IF(Tabela_pogoda6[[#This Row],[Temperatura]]&lt;10,"S","0")))</f>
        <v>S</v>
      </c>
      <c r="G187" s="1">
        <f t="shared" si="4"/>
        <v>3</v>
      </c>
      <c r="H187" s="1">
        <f>IF(Tabela_pogoda6[[#This Row],[WIELKOSC]]=G186,H186+1,1)</f>
        <v>2</v>
      </c>
      <c r="I187" s="1">
        <f>IF(Tabela_pogoda6[[#This Row],[WIELKOSC]]=Tabela_pogoda6[[#This Row],[Wielkosc_chmur]],1,0)</f>
        <v>1</v>
      </c>
      <c r="J187" s="1">
        <f>IF(AND(Tabela_pogoda6[[#This Row],[Kategoria_chmur]]=0,Tabela_pogoda6[[#This Row],[RODZAJ]]=0),1,IF(Tabela_pogoda6[[#This Row],[Kategoria_chmur]]=Tabela_pogoda6[[#This Row],[RODZAJ]],1,0))</f>
        <v>0</v>
      </c>
      <c r="K187" s="1">
        <f>IF(Tabela_pogoda6[[#This Row],[Kategoria_chmur]]="0",1,0)</f>
        <v>0</v>
      </c>
      <c r="L187" s="1">
        <f>IF(Tabela_pogoda6[[#This Row],[RODZAJ]]=0,1,0)</f>
        <v>0</v>
      </c>
      <c r="M187" s="1">
        <f>IF(AND(Tabela_pogoda6[[#This Row],[0]]=1,Tabela_pogoda6[[#This Row],[1]]=1),1,0)</f>
        <v>0</v>
      </c>
    </row>
    <row r="188" spans="1:13" x14ac:dyDescent="0.3">
      <c r="A188" s="1">
        <v>187</v>
      </c>
      <c r="B188" s="1">
        <v>5</v>
      </c>
      <c r="C188" s="1">
        <v>3</v>
      </c>
      <c r="D188" s="1" t="s">
        <v>6</v>
      </c>
      <c r="E188" s="1">
        <v>3</v>
      </c>
      <c r="F188" s="1" t="str">
        <f>IF(Tabela_pogoda6[[#This Row],[Wielkosc_chmur]]=0,0,IF(Tabela_pogoda6[[#This Row],[Temperatura]]&gt;=10,"C",IF(Tabela_pogoda6[[#This Row],[Temperatura]]&lt;10,"S","0")))</f>
        <v>S</v>
      </c>
      <c r="G188" s="1">
        <f t="shared" si="4"/>
        <v>3</v>
      </c>
      <c r="H188" s="1">
        <f>IF(Tabela_pogoda6[[#This Row],[WIELKOSC]]=G187,H187+1,1)</f>
        <v>3</v>
      </c>
      <c r="I188" s="1">
        <f>IF(Tabela_pogoda6[[#This Row],[WIELKOSC]]=Tabela_pogoda6[[#This Row],[Wielkosc_chmur]],1,0)</f>
        <v>1</v>
      </c>
      <c r="J188" s="1">
        <f>IF(AND(Tabela_pogoda6[[#This Row],[Kategoria_chmur]]=0,Tabela_pogoda6[[#This Row],[RODZAJ]]=0),1,IF(Tabela_pogoda6[[#This Row],[Kategoria_chmur]]=Tabela_pogoda6[[#This Row],[RODZAJ]],1,0))</f>
        <v>0</v>
      </c>
      <c r="K188" s="1">
        <f>IF(Tabela_pogoda6[[#This Row],[Kategoria_chmur]]="0",1,0)</f>
        <v>0</v>
      </c>
      <c r="L188" s="1">
        <f>IF(Tabela_pogoda6[[#This Row],[RODZAJ]]=0,1,0)</f>
        <v>0</v>
      </c>
      <c r="M188" s="1">
        <f>IF(AND(Tabela_pogoda6[[#This Row],[0]]=1,Tabela_pogoda6[[#This Row],[1]]=1),1,0)</f>
        <v>0</v>
      </c>
    </row>
    <row r="189" spans="1:13" x14ac:dyDescent="0.3">
      <c r="A189" s="1">
        <v>188</v>
      </c>
      <c r="B189" s="1">
        <v>7.7</v>
      </c>
      <c r="C189" s="1">
        <v>7</v>
      </c>
      <c r="D189" s="1" t="s">
        <v>6</v>
      </c>
      <c r="E189" s="1">
        <v>4</v>
      </c>
      <c r="F189" s="1" t="str">
        <f>IF(Tabela_pogoda6[[#This Row],[Wielkosc_chmur]]=0,0,IF(Tabela_pogoda6[[#This Row],[Temperatura]]&gt;=10,"C",IF(Tabela_pogoda6[[#This Row],[Temperatura]]&lt;10,"S","0")))</f>
        <v>S</v>
      </c>
      <c r="G189" s="1">
        <f t="shared" si="4"/>
        <v>4</v>
      </c>
      <c r="H189" s="1">
        <f>IF(Tabela_pogoda6[[#This Row],[WIELKOSC]]=G188,H188+1,1)</f>
        <v>1</v>
      </c>
      <c r="I189" s="1">
        <f>IF(Tabela_pogoda6[[#This Row],[WIELKOSC]]=Tabela_pogoda6[[#This Row],[Wielkosc_chmur]],1,0)</f>
        <v>1</v>
      </c>
      <c r="J189" s="1">
        <f>IF(AND(Tabela_pogoda6[[#This Row],[Kategoria_chmur]]=0,Tabela_pogoda6[[#This Row],[RODZAJ]]=0),1,IF(Tabela_pogoda6[[#This Row],[Kategoria_chmur]]=Tabela_pogoda6[[#This Row],[RODZAJ]],1,0))</f>
        <v>0</v>
      </c>
      <c r="K189" s="1">
        <f>IF(Tabela_pogoda6[[#This Row],[Kategoria_chmur]]="0",1,0)</f>
        <v>0</v>
      </c>
      <c r="L189" s="1">
        <f>IF(Tabela_pogoda6[[#This Row],[RODZAJ]]=0,1,0)</f>
        <v>0</v>
      </c>
      <c r="M189" s="1">
        <f>IF(AND(Tabela_pogoda6[[#This Row],[0]]=1,Tabela_pogoda6[[#This Row],[1]]=1),1,0)</f>
        <v>0</v>
      </c>
    </row>
    <row r="190" spans="1:13" x14ac:dyDescent="0.3">
      <c r="A190" s="1">
        <v>189</v>
      </c>
      <c r="B190" s="1">
        <v>9.6999999999999993</v>
      </c>
      <c r="C190" s="1">
        <v>6</v>
      </c>
      <c r="D190" s="1" t="s">
        <v>6</v>
      </c>
      <c r="E190" s="1">
        <v>4</v>
      </c>
      <c r="F190" s="1" t="str">
        <f>IF(Tabela_pogoda6[[#This Row],[Wielkosc_chmur]]=0,0,IF(Tabela_pogoda6[[#This Row],[Temperatura]]&gt;=10,"C",IF(Tabela_pogoda6[[#This Row],[Temperatura]]&lt;10,"S","0")))</f>
        <v>S</v>
      </c>
      <c r="G190" s="1">
        <f t="shared" si="4"/>
        <v>4</v>
      </c>
      <c r="H190" s="1">
        <f>IF(Tabela_pogoda6[[#This Row],[WIELKOSC]]=G189,H189+1,1)</f>
        <v>2</v>
      </c>
      <c r="I190" s="1">
        <f>IF(Tabela_pogoda6[[#This Row],[WIELKOSC]]=Tabela_pogoda6[[#This Row],[Wielkosc_chmur]],1,0)</f>
        <v>1</v>
      </c>
      <c r="J190" s="1">
        <f>IF(AND(Tabela_pogoda6[[#This Row],[Kategoria_chmur]]=0,Tabela_pogoda6[[#This Row],[RODZAJ]]=0),1,IF(Tabela_pogoda6[[#This Row],[Kategoria_chmur]]=Tabela_pogoda6[[#This Row],[RODZAJ]],1,0))</f>
        <v>0</v>
      </c>
      <c r="K190" s="1">
        <f>IF(Tabela_pogoda6[[#This Row],[Kategoria_chmur]]="0",1,0)</f>
        <v>0</v>
      </c>
      <c r="L190" s="1">
        <f>IF(Tabela_pogoda6[[#This Row],[RODZAJ]]=0,1,0)</f>
        <v>0</v>
      </c>
      <c r="M190" s="1">
        <f>IF(AND(Tabela_pogoda6[[#This Row],[0]]=1,Tabela_pogoda6[[#This Row],[1]]=1),1,0)</f>
        <v>0</v>
      </c>
    </row>
    <row r="191" spans="1:13" x14ac:dyDescent="0.3">
      <c r="A191" s="1">
        <v>190</v>
      </c>
      <c r="B191" s="1">
        <v>10.4</v>
      </c>
      <c r="C191" s="1">
        <v>3</v>
      </c>
      <c r="D191" s="1" t="s">
        <v>6</v>
      </c>
      <c r="E191" s="1">
        <v>4</v>
      </c>
      <c r="F191" s="1" t="str">
        <f>IF(Tabela_pogoda6[[#This Row],[Wielkosc_chmur]]=0,0,IF(Tabela_pogoda6[[#This Row],[Temperatura]]&gt;=10,"C",IF(Tabela_pogoda6[[#This Row],[Temperatura]]&lt;10,"S","0")))</f>
        <v>C</v>
      </c>
      <c r="G191" s="1">
        <f t="shared" si="4"/>
        <v>4</v>
      </c>
      <c r="H191" s="1">
        <f>IF(Tabela_pogoda6[[#This Row],[WIELKOSC]]=G190,H190+1,1)</f>
        <v>3</v>
      </c>
      <c r="I191" s="1">
        <f>IF(Tabela_pogoda6[[#This Row],[WIELKOSC]]=Tabela_pogoda6[[#This Row],[Wielkosc_chmur]],1,0)</f>
        <v>1</v>
      </c>
      <c r="J191" s="1">
        <f>IF(AND(Tabela_pogoda6[[#This Row],[Kategoria_chmur]]=0,Tabela_pogoda6[[#This Row],[RODZAJ]]=0),1,IF(Tabela_pogoda6[[#This Row],[Kategoria_chmur]]=Tabela_pogoda6[[#This Row],[RODZAJ]],1,0))</f>
        <v>1</v>
      </c>
      <c r="K191" s="1">
        <f>IF(Tabela_pogoda6[[#This Row],[Kategoria_chmur]]="0",1,0)</f>
        <v>0</v>
      </c>
      <c r="L191" s="1">
        <f>IF(Tabela_pogoda6[[#This Row],[RODZAJ]]=0,1,0)</f>
        <v>0</v>
      </c>
      <c r="M191" s="1">
        <f>IF(AND(Tabela_pogoda6[[#This Row],[0]]=1,Tabela_pogoda6[[#This Row],[1]]=1),1,0)</f>
        <v>0</v>
      </c>
    </row>
    <row r="192" spans="1:13" x14ac:dyDescent="0.3">
      <c r="A192" s="1">
        <v>191</v>
      </c>
      <c r="B192" s="1">
        <v>9.6999999999999993</v>
      </c>
      <c r="C192" s="1">
        <v>22</v>
      </c>
      <c r="D192" s="1" t="s">
        <v>6</v>
      </c>
      <c r="E192" s="1">
        <v>5</v>
      </c>
      <c r="F192" s="1" t="str">
        <f>IF(Tabela_pogoda6[[#This Row],[Wielkosc_chmur]]=0,0,IF(Tabela_pogoda6[[#This Row],[Temperatura]]&gt;=10,"C",IF(Tabela_pogoda6[[#This Row],[Temperatura]]&lt;10,"S","0")))</f>
        <v>S</v>
      </c>
      <c r="G192" s="1">
        <f t="shared" si="4"/>
        <v>5</v>
      </c>
      <c r="H192" s="1">
        <f>IF(Tabela_pogoda6[[#This Row],[WIELKOSC]]=G191,H191+1,1)</f>
        <v>1</v>
      </c>
      <c r="I192" s="1">
        <f>IF(Tabela_pogoda6[[#This Row],[WIELKOSC]]=Tabela_pogoda6[[#This Row],[Wielkosc_chmur]],1,0)</f>
        <v>1</v>
      </c>
      <c r="J192" s="1">
        <f>IF(AND(Tabela_pogoda6[[#This Row],[Kategoria_chmur]]=0,Tabela_pogoda6[[#This Row],[RODZAJ]]=0),1,IF(Tabela_pogoda6[[#This Row],[Kategoria_chmur]]=Tabela_pogoda6[[#This Row],[RODZAJ]],1,0))</f>
        <v>0</v>
      </c>
      <c r="K192" s="1">
        <f>IF(Tabela_pogoda6[[#This Row],[Kategoria_chmur]]="0",1,0)</f>
        <v>0</v>
      </c>
      <c r="L192" s="1">
        <f>IF(Tabela_pogoda6[[#This Row],[RODZAJ]]=0,1,0)</f>
        <v>0</v>
      </c>
      <c r="M192" s="1">
        <f>IF(AND(Tabela_pogoda6[[#This Row],[0]]=1,Tabela_pogoda6[[#This Row],[1]]=1),1,0)</f>
        <v>0</v>
      </c>
    </row>
    <row r="193" spans="1:13" x14ac:dyDescent="0.3">
      <c r="A193" s="1">
        <v>192</v>
      </c>
      <c r="B193" s="1">
        <v>8</v>
      </c>
      <c r="C193" s="1">
        <v>0</v>
      </c>
      <c r="D193" s="1" t="s">
        <v>5</v>
      </c>
      <c r="E193" s="1">
        <v>0</v>
      </c>
      <c r="F193" s="1">
        <f>IF(Tabela_pogoda6[[#This Row],[Wielkosc_chmur]]=0,0,IF(Tabela_pogoda6[[#This Row],[Temperatura]]&gt;=10,"C",IF(Tabela_pogoda6[[#This Row],[Temperatura]]&lt;10,"S","0")))</f>
        <v>0</v>
      </c>
      <c r="G193" s="1">
        <f t="shared" si="4"/>
        <v>0</v>
      </c>
      <c r="H193" s="1">
        <f>IF(Tabela_pogoda6[[#This Row],[WIELKOSC]]=G192,H192+1,1)</f>
        <v>1</v>
      </c>
      <c r="I193" s="1">
        <f>IF(Tabela_pogoda6[[#This Row],[WIELKOSC]]=Tabela_pogoda6[[#This Row],[Wielkosc_chmur]],1,0)</f>
        <v>1</v>
      </c>
      <c r="J193" s="1">
        <f>IF(AND(Tabela_pogoda6[[#This Row],[Kategoria_chmur]]=0,Tabela_pogoda6[[#This Row],[RODZAJ]]=0),1,IF(Tabela_pogoda6[[#This Row],[Kategoria_chmur]]=Tabela_pogoda6[[#This Row],[RODZAJ]],1,0))</f>
        <v>0</v>
      </c>
      <c r="K193" s="1">
        <f>IF(Tabela_pogoda6[[#This Row],[Kategoria_chmur]]="0",1,0)</f>
        <v>1</v>
      </c>
      <c r="L193" s="1">
        <f>IF(Tabela_pogoda6[[#This Row],[RODZAJ]]=0,1,0)</f>
        <v>1</v>
      </c>
      <c r="M193" s="1">
        <f>IF(AND(Tabela_pogoda6[[#This Row],[0]]=1,Tabela_pogoda6[[#This Row],[1]]=1),1,0)</f>
        <v>1</v>
      </c>
    </row>
    <row r="194" spans="1:13" x14ac:dyDescent="0.3">
      <c r="A194" s="1">
        <v>193</v>
      </c>
      <c r="B194" s="1">
        <v>5.9</v>
      </c>
      <c r="C194" s="1">
        <v>3</v>
      </c>
      <c r="D194" s="1" t="s">
        <v>7</v>
      </c>
      <c r="E194" s="1">
        <v>1</v>
      </c>
      <c r="F194" s="1" t="str">
        <f>IF(Tabela_pogoda6[[#This Row],[Wielkosc_chmur]]=0,0,IF(Tabela_pogoda6[[#This Row],[Temperatura]]&gt;=10,"C",IF(Tabela_pogoda6[[#This Row],[Temperatura]]&lt;10,"S","0")))</f>
        <v>S</v>
      </c>
      <c r="G194" s="1">
        <f t="shared" si="4"/>
        <v>1</v>
      </c>
      <c r="H194" s="1">
        <f>IF(Tabela_pogoda6[[#This Row],[WIELKOSC]]=G193,H193+1,1)</f>
        <v>1</v>
      </c>
      <c r="I194" s="1">
        <f>IF(Tabela_pogoda6[[#This Row],[WIELKOSC]]=Tabela_pogoda6[[#This Row],[Wielkosc_chmur]],1,0)</f>
        <v>1</v>
      </c>
      <c r="J194" s="1">
        <f>IF(AND(Tabela_pogoda6[[#This Row],[Kategoria_chmur]]=0,Tabela_pogoda6[[#This Row],[RODZAJ]]=0),1,IF(Tabela_pogoda6[[#This Row],[Kategoria_chmur]]=Tabela_pogoda6[[#This Row],[RODZAJ]],1,0))</f>
        <v>1</v>
      </c>
      <c r="K194" s="1">
        <f>IF(Tabela_pogoda6[[#This Row],[Kategoria_chmur]]="0",1,0)</f>
        <v>0</v>
      </c>
      <c r="L194" s="1">
        <f>IF(Tabela_pogoda6[[#This Row],[RODZAJ]]=0,1,0)</f>
        <v>0</v>
      </c>
      <c r="M194" s="1">
        <f>IF(AND(Tabela_pogoda6[[#This Row],[0]]=1,Tabela_pogoda6[[#This Row],[1]]=1),1,0)</f>
        <v>0</v>
      </c>
    </row>
    <row r="195" spans="1:13" x14ac:dyDescent="0.3">
      <c r="A195" s="1">
        <v>194</v>
      </c>
      <c r="B195" s="1">
        <v>4.4000000000000004</v>
      </c>
      <c r="C195" s="1">
        <v>4</v>
      </c>
      <c r="D195" s="1" t="s">
        <v>7</v>
      </c>
      <c r="E195" s="1">
        <v>1</v>
      </c>
      <c r="F195" s="1" t="str">
        <f>IF(Tabela_pogoda6[[#This Row],[Wielkosc_chmur]]=0,0,IF(Tabela_pogoda6[[#This Row],[Temperatura]]&gt;=10,"C",IF(Tabela_pogoda6[[#This Row],[Temperatura]]&lt;10,"S","0")))</f>
        <v>S</v>
      </c>
      <c r="G195" s="1">
        <f t="shared" si="4"/>
        <v>1</v>
      </c>
      <c r="H195" s="1">
        <f>IF(Tabela_pogoda6[[#This Row],[WIELKOSC]]=G194,H194+1,1)</f>
        <v>2</v>
      </c>
      <c r="I195" s="1">
        <f>IF(Tabela_pogoda6[[#This Row],[WIELKOSC]]=Tabela_pogoda6[[#This Row],[Wielkosc_chmur]],1,0)</f>
        <v>1</v>
      </c>
      <c r="J195" s="1">
        <f>IF(AND(Tabela_pogoda6[[#This Row],[Kategoria_chmur]]=0,Tabela_pogoda6[[#This Row],[RODZAJ]]=0),1,IF(Tabela_pogoda6[[#This Row],[Kategoria_chmur]]=Tabela_pogoda6[[#This Row],[RODZAJ]],1,0))</f>
        <v>1</v>
      </c>
      <c r="K195" s="1">
        <f>IF(Tabela_pogoda6[[#This Row],[Kategoria_chmur]]="0",1,0)</f>
        <v>0</v>
      </c>
      <c r="L195" s="1">
        <f>IF(Tabela_pogoda6[[#This Row],[RODZAJ]]=0,1,0)</f>
        <v>0</v>
      </c>
      <c r="M195" s="1">
        <f>IF(AND(Tabela_pogoda6[[#This Row],[0]]=1,Tabela_pogoda6[[#This Row],[1]]=1),1,0)</f>
        <v>0</v>
      </c>
    </row>
    <row r="196" spans="1:13" x14ac:dyDescent="0.3">
      <c r="A196" s="1">
        <v>195</v>
      </c>
      <c r="B196" s="1">
        <v>4.2</v>
      </c>
      <c r="C196" s="1">
        <v>6</v>
      </c>
      <c r="D196" s="1" t="s">
        <v>7</v>
      </c>
      <c r="E196" s="1">
        <v>1</v>
      </c>
      <c r="F196" s="1" t="str">
        <f>IF(Tabela_pogoda6[[#This Row],[Wielkosc_chmur]]=0,0,IF(Tabela_pogoda6[[#This Row],[Temperatura]]&gt;=10,"C",IF(Tabela_pogoda6[[#This Row],[Temperatura]]&lt;10,"S","0")))</f>
        <v>S</v>
      </c>
      <c r="G196" s="1">
        <f t="shared" si="4"/>
        <v>1</v>
      </c>
      <c r="H196" s="1">
        <f>IF(Tabela_pogoda6[[#This Row],[WIELKOSC]]=G195,H195+1,1)</f>
        <v>3</v>
      </c>
      <c r="I196" s="1">
        <f>IF(Tabela_pogoda6[[#This Row],[WIELKOSC]]=Tabela_pogoda6[[#This Row],[Wielkosc_chmur]],1,0)</f>
        <v>1</v>
      </c>
      <c r="J196" s="1">
        <f>IF(AND(Tabela_pogoda6[[#This Row],[Kategoria_chmur]]=0,Tabela_pogoda6[[#This Row],[RODZAJ]]=0),1,IF(Tabela_pogoda6[[#This Row],[Kategoria_chmur]]=Tabela_pogoda6[[#This Row],[RODZAJ]],1,0))</f>
        <v>1</v>
      </c>
      <c r="K196" s="1">
        <f>IF(Tabela_pogoda6[[#This Row],[Kategoria_chmur]]="0",1,0)</f>
        <v>0</v>
      </c>
      <c r="L196" s="1">
        <f>IF(Tabela_pogoda6[[#This Row],[RODZAJ]]=0,1,0)</f>
        <v>0</v>
      </c>
      <c r="M196" s="1">
        <f>IF(AND(Tabela_pogoda6[[#This Row],[0]]=1,Tabela_pogoda6[[#This Row],[1]]=1),1,0)</f>
        <v>0</v>
      </c>
    </row>
    <row r="197" spans="1:13" x14ac:dyDescent="0.3">
      <c r="A197" s="1">
        <v>196</v>
      </c>
      <c r="B197" s="1">
        <v>5.6</v>
      </c>
      <c r="C197" s="1">
        <v>8</v>
      </c>
      <c r="D197" s="1" t="s">
        <v>7</v>
      </c>
      <c r="E197" s="1">
        <v>2</v>
      </c>
      <c r="F197" s="1" t="str">
        <f>IF(Tabela_pogoda6[[#This Row],[Wielkosc_chmur]]=0,0,IF(Tabela_pogoda6[[#This Row],[Temperatura]]&gt;=10,"C",IF(Tabela_pogoda6[[#This Row],[Temperatura]]&lt;10,"S","0")))</f>
        <v>S</v>
      </c>
      <c r="G197" s="1">
        <f t="shared" si="4"/>
        <v>2</v>
      </c>
      <c r="H197" s="1">
        <f>IF(Tabela_pogoda6[[#This Row],[WIELKOSC]]=G196,H196+1,1)</f>
        <v>1</v>
      </c>
      <c r="I197" s="1">
        <f>IF(Tabela_pogoda6[[#This Row],[WIELKOSC]]=Tabela_pogoda6[[#This Row],[Wielkosc_chmur]],1,0)</f>
        <v>1</v>
      </c>
      <c r="J197" s="1">
        <f>IF(AND(Tabela_pogoda6[[#This Row],[Kategoria_chmur]]=0,Tabela_pogoda6[[#This Row],[RODZAJ]]=0),1,IF(Tabela_pogoda6[[#This Row],[Kategoria_chmur]]=Tabela_pogoda6[[#This Row],[RODZAJ]],1,0))</f>
        <v>1</v>
      </c>
      <c r="K197" s="1">
        <f>IF(Tabela_pogoda6[[#This Row],[Kategoria_chmur]]="0",1,0)</f>
        <v>0</v>
      </c>
      <c r="L197" s="1">
        <f>IF(Tabela_pogoda6[[#This Row],[RODZAJ]]=0,1,0)</f>
        <v>0</v>
      </c>
      <c r="M197" s="1">
        <f>IF(AND(Tabela_pogoda6[[#This Row],[0]]=1,Tabela_pogoda6[[#This Row],[1]]=1),1,0)</f>
        <v>0</v>
      </c>
    </row>
    <row r="198" spans="1:13" x14ac:dyDescent="0.3">
      <c r="A198" s="1">
        <v>197</v>
      </c>
      <c r="B198" s="1">
        <v>8.6</v>
      </c>
      <c r="C198" s="1">
        <v>12</v>
      </c>
      <c r="D198" s="1" t="s">
        <v>7</v>
      </c>
      <c r="E198" s="1">
        <v>2</v>
      </c>
      <c r="F198" s="1" t="str">
        <f>IF(Tabela_pogoda6[[#This Row],[Wielkosc_chmur]]=0,0,IF(Tabela_pogoda6[[#This Row],[Temperatura]]&gt;=10,"C",IF(Tabela_pogoda6[[#This Row],[Temperatura]]&lt;10,"S","0")))</f>
        <v>S</v>
      </c>
      <c r="G198" s="1">
        <f t="shared" si="4"/>
        <v>2</v>
      </c>
      <c r="H198" s="1">
        <f>IF(Tabela_pogoda6[[#This Row],[WIELKOSC]]=G197,H197+1,1)</f>
        <v>2</v>
      </c>
      <c r="I198" s="1">
        <f>IF(Tabela_pogoda6[[#This Row],[WIELKOSC]]=Tabela_pogoda6[[#This Row],[Wielkosc_chmur]],1,0)</f>
        <v>1</v>
      </c>
      <c r="J198" s="1">
        <f>IF(AND(Tabela_pogoda6[[#This Row],[Kategoria_chmur]]=0,Tabela_pogoda6[[#This Row],[RODZAJ]]=0),1,IF(Tabela_pogoda6[[#This Row],[Kategoria_chmur]]=Tabela_pogoda6[[#This Row],[RODZAJ]],1,0))</f>
        <v>1</v>
      </c>
      <c r="K198" s="1">
        <f>IF(Tabela_pogoda6[[#This Row],[Kategoria_chmur]]="0",1,0)</f>
        <v>0</v>
      </c>
      <c r="L198" s="1">
        <f>IF(Tabela_pogoda6[[#This Row],[RODZAJ]]=0,1,0)</f>
        <v>0</v>
      </c>
      <c r="M198" s="1">
        <f>IF(AND(Tabela_pogoda6[[#This Row],[0]]=1,Tabela_pogoda6[[#This Row],[1]]=1),1,0)</f>
        <v>0</v>
      </c>
    </row>
    <row r="199" spans="1:13" x14ac:dyDescent="0.3">
      <c r="A199" s="1">
        <v>198</v>
      </c>
      <c r="B199" s="1">
        <v>12.5</v>
      </c>
      <c r="C199" s="1">
        <v>9</v>
      </c>
      <c r="D199" s="1" t="s">
        <v>7</v>
      </c>
      <c r="E199" s="1">
        <v>2</v>
      </c>
      <c r="F199" s="1" t="str">
        <f>IF(Tabela_pogoda6[[#This Row],[Wielkosc_chmur]]=0,0,IF(Tabela_pogoda6[[#This Row],[Temperatura]]&gt;=10,"C",IF(Tabela_pogoda6[[#This Row],[Temperatura]]&lt;10,"S","0")))</f>
        <v>C</v>
      </c>
      <c r="G199" s="1">
        <f t="shared" si="4"/>
        <v>2</v>
      </c>
      <c r="H199" s="1">
        <f>IF(Tabela_pogoda6[[#This Row],[WIELKOSC]]=G198,H198+1,1)</f>
        <v>3</v>
      </c>
      <c r="I199" s="1">
        <f>IF(Tabela_pogoda6[[#This Row],[WIELKOSC]]=Tabela_pogoda6[[#This Row],[Wielkosc_chmur]],1,0)</f>
        <v>1</v>
      </c>
      <c r="J199" s="1">
        <f>IF(AND(Tabela_pogoda6[[#This Row],[Kategoria_chmur]]=0,Tabela_pogoda6[[#This Row],[RODZAJ]]=0),1,IF(Tabela_pogoda6[[#This Row],[Kategoria_chmur]]=Tabela_pogoda6[[#This Row],[RODZAJ]],1,0))</f>
        <v>0</v>
      </c>
      <c r="K199" s="1">
        <f>IF(Tabela_pogoda6[[#This Row],[Kategoria_chmur]]="0",1,0)</f>
        <v>0</v>
      </c>
      <c r="L199" s="1">
        <f>IF(Tabela_pogoda6[[#This Row],[RODZAJ]]=0,1,0)</f>
        <v>0</v>
      </c>
      <c r="M199" s="1">
        <f>IF(AND(Tabela_pogoda6[[#This Row],[0]]=1,Tabela_pogoda6[[#This Row],[1]]=1),1,0)</f>
        <v>0</v>
      </c>
    </row>
    <row r="200" spans="1:13" x14ac:dyDescent="0.3">
      <c r="A200" s="1">
        <v>199</v>
      </c>
      <c r="B200" s="1">
        <v>16.399999999999999</v>
      </c>
      <c r="C200" s="1">
        <v>14</v>
      </c>
      <c r="D200" s="1" t="s">
        <v>7</v>
      </c>
      <c r="E200" s="1">
        <v>3</v>
      </c>
      <c r="F200" s="1" t="str">
        <f>IF(Tabela_pogoda6[[#This Row],[Wielkosc_chmur]]=0,0,IF(Tabela_pogoda6[[#This Row],[Temperatura]]&gt;=10,"C",IF(Tabela_pogoda6[[#This Row],[Temperatura]]&lt;10,"S","0")))</f>
        <v>C</v>
      </c>
      <c r="G200" s="1">
        <f t="shared" si="4"/>
        <v>3</v>
      </c>
      <c r="H200" s="1">
        <f>IF(Tabela_pogoda6[[#This Row],[WIELKOSC]]=G199,H199+1,1)</f>
        <v>1</v>
      </c>
      <c r="I200" s="1">
        <f>IF(Tabela_pogoda6[[#This Row],[WIELKOSC]]=Tabela_pogoda6[[#This Row],[Wielkosc_chmur]],1,0)</f>
        <v>1</v>
      </c>
      <c r="J200" s="1">
        <f>IF(AND(Tabela_pogoda6[[#This Row],[Kategoria_chmur]]=0,Tabela_pogoda6[[#This Row],[RODZAJ]]=0),1,IF(Tabela_pogoda6[[#This Row],[Kategoria_chmur]]=Tabela_pogoda6[[#This Row],[RODZAJ]],1,0))</f>
        <v>0</v>
      </c>
      <c r="K200" s="1">
        <f>IF(Tabela_pogoda6[[#This Row],[Kategoria_chmur]]="0",1,0)</f>
        <v>0</v>
      </c>
      <c r="L200" s="1">
        <f>IF(Tabela_pogoda6[[#This Row],[RODZAJ]]=0,1,0)</f>
        <v>0</v>
      </c>
      <c r="M200" s="1">
        <f>IF(AND(Tabela_pogoda6[[#This Row],[0]]=1,Tabela_pogoda6[[#This Row],[1]]=1),1,0)</f>
        <v>0</v>
      </c>
    </row>
    <row r="201" spans="1:13" x14ac:dyDescent="0.3">
      <c r="A201" s="1">
        <v>200</v>
      </c>
      <c r="B201" s="1">
        <v>19.5</v>
      </c>
      <c r="C201" s="1">
        <v>12</v>
      </c>
      <c r="D201" s="1" t="s">
        <v>7</v>
      </c>
      <c r="E201" s="1">
        <v>3</v>
      </c>
      <c r="F201" s="1" t="str">
        <f>IF(Tabela_pogoda6[[#This Row],[Wielkosc_chmur]]=0,0,IF(Tabela_pogoda6[[#This Row],[Temperatura]]&gt;=10,"C",IF(Tabela_pogoda6[[#This Row],[Temperatura]]&lt;10,"S","0")))</f>
        <v>C</v>
      </c>
      <c r="G201" s="1">
        <f t="shared" si="4"/>
        <v>3</v>
      </c>
      <c r="H201" s="1">
        <f>IF(Tabela_pogoda6[[#This Row],[WIELKOSC]]=G200,H200+1,1)</f>
        <v>2</v>
      </c>
      <c r="I201" s="1">
        <f>IF(Tabela_pogoda6[[#This Row],[WIELKOSC]]=Tabela_pogoda6[[#This Row],[Wielkosc_chmur]],1,0)</f>
        <v>1</v>
      </c>
      <c r="J201" s="1">
        <f>IF(AND(Tabela_pogoda6[[#This Row],[Kategoria_chmur]]=0,Tabela_pogoda6[[#This Row],[RODZAJ]]=0),1,IF(Tabela_pogoda6[[#This Row],[Kategoria_chmur]]=Tabela_pogoda6[[#This Row],[RODZAJ]],1,0))</f>
        <v>0</v>
      </c>
      <c r="K201" s="1">
        <f>IF(Tabela_pogoda6[[#This Row],[Kategoria_chmur]]="0",1,0)</f>
        <v>0</v>
      </c>
      <c r="L201" s="1">
        <f>IF(Tabela_pogoda6[[#This Row],[RODZAJ]]=0,1,0)</f>
        <v>0</v>
      </c>
      <c r="M201" s="1">
        <f>IF(AND(Tabela_pogoda6[[#This Row],[0]]=1,Tabela_pogoda6[[#This Row],[1]]=1),1,0)</f>
        <v>0</v>
      </c>
    </row>
    <row r="202" spans="1:13" x14ac:dyDescent="0.3">
      <c r="A202" s="1">
        <v>201</v>
      </c>
      <c r="B202" s="1">
        <v>21.2</v>
      </c>
      <c r="C202" s="1">
        <v>1</v>
      </c>
      <c r="D202" s="1" t="s">
        <v>7</v>
      </c>
      <c r="E202" s="1">
        <v>3</v>
      </c>
      <c r="F202" s="1" t="str">
        <f>IF(Tabela_pogoda6[[#This Row],[Wielkosc_chmur]]=0,0,IF(Tabela_pogoda6[[#This Row],[Temperatura]]&gt;=10,"C",IF(Tabela_pogoda6[[#This Row],[Temperatura]]&lt;10,"S","0")))</f>
        <v>C</v>
      </c>
      <c r="G202" s="1">
        <f t="shared" si="4"/>
        <v>3</v>
      </c>
      <c r="H202" s="1">
        <f>IF(Tabela_pogoda6[[#This Row],[WIELKOSC]]=G201,H201+1,1)</f>
        <v>3</v>
      </c>
      <c r="I202" s="1">
        <f>IF(Tabela_pogoda6[[#This Row],[WIELKOSC]]=Tabela_pogoda6[[#This Row],[Wielkosc_chmur]],1,0)</f>
        <v>1</v>
      </c>
      <c r="J202" s="1">
        <f>IF(AND(Tabela_pogoda6[[#This Row],[Kategoria_chmur]]=0,Tabela_pogoda6[[#This Row],[RODZAJ]]=0),1,IF(Tabela_pogoda6[[#This Row],[Kategoria_chmur]]=Tabela_pogoda6[[#This Row],[RODZAJ]],1,0))</f>
        <v>0</v>
      </c>
      <c r="K202" s="1">
        <f>IF(Tabela_pogoda6[[#This Row],[Kategoria_chmur]]="0",1,0)</f>
        <v>0</v>
      </c>
      <c r="L202" s="1">
        <f>IF(Tabela_pogoda6[[#This Row],[RODZAJ]]=0,1,0)</f>
        <v>0</v>
      </c>
      <c r="M202" s="1">
        <f>IF(AND(Tabela_pogoda6[[#This Row],[0]]=1,Tabela_pogoda6[[#This Row],[1]]=1),1,0)</f>
        <v>0</v>
      </c>
    </row>
    <row r="203" spans="1:13" x14ac:dyDescent="0.3">
      <c r="A203" s="1">
        <v>202</v>
      </c>
      <c r="B203" s="1">
        <v>21.3</v>
      </c>
      <c r="C203" s="1">
        <v>11</v>
      </c>
      <c r="D203" s="1" t="s">
        <v>7</v>
      </c>
      <c r="E203" s="1">
        <v>4</v>
      </c>
      <c r="F203" s="1" t="str">
        <f>IF(Tabela_pogoda6[[#This Row],[Wielkosc_chmur]]=0,0,IF(Tabela_pogoda6[[#This Row],[Temperatura]]&gt;=10,"C",IF(Tabela_pogoda6[[#This Row],[Temperatura]]&lt;10,"S","0")))</f>
        <v>C</v>
      </c>
      <c r="G203" s="1">
        <f t="shared" si="4"/>
        <v>4</v>
      </c>
      <c r="H203" s="1">
        <f>IF(Tabela_pogoda6[[#This Row],[WIELKOSC]]=G202,H202+1,1)</f>
        <v>1</v>
      </c>
      <c r="I203" s="1">
        <f>IF(Tabela_pogoda6[[#This Row],[WIELKOSC]]=Tabela_pogoda6[[#This Row],[Wielkosc_chmur]],1,0)</f>
        <v>1</v>
      </c>
      <c r="J203" s="1">
        <f>IF(AND(Tabela_pogoda6[[#This Row],[Kategoria_chmur]]=0,Tabela_pogoda6[[#This Row],[RODZAJ]]=0),1,IF(Tabela_pogoda6[[#This Row],[Kategoria_chmur]]=Tabela_pogoda6[[#This Row],[RODZAJ]],1,0))</f>
        <v>0</v>
      </c>
      <c r="K203" s="1">
        <f>IF(Tabela_pogoda6[[#This Row],[Kategoria_chmur]]="0",1,0)</f>
        <v>0</v>
      </c>
      <c r="L203" s="1">
        <f>IF(Tabela_pogoda6[[#This Row],[RODZAJ]]=0,1,0)</f>
        <v>0</v>
      </c>
      <c r="M203" s="1">
        <f>IF(AND(Tabela_pogoda6[[#This Row],[0]]=1,Tabela_pogoda6[[#This Row],[1]]=1),1,0)</f>
        <v>0</v>
      </c>
    </row>
    <row r="204" spans="1:13" x14ac:dyDescent="0.3">
      <c r="A204" s="1">
        <v>203</v>
      </c>
      <c r="B204" s="1">
        <v>20.100000000000001</v>
      </c>
      <c r="C204" s="1">
        <v>6</v>
      </c>
      <c r="D204" s="1" t="s">
        <v>7</v>
      </c>
      <c r="E204" s="1">
        <v>4</v>
      </c>
      <c r="F204" s="1" t="str">
        <f>IF(Tabela_pogoda6[[#This Row],[Wielkosc_chmur]]=0,0,IF(Tabela_pogoda6[[#This Row],[Temperatura]]&gt;=10,"C",IF(Tabela_pogoda6[[#This Row],[Temperatura]]&lt;10,"S","0")))</f>
        <v>C</v>
      </c>
      <c r="G204" s="1">
        <f t="shared" si="4"/>
        <v>4</v>
      </c>
      <c r="H204" s="1">
        <f>IF(Tabela_pogoda6[[#This Row],[WIELKOSC]]=G203,H203+1,1)</f>
        <v>2</v>
      </c>
      <c r="I204" s="1">
        <f>IF(Tabela_pogoda6[[#This Row],[WIELKOSC]]=Tabela_pogoda6[[#This Row],[Wielkosc_chmur]],1,0)</f>
        <v>1</v>
      </c>
      <c r="J204" s="1">
        <f>IF(AND(Tabela_pogoda6[[#This Row],[Kategoria_chmur]]=0,Tabela_pogoda6[[#This Row],[RODZAJ]]=0),1,IF(Tabela_pogoda6[[#This Row],[Kategoria_chmur]]=Tabela_pogoda6[[#This Row],[RODZAJ]],1,0))</f>
        <v>0</v>
      </c>
      <c r="K204" s="1">
        <f>IF(Tabela_pogoda6[[#This Row],[Kategoria_chmur]]="0",1,0)</f>
        <v>0</v>
      </c>
      <c r="L204" s="1">
        <f>IF(Tabela_pogoda6[[#This Row],[RODZAJ]]=0,1,0)</f>
        <v>0</v>
      </c>
      <c r="M204" s="1">
        <f>IF(AND(Tabela_pogoda6[[#This Row],[0]]=1,Tabela_pogoda6[[#This Row],[1]]=1),1,0)</f>
        <v>0</v>
      </c>
    </row>
    <row r="205" spans="1:13" x14ac:dyDescent="0.3">
      <c r="A205" s="1">
        <v>204</v>
      </c>
      <c r="B205" s="1">
        <v>18.399999999999999</v>
      </c>
      <c r="C205" s="1">
        <v>3</v>
      </c>
      <c r="D205" s="1" t="s">
        <v>7</v>
      </c>
      <c r="E205" s="1">
        <v>4</v>
      </c>
      <c r="F205" s="1" t="str">
        <f>IF(Tabela_pogoda6[[#This Row],[Wielkosc_chmur]]=0,0,IF(Tabela_pogoda6[[#This Row],[Temperatura]]&gt;=10,"C",IF(Tabela_pogoda6[[#This Row],[Temperatura]]&lt;10,"S","0")))</f>
        <v>C</v>
      </c>
      <c r="G205" s="1">
        <f t="shared" si="4"/>
        <v>4</v>
      </c>
      <c r="H205" s="1">
        <f>IF(Tabela_pogoda6[[#This Row],[WIELKOSC]]=G204,H204+1,1)</f>
        <v>3</v>
      </c>
      <c r="I205" s="1">
        <f>IF(Tabela_pogoda6[[#This Row],[WIELKOSC]]=Tabela_pogoda6[[#This Row],[Wielkosc_chmur]],1,0)</f>
        <v>1</v>
      </c>
      <c r="J205" s="1">
        <f>IF(AND(Tabela_pogoda6[[#This Row],[Kategoria_chmur]]=0,Tabela_pogoda6[[#This Row],[RODZAJ]]=0),1,IF(Tabela_pogoda6[[#This Row],[Kategoria_chmur]]=Tabela_pogoda6[[#This Row],[RODZAJ]],1,0))</f>
        <v>0</v>
      </c>
      <c r="K205" s="1">
        <f>IF(Tabela_pogoda6[[#This Row],[Kategoria_chmur]]="0",1,0)</f>
        <v>0</v>
      </c>
      <c r="L205" s="1">
        <f>IF(Tabela_pogoda6[[#This Row],[RODZAJ]]=0,1,0)</f>
        <v>0</v>
      </c>
      <c r="M205" s="1">
        <f>IF(AND(Tabela_pogoda6[[#This Row],[0]]=1,Tabela_pogoda6[[#This Row],[1]]=1),1,0)</f>
        <v>0</v>
      </c>
    </row>
    <row r="206" spans="1:13" x14ac:dyDescent="0.3">
      <c r="A206" s="1">
        <v>205</v>
      </c>
      <c r="B206" s="1">
        <v>17.100000000000001</v>
      </c>
      <c r="C206" s="1">
        <v>15</v>
      </c>
      <c r="D206" s="1" t="s">
        <v>7</v>
      </c>
      <c r="E206" s="1">
        <v>5</v>
      </c>
      <c r="F206" s="1" t="str">
        <f>IF(Tabela_pogoda6[[#This Row],[Wielkosc_chmur]]=0,0,IF(Tabela_pogoda6[[#This Row],[Temperatura]]&gt;=10,"C",IF(Tabela_pogoda6[[#This Row],[Temperatura]]&lt;10,"S","0")))</f>
        <v>C</v>
      </c>
      <c r="G206" s="1">
        <f t="shared" si="4"/>
        <v>5</v>
      </c>
      <c r="H206" s="1">
        <f>IF(Tabela_pogoda6[[#This Row],[WIELKOSC]]=G205,H205+1,1)</f>
        <v>1</v>
      </c>
      <c r="I206" s="1">
        <f>IF(Tabela_pogoda6[[#This Row],[WIELKOSC]]=Tabela_pogoda6[[#This Row],[Wielkosc_chmur]],1,0)</f>
        <v>1</v>
      </c>
      <c r="J206" s="1">
        <f>IF(AND(Tabela_pogoda6[[#This Row],[Kategoria_chmur]]=0,Tabela_pogoda6[[#This Row],[RODZAJ]]=0),1,IF(Tabela_pogoda6[[#This Row],[Kategoria_chmur]]=Tabela_pogoda6[[#This Row],[RODZAJ]],1,0))</f>
        <v>0</v>
      </c>
      <c r="K206" s="1">
        <f>IF(Tabela_pogoda6[[#This Row],[Kategoria_chmur]]="0",1,0)</f>
        <v>0</v>
      </c>
      <c r="L206" s="1">
        <f>IF(Tabela_pogoda6[[#This Row],[RODZAJ]]=0,1,0)</f>
        <v>0</v>
      </c>
      <c r="M206" s="1">
        <f>IF(AND(Tabela_pogoda6[[#This Row],[0]]=1,Tabela_pogoda6[[#This Row],[1]]=1),1,0)</f>
        <v>0</v>
      </c>
    </row>
    <row r="207" spans="1:13" x14ac:dyDescent="0.3">
      <c r="A207" s="1">
        <v>206</v>
      </c>
      <c r="B207" s="1">
        <v>16.899999999999999</v>
      </c>
      <c r="C207" s="1">
        <v>16</v>
      </c>
      <c r="D207" s="1" t="s">
        <v>7</v>
      </c>
      <c r="E207" s="1">
        <v>5</v>
      </c>
      <c r="F207" s="1" t="str">
        <f>IF(Tabela_pogoda6[[#This Row],[Wielkosc_chmur]]=0,0,IF(Tabela_pogoda6[[#This Row],[Temperatura]]&gt;=10,"C",IF(Tabela_pogoda6[[#This Row],[Temperatura]]&lt;10,"S","0")))</f>
        <v>C</v>
      </c>
      <c r="G207" s="1">
        <f t="shared" si="4"/>
        <v>5</v>
      </c>
      <c r="H207" s="1">
        <f>IF(Tabela_pogoda6[[#This Row],[WIELKOSC]]=G206,H206+1,1)</f>
        <v>2</v>
      </c>
      <c r="I207" s="1">
        <f>IF(Tabela_pogoda6[[#This Row],[WIELKOSC]]=Tabela_pogoda6[[#This Row],[Wielkosc_chmur]],1,0)</f>
        <v>1</v>
      </c>
      <c r="J207" s="1">
        <f>IF(AND(Tabela_pogoda6[[#This Row],[Kategoria_chmur]]=0,Tabela_pogoda6[[#This Row],[RODZAJ]]=0),1,IF(Tabela_pogoda6[[#This Row],[Kategoria_chmur]]=Tabela_pogoda6[[#This Row],[RODZAJ]],1,0))</f>
        <v>0</v>
      </c>
      <c r="K207" s="1">
        <f>IF(Tabela_pogoda6[[#This Row],[Kategoria_chmur]]="0",1,0)</f>
        <v>0</v>
      </c>
      <c r="L207" s="1">
        <f>IF(Tabela_pogoda6[[#This Row],[RODZAJ]]=0,1,0)</f>
        <v>0</v>
      </c>
      <c r="M207" s="1">
        <f>IF(AND(Tabela_pogoda6[[#This Row],[0]]=1,Tabela_pogoda6[[#This Row],[1]]=1),1,0)</f>
        <v>0</v>
      </c>
    </row>
    <row r="208" spans="1:13" x14ac:dyDescent="0.3">
      <c r="A208" s="1">
        <v>207</v>
      </c>
      <c r="B208" s="1">
        <v>18.2</v>
      </c>
      <c r="C208" s="1">
        <v>17</v>
      </c>
      <c r="D208" s="1" t="s">
        <v>7</v>
      </c>
      <c r="E208" s="1">
        <v>5</v>
      </c>
      <c r="F208" s="1" t="str">
        <f>IF(Tabela_pogoda6[[#This Row],[Wielkosc_chmur]]=0,0,IF(Tabela_pogoda6[[#This Row],[Temperatura]]&gt;=10,"C",IF(Tabela_pogoda6[[#This Row],[Temperatura]]&lt;10,"S","0")))</f>
        <v>C</v>
      </c>
      <c r="G208" s="1">
        <f t="shared" si="4"/>
        <v>5</v>
      </c>
      <c r="H208" s="1">
        <f>IF(Tabela_pogoda6[[#This Row],[WIELKOSC]]=G207,H207+1,1)</f>
        <v>3</v>
      </c>
      <c r="I208" s="1">
        <f>IF(Tabela_pogoda6[[#This Row],[WIELKOSC]]=Tabela_pogoda6[[#This Row],[Wielkosc_chmur]],1,0)</f>
        <v>1</v>
      </c>
      <c r="J208" s="1">
        <f>IF(AND(Tabela_pogoda6[[#This Row],[Kategoria_chmur]]=0,Tabela_pogoda6[[#This Row],[RODZAJ]]=0),1,IF(Tabela_pogoda6[[#This Row],[Kategoria_chmur]]=Tabela_pogoda6[[#This Row],[RODZAJ]],1,0))</f>
        <v>0</v>
      </c>
      <c r="K208" s="1">
        <f>IF(Tabela_pogoda6[[#This Row],[Kategoria_chmur]]="0",1,0)</f>
        <v>0</v>
      </c>
      <c r="L208" s="1">
        <f>IF(Tabela_pogoda6[[#This Row],[RODZAJ]]=0,1,0)</f>
        <v>0</v>
      </c>
      <c r="M208" s="1">
        <f>IF(AND(Tabela_pogoda6[[#This Row],[0]]=1,Tabela_pogoda6[[#This Row],[1]]=1),1,0)</f>
        <v>0</v>
      </c>
    </row>
    <row r="209" spans="1:13" x14ac:dyDescent="0.3">
      <c r="A209" s="1">
        <v>208</v>
      </c>
      <c r="B209" s="1">
        <v>20.7</v>
      </c>
      <c r="C209" s="1">
        <v>18</v>
      </c>
      <c r="D209" s="1" t="s">
        <v>7</v>
      </c>
      <c r="E209" s="1">
        <v>5</v>
      </c>
      <c r="F209" s="1" t="str">
        <f>IF(Tabela_pogoda6[[#This Row],[Wielkosc_chmur]]=0,0,IF(Tabela_pogoda6[[#This Row],[Temperatura]]&gt;=10,"C",IF(Tabela_pogoda6[[#This Row],[Temperatura]]&lt;10,"S","0")))</f>
        <v>C</v>
      </c>
      <c r="G209" s="1">
        <f t="shared" si="4"/>
        <v>5</v>
      </c>
      <c r="H209" s="1">
        <f>IF(Tabela_pogoda6[[#This Row],[WIELKOSC]]=G208,H208+1,1)</f>
        <v>4</v>
      </c>
      <c r="I209" s="1">
        <f>IF(Tabela_pogoda6[[#This Row],[WIELKOSC]]=Tabela_pogoda6[[#This Row],[Wielkosc_chmur]],1,0)</f>
        <v>1</v>
      </c>
      <c r="J209" s="1">
        <f>IF(AND(Tabela_pogoda6[[#This Row],[Kategoria_chmur]]=0,Tabela_pogoda6[[#This Row],[RODZAJ]]=0),1,IF(Tabela_pogoda6[[#This Row],[Kategoria_chmur]]=Tabela_pogoda6[[#This Row],[RODZAJ]],1,0))</f>
        <v>0</v>
      </c>
      <c r="K209" s="1">
        <f>IF(Tabela_pogoda6[[#This Row],[Kategoria_chmur]]="0",1,0)</f>
        <v>0</v>
      </c>
      <c r="L209" s="1">
        <f>IF(Tabela_pogoda6[[#This Row],[RODZAJ]]=0,1,0)</f>
        <v>0</v>
      </c>
      <c r="M209" s="1">
        <f>IF(AND(Tabela_pogoda6[[#This Row],[0]]=1,Tabela_pogoda6[[#This Row],[1]]=1),1,0)</f>
        <v>0</v>
      </c>
    </row>
    <row r="210" spans="1:13" x14ac:dyDescent="0.3">
      <c r="A210" s="1">
        <v>209</v>
      </c>
      <c r="B210" s="1">
        <v>24</v>
      </c>
      <c r="C210" s="1">
        <v>13</v>
      </c>
      <c r="D210" s="1" t="s">
        <v>7</v>
      </c>
      <c r="E210" s="1">
        <v>5</v>
      </c>
      <c r="F210" s="1" t="str">
        <f>IF(Tabela_pogoda6[[#This Row],[Wielkosc_chmur]]=0,0,IF(Tabela_pogoda6[[#This Row],[Temperatura]]&gt;=10,"C",IF(Tabela_pogoda6[[#This Row],[Temperatura]]&lt;10,"S","0")))</f>
        <v>C</v>
      </c>
      <c r="G210" s="1">
        <f t="shared" si="4"/>
        <v>5</v>
      </c>
      <c r="H210" s="1">
        <f>IF(Tabela_pogoda6[[#This Row],[WIELKOSC]]=G209,H209+1,1)</f>
        <v>5</v>
      </c>
      <c r="I210" s="1">
        <f>IF(Tabela_pogoda6[[#This Row],[WIELKOSC]]=Tabela_pogoda6[[#This Row],[Wielkosc_chmur]],1,0)</f>
        <v>1</v>
      </c>
      <c r="J210" s="1">
        <f>IF(AND(Tabela_pogoda6[[#This Row],[Kategoria_chmur]]=0,Tabela_pogoda6[[#This Row],[RODZAJ]]=0),1,IF(Tabela_pogoda6[[#This Row],[Kategoria_chmur]]=Tabela_pogoda6[[#This Row],[RODZAJ]],1,0))</f>
        <v>0</v>
      </c>
      <c r="K210" s="1">
        <f>IF(Tabela_pogoda6[[#This Row],[Kategoria_chmur]]="0",1,0)</f>
        <v>0</v>
      </c>
      <c r="L210" s="1">
        <f>IF(Tabela_pogoda6[[#This Row],[RODZAJ]]=0,1,0)</f>
        <v>0</v>
      </c>
      <c r="M210" s="1">
        <f>IF(AND(Tabela_pogoda6[[#This Row],[0]]=1,Tabela_pogoda6[[#This Row],[1]]=1),1,0)</f>
        <v>0</v>
      </c>
    </row>
    <row r="211" spans="1:13" x14ac:dyDescent="0.3">
      <c r="A211" s="1">
        <v>210</v>
      </c>
      <c r="B211" s="1">
        <v>27.2</v>
      </c>
      <c r="C211" s="1">
        <v>27</v>
      </c>
      <c r="D211" s="1" t="s">
        <v>7</v>
      </c>
      <c r="E211" s="1">
        <v>5</v>
      </c>
      <c r="F211" s="1" t="str">
        <f>IF(Tabela_pogoda6[[#This Row],[Wielkosc_chmur]]=0,0,IF(Tabela_pogoda6[[#This Row],[Temperatura]]&gt;=10,"C",IF(Tabela_pogoda6[[#This Row],[Temperatura]]&lt;10,"S","0")))</f>
        <v>C</v>
      </c>
      <c r="G211" s="1">
        <f t="shared" si="4"/>
        <v>5</v>
      </c>
      <c r="H211" s="1">
        <f>IF(Tabela_pogoda6[[#This Row],[WIELKOSC]]=G210,H210+1,1)</f>
        <v>6</v>
      </c>
      <c r="I211" s="1">
        <f>IF(Tabela_pogoda6[[#This Row],[WIELKOSC]]=Tabela_pogoda6[[#This Row],[Wielkosc_chmur]],1,0)</f>
        <v>1</v>
      </c>
      <c r="J211" s="1">
        <f>IF(AND(Tabela_pogoda6[[#This Row],[Kategoria_chmur]]=0,Tabela_pogoda6[[#This Row],[RODZAJ]]=0),1,IF(Tabela_pogoda6[[#This Row],[Kategoria_chmur]]=Tabela_pogoda6[[#This Row],[RODZAJ]],1,0))</f>
        <v>0</v>
      </c>
      <c r="K211" s="1">
        <f>IF(Tabela_pogoda6[[#This Row],[Kategoria_chmur]]="0",1,0)</f>
        <v>0</v>
      </c>
      <c r="L211" s="1">
        <f>IF(Tabela_pogoda6[[#This Row],[RODZAJ]]=0,1,0)</f>
        <v>0</v>
      </c>
      <c r="M211" s="1">
        <f>IF(AND(Tabela_pogoda6[[#This Row],[0]]=1,Tabela_pogoda6[[#This Row],[1]]=1),1,0)</f>
        <v>0</v>
      </c>
    </row>
    <row r="212" spans="1:13" x14ac:dyDescent="0.3">
      <c r="A212" s="1">
        <v>211</v>
      </c>
      <c r="B212" s="1">
        <v>29.4</v>
      </c>
      <c r="C212" s="1">
        <v>0</v>
      </c>
      <c r="D212" s="1" t="s">
        <v>5</v>
      </c>
      <c r="E212" s="1">
        <v>0</v>
      </c>
      <c r="F212" s="1">
        <f>IF(Tabela_pogoda6[[#This Row],[Wielkosc_chmur]]=0,0,IF(Tabela_pogoda6[[#This Row],[Temperatura]]&gt;=10,"C",IF(Tabela_pogoda6[[#This Row],[Temperatura]]&lt;10,"S","0")))</f>
        <v>0</v>
      </c>
      <c r="G212" s="1">
        <f t="shared" si="4"/>
        <v>0</v>
      </c>
      <c r="H212" s="1">
        <f>IF(Tabela_pogoda6[[#This Row],[WIELKOSC]]=G211,H211+1,1)</f>
        <v>1</v>
      </c>
      <c r="I212" s="1">
        <f>IF(Tabela_pogoda6[[#This Row],[WIELKOSC]]=Tabela_pogoda6[[#This Row],[Wielkosc_chmur]],1,0)</f>
        <v>1</v>
      </c>
      <c r="J212" s="1">
        <f>IF(AND(Tabela_pogoda6[[#This Row],[Kategoria_chmur]]=0,Tabela_pogoda6[[#This Row],[RODZAJ]]=0),1,IF(Tabela_pogoda6[[#This Row],[Kategoria_chmur]]=Tabela_pogoda6[[#This Row],[RODZAJ]],1,0))</f>
        <v>0</v>
      </c>
      <c r="K212" s="1">
        <f>IF(Tabela_pogoda6[[#This Row],[Kategoria_chmur]]="0",1,0)</f>
        <v>1</v>
      </c>
      <c r="L212" s="1">
        <f>IF(Tabela_pogoda6[[#This Row],[RODZAJ]]=0,1,0)</f>
        <v>1</v>
      </c>
      <c r="M212" s="1">
        <f>IF(AND(Tabela_pogoda6[[#This Row],[0]]=1,Tabela_pogoda6[[#This Row],[1]]=1),1,0)</f>
        <v>1</v>
      </c>
    </row>
    <row r="213" spans="1:13" x14ac:dyDescent="0.3">
      <c r="A213" s="1">
        <v>212</v>
      </c>
      <c r="B213" s="1">
        <v>29.9</v>
      </c>
      <c r="C213" s="1">
        <v>2</v>
      </c>
      <c r="D213" s="1" t="s">
        <v>6</v>
      </c>
      <c r="E213" s="1">
        <v>1</v>
      </c>
      <c r="F213" s="1" t="str">
        <f>IF(Tabela_pogoda6[[#This Row],[Wielkosc_chmur]]=0,0,IF(Tabela_pogoda6[[#This Row],[Temperatura]]&gt;=10,"C",IF(Tabela_pogoda6[[#This Row],[Temperatura]]&lt;10,"S","0")))</f>
        <v>C</v>
      </c>
      <c r="G213" s="1">
        <f t="shared" si="4"/>
        <v>1</v>
      </c>
      <c r="H213" s="1">
        <f>IF(Tabela_pogoda6[[#This Row],[WIELKOSC]]=G212,H212+1,1)</f>
        <v>1</v>
      </c>
      <c r="I213" s="1">
        <f>IF(Tabela_pogoda6[[#This Row],[WIELKOSC]]=Tabela_pogoda6[[#This Row],[Wielkosc_chmur]],1,0)</f>
        <v>1</v>
      </c>
      <c r="J213" s="1">
        <f>IF(AND(Tabela_pogoda6[[#This Row],[Kategoria_chmur]]=0,Tabela_pogoda6[[#This Row],[RODZAJ]]=0),1,IF(Tabela_pogoda6[[#This Row],[Kategoria_chmur]]=Tabela_pogoda6[[#This Row],[RODZAJ]],1,0))</f>
        <v>1</v>
      </c>
      <c r="K213" s="1">
        <f>IF(Tabela_pogoda6[[#This Row],[Kategoria_chmur]]="0",1,0)</f>
        <v>0</v>
      </c>
      <c r="L213" s="1">
        <f>IF(Tabela_pogoda6[[#This Row],[RODZAJ]]=0,1,0)</f>
        <v>0</v>
      </c>
      <c r="M213" s="1">
        <f>IF(AND(Tabela_pogoda6[[#This Row],[0]]=1,Tabela_pogoda6[[#This Row],[1]]=1),1,0)</f>
        <v>0</v>
      </c>
    </row>
    <row r="214" spans="1:13" x14ac:dyDescent="0.3">
      <c r="A214" s="1">
        <v>213</v>
      </c>
      <c r="B214" s="1">
        <v>28.8</v>
      </c>
      <c r="C214" s="1">
        <v>4</v>
      </c>
      <c r="D214" s="1" t="s">
        <v>6</v>
      </c>
      <c r="E214" s="1">
        <v>1</v>
      </c>
      <c r="F214" s="1" t="str">
        <f>IF(Tabela_pogoda6[[#This Row],[Wielkosc_chmur]]=0,0,IF(Tabela_pogoda6[[#This Row],[Temperatura]]&gt;=10,"C",IF(Tabela_pogoda6[[#This Row],[Temperatura]]&lt;10,"S","0")))</f>
        <v>C</v>
      </c>
      <c r="G214" s="1">
        <f t="shared" si="4"/>
        <v>1</v>
      </c>
      <c r="H214" s="1">
        <f>IF(Tabela_pogoda6[[#This Row],[WIELKOSC]]=G213,H213+1,1)</f>
        <v>2</v>
      </c>
      <c r="I214" s="1">
        <f>IF(Tabela_pogoda6[[#This Row],[WIELKOSC]]=Tabela_pogoda6[[#This Row],[Wielkosc_chmur]],1,0)</f>
        <v>1</v>
      </c>
      <c r="J214" s="1">
        <f>IF(AND(Tabela_pogoda6[[#This Row],[Kategoria_chmur]]=0,Tabela_pogoda6[[#This Row],[RODZAJ]]=0),1,IF(Tabela_pogoda6[[#This Row],[Kategoria_chmur]]=Tabela_pogoda6[[#This Row],[RODZAJ]],1,0))</f>
        <v>1</v>
      </c>
      <c r="K214" s="1">
        <f>IF(Tabela_pogoda6[[#This Row],[Kategoria_chmur]]="0",1,0)</f>
        <v>0</v>
      </c>
      <c r="L214" s="1">
        <f>IF(Tabela_pogoda6[[#This Row],[RODZAJ]]=0,1,0)</f>
        <v>0</v>
      </c>
      <c r="M214" s="1">
        <f>IF(AND(Tabela_pogoda6[[#This Row],[0]]=1,Tabela_pogoda6[[#This Row],[1]]=1),1,0)</f>
        <v>0</v>
      </c>
    </row>
    <row r="215" spans="1:13" x14ac:dyDescent="0.3">
      <c r="A215" s="1">
        <v>214</v>
      </c>
      <c r="B215" s="1">
        <v>26.2</v>
      </c>
      <c r="C215" s="1">
        <v>2</v>
      </c>
      <c r="D215" s="1" t="s">
        <v>6</v>
      </c>
      <c r="E215" s="1">
        <v>1</v>
      </c>
      <c r="F215" s="1" t="str">
        <f>IF(Tabela_pogoda6[[#This Row],[Wielkosc_chmur]]=0,0,IF(Tabela_pogoda6[[#This Row],[Temperatura]]&gt;=10,"C",IF(Tabela_pogoda6[[#This Row],[Temperatura]]&lt;10,"S","0")))</f>
        <v>C</v>
      </c>
      <c r="G215" s="1">
        <f t="shared" si="4"/>
        <v>1</v>
      </c>
      <c r="H215" s="1">
        <f>IF(Tabela_pogoda6[[#This Row],[WIELKOSC]]=G214,H214+1,1)</f>
        <v>3</v>
      </c>
      <c r="I215" s="1">
        <f>IF(Tabela_pogoda6[[#This Row],[WIELKOSC]]=Tabela_pogoda6[[#This Row],[Wielkosc_chmur]],1,0)</f>
        <v>1</v>
      </c>
      <c r="J215" s="1">
        <f>IF(AND(Tabela_pogoda6[[#This Row],[Kategoria_chmur]]=0,Tabela_pogoda6[[#This Row],[RODZAJ]]=0),1,IF(Tabela_pogoda6[[#This Row],[Kategoria_chmur]]=Tabela_pogoda6[[#This Row],[RODZAJ]],1,0))</f>
        <v>1</v>
      </c>
      <c r="K215" s="1">
        <f>IF(Tabela_pogoda6[[#This Row],[Kategoria_chmur]]="0",1,0)</f>
        <v>0</v>
      </c>
      <c r="L215" s="1">
        <f>IF(Tabela_pogoda6[[#This Row],[RODZAJ]]=0,1,0)</f>
        <v>0</v>
      </c>
      <c r="M215" s="1">
        <f>IF(AND(Tabela_pogoda6[[#This Row],[0]]=1,Tabela_pogoda6[[#This Row],[1]]=1),1,0)</f>
        <v>0</v>
      </c>
    </row>
    <row r="216" spans="1:13" x14ac:dyDescent="0.3">
      <c r="A216" s="1">
        <v>215</v>
      </c>
      <c r="B216" s="1">
        <v>23.1</v>
      </c>
      <c r="C216" s="1">
        <v>11</v>
      </c>
      <c r="D216" s="1" t="s">
        <v>6</v>
      </c>
      <c r="E216" s="1">
        <v>1</v>
      </c>
      <c r="F216" s="1" t="str">
        <f>IF(Tabela_pogoda6[[#This Row],[Wielkosc_chmur]]=0,0,IF(Tabela_pogoda6[[#This Row],[Temperatura]]&gt;=10,"C",IF(Tabela_pogoda6[[#This Row],[Temperatura]]&lt;10,"S","0")))</f>
        <v>C</v>
      </c>
      <c r="G216" s="1">
        <f t="shared" si="4"/>
        <v>2</v>
      </c>
      <c r="H216" s="1">
        <f>IF(Tabela_pogoda6[[#This Row],[WIELKOSC]]=G215,H215+1,1)</f>
        <v>1</v>
      </c>
      <c r="I216" s="1">
        <f>IF(Tabela_pogoda6[[#This Row],[WIELKOSC]]=Tabela_pogoda6[[#This Row],[Wielkosc_chmur]],1,0)</f>
        <v>0</v>
      </c>
      <c r="J216" s="1">
        <f>IF(AND(Tabela_pogoda6[[#This Row],[Kategoria_chmur]]=0,Tabela_pogoda6[[#This Row],[RODZAJ]]=0),1,IF(Tabela_pogoda6[[#This Row],[Kategoria_chmur]]=Tabela_pogoda6[[#This Row],[RODZAJ]],1,0))</f>
        <v>1</v>
      </c>
      <c r="K216" s="1">
        <f>IF(Tabela_pogoda6[[#This Row],[Kategoria_chmur]]="0",1,0)</f>
        <v>0</v>
      </c>
      <c r="L216" s="1">
        <f>IF(Tabela_pogoda6[[#This Row],[RODZAJ]]=0,1,0)</f>
        <v>0</v>
      </c>
      <c r="M216" s="1">
        <f>IF(AND(Tabela_pogoda6[[#This Row],[0]]=1,Tabela_pogoda6[[#This Row],[1]]=1),1,0)</f>
        <v>0</v>
      </c>
    </row>
    <row r="217" spans="1:13" x14ac:dyDescent="0.3">
      <c r="A217" s="1">
        <v>216</v>
      </c>
      <c r="B217" s="1">
        <v>20.3</v>
      </c>
      <c r="C217" s="1">
        <v>1</v>
      </c>
      <c r="D217" s="1" t="s">
        <v>6</v>
      </c>
      <c r="E217" s="1">
        <v>2</v>
      </c>
      <c r="F217" s="1" t="str">
        <f>IF(Tabela_pogoda6[[#This Row],[Wielkosc_chmur]]=0,0,IF(Tabela_pogoda6[[#This Row],[Temperatura]]&gt;=10,"C",IF(Tabela_pogoda6[[#This Row],[Temperatura]]&lt;10,"S","0")))</f>
        <v>C</v>
      </c>
      <c r="G217" s="1">
        <f t="shared" si="4"/>
        <v>2</v>
      </c>
      <c r="H217" s="1">
        <f>IF(Tabela_pogoda6[[#This Row],[WIELKOSC]]=G216,H216+1,1)</f>
        <v>2</v>
      </c>
      <c r="I217" s="1">
        <f>IF(Tabela_pogoda6[[#This Row],[WIELKOSC]]=Tabela_pogoda6[[#This Row],[Wielkosc_chmur]],1,0)</f>
        <v>1</v>
      </c>
      <c r="J217" s="1">
        <f>IF(AND(Tabela_pogoda6[[#This Row],[Kategoria_chmur]]=0,Tabela_pogoda6[[#This Row],[RODZAJ]]=0),1,IF(Tabela_pogoda6[[#This Row],[Kategoria_chmur]]=Tabela_pogoda6[[#This Row],[RODZAJ]],1,0))</f>
        <v>1</v>
      </c>
      <c r="K217" s="1">
        <f>IF(Tabela_pogoda6[[#This Row],[Kategoria_chmur]]="0",1,0)</f>
        <v>0</v>
      </c>
      <c r="L217" s="1">
        <f>IF(Tabela_pogoda6[[#This Row],[RODZAJ]]=0,1,0)</f>
        <v>0</v>
      </c>
      <c r="M217" s="1">
        <f>IF(AND(Tabela_pogoda6[[#This Row],[0]]=1,Tabela_pogoda6[[#This Row],[1]]=1),1,0)</f>
        <v>0</v>
      </c>
    </row>
    <row r="218" spans="1:13" x14ac:dyDescent="0.3">
      <c r="A218" s="1">
        <v>217</v>
      </c>
      <c r="B218" s="1">
        <v>18.5</v>
      </c>
      <c r="C218" s="1">
        <v>7</v>
      </c>
      <c r="D218" s="1" t="s">
        <v>6</v>
      </c>
      <c r="E218" s="1">
        <v>2</v>
      </c>
      <c r="F218" s="1" t="str">
        <f>IF(Tabela_pogoda6[[#This Row],[Wielkosc_chmur]]=0,0,IF(Tabela_pogoda6[[#This Row],[Temperatura]]&gt;=10,"C",IF(Tabela_pogoda6[[#This Row],[Temperatura]]&lt;10,"S","0")))</f>
        <v>C</v>
      </c>
      <c r="G218" s="1">
        <f t="shared" si="4"/>
        <v>2</v>
      </c>
      <c r="H218" s="1">
        <f>IF(Tabela_pogoda6[[#This Row],[WIELKOSC]]=G217,H217+1,1)</f>
        <v>3</v>
      </c>
      <c r="I218" s="1">
        <f>IF(Tabela_pogoda6[[#This Row],[WIELKOSC]]=Tabela_pogoda6[[#This Row],[Wielkosc_chmur]],1,0)</f>
        <v>1</v>
      </c>
      <c r="J218" s="1">
        <f>IF(AND(Tabela_pogoda6[[#This Row],[Kategoria_chmur]]=0,Tabela_pogoda6[[#This Row],[RODZAJ]]=0),1,IF(Tabela_pogoda6[[#This Row],[Kategoria_chmur]]=Tabela_pogoda6[[#This Row],[RODZAJ]],1,0))</f>
        <v>1</v>
      </c>
      <c r="K218" s="1">
        <f>IF(Tabela_pogoda6[[#This Row],[Kategoria_chmur]]="0",1,0)</f>
        <v>0</v>
      </c>
      <c r="L218" s="1">
        <f>IF(Tabela_pogoda6[[#This Row],[RODZAJ]]=0,1,0)</f>
        <v>0</v>
      </c>
      <c r="M218" s="1">
        <f>IF(AND(Tabela_pogoda6[[#This Row],[0]]=1,Tabela_pogoda6[[#This Row],[1]]=1),1,0)</f>
        <v>0</v>
      </c>
    </row>
    <row r="219" spans="1:13" x14ac:dyDescent="0.3">
      <c r="A219" s="1">
        <v>218</v>
      </c>
      <c r="B219" s="1">
        <v>18.2</v>
      </c>
      <c r="C219" s="1">
        <v>10</v>
      </c>
      <c r="D219" s="1" t="s">
        <v>6</v>
      </c>
      <c r="E219" s="1">
        <v>3</v>
      </c>
      <c r="F219" s="1" t="str">
        <f>IF(Tabela_pogoda6[[#This Row],[Wielkosc_chmur]]=0,0,IF(Tabela_pogoda6[[#This Row],[Temperatura]]&gt;=10,"C",IF(Tabela_pogoda6[[#This Row],[Temperatura]]&lt;10,"S","0")))</f>
        <v>C</v>
      </c>
      <c r="G219" s="1">
        <f t="shared" si="4"/>
        <v>3</v>
      </c>
      <c r="H219" s="1">
        <f>IF(Tabela_pogoda6[[#This Row],[WIELKOSC]]=G218,H218+1,1)</f>
        <v>1</v>
      </c>
      <c r="I219" s="1">
        <f>IF(Tabela_pogoda6[[#This Row],[WIELKOSC]]=Tabela_pogoda6[[#This Row],[Wielkosc_chmur]],1,0)</f>
        <v>1</v>
      </c>
      <c r="J219" s="1">
        <f>IF(AND(Tabela_pogoda6[[#This Row],[Kategoria_chmur]]=0,Tabela_pogoda6[[#This Row],[RODZAJ]]=0),1,IF(Tabela_pogoda6[[#This Row],[Kategoria_chmur]]=Tabela_pogoda6[[#This Row],[RODZAJ]],1,0))</f>
        <v>1</v>
      </c>
      <c r="K219" s="1">
        <f>IF(Tabela_pogoda6[[#This Row],[Kategoria_chmur]]="0",1,0)</f>
        <v>0</v>
      </c>
      <c r="L219" s="1">
        <f>IF(Tabela_pogoda6[[#This Row],[RODZAJ]]=0,1,0)</f>
        <v>0</v>
      </c>
      <c r="M219" s="1">
        <f>IF(AND(Tabela_pogoda6[[#This Row],[0]]=1,Tabela_pogoda6[[#This Row],[1]]=1),1,0)</f>
        <v>0</v>
      </c>
    </row>
    <row r="220" spans="1:13" x14ac:dyDescent="0.3">
      <c r="A220" s="1">
        <v>219</v>
      </c>
      <c r="B220" s="1">
        <v>19.100000000000001</v>
      </c>
      <c r="C220" s="1">
        <v>10</v>
      </c>
      <c r="D220" s="1" t="s">
        <v>6</v>
      </c>
      <c r="E220" s="1">
        <v>3</v>
      </c>
      <c r="F220" s="1" t="str">
        <f>IF(Tabela_pogoda6[[#This Row],[Wielkosc_chmur]]=0,0,IF(Tabela_pogoda6[[#This Row],[Temperatura]]&gt;=10,"C",IF(Tabela_pogoda6[[#This Row],[Temperatura]]&lt;10,"S","0")))</f>
        <v>C</v>
      </c>
      <c r="G220" s="1">
        <f t="shared" si="4"/>
        <v>3</v>
      </c>
      <c r="H220" s="1">
        <f>IF(Tabela_pogoda6[[#This Row],[WIELKOSC]]=G219,H219+1,1)</f>
        <v>2</v>
      </c>
      <c r="I220" s="1">
        <f>IF(Tabela_pogoda6[[#This Row],[WIELKOSC]]=Tabela_pogoda6[[#This Row],[Wielkosc_chmur]],1,0)</f>
        <v>1</v>
      </c>
      <c r="J220" s="1">
        <f>IF(AND(Tabela_pogoda6[[#This Row],[Kategoria_chmur]]=0,Tabela_pogoda6[[#This Row],[RODZAJ]]=0),1,IF(Tabela_pogoda6[[#This Row],[Kategoria_chmur]]=Tabela_pogoda6[[#This Row],[RODZAJ]],1,0))</f>
        <v>1</v>
      </c>
      <c r="K220" s="1">
        <f>IF(Tabela_pogoda6[[#This Row],[Kategoria_chmur]]="0",1,0)</f>
        <v>0</v>
      </c>
      <c r="L220" s="1">
        <f>IF(Tabela_pogoda6[[#This Row],[RODZAJ]]=0,1,0)</f>
        <v>0</v>
      </c>
      <c r="M220" s="1">
        <f>IF(AND(Tabela_pogoda6[[#This Row],[0]]=1,Tabela_pogoda6[[#This Row],[1]]=1),1,0)</f>
        <v>0</v>
      </c>
    </row>
    <row r="221" spans="1:13" x14ac:dyDescent="0.3">
      <c r="A221" s="1">
        <v>220</v>
      </c>
      <c r="B221" s="1">
        <v>20.9</v>
      </c>
      <c r="C221" s="1">
        <v>1</v>
      </c>
      <c r="D221" s="1" t="s">
        <v>6</v>
      </c>
      <c r="E221" s="1">
        <v>3</v>
      </c>
      <c r="F221" s="1" t="str">
        <f>IF(Tabela_pogoda6[[#This Row],[Wielkosc_chmur]]=0,0,IF(Tabela_pogoda6[[#This Row],[Temperatura]]&gt;=10,"C",IF(Tabela_pogoda6[[#This Row],[Temperatura]]&lt;10,"S","0")))</f>
        <v>C</v>
      </c>
      <c r="G221" s="1">
        <f t="shared" si="4"/>
        <v>3</v>
      </c>
      <c r="H221" s="1">
        <f>IF(Tabela_pogoda6[[#This Row],[WIELKOSC]]=G220,H220+1,1)</f>
        <v>3</v>
      </c>
      <c r="I221" s="1">
        <f>IF(Tabela_pogoda6[[#This Row],[WIELKOSC]]=Tabela_pogoda6[[#This Row],[Wielkosc_chmur]],1,0)</f>
        <v>1</v>
      </c>
      <c r="J221" s="1">
        <f>IF(AND(Tabela_pogoda6[[#This Row],[Kategoria_chmur]]=0,Tabela_pogoda6[[#This Row],[RODZAJ]]=0),1,IF(Tabela_pogoda6[[#This Row],[Kategoria_chmur]]=Tabela_pogoda6[[#This Row],[RODZAJ]],1,0))</f>
        <v>1</v>
      </c>
      <c r="K221" s="1">
        <f>IF(Tabela_pogoda6[[#This Row],[Kategoria_chmur]]="0",1,0)</f>
        <v>0</v>
      </c>
      <c r="L221" s="1">
        <f>IF(Tabela_pogoda6[[#This Row],[RODZAJ]]=0,1,0)</f>
        <v>0</v>
      </c>
      <c r="M221" s="1">
        <f>IF(AND(Tabela_pogoda6[[#This Row],[0]]=1,Tabela_pogoda6[[#This Row],[1]]=1),1,0)</f>
        <v>0</v>
      </c>
    </row>
    <row r="222" spans="1:13" x14ac:dyDescent="0.3">
      <c r="A222" s="1">
        <v>221</v>
      </c>
      <c r="B222" s="1">
        <v>22.5</v>
      </c>
      <c r="C222" s="1">
        <v>4</v>
      </c>
      <c r="D222" s="1" t="s">
        <v>6</v>
      </c>
      <c r="E222" s="1">
        <v>4</v>
      </c>
      <c r="F222" s="1" t="str">
        <f>IF(Tabela_pogoda6[[#This Row],[Wielkosc_chmur]]=0,0,IF(Tabela_pogoda6[[#This Row],[Temperatura]]&gt;=10,"C",IF(Tabela_pogoda6[[#This Row],[Temperatura]]&lt;10,"S","0")))</f>
        <v>C</v>
      </c>
      <c r="G222" s="1">
        <f t="shared" si="4"/>
        <v>4</v>
      </c>
      <c r="H222" s="1">
        <f>IF(Tabela_pogoda6[[#This Row],[WIELKOSC]]=G221,H221+1,1)</f>
        <v>1</v>
      </c>
      <c r="I222" s="1">
        <f>IF(Tabela_pogoda6[[#This Row],[WIELKOSC]]=Tabela_pogoda6[[#This Row],[Wielkosc_chmur]],1,0)</f>
        <v>1</v>
      </c>
      <c r="J222" s="1">
        <f>IF(AND(Tabela_pogoda6[[#This Row],[Kategoria_chmur]]=0,Tabela_pogoda6[[#This Row],[RODZAJ]]=0),1,IF(Tabela_pogoda6[[#This Row],[Kategoria_chmur]]=Tabela_pogoda6[[#This Row],[RODZAJ]],1,0))</f>
        <v>1</v>
      </c>
      <c r="K222" s="1">
        <f>IF(Tabela_pogoda6[[#This Row],[Kategoria_chmur]]="0",1,0)</f>
        <v>0</v>
      </c>
      <c r="L222" s="1">
        <f>IF(Tabela_pogoda6[[#This Row],[RODZAJ]]=0,1,0)</f>
        <v>0</v>
      </c>
      <c r="M222" s="1">
        <f>IF(AND(Tabela_pogoda6[[#This Row],[0]]=1,Tabela_pogoda6[[#This Row],[1]]=1),1,0)</f>
        <v>0</v>
      </c>
    </row>
    <row r="223" spans="1:13" x14ac:dyDescent="0.3">
      <c r="A223" s="1">
        <v>222</v>
      </c>
      <c r="B223" s="1">
        <v>23.2</v>
      </c>
      <c r="C223" s="1">
        <v>12</v>
      </c>
      <c r="D223" s="1" t="s">
        <v>6</v>
      </c>
      <c r="E223" s="1">
        <v>4</v>
      </c>
      <c r="F223" s="1" t="str">
        <f>IF(Tabela_pogoda6[[#This Row],[Wielkosc_chmur]]=0,0,IF(Tabela_pogoda6[[#This Row],[Temperatura]]&gt;=10,"C",IF(Tabela_pogoda6[[#This Row],[Temperatura]]&lt;10,"S","0")))</f>
        <v>C</v>
      </c>
      <c r="G223" s="1">
        <f t="shared" si="4"/>
        <v>4</v>
      </c>
      <c r="H223" s="1">
        <f>IF(Tabela_pogoda6[[#This Row],[WIELKOSC]]=G222,H222+1,1)</f>
        <v>2</v>
      </c>
      <c r="I223" s="1">
        <f>IF(Tabela_pogoda6[[#This Row],[WIELKOSC]]=Tabela_pogoda6[[#This Row],[Wielkosc_chmur]],1,0)</f>
        <v>1</v>
      </c>
      <c r="J223" s="1">
        <f>IF(AND(Tabela_pogoda6[[#This Row],[Kategoria_chmur]]=0,Tabela_pogoda6[[#This Row],[RODZAJ]]=0),1,IF(Tabela_pogoda6[[#This Row],[Kategoria_chmur]]=Tabela_pogoda6[[#This Row],[RODZAJ]],1,0))</f>
        <v>1</v>
      </c>
      <c r="K223" s="1">
        <f>IF(Tabela_pogoda6[[#This Row],[Kategoria_chmur]]="0",1,0)</f>
        <v>0</v>
      </c>
      <c r="L223" s="1">
        <f>IF(Tabela_pogoda6[[#This Row],[RODZAJ]]=0,1,0)</f>
        <v>0</v>
      </c>
      <c r="M223" s="1">
        <f>IF(AND(Tabela_pogoda6[[#This Row],[0]]=1,Tabela_pogoda6[[#This Row],[1]]=1),1,0)</f>
        <v>0</v>
      </c>
    </row>
    <row r="224" spans="1:13" x14ac:dyDescent="0.3">
      <c r="A224" s="1">
        <v>223</v>
      </c>
      <c r="B224" s="1">
        <v>22.4</v>
      </c>
      <c r="C224" s="1">
        <v>7</v>
      </c>
      <c r="D224" s="1" t="s">
        <v>6</v>
      </c>
      <c r="E224" s="1">
        <v>4</v>
      </c>
      <c r="F224" s="1" t="str">
        <f>IF(Tabela_pogoda6[[#This Row],[Wielkosc_chmur]]=0,0,IF(Tabela_pogoda6[[#This Row],[Temperatura]]&gt;=10,"C",IF(Tabela_pogoda6[[#This Row],[Temperatura]]&lt;10,"S","0")))</f>
        <v>C</v>
      </c>
      <c r="G224" s="1">
        <f t="shared" si="4"/>
        <v>4</v>
      </c>
      <c r="H224" s="1">
        <f>IF(Tabela_pogoda6[[#This Row],[WIELKOSC]]=G223,H223+1,1)</f>
        <v>3</v>
      </c>
      <c r="I224" s="1">
        <f>IF(Tabela_pogoda6[[#This Row],[WIELKOSC]]=Tabela_pogoda6[[#This Row],[Wielkosc_chmur]],1,0)</f>
        <v>1</v>
      </c>
      <c r="J224" s="1">
        <f>IF(AND(Tabela_pogoda6[[#This Row],[Kategoria_chmur]]=0,Tabela_pogoda6[[#This Row],[RODZAJ]]=0),1,IF(Tabela_pogoda6[[#This Row],[Kategoria_chmur]]=Tabela_pogoda6[[#This Row],[RODZAJ]],1,0))</f>
        <v>1</v>
      </c>
      <c r="K224" s="1">
        <f>IF(Tabela_pogoda6[[#This Row],[Kategoria_chmur]]="0",1,0)</f>
        <v>0</v>
      </c>
      <c r="L224" s="1">
        <f>IF(Tabela_pogoda6[[#This Row],[RODZAJ]]=0,1,0)</f>
        <v>0</v>
      </c>
      <c r="M224" s="1">
        <f>IF(AND(Tabela_pogoda6[[#This Row],[0]]=1,Tabela_pogoda6[[#This Row],[1]]=1),1,0)</f>
        <v>0</v>
      </c>
    </row>
    <row r="225" spans="1:13" x14ac:dyDescent="0.3">
      <c r="A225" s="1">
        <v>224</v>
      </c>
      <c r="B225" s="1">
        <v>20</v>
      </c>
      <c r="C225" s="1">
        <v>16</v>
      </c>
      <c r="D225" s="1" t="s">
        <v>6</v>
      </c>
      <c r="E225" s="1">
        <v>5</v>
      </c>
      <c r="F225" s="1" t="str">
        <f>IF(Tabela_pogoda6[[#This Row],[Wielkosc_chmur]]=0,0,IF(Tabela_pogoda6[[#This Row],[Temperatura]]&gt;=10,"C",IF(Tabela_pogoda6[[#This Row],[Temperatura]]&lt;10,"S","0")))</f>
        <v>C</v>
      </c>
      <c r="G225" s="1">
        <f t="shared" ref="G225:G288" si="5">IF(AND(G224=5,C224&gt;=20),0,(IF(G224=0,1,IF(H224&lt;3,G224,IF(G224+1&lt;=5,G224+1,5)))))</f>
        <v>5</v>
      </c>
      <c r="H225" s="1">
        <f>IF(Tabela_pogoda6[[#This Row],[WIELKOSC]]=G224,H224+1,1)</f>
        <v>1</v>
      </c>
      <c r="I225" s="1">
        <f>IF(Tabela_pogoda6[[#This Row],[WIELKOSC]]=Tabela_pogoda6[[#This Row],[Wielkosc_chmur]],1,0)</f>
        <v>1</v>
      </c>
      <c r="J225" s="1">
        <f>IF(AND(Tabela_pogoda6[[#This Row],[Kategoria_chmur]]=0,Tabela_pogoda6[[#This Row],[RODZAJ]]=0),1,IF(Tabela_pogoda6[[#This Row],[Kategoria_chmur]]=Tabela_pogoda6[[#This Row],[RODZAJ]],1,0))</f>
        <v>1</v>
      </c>
      <c r="K225" s="1">
        <f>IF(Tabela_pogoda6[[#This Row],[Kategoria_chmur]]="0",1,0)</f>
        <v>0</v>
      </c>
      <c r="L225" s="1">
        <f>IF(Tabela_pogoda6[[#This Row],[RODZAJ]]=0,1,0)</f>
        <v>0</v>
      </c>
      <c r="M225" s="1">
        <f>IF(AND(Tabela_pogoda6[[#This Row],[0]]=1,Tabela_pogoda6[[#This Row],[1]]=1),1,0)</f>
        <v>0</v>
      </c>
    </row>
    <row r="226" spans="1:13" x14ac:dyDescent="0.3">
      <c r="A226" s="1">
        <v>225</v>
      </c>
      <c r="B226" s="1">
        <v>16.399999999999999</v>
      </c>
      <c r="C226" s="1">
        <v>24</v>
      </c>
      <c r="D226" s="1" t="s">
        <v>6</v>
      </c>
      <c r="E226" s="1">
        <v>5</v>
      </c>
      <c r="F226" s="1" t="str">
        <f>IF(Tabela_pogoda6[[#This Row],[Wielkosc_chmur]]=0,0,IF(Tabela_pogoda6[[#This Row],[Temperatura]]&gt;=10,"C",IF(Tabela_pogoda6[[#This Row],[Temperatura]]&lt;10,"S","0")))</f>
        <v>C</v>
      </c>
      <c r="G226" s="1">
        <f t="shared" si="5"/>
        <v>5</v>
      </c>
      <c r="H226" s="1">
        <f>IF(Tabela_pogoda6[[#This Row],[WIELKOSC]]=G225,H225+1,1)</f>
        <v>2</v>
      </c>
      <c r="I226" s="1">
        <f>IF(Tabela_pogoda6[[#This Row],[WIELKOSC]]=Tabela_pogoda6[[#This Row],[Wielkosc_chmur]],1,0)</f>
        <v>1</v>
      </c>
      <c r="J226" s="1">
        <f>IF(AND(Tabela_pogoda6[[#This Row],[Kategoria_chmur]]=0,Tabela_pogoda6[[#This Row],[RODZAJ]]=0),1,IF(Tabela_pogoda6[[#This Row],[Kategoria_chmur]]=Tabela_pogoda6[[#This Row],[RODZAJ]],1,0))</f>
        <v>1</v>
      </c>
      <c r="K226" s="1">
        <f>IF(Tabela_pogoda6[[#This Row],[Kategoria_chmur]]="0",1,0)</f>
        <v>0</v>
      </c>
      <c r="L226" s="1">
        <f>IF(Tabela_pogoda6[[#This Row],[RODZAJ]]=0,1,0)</f>
        <v>0</v>
      </c>
      <c r="M226" s="1">
        <f>IF(AND(Tabela_pogoda6[[#This Row],[0]]=1,Tabela_pogoda6[[#This Row],[1]]=1),1,0)</f>
        <v>0</v>
      </c>
    </row>
    <row r="227" spans="1:13" x14ac:dyDescent="0.3">
      <c r="A227" s="1">
        <v>226</v>
      </c>
      <c r="B227" s="1">
        <v>12.3</v>
      </c>
      <c r="C227" s="1">
        <v>0</v>
      </c>
      <c r="D227" s="1" t="s">
        <v>5</v>
      </c>
      <c r="E227" s="1">
        <v>0</v>
      </c>
      <c r="F227" s="1">
        <f>IF(Tabela_pogoda6[[#This Row],[Wielkosc_chmur]]=0,0,IF(Tabela_pogoda6[[#This Row],[Temperatura]]&gt;=10,"C",IF(Tabela_pogoda6[[#This Row],[Temperatura]]&lt;10,"S","0")))</f>
        <v>0</v>
      </c>
      <c r="G227" s="1">
        <f t="shared" si="5"/>
        <v>0</v>
      </c>
      <c r="H227" s="1">
        <f>IF(Tabela_pogoda6[[#This Row],[WIELKOSC]]=G226,H226+1,1)</f>
        <v>1</v>
      </c>
      <c r="I227" s="1">
        <f>IF(Tabela_pogoda6[[#This Row],[WIELKOSC]]=Tabela_pogoda6[[#This Row],[Wielkosc_chmur]],1,0)</f>
        <v>1</v>
      </c>
      <c r="J227" s="1">
        <f>IF(AND(Tabela_pogoda6[[#This Row],[Kategoria_chmur]]=0,Tabela_pogoda6[[#This Row],[RODZAJ]]=0),1,IF(Tabela_pogoda6[[#This Row],[Kategoria_chmur]]=Tabela_pogoda6[[#This Row],[RODZAJ]],1,0))</f>
        <v>0</v>
      </c>
      <c r="K227" s="1">
        <f>IF(Tabela_pogoda6[[#This Row],[Kategoria_chmur]]="0",1,0)</f>
        <v>1</v>
      </c>
      <c r="L227" s="1">
        <f>IF(Tabela_pogoda6[[#This Row],[RODZAJ]]=0,1,0)</f>
        <v>1</v>
      </c>
      <c r="M227" s="1">
        <f>IF(AND(Tabela_pogoda6[[#This Row],[0]]=1,Tabela_pogoda6[[#This Row],[1]]=1),1,0)</f>
        <v>1</v>
      </c>
    </row>
    <row r="228" spans="1:13" x14ac:dyDescent="0.3">
      <c r="A228" s="1">
        <v>227</v>
      </c>
      <c r="B228" s="1">
        <v>8.6999999999999993</v>
      </c>
      <c r="C228" s="1">
        <v>5</v>
      </c>
      <c r="D228" s="1" t="s">
        <v>7</v>
      </c>
      <c r="E228" s="1">
        <v>1</v>
      </c>
      <c r="F228" s="1" t="str">
        <f>IF(Tabela_pogoda6[[#This Row],[Wielkosc_chmur]]=0,0,IF(Tabela_pogoda6[[#This Row],[Temperatura]]&gt;=10,"C",IF(Tabela_pogoda6[[#This Row],[Temperatura]]&lt;10,"S","0")))</f>
        <v>S</v>
      </c>
      <c r="G228" s="1">
        <f t="shared" si="5"/>
        <v>1</v>
      </c>
      <c r="H228" s="1">
        <f>IF(Tabela_pogoda6[[#This Row],[WIELKOSC]]=G227,H227+1,1)</f>
        <v>1</v>
      </c>
      <c r="I228" s="1">
        <f>IF(Tabela_pogoda6[[#This Row],[WIELKOSC]]=Tabela_pogoda6[[#This Row],[Wielkosc_chmur]],1,0)</f>
        <v>1</v>
      </c>
      <c r="J228" s="1">
        <f>IF(AND(Tabela_pogoda6[[#This Row],[Kategoria_chmur]]=0,Tabela_pogoda6[[#This Row],[RODZAJ]]=0),1,IF(Tabela_pogoda6[[#This Row],[Kategoria_chmur]]=Tabela_pogoda6[[#This Row],[RODZAJ]],1,0))</f>
        <v>1</v>
      </c>
      <c r="K228" s="1">
        <f>IF(Tabela_pogoda6[[#This Row],[Kategoria_chmur]]="0",1,0)</f>
        <v>0</v>
      </c>
      <c r="L228" s="1">
        <f>IF(Tabela_pogoda6[[#This Row],[RODZAJ]]=0,1,0)</f>
        <v>0</v>
      </c>
      <c r="M228" s="1">
        <f>IF(AND(Tabela_pogoda6[[#This Row],[0]]=1,Tabela_pogoda6[[#This Row],[1]]=1),1,0)</f>
        <v>0</v>
      </c>
    </row>
    <row r="229" spans="1:13" x14ac:dyDescent="0.3">
      <c r="A229" s="1">
        <v>228</v>
      </c>
      <c r="B229" s="1">
        <v>6.4</v>
      </c>
      <c r="C229" s="1">
        <v>1</v>
      </c>
      <c r="D229" s="1" t="s">
        <v>7</v>
      </c>
      <c r="E229" s="1">
        <v>1</v>
      </c>
      <c r="F229" s="1" t="str">
        <f>IF(Tabela_pogoda6[[#This Row],[Wielkosc_chmur]]=0,0,IF(Tabela_pogoda6[[#This Row],[Temperatura]]&gt;=10,"C",IF(Tabela_pogoda6[[#This Row],[Temperatura]]&lt;10,"S","0")))</f>
        <v>S</v>
      </c>
      <c r="G229" s="1">
        <f t="shared" si="5"/>
        <v>1</v>
      </c>
      <c r="H229" s="1">
        <f>IF(Tabela_pogoda6[[#This Row],[WIELKOSC]]=G228,H228+1,1)</f>
        <v>2</v>
      </c>
      <c r="I229" s="1">
        <f>IF(Tabela_pogoda6[[#This Row],[WIELKOSC]]=Tabela_pogoda6[[#This Row],[Wielkosc_chmur]],1,0)</f>
        <v>1</v>
      </c>
      <c r="J229" s="1">
        <f>IF(AND(Tabela_pogoda6[[#This Row],[Kategoria_chmur]]=0,Tabela_pogoda6[[#This Row],[RODZAJ]]=0),1,IF(Tabela_pogoda6[[#This Row],[Kategoria_chmur]]=Tabela_pogoda6[[#This Row],[RODZAJ]],1,0))</f>
        <v>1</v>
      </c>
      <c r="K229" s="1">
        <f>IF(Tabela_pogoda6[[#This Row],[Kategoria_chmur]]="0",1,0)</f>
        <v>0</v>
      </c>
      <c r="L229" s="1">
        <f>IF(Tabela_pogoda6[[#This Row],[RODZAJ]]=0,1,0)</f>
        <v>0</v>
      </c>
      <c r="M229" s="1">
        <f>IF(AND(Tabela_pogoda6[[#This Row],[0]]=1,Tabela_pogoda6[[#This Row],[1]]=1),1,0)</f>
        <v>0</v>
      </c>
    </row>
    <row r="230" spans="1:13" x14ac:dyDescent="0.3">
      <c r="A230" s="1">
        <v>229</v>
      </c>
      <c r="B230" s="1">
        <v>5.6</v>
      </c>
      <c r="C230" s="1">
        <v>6</v>
      </c>
      <c r="D230" s="1" t="s">
        <v>7</v>
      </c>
      <c r="E230" s="1">
        <v>1</v>
      </c>
      <c r="F230" s="1" t="str">
        <f>IF(Tabela_pogoda6[[#This Row],[Wielkosc_chmur]]=0,0,IF(Tabela_pogoda6[[#This Row],[Temperatura]]&gt;=10,"C",IF(Tabela_pogoda6[[#This Row],[Temperatura]]&lt;10,"S","0")))</f>
        <v>S</v>
      </c>
      <c r="G230" s="1">
        <f t="shared" si="5"/>
        <v>1</v>
      </c>
      <c r="H230" s="1">
        <f>IF(Tabela_pogoda6[[#This Row],[WIELKOSC]]=G229,H229+1,1)</f>
        <v>3</v>
      </c>
      <c r="I230" s="1">
        <f>IF(Tabela_pogoda6[[#This Row],[WIELKOSC]]=Tabela_pogoda6[[#This Row],[Wielkosc_chmur]],1,0)</f>
        <v>1</v>
      </c>
      <c r="J230" s="1">
        <f>IF(AND(Tabela_pogoda6[[#This Row],[Kategoria_chmur]]=0,Tabela_pogoda6[[#This Row],[RODZAJ]]=0),1,IF(Tabela_pogoda6[[#This Row],[Kategoria_chmur]]=Tabela_pogoda6[[#This Row],[RODZAJ]],1,0))</f>
        <v>1</v>
      </c>
      <c r="K230" s="1">
        <f>IF(Tabela_pogoda6[[#This Row],[Kategoria_chmur]]="0",1,0)</f>
        <v>0</v>
      </c>
      <c r="L230" s="1">
        <f>IF(Tabela_pogoda6[[#This Row],[RODZAJ]]=0,1,0)</f>
        <v>0</v>
      </c>
      <c r="M230" s="1">
        <f>IF(AND(Tabela_pogoda6[[#This Row],[0]]=1,Tabela_pogoda6[[#This Row],[1]]=1),1,0)</f>
        <v>0</v>
      </c>
    </row>
    <row r="231" spans="1:13" x14ac:dyDescent="0.3">
      <c r="A231" s="1">
        <v>230</v>
      </c>
      <c r="B231" s="1">
        <v>6.4</v>
      </c>
      <c r="C231" s="1">
        <v>12</v>
      </c>
      <c r="D231" s="1" t="s">
        <v>7</v>
      </c>
      <c r="E231" s="1">
        <v>2</v>
      </c>
      <c r="F231" s="1" t="str">
        <f>IF(Tabela_pogoda6[[#This Row],[Wielkosc_chmur]]=0,0,IF(Tabela_pogoda6[[#This Row],[Temperatura]]&gt;=10,"C",IF(Tabela_pogoda6[[#This Row],[Temperatura]]&lt;10,"S","0")))</f>
        <v>S</v>
      </c>
      <c r="G231" s="1">
        <f t="shared" si="5"/>
        <v>2</v>
      </c>
      <c r="H231" s="1">
        <f>IF(Tabela_pogoda6[[#This Row],[WIELKOSC]]=G230,H230+1,1)</f>
        <v>1</v>
      </c>
      <c r="I231" s="1">
        <f>IF(Tabela_pogoda6[[#This Row],[WIELKOSC]]=Tabela_pogoda6[[#This Row],[Wielkosc_chmur]],1,0)</f>
        <v>1</v>
      </c>
      <c r="J231" s="1">
        <f>IF(AND(Tabela_pogoda6[[#This Row],[Kategoria_chmur]]=0,Tabela_pogoda6[[#This Row],[RODZAJ]]=0),1,IF(Tabela_pogoda6[[#This Row],[Kategoria_chmur]]=Tabela_pogoda6[[#This Row],[RODZAJ]],1,0))</f>
        <v>1</v>
      </c>
      <c r="K231" s="1">
        <f>IF(Tabela_pogoda6[[#This Row],[Kategoria_chmur]]="0",1,0)</f>
        <v>0</v>
      </c>
      <c r="L231" s="1">
        <f>IF(Tabela_pogoda6[[#This Row],[RODZAJ]]=0,1,0)</f>
        <v>0</v>
      </c>
      <c r="M231" s="1">
        <f>IF(AND(Tabela_pogoda6[[#This Row],[0]]=1,Tabela_pogoda6[[#This Row],[1]]=1),1,0)</f>
        <v>0</v>
      </c>
    </row>
    <row r="232" spans="1:13" x14ac:dyDescent="0.3">
      <c r="A232" s="1">
        <v>231</v>
      </c>
      <c r="B232" s="1">
        <v>8.1999999999999993</v>
      </c>
      <c r="C232" s="1">
        <v>3</v>
      </c>
      <c r="D232" s="1" t="s">
        <v>7</v>
      </c>
      <c r="E232" s="1">
        <v>2</v>
      </c>
      <c r="F232" s="1" t="str">
        <f>IF(Tabela_pogoda6[[#This Row],[Wielkosc_chmur]]=0,0,IF(Tabela_pogoda6[[#This Row],[Temperatura]]&gt;=10,"C",IF(Tabela_pogoda6[[#This Row],[Temperatura]]&lt;10,"S","0")))</f>
        <v>S</v>
      </c>
      <c r="G232" s="1">
        <f t="shared" si="5"/>
        <v>2</v>
      </c>
      <c r="H232" s="1">
        <f>IF(Tabela_pogoda6[[#This Row],[WIELKOSC]]=G231,H231+1,1)</f>
        <v>2</v>
      </c>
      <c r="I232" s="1">
        <f>IF(Tabela_pogoda6[[#This Row],[WIELKOSC]]=Tabela_pogoda6[[#This Row],[Wielkosc_chmur]],1,0)</f>
        <v>1</v>
      </c>
      <c r="J232" s="1">
        <f>IF(AND(Tabela_pogoda6[[#This Row],[Kategoria_chmur]]=0,Tabela_pogoda6[[#This Row],[RODZAJ]]=0),1,IF(Tabela_pogoda6[[#This Row],[Kategoria_chmur]]=Tabela_pogoda6[[#This Row],[RODZAJ]],1,0))</f>
        <v>1</v>
      </c>
      <c r="K232" s="1">
        <f>IF(Tabela_pogoda6[[#This Row],[Kategoria_chmur]]="0",1,0)</f>
        <v>0</v>
      </c>
      <c r="L232" s="1">
        <f>IF(Tabela_pogoda6[[#This Row],[RODZAJ]]=0,1,0)</f>
        <v>0</v>
      </c>
      <c r="M232" s="1">
        <f>IF(AND(Tabela_pogoda6[[#This Row],[0]]=1,Tabela_pogoda6[[#This Row],[1]]=1),1,0)</f>
        <v>0</v>
      </c>
    </row>
    <row r="233" spans="1:13" x14ac:dyDescent="0.3">
      <c r="A233" s="1">
        <v>232</v>
      </c>
      <c r="B233" s="1">
        <v>10</v>
      </c>
      <c r="C233" s="1">
        <v>12</v>
      </c>
      <c r="D233" s="1" t="s">
        <v>7</v>
      </c>
      <c r="E233" s="1">
        <v>2</v>
      </c>
      <c r="F233" s="1" t="str">
        <f>IF(Tabela_pogoda6[[#This Row],[Wielkosc_chmur]]=0,0,IF(Tabela_pogoda6[[#This Row],[Temperatura]]&gt;=10,"C",IF(Tabela_pogoda6[[#This Row],[Temperatura]]&lt;10,"S","0")))</f>
        <v>C</v>
      </c>
      <c r="G233" s="1">
        <f t="shared" si="5"/>
        <v>2</v>
      </c>
      <c r="H233" s="1">
        <f>IF(Tabela_pogoda6[[#This Row],[WIELKOSC]]=G232,H232+1,1)</f>
        <v>3</v>
      </c>
      <c r="I233" s="1">
        <f>IF(Tabela_pogoda6[[#This Row],[WIELKOSC]]=Tabela_pogoda6[[#This Row],[Wielkosc_chmur]],1,0)</f>
        <v>1</v>
      </c>
      <c r="J233" s="1">
        <f>IF(AND(Tabela_pogoda6[[#This Row],[Kategoria_chmur]]=0,Tabela_pogoda6[[#This Row],[RODZAJ]]=0),1,IF(Tabela_pogoda6[[#This Row],[Kategoria_chmur]]=Tabela_pogoda6[[#This Row],[RODZAJ]],1,0))</f>
        <v>0</v>
      </c>
      <c r="K233" s="1">
        <f>IF(Tabela_pogoda6[[#This Row],[Kategoria_chmur]]="0",1,0)</f>
        <v>0</v>
      </c>
      <c r="L233" s="1">
        <f>IF(Tabela_pogoda6[[#This Row],[RODZAJ]]=0,1,0)</f>
        <v>0</v>
      </c>
      <c r="M233" s="1">
        <f>IF(AND(Tabela_pogoda6[[#This Row],[0]]=1,Tabela_pogoda6[[#This Row],[1]]=1),1,0)</f>
        <v>0</v>
      </c>
    </row>
    <row r="234" spans="1:13" x14ac:dyDescent="0.3">
      <c r="A234" s="1">
        <v>233</v>
      </c>
      <c r="B234" s="1">
        <v>11.1</v>
      </c>
      <c r="C234" s="1">
        <v>17</v>
      </c>
      <c r="D234" s="1" t="s">
        <v>7</v>
      </c>
      <c r="E234" s="1">
        <v>3</v>
      </c>
      <c r="F234" s="1" t="str">
        <f>IF(Tabela_pogoda6[[#This Row],[Wielkosc_chmur]]=0,0,IF(Tabela_pogoda6[[#This Row],[Temperatura]]&gt;=10,"C",IF(Tabela_pogoda6[[#This Row],[Temperatura]]&lt;10,"S","0")))</f>
        <v>C</v>
      </c>
      <c r="G234" s="1">
        <f t="shared" si="5"/>
        <v>3</v>
      </c>
      <c r="H234" s="1">
        <f>IF(Tabela_pogoda6[[#This Row],[WIELKOSC]]=G233,H233+1,1)</f>
        <v>1</v>
      </c>
      <c r="I234" s="1">
        <f>IF(Tabela_pogoda6[[#This Row],[WIELKOSC]]=Tabela_pogoda6[[#This Row],[Wielkosc_chmur]],1,0)</f>
        <v>1</v>
      </c>
      <c r="J234" s="1">
        <f>IF(AND(Tabela_pogoda6[[#This Row],[Kategoria_chmur]]=0,Tabela_pogoda6[[#This Row],[RODZAJ]]=0),1,IF(Tabela_pogoda6[[#This Row],[Kategoria_chmur]]=Tabela_pogoda6[[#This Row],[RODZAJ]],1,0))</f>
        <v>0</v>
      </c>
      <c r="K234" s="1">
        <f>IF(Tabela_pogoda6[[#This Row],[Kategoria_chmur]]="0",1,0)</f>
        <v>0</v>
      </c>
      <c r="L234" s="1">
        <f>IF(Tabela_pogoda6[[#This Row],[RODZAJ]]=0,1,0)</f>
        <v>0</v>
      </c>
      <c r="M234" s="1">
        <f>IF(AND(Tabela_pogoda6[[#This Row],[0]]=1,Tabela_pogoda6[[#This Row],[1]]=1),1,0)</f>
        <v>0</v>
      </c>
    </row>
    <row r="235" spans="1:13" x14ac:dyDescent="0.3">
      <c r="A235" s="1">
        <v>234</v>
      </c>
      <c r="B235" s="1">
        <v>10.9</v>
      </c>
      <c r="C235" s="1">
        <v>16</v>
      </c>
      <c r="D235" s="1" t="s">
        <v>7</v>
      </c>
      <c r="E235" s="1">
        <v>3</v>
      </c>
      <c r="F235" s="1" t="str">
        <f>IF(Tabela_pogoda6[[#This Row],[Wielkosc_chmur]]=0,0,IF(Tabela_pogoda6[[#This Row],[Temperatura]]&gt;=10,"C",IF(Tabela_pogoda6[[#This Row],[Temperatura]]&lt;10,"S","0")))</f>
        <v>C</v>
      </c>
      <c r="G235" s="1">
        <f t="shared" si="5"/>
        <v>3</v>
      </c>
      <c r="H235" s="1">
        <f>IF(Tabela_pogoda6[[#This Row],[WIELKOSC]]=G234,H234+1,1)</f>
        <v>2</v>
      </c>
      <c r="I235" s="1">
        <f>IF(Tabela_pogoda6[[#This Row],[WIELKOSC]]=Tabela_pogoda6[[#This Row],[Wielkosc_chmur]],1,0)</f>
        <v>1</v>
      </c>
      <c r="J235" s="1">
        <f>IF(AND(Tabela_pogoda6[[#This Row],[Kategoria_chmur]]=0,Tabela_pogoda6[[#This Row],[RODZAJ]]=0),1,IF(Tabela_pogoda6[[#This Row],[Kategoria_chmur]]=Tabela_pogoda6[[#This Row],[RODZAJ]],1,0))</f>
        <v>0</v>
      </c>
      <c r="K235" s="1">
        <f>IF(Tabela_pogoda6[[#This Row],[Kategoria_chmur]]="0",1,0)</f>
        <v>0</v>
      </c>
      <c r="L235" s="1">
        <f>IF(Tabela_pogoda6[[#This Row],[RODZAJ]]=0,1,0)</f>
        <v>0</v>
      </c>
      <c r="M235" s="1">
        <f>IF(AND(Tabela_pogoda6[[#This Row],[0]]=1,Tabela_pogoda6[[#This Row],[1]]=1),1,0)</f>
        <v>0</v>
      </c>
    </row>
    <row r="236" spans="1:13" x14ac:dyDescent="0.3">
      <c r="A236" s="1">
        <v>235</v>
      </c>
      <c r="B236" s="1">
        <v>9.3000000000000007</v>
      </c>
      <c r="C236" s="1">
        <v>3</v>
      </c>
      <c r="D236" s="1" t="s">
        <v>7</v>
      </c>
      <c r="E236" s="1">
        <v>3</v>
      </c>
      <c r="F236" s="1" t="str">
        <f>IF(Tabela_pogoda6[[#This Row],[Wielkosc_chmur]]=0,0,IF(Tabela_pogoda6[[#This Row],[Temperatura]]&gt;=10,"C",IF(Tabela_pogoda6[[#This Row],[Temperatura]]&lt;10,"S","0")))</f>
        <v>S</v>
      </c>
      <c r="G236" s="1">
        <f t="shared" si="5"/>
        <v>3</v>
      </c>
      <c r="H236" s="1">
        <f>IF(Tabela_pogoda6[[#This Row],[WIELKOSC]]=G235,H235+1,1)</f>
        <v>3</v>
      </c>
      <c r="I236" s="1">
        <f>IF(Tabela_pogoda6[[#This Row],[WIELKOSC]]=Tabela_pogoda6[[#This Row],[Wielkosc_chmur]],1,0)</f>
        <v>1</v>
      </c>
      <c r="J236" s="1">
        <f>IF(AND(Tabela_pogoda6[[#This Row],[Kategoria_chmur]]=0,Tabela_pogoda6[[#This Row],[RODZAJ]]=0),1,IF(Tabela_pogoda6[[#This Row],[Kategoria_chmur]]=Tabela_pogoda6[[#This Row],[RODZAJ]],1,0))</f>
        <v>1</v>
      </c>
      <c r="K236" s="1">
        <f>IF(Tabela_pogoda6[[#This Row],[Kategoria_chmur]]="0",1,0)</f>
        <v>0</v>
      </c>
      <c r="L236" s="1">
        <f>IF(Tabela_pogoda6[[#This Row],[RODZAJ]]=0,1,0)</f>
        <v>0</v>
      </c>
      <c r="M236" s="1">
        <f>IF(AND(Tabela_pogoda6[[#This Row],[0]]=1,Tabela_pogoda6[[#This Row],[1]]=1),1,0)</f>
        <v>0</v>
      </c>
    </row>
    <row r="237" spans="1:13" x14ac:dyDescent="0.3">
      <c r="A237" s="1">
        <v>236</v>
      </c>
      <c r="B237" s="1">
        <v>6.6</v>
      </c>
      <c r="C237" s="1">
        <v>21</v>
      </c>
      <c r="D237" s="1" t="s">
        <v>7</v>
      </c>
      <c r="E237" s="1">
        <v>4</v>
      </c>
      <c r="F237" s="1" t="str">
        <f>IF(Tabela_pogoda6[[#This Row],[Wielkosc_chmur]]=0,0,IF(Tabela_pogoda6[[#This Row],[Temperatura]]&gt;=10,"C",IF(Tabela_pogoda6[[#This Row],[Temperatura]]&lt;10,"S","0")))</f>
        <v>S</v>
      </c>
      <c r="G237" s="1">
        <f t="shared" si="5"/>
        <v>4</v>
      </c>
      <c r="H237" s="1">
        <f>IF(Tabela_pogoda6[[#This Row],[WIELKOSC]]=G236,H236+1,1)</f>
        <v>1</v>
      </c>
      <c r="I237" s="1">
        <f>IF(Tabela_pogoda6[[#This Row],[WIELKOSC]]=Tabela_pogoda6[[#This Row],[Wielkosc_chmur]],1,0)</f>
        <v>1</v>
      </c>
      <c r="J237" s="1">
        <f>IF(AND(Tabela_pogoda6[[#This Row],[Kategoria_chmur]]=0,Tabela_pogoda6[[#This Row],[RODZAJ]]=0),1,IF(Tabela_pogoda6[[#This Row],[Kategoria_chmur]]=Tabela_pogoda6[[#This Row],[RODZAJ]],1,0))</f>
        <v>1</v>
      </c>
      <c r="K237" s="1">
        <f>IF(Tabela_pogoda6[[#This Row],[Kategoria_chmur]]="0",1,0)</f>
        <v>0</v>
      </c>
      <c r="L237" s="1">
        <f>IF(Tabela_pogoda6[[#This Row],[RODZAJ]]=0,1,0)</f>
        <v>0</v>
      </c>
      <c r="M237" s="1">
        <f>IF(AND(Tabela_pogoda6[[#This Row],[0]]=1,Tabela_pogoda6[[#This Row],[1]]=1),1,0)</f>
        <v>0</v>
      </c>
    </row>
    <row r="238" spans="1:13" x14ac:dyDescent="0.3">
      <c r="A238" s="1">
        <v>237</v>
      </c>
      <c r="B238" s="1">
        <v>3.6</v>
      </c>
      <c r="C238" s="1">
        <v>18</v>
      </c>
      <c r="D238" s="1" t="s">
        <v>7</v>
      </c>
      <c r="E238" s="1">
        <v>4</v>
      </c>
      <c r="F238" s="1" t="str">
        <f>IF(Tabela_pogoda6[[#This Row],[Wielkosc_chmur]]=0,0,IF(Tabela_pogoda6[[#This Row],[Temperatura]]&gt;=10,"C",IF(Tabela_pogoda6[[#This Row],[Temperatura]]&lt;10,"S","0")))</f>
        <v>S</v>
      </c>
      <c r="G238" s="1">
        <f t="shared" si="5"/>
        <v>4</v>
      </c>
      <c r="H238" s="1">
        <f>IF(Tabela_pogoda6[[#This Row],[WIELKOSC]]=G237,H237+1,1)</f>
        <v>2</v>
      </c>
      <c r="I238" s="1">
        <f>IF(Tabela_pogoda6[[#This Row],[WIELKOSC]]=Tabela_pogoda6[[#This Row],[Wielkosc_chmur]],1,0)</f>
        <v>1</v>
      </c>
      <c r="J238" s="1">
        <f>IF(AND(Tabela_pogoda6[[#This Row],[Kategoria_chmur]]=0,Tabela_pogoda6[[#This Row],[RODZAJ]]=0),1,IF(Tabela_pogoda6[[#This Row],[Kategoria_chmur]]=Tabela_pogoda6[[#This Row],[RODZAJ]],1,0))</f>
        <v>1</v>
      </c>
      <c r="K238" s="1">
        <f>IF(Tabela_pogoda6[[#This Row],[Kategoria_chmur]]="0",1,0)</f>
        <v>0</v>
      </c>
      <c r="L238" s="1">
        <f>IF(Tabela_pogoda6[[#This Row],[RODZAJ]]=0,1,0)</f>
        <v>0</v>
      </c>
      <c r="M238" s="1">
        <f>IF(AND(Tabela_pogoda6[[#This Row],[0]]=1,Tabela_pogoda6[[#This Row],[1]]=1),1,0)</f>
        <v>0</v>
      </c>
    </row>
    <row r="239" spans="1:13" x14ac:dyDescent="0.3">
      <c r="A239" s="1">
        <v>238</v>
      </c>
      <c r="B239" s="1">
        <v>1.2</v>
      </c>
      <c r="C239" s="1">
        <v>13</v>
      </c>
      <c r="D239" s="1" t="s">
        <v>7</v>
      </c>
      <c r="E239" s="1">
        <v>4</v>
      </c>
      <c r="F239" s="1" t="str">
        <f>IF(Tabela_pogoda6[[#This Row],[Wielkosc_chmur]]=0,0,IF(Tabela_pogoda6[[#This Row],[Temperatura]]&gt;=10,"C",IF(Tabela_pogoda6[[#This Row],[Temperatura]]&lt;10,"S","0")))</f>
        <v>S</v>
      </c>
      <c r="G239" s="1">
        <f t="shared" si="5"/>
        <v>4</v>
      </c>
      <c r="H239" s="1">
        <f>IF(Tabela_pogoda6[[#This Row],[WIELKOSC]]=G238,H238+1,1)</f>
        <v>3</v>
      </c>
      <c r="I239" s="1">
        <f>IF(Tabela_pogoda6[[#This Row],[WIELKOSC]]=Tabela_pogoda6[[#This Row],[Wielkosc_chmur]],1,0)</f>
        <v>1</v>
      </c>
      <c r="J239" s="1">
        <f>IF(AND(Tabela_pogoda6[[#This Row],[Kategoria_chmur]]=0,Tabela_pogoda6[[#This Row],[RODZAJ]]=0),1,IF(Tabela_pogoda6[[#This Row],[Kategoria_chmur]]=Tabela_pogoda6[[#This Row],[RODZAJ]],1,0))</f>
        <v>1</v>
      </c>
      <c r="K239" s="1">
        <f>IF(Tabela_pogoda6[[#This Row],[Kategoria_chmur]]="0",1,0)</f>
        <v>0</v>
      </c>
      <c r="L239" s="1">
        <f>IF(Tabela_pogoda6[[#This Row],[RODZAJ]]=0,1,0)</f>
        <v>0</v>
      </c>
      <c r="M239" s="1">
        <f>IF(AND(Tabela_pogoda6[[#This Row],[0]]=1,Tabela_pogoda6[[#This Row],[1]]=1),1,0)</f>
        <v>0</v>
      </c>
    </row>
    <row r="240" spans="1:13" x14ac:dyDescent="0.3">
      <c r="A240" s="1">
        <v>239</v>
      </c>
      <c r="B240" s="1">
        <v>0.2</v>
      </c>
      <c r="C240" s="1">
        <v>29</v>
      </c>
      <c r="D240" s="1" t="s">
        <v>7</v>
      </c>
      <c r="E240" s="1">
        <v>5</v>
      </c>
      <c r="F240" s="1" t="str">
        <f>IF(Tabela_pogoda6[[#This Row],[Wielkosc_chmur]]=0,0,IF(Tabela_pogoda6[[#This Row],[Temperatura]]&gt;=10,"C",IF(Tabela_pogoda6[[#This Row],[Temperatura]]&lt;10,"S","0")))</f>
        <v>S</v>
      </c>
      <c r="G240" s="1">
        <f t="shared" si="5"/>
        <v>5</v>
      </c>
      <c r="H240" s="1">
        <f>IF(Tabela_pogoda6[[#This Row],[WIELKOSC]]=G239,H239+1,1)</f>
        <v>1</v>
      </c>
      <c r="I240" s="1">
        <f>IF(Tabela_pogoda6[[#This Row],[WIELKOSC]]=Tabela_pogoda6[[#This Row],[Wielkosc_chmur]],1,0)</f>
        <v>1</v>
      </c>
      <c r="J240" s="1">
        <f>IF(AND(Tabela_pogoda6[[#This Row],[Kategoria_chmur]]=0,Tabela_pogoda6[[#This Row],[RODZAJ]]=0),1,IF(Tabela_pogoda6[[#This Row],[Kategoria_chmur]]=Tabela_pogoda6[[#This Row],[RODZAJ]],1,0))</f>
        <v>1</v>
      </c>
      <c r="K240" s="1">
        <f>IF(Tabela_pogoda6[[#This Row],[Kategoria_chmur]]="0",1,0)</f>
        <v>0</v>
      </c>
      <c r="L240" s="1">
        <f>IF(Tabela_pogoda6[[#This Row],[RODZAJ]]=0,1,0)</f>
        <v>0</v>
      </c>
      <c r="M240" s="1">
        <f>IF(AND(Tabela_pogoda6[[#This Row],[0]]=1,Tabela_pogoda6[[#This Row],[1]]=1),1,0)</f>
        <v>0</v>
      </c>
    </row>
    <row r="241" spans="1:13" x14ac:dyDescent="0.3">
      <c r="A241" s="1">
        <v>240</v>
      </c>
      <c r="B241" s="1">
        <v>0.9</v>
      </c>
      <c r="C241" s="1">
        <v>0</v>
      </c>
      <c r="D241" s="1" t="s">
        <v>5</v>
      </c>
      <c r="E241" s="1">
        <v>0</v>
      </c>
      <c r="F241" s="1">
        <f>IF(Tabela_pogoda6[[#This Row],[Wielkosc_chmur]]=0,0,IF(Tabela_pogoda6[[#This Row],[Temperatura]]&gt;=10,"C",IF(Tabela_pogoda6[[#This Row],[Temperatura]]&lt;10,"S","0")))</f>
        <v>0</v>
      </c>
      <c r="G241" s="1">
        <f t="shared" si="5"/>
        <v>0</v>
      </c>
      <c r="H241" s="1">
        <f>IF(Tabela_pogoda6[[#This Row],[WIELKOSC]]=G240,H240+1,1)</f>
        <v>1</v>
      </c>
      <c r="I241" s="1">
        <f>IF(Tabela_pogoda6[[#This Row],[WIELKOSC]]=Tabela_pogoda6[[#This Row],[Wielkosc_chmur]],1,0)</f>
        <v>1</v>
      </c>
      <c r="J241" s="1">
        <f>IF(AND(Tabela_pogoda6[[#This Row],[Kategoria_chmur]]=0,Tabela_pogoda6[[#This Row],[RODZAJ]]=0),1,IF(Tabela_pogoda6[[#This Row],[Kategoria_chmur]]=Tabela_pogoda6[[#This Row],[RODZAJ]],1,0))</f>
        <v>0</v>
      </c>
      <c r="K241" s="1">
        <f>IF(Tabela_pogoda6[[#This Row],[Kategoria_chmur]]="0",1,0)</f>
        <v>1</v>
      </c>
      <c r="L241" s="1">
        <f>IF(Tabela_pogoda6[[#This Row],[RODZAJ]]=0,1,0)</f>
        <v>1</v>
      </c>
      <c r="M241" s="1">
        <f>IF(AND(Tabela_pogoda6[[#This Row],[0]]=1,Tabela_pogoda6[[#This Row],[1]]=1),1,0)</f>
        <v>1</v>
      </c>
    </row>
    <row r="242" spans="1:13" x14ac:dyDescent="0.3">
      <c r="A242" s="1">
        <v>241</v>
      </c>
      <c r="B242" s="1">
        <v>3.2</v>
      </c>
      <c r="C242" s="1">
        <v>6</v>
      </c>
      <c r="D242" s="1" t="s">
        <v>7</v>
      </c>
      <c r="E242" s="1">
        <v>1</v>
      </c>
      <c r="F242" s="1" t="str">
        <f>IF(Tabela_pogoda6[[#This Row],[Wielkosc_chmur]]=0,0,IF(Tabela_pogoda6[[#This Row],[Temperatura]]&gt;=10,"C",IF(Tabela_pogoda6[[#This Row],[Temperatura]]&lt;10,"S","0")))</f>
        <v>S</v>
      </c>
      <c r="G242" s="1">
        <f t="shared" si="5"/>
        <v>1</v>
      </c>
      <c r="H242" s="1">
        <f>IF(Tabela_pogoda6[[#This Row],[WIELKOSC]]=G241,H241+1,1)</f>
        <v>1</v>
      </c>
      <c r="I242" s="1">
        <f>IF(Tabela_pogoda6[[#This Row],[WIELKOSC]]=Tabela_pogoda6[[#This Row],[Wielkosc_chmur]],1,0)</f>
        <v>1</v>
      </c>
      <c r="J242" s="1">
        <f>IF(AND(Tabela_pogoda6[[#This Row],[Kategoria_chmur]]=0,Tabela_pogoda6[[#This Row],[RODZAJ]]=0),1,IF(Tabela_pogoda6[[#This Row],[Kategoria_chmur]]=Tabela_pogoda6[[#This Row],[RODZAJ]],1,0))</f>
        <v>1</v>
      </c>
      <c r="K242" s="1">
        <f>IF(Tabela_pogoda6[[#This Row],[Kategoria_chmur]]="0",1,0)</f>
        <v>0</v>
      </c>
      <c r="L242" s="1">
        <f>IF(Tabela_pogoda6[[#This Row],[RODZAJ]]=0,1,0)</f>
        <v>0</v>
      </c>
      <c r="M242" s="1">
        <f>IF(AND(Tabela_pogoda6[[#This Row],[0]]=1,Tabela_pogoda6[[#This Row],[1]]=1),1,0)</f>
        <v>0</v>
      </c>
    </row>
    <row r="243" spans="1:13" x14ac:dyDescent="0.3">
      <c r="A243" s="1">
        <v>242</v>
      </c>
      <c r="B243" s="1">
        <v>6.6</v>
      </c>
      <c r="C243" s="1">
        <v>5</v>
      </c>
      <c r="D243" s="1" t="s">
        <v>7</v>
      </c>
      <c r="E243" s="1">
        <v>1</v>
      </c>
      <c r="F243" s="1" t="str">
        <f>IF(Tabela_pogoda6[[#This Row],[Wielkosc_chmur]]=0,0,IF(Tabela_pogoda6[[#This Row],[Temperatura]]&gt;=10,"C",IF(Tabela_pogoda6[[#This Row],[Temperatura]]&lt;10,"S","0")))</f>
        <v>S</v>
      </c>
      <c r="G243" s="1">
        <f t="shared" si="5"/>
        <v>1</v>
      </c>
      <c r="H243" s="1">
        <f>IF(Tabela_pogoda6[[#This Row],[WIELKOSC]]=G242,H242+1,1)</f>
        <v>2</v>
      </c>
      <c r="I243" s="1">
        <f>IF(Tabela_pogoda6[[#This Row],[WIELKOSC]]=Tabela_pogoda6[[#This Row],[Wielkosc_chmur]],1,0)</f>
        <v>1</v>
      </c>
      <c r="J243" s="1">
        <f>IF(AND(Tabela_pogoda6[[#This Row],[Kategoria_chmur]]=0,Tabela_pogoda6[[#This Row],[RODZAJ]]=0),1,IF(Tabela_pogoda6[[#This Row],[Kategoria_chmur]]=Tabela_pogoda6[[#This Row],[RODZAJ]],1,0))</f>
        <v>1</v>
      </c>
      <c r="K243" s="1">
        <f>IF(Tabela_pogoda6[[#This Row],[Kategoria_chmur]]="0",1,0)</f>
        <v>0</v>
      </c>
      <c r="L243" s="1">
        <f>IF(Tabela_pogoda6[[#This Row],[RODZAJ]]=0,1,0)</f>
        <v>0</v>
      </c>
      <c r="M243" s="1">
        <f>IF(AND(Tabela_pogoda6[[#This Row],[0]]=1,Tabela_pogoda6[[#This Row],[1]]=1),1,0)</f>
        <v>0</v>
      </c>
    </row>
    <row r="244" spans="1:13" x14ac:dyDescent="0.3">
      <c r="A244" s="1">
        <v>243</v>
      </c>
      <c r="B244" s="1">
        <v>10</v>
      </c>
      <c r="C244" s="1">
        <v>2</v>
      </c>
      <c r="D244" s="1" t="s">
        <v>7</v>
      </c>
      <c r="E244" s="1">
        <v>1</v>
      </c>
      <c r="F244" s="1" t="str">
        <f>IF(Tabela_pogoda6[[#This Row],[Wielkosc_chmur]]=0,0,IF(Tabela_pogoda6[[#This Row],[Temperatura]]&gt;=10,"C",IF(Tabela_pogoda6[[#This Row],[Temperatura]]&lt;10,"S","0")))</f>
        <v>C</v>
      </c>
      <c r="G244" s="1">
        <f t="shared" si="5"/>
        <v>1</v>
      </c>
      <c r="H244" s="1">
        <f>IF(Tabela_pogoda6[[#This Row],[WIELKOSC]]=G243,H243+1,1)</f>
        <v>3</v>
      </c>
      <c r="I244" s="1">
        <f>IF(Tabela_pogoda6[[#This Row],[WIELKOSC]]=Tabela_pogoda6[[#This Row],[Wielkosc_chmur]],1,0)</f>
        <v>1</v>
      </c>
      <c r="J244" s="1">
        <f>IF(AND(Tabela_pogoda6[[#This Row],[Kategoria_chmur]]=0,Tabela_pogoda6[[#This Row],[RODZAJ]]=0),1,IF(Tabela_pogoda6[[#This Row],[Kategoria_chmur]]=Tabela_pogoda6[[#This Row],[RODZAJ]],1,0))</f>
        <v>0</v>
      </c>
      <c r="K244" s="1">
        <f>IF(Tabela_pogoda6[[#This Row],[Kategoria_chmur]]="0",1,0)</f>
        <v>0</v>
      </c>
      <c r="L244" s="1">
        <f>IF(Tabela_pogoda6[[#This Row],[RODZAJ]]=0,1,0)</f>
        <v>0</v>
      </c>
      <c r="M244" s="1">
        <f>IF(AND(Tabela_pogoda6[[#This Row],[0]]=1,Tabela_pogoda6[[#This Row],[1]]=1),1,0)</f>
        <v>0</v>
      </c>
    </row>
    <row r="245" spans="1:13" x14ac:dyDescent="0.3">
      <c r="A245" s="1">
        <v>244</v>
      </c>
      <c r="B245" s="1">
        <v>12.7</v>
      </c>
      <c r="C245" s="1">
        <v>8</v>
      </c>
      <c r="D245" s="1" t="s">
        <v>7</v>
      </c>
      <c r="E245" s="1">
        <v>2</v>
      </c>
      <c r="F245" s="1" t="str">
        <f>IF(Tabela_pogoda6[[#This Row],[Wielkosc_chmur]]=0,0,IF(Tabela_pogoda6[[#This Row],[Temperatura]]&gt;=10,"C",IF(Tabela_pogoda6[[#This Row],[Temperatura]]&lt;10,"S","0")))</f>
        <v>C</v>
      </c>
      <c r="G245" s="1">
        <f t="shared" si="5"/>
        <v>2</v>
      </c>
      <c r="H245" s="1">
        <f>IF(Tabela_pogoda6[[#This Row],[WIELKOSC]]=G244,H244+1,1)</f>
        <v>1</v>
      </c>
      <c r="I245" s="1">
        <f>IF(Tabela_pogoda6[[#This Row],[WIELKOSC]]=Tabela_pogoda6[[#This Row],[Wielkosc_chmur]],1,0)</f>
        <v>1</v>
      </c>
      <c r="J245" s="1">
        <f>IF(AND(Tabela_pogoda6[[#This Row],[Kategoria_chmur]]=0,Tabela_pogoda6[[#This Row],[RODZAJ]]=0),1,IF(Tabela_pogoda6[[#This Row],[Kategoria_chmur]]=Tabela_pogoda6[[#This Row],[RODZAJ]],1,0))</f>
        <v>0</v>
      </c>
      <c r="K245" s="1">
        <f>IF(Tabela_pogoda6[[#This Row],[Kategoria_chmur]]="0",1,0)</f>
        <v>0</v>
      </c>
      <c r="L245" s="1">
        <f>IF(Tabela_pogoda6[[#This Row],[RODZAJ]]=0,1,0)</f>
        <v>0</v>
      </c>
      <c r="M245" s="1">
        <f>IF(AND(Tabela_pogoda6[[#This Row],[0]]=1,Tabela_pogoda6[[#This Row],[1]]=1),1,0)</f>
        <v>0</v>
      </c>
    </row>
    <row r="246" spans="1:13" x14ac:dyDescent="0.3">
      <c r="A246" s="1">
        <v>245</v>
      </c>
      <c r="B246" s="1">
        <v>14.1</v>
      </c>
      <c r="C246" s="1">
        <v>1</v>
      </c>
      <c r="D246" s="1" t="s">
        <v>7</v>
      </c>
      <c r="E246" s="1">
        <v>2</v>
      </c>
      <c r="F246" s="1" t="str">
        <f>IF(Tabela_pogoda6[[#This Row],[Wielkosc_chmur]]=0,0,IF(Tabela_pogoda6[[#This Row],[Temperatura]]&gt;=10,"C",IF(Tabela_pogoda6[[#This Row],[Temperatura]]&lt;10,"S","0")))</f>
        <v>C</v>
      </c>
      <c r="G246" s="1">
        <f t="shared" si="5"/>
        <v>2</v>
      </c>
      <c r="H246" s="1">
        <f>IF(Tabela_pogoda6[[#This Row],[WIELKOSC]]=G245,H245+1,1)</f>
        <v>2</v>
      </c>
      <c r="I246" s="1">
        <f>IF(Tabela_pogoda6[[#This Row],[WIELKOSC]]=Tabela_pogoda6[[#This Row],[Wielkosc_chmur]],1,0)</f>
        <v>1</v>
      </c>
      <c r="J246" s="1">
        <f>IF(AND(Tabela_pogoda6[[#This Row],[Kategoria_chmur]]=0,Tabela_pogoda6[[#This Row],[RODZAJ]]=0),1,IF(Tabela_pogoda6[[#This Row],[Kategoria_chmur]]=Tabela_pogoda6[[#This Row],[RODZAJ]],1,0))</f>
        <v>0</v>
      </c>
      <c r="K246" s="1">
        <f>IF(Tabela_pogoda6[[#This Row],[Kategoria_chmur]]="0",1,0)</f>
        <v>0</v>
      </c>
      <c r="L246" s="1">
        <f>IF(Tabela_pogoda6[[#This Row],[RODZAJ]]=0,1,0)</f>
        <v>0</v>
      </c>
      <c r="M246" s="1">
        <f>IF(AND(Tabela_pogoda6[[#This Row],[0]]=1,Tabela_pogoda6[[#This Row],[1]]=1),1,0)</f>
        <v>0</v>
      </c>
    </row>
    <row r="247" spans="1:13" x14ac:dyDescent="0.3">
      <c r="A247" s="1">
        <v>246</v>
      </c>
      <c r="B247" s="1">
        <v>14</v>
      </c>
      <c r="C247" s="1">
        <v>11</v>
      </c>
      <c r="D247" s="1" t="s">
        <v>7</v>
      </c>
      <c r="E247" s="1">
        <v>2</v>
      </c>
      <c r="F247" s="1" t="str">
        <f>IF(Tabela_pogoda6[[#This Row],[Wielkosc_chmur]]=0,0,IF(Tabela_pogoda6[[#This Row],[Temperatura]]&gt;=10,"C",IF(Tabela_pogoda6[[#This Row],[Temperatura]]&lt;10,"S","0")))</f>
        <v>C</v>
      </c>
      <c r="G247" s="1">
        <f t="shared" si="5"/>
        <v>2</v>
      </c>
      <c r="H247" s="1">
        <f>IF(Tabela_pogoda6[[#This Row],[WIELKOSC]]=G246,H246+1,1)</f>
        <v>3</v>
      </c>
      <c r="I247" s="1">
        <f>IF(Tabela_pogoda6[[#This Row],[WIELKOSC]]=Tabela_pogoda6[[#This Row],[Wielkosc_chmur]],1,0)</f>
        <v>1</v>
      </c>
      <c r="J247" s="1">
        <f>IF(AND(Tabela_pogoda6[[#This Row],[Kategoria_chmur]]=0,Tabela_pogoda6[[#This Row],[RODZAJ]]=0),1,IF(Tabela_pogoda6[[#This Row],[Kategoria_chmur]]=Tabela_pogoda6[[#This Row],[RODZAJ]],1,0))</f>
        <v>0</v>
      </c>
      <c r="K247" s="1">
        <f>IF(Tabela_pogoda6[[#This Row],[Kategoria_chmur]]="0",1,0)</f>
        <v>0</v>
      </c>
      <c r="L247" s="1">
        <f>IF(Tabela_pogoda6[[#This Row],[RODZAJ]]=0,1,0)</f>
        <v>0</v>
      </c>
      <c r="M247" s="1">
        <f>IF(AND(Tabela_pogoda6[[#This Row],[0]]=1,Tabela_pogoda6[[#This Row],[1]]=1),1,0)</f>
        <v>0</v>
      </c>
    </row>
    <row r="248" spans="1:13" x14ac:dyDescent="0.3">
      <c r="A248" s="1">
        <v>247</v>
      </c>
      <c r="B248" s="1">
        <v>12.7</v>
      </c>
      <c r="C248" s="1">
        <v>13</v>
      </c>
      <c r="D248" s="1" t="s">
        <v>7</v>
      </c>
      <c r="E248" s="1">
        <v>3</v>
      </c>
      <c r="F248" s="1" t="str">
        <f>IF(Tabela_pogoda6[[#This Row],[Wielkosc_chmur]]=0,0,IF(Tabela_pogoda6[[#This Row],[Temperatura]]&gt;=10,"C",IF(Tabela_pogoda6[[#This Row],[Temperatura]]&lt;10,"S","0")))</f>
        <v>C</v>
      </c>
      <c r="G248" s="1">
        <f t="shared" si="5"/>
        <v>3</v>
      </c>
      <c r="H248" s="1">
        <f>IF(Tabela_pogoda6[[#This Row],[WIELKOSC]]=G247,H247+1,1)</f>
        <v>1</v>
      </c>
      <c r="I248" s="1">
        <f>IF(Tabela_pogoda6[[#This Row],[WIELKOSC]]=Tabela_pogoda6[[#This Row],[Wielkosc_chmur]],1,0)</f>
        <v>1</v>
      </c>
      <c r="J248" s="1">
        <f>IF(AND(Tabela_pogoda6[[#This Row],[Kategoria_chmur]]=0,Tabela_pogoda6[[#This Row],[RODZAJ]]=0),1,IF(Tabela_pogoda6[[#This Row],[Kategoria_chmur]]=Tabela_pogoda6[[#This Row],[RODZAJ]],1,0))</f>
        <v>0</v>
      </c>
      <c r="K248" s="1">
        <f>IF(Tabela_pogoda6[[#This Row],[Kategoria_chmur]]="0",1,0)</f>
        <v>0</v>
      </c>
      <c r="L248" s="1">
        <f>IF(Tabela_pogoda6[[#This Row],[RODZAJ]]=0,1,0)</f>
        <v>0</v>
      </c>
      <c r="M248" s="1">
        <f>IF(AND(Tabela_pogoda6[[#This Row],[0]]=1,Tabela_pogoda6[[#This Row],[1]]=1),1,0)</f>
        <v>0</v>
      </c>
    </row>
    <row r="249" spans="1:13" x14ac:dyDescent="0.3">
      <c r="A249" s="1">
        <v>248</v>
      </c>
      <c r="B249" s="1">
        <v>11.1</v>
      </c>
      <c r="C249" s="1">
        <v>18</v>
      </c>
      <c r="D249" s="1" t="s">
        <v>7</v>
      </c>
      <c r="E249" s="1">
        <v>3</v>
      </c>
      <c r="F249" s="1" t="str">
        <f>IF(Tabela_pogoda6[[#This Row],[Wielkosc_chmur]]=0,0,IF(Tabela_pogoda6[[#This Row],[Temperatura]]&gt;=10,"C",IF(Tabela_pogoda6[[#This Row],[Temperatura]]&lt;10,"S","0")))</f>
        <v>C</v>
      </c>
      <c r="G249" s="1">
        <f t="shared" si="5"/>
        <v>3</v>
      </c>
      <c r="H249" s="1">
        <f>IF(Tabela_pogoda6[[#This Row],[WIELKOSC]]=G248,H248+1,1)</f>
        <v>2</v>
      </c>
      <c r="I249" s="1">
        <f>IF(Tabela_pogoda6[[#This Row],[WIELKOSC]]=Tabela_pogoda6[[#This Row],[Wielkosc_chmur]],1,0)</f>
        <v>1</v>
      </c>
      <c r="J249" s="1">
        <f>IF(AND(Tabela_pogoda6[[#This Row],[Kategoria_chmur]]=0,Tabela_pogoda6[[#This Row],[RODZAJ]]=0),1,IF(Tabela_pogoda6[[#This Row],[Kategoria_chmur]]=Tabela_pogoda6[[#This Row],[RODZAJ]],1,0))</f>
        <v>0</v>
      </c>
      <c r="K249" s="1">
        <f>IF(Tabela_pogoda6[[#This Row],[Kategoria_chmur]]="0",1,0)</f>
        <v>0</v>
      </c>
      <c r="L249" s="1">
        <f>IF(Tabela_pogoda6[[#This Row],[RODZAJ]]=0,1,0)</f>
        <v>0</v>
      </c>
      <c r="M249" s="1">
        <f>IF(AND(Tabela_pogoda6[[#This Row],[0]]=1,Tabela_pogoda6[[#This Row],[1]]=1),1,0)</f>
        <v>0</v>
      </c>
    </row>
    <row r="250" spans="1:13" x14ac:dyDescent="0.3">
      <c r="A250" s="1">
        <v>249</v>
      </c>
      <c r="B250" s="1">
        <v>10</v>
      </c>
      <c r="C250" s="1">
        <v>15</v>
      </c>
      <c r="D250" s="1" t="s">
        <v>7</v>
      </c>
      <c r="E250" s="1">
        <v>3</v>
      </c>
      <c r="F250" s="1" t="str">
        <f>IF(Tabela_pogoda6[[#This Row],[Wielkosc_chmur]]=0,0,IF(Tabela_pogoda6[[#This Row],[Temperatura]]&gt;=10,"C",IF(Tabela_pogoda6[[#This Row],[Temperatura]]&lt;10,"S","0")))</f>
        <v>C</v>
      </c>
      <c r="G250" s="1">
        <f t="shared" si="5"/>
        <v>3</v>
      </c>
      <c r="H250" s="1">
        <f>IF(Tabela_pogoda6[[#This Row],[WIELKOSC]]=G249,H249+1,1)</f>
        <v>3</v>
      </c>
      <c r="I250" s="1">
        <f>IF(Tabela_pogoda6[[#This Row],[WIELKOSC]]=Tabela_pogoda6[[#This Row],[Wielkosc_chmur]],1,0)</f>
        <v>1</v>
      </c>
      <c r="J250" s="1">
        <f>IF(AND(Tabela_pogoda6[[#This Row],[Kategoria_chmur]]=0,Tabela_pogoda6[[#This Row],[RODZAJ]]=0),1,IF(Tabela_pogoda6[[#This Row],[Kategoria_chmur]]=Tabela_pogoda6[[#This Row],[RODZAJ]],1,0))</f>
        <v>0</v>
      </c>
      <c r="K250" s="1">
        <f>IF(Tabela_pogoda6[[#This Row],[Kategoria_chmur]]="0",1,0)</f>
        <v>0</v>
      </c>
      <c r="L250" s="1">
        <f>IF(Tabela_pogoda6[[#This Row],[RODZAJ]]=0,1,0)</f>
        <v>0</v>
      </c>
      <c r="M250" s="1">
        <f>IF(AND(Tabela_pogoda6[[#This Row],[0]]=1,Tabela_pogoda6[[#This Row],[1]]=1),1,0)</f>
        <v>0</v>
      </c>
    </row>
    <row r="251" spans="1:13" x14ac:dyDescent="0.3">
      <c r="A251" s="1">
        <v>250</v>
      </c>
      <c r="B251" s="1">
        <v>10.1</v>
      </c>
      <c r="C251" s="1">
        <v>12</v>
      </c>
      <c r="D251" s="1" t="s">
        <v>7</v>
      </c>
      <c r="E251" s="1">
        <v>4</v>
      </c>
      <c r="F251" s="1" t="str">
        <f>IF(Tabela_pogoda6[[#This Row],[Wielkosc_chmur]]=0,0,IF(Tabela_pogoda6[[#This Row],[Temperatura]]&gt;=10,"C",IF(Tabela_pogoda6[[#This Row],[Temperatura]]&lt;10,"S","0")))</f>
        <v>C</v>
      </c>
      <c r="G251" s="1">
        <f t="shared" si="5"/>
        <v>4</v>
      </c>
      <c r="H251" s="1">
        <f>IF(Tabela_pogoda6[[#This Row],[WIELKOSC]]=G250,H250+1,1)</f>
        <v>1</v>
      </c>
      <c r="I251" s="1">
        <f>IF(Tabela_pogoda6[[#This Row],[WIELKOSC]]=Tabela_pogoda6[[#This Row],[Wielkosc_chmur]],1,0)</f>
        <v>1</v>
      </c>
      <c r="J251" s="1">
        <f>IF(AND(Tabela_pogoda6[[#This Row],[Kategoria_chmur]]=0,Tabela_pogoda6[[#This Row],[RODZAJ]]=0),1,IF(Tabela_pogoda6[[#This Row],[Kategoria_chmur]]=Tabela_pogoda6[[#This Row],[RODZAJ]],1,0))</f>
        <v>0</v>
      </c>
      <c r="K251" s="1">
        <f>IF(Tabela_pogoda6[[#This Row],[Kategoria_chmur]]="0",1,0)</f>
        <v>0</v>
      </c>
      <c r="L251" s="1">
        <f>IF(Tabela_pogoda6[[#This Row],[RODZAJ]]=0,1,0)</f>
        <v>0</v>
      </c>
      <c r="M251" s="1">
        <f>IF(AND(Tabela_pogoda6[[#This Row],[0]]=1,Tabela_pogoda6[[#This Row],[1]]=1),1,0)</f>
        <v>0</v>
      </c>
    </row>
    <row r="252" spans="1:13" x14ac:dyDescent="0.3">
      <c r="A252" s="1">
        <v>251</v>
      </c>
      <c r="B252" s="1">
        <v>11.7</v>
      </c>
      <c r="C252" s="1">
        <v>2</v>
      </c>
      <c r="D252" s="1" t="s">
        <v>7</v>
      </c>
      <c r="E252" s="1">
        <v>4</v>
      </c>
      <c r="F252" s="1" t="str">
        <f>IF(Tabela_pogoda6[[#This Row],[Wielkosc_chmur]]=0,0,IF(Tabela_pogoda6[[#This Row],[Temperatura]]&gt;=10,"C",IF(Tabela_pogoda6[[#This Row],[Temperatura]]&lt;10,"S","0")))</f>
        <v>C</v>
      </c>
      <c r="G252" s="1">
        <f t="shared" si="5"/>
        <v>4</v>
      </c>
      <c r="H252" s="1">
        <f>IF(Tabela_pogoda6[[#This Row],[WIELKOSC]]=G251,H251+1,1)</f>
        <v>2</v>
      </c>
      <c r="I252" s="1">
        <f>IF(Tabela_pogoda6[[#This Row],[WIELKOSC]]=Tabela_pogoda6[[#This Row],[Wielkosc_chmur]],1,0)</f>
        <v>1</v>
      </c>
      <c r="J252" s="1">
        <f>IF(AND(Tabela_pogoda6[[#This Row],[Kategoria_chmur]]=0,Tabela_pogoda6[[#This Row],[RODZAJ]]=0),1,IF(Tabela_pogoda6[[#This Row],[Kategoria_chmur]]=Tabela_pogoda6[[#This Row],[RODZAJ]],1,0))</f>
        <v>0</v>
      </c>
      <c r="K252" s="1">
        <f>IF(Tabela_pogoda6[[#This Row],[Kategoria_chmur]]="0",1,0)</f>
        <v>0</v>
      </c>
      <c r="L252" s="1">
        <f>IF(Tabela_pogoda6[[#This Row],[RODZAJ]]=0,1,0)</f>
        <v>0</v>
      </c>
      <c r="M252" s="1">
        <f>IF(AND(Tabela_pogoda6[[#This Row],[0]]=1,Tabela_pogoda6[[#This Row],[1]]=1),1,0)</f>
        <v>0</v>
      </c>
    </row>
    <row r="253" spans="1:13" x14ac:dyDescent="0.3">
      <c r="A253" s="1">
        <v>252</v>
      </c>
      <c r="B253" s="1">
        <v>14.8</v>
      </c>
      <c r="C253" s="1">
        <v>21</v>
      </c>
      <c r="D253" s="1" t="s">
        <v>7</v>
      </c>
      <c r="E253" s="1">
        <v>4</v>
      </c>
      <c r="F253" s="1" t="str">
        <f>IF(Tabela_pogoda6[[#This Row],[Wielkosc_chmur]]=0,0,IF(Tabela_pogoda6[[#This Row],[Temperatura]]&gt;=10,"C",IF(Tabela_pogoda6[[#This Row],[Temperatura]]&lt;10,"S","0")))</f>
        <v>C</v>
      </c>
      <c r="G253" s="1">
        <f t="shared" si="5"/>
        <v>4</v>
      </c>
      <c r="H253" s="1">
        <f>IF(Tabela_pogoda6[[#This Row],[WIELKOSC]]=G252,H252+1,1)</f>
        <v>3</v>
      </c>
      <c r="I253" s="1">
        <f>IF(Tabela_pogoda6[[#This Row],[WIELKOSC]]=Tabela_pogoda6[[#This Row],[Wielkosc_chmur]],1,0)</f>
        <v>1</v>
      </c>
      <c r="J253" s="1">
        <f>IF(AND(Tabela_pogoda6[[#This Row],[Kategoria_chmur]]=0,Tabela_pogoda6[[#This Row],[RODZAJ]]=0),1,IF(Tabela_pogoda6[[#This Row],[Kategoria_chmur]]=Tabela_pogoda6[[#This Row],[RODZAJ]],1,0))</f>
        <v>0</v>
      </c>
      <c r="K253" s="1">
        <f>IF(Tabela_pogoda6[[#This Row],[Kategoria_chmur]]="0",1,0)</f>
        <v>0</v>
      </c>
      <c r="L253" s="1">
        <f>IF(Tabela_pogoda6[[#This Row],[RODZAJ]]=0,1,0)</f>
        <v>0</v>
      </c>
      <c r="M253" s="1">
        <f>IF(AND(Tabela_pogoda6[[#This Row],[0]]=1,Tabela_pogoda6[[#This Row],[1]]=1),1,0)</f>
        <v>0</v>
      </c>
    </row>
    <row r="254" spans="1:13" x14ac:dyDescent="0.3">
      <c r="A254" s="1">
        <v>253</v>
      </c>
      <c r="B254" s="1">
        <v>18.7</v>
      </c>
      <c r="C254" s="1">
        <v>28</v>
      </c>
      <c r="D254" s="1" t="s">
        <v>7</v>
      </c>
      <c r="E254" s="1">
        <v>5</v>
      </c>
      <c r="F254" s="1" t="str">
        <f>IF(Tabela_pogoda6[[#This Row],[Wielkosc_chmur]]=0,0,IF(Tabela_pogoda6[[#This Row],[Temperatura]]&gt;=10,"C",IF(Tabela_pogoda6[[#This Row],[Temperatura]]&lt;10,"S","0")))</f>
        <v>C</v>
      </c>
      <c r="G254" s="1">
        <f t="shared" si="5"/>
        <v>5</v>
      </c>
      <c r="H254" s="1">
        <f>IF(Tabela_pogoda6[[#This Row],[WIELKOSC]]=G253,H253+1,1)</f>
        <v>1</v>
      </c>
      <c r="I254" s="1">
        <f>IF(Tabela_pogoda6[[#This Row],[WIELKOSC]]=Tabela_pogoda6[[#This Row],[Wielkosc_chmur]],1,0)</f>
        <v>1</v>
      </c>
      <c r="J254" s="1">
        <f>IF(AND(Tabela_pogoda6[[#This Row],[Kategoria_chmur]]=0,Tabela_pogoda6[[#This Row],[RODZAJ]]=0),1,IF(Tabela_pogoda6[[#This Row],[Kategoria_chmur]]=Tabela_pogoda6[[#This Row],[RODZAJ]],1,0))</f>
        <v>0</v>
      </c>
      <c r="K254" s="1">
        <f>IF(Tabela_pogoda6[[#This Row],[Kategoria_chmur]]="0",1,0)</f>
        <v>0</v>
      </c>
      <c r="L254" s="1">
        <f>IF(Tabela_pogoda6[[#This Row],[RODZAJ]]=0,1,0)</f>
        <v>0</v>
      </c>
      <c r="M254" s="1">
        <f>IF(AND(Tabela_pogoda6[[#This Row],[0]]=1,Tabela_pogoda6[[#This Row],[1]]=1),1,0)</f>
        <v>0</v>
      </c>
    </row>
    <row r="255" spans="1:13" x14ac:dyDescent="0.3">
      <c r="A255" s="1">
        <v>254</v>
      </c>
      <c r="B255" s="1">
        <v>22.5</v>
      </c>
      <c r="C255" s="1">
        <v>0</v>
      </c>
      <c r="D255" s="1" t="s">
        <v>5</v>
      </c>
      <c r="E255" s="1">
        <v>0</v>
      </c>
      <c r="F255" s="1">
        <f>IF(Tabela_pogoda6[[#This Row],[Wielkosc_chmur]]=0,0,IF(Tabela_pogoda6[[#This Row],[Temperatura]]&gt;=10,"C",IF(Tabela_pogoda6[[#This Row],[Temperatura]]&lt;10,"S","0")))</f>
        <v>0</v>
      </c>
      <c r="G255" s="1">
        <f t="shared" si="5"/>
        <v>0</v>
      </c>
      <c r="H255" s="1">
        <f>IF(Tabela_pogoda6[[#This Row],[WIELKOSC]]=G254,H254+1,1)</f>
        <v>1</v>
      </c>
      <c r="I255" s="1">
        <f>IF(Tabela_pogoda6[[#This Row],[WIELKOSC]]=Tabela_pogoda6[[#This Row],[Wielkosc_chmur]],1,0)</f>
        <v>1</v>
      </c>
      <c r="J255" s="1">
        <f>IF(AND(Tabela_pogoda6[[#This Row],[Kategoria_chmur]]=0,Tabela_pogoda6[[#This Row],[RODZAJ]]=0),1,IF(Tabela_pogoda6[[#This Row],[Kategoria_chmur]]=Tabela_pogoda6[[#This Row],[RODZAJ]],1,0))</f>
        <v>0</v>
      </c>
      <c r="K255" s="1">
        <f>IF(Tabela_pogoda6[[#This Row],[Kategoria_chmur]]="0",1,0)</f>
        <v>1</v>
      </c>
      <c r="L255" s="1">
        <f>IF(Tabela_pogoda6[[#This Row],[RODZAJ]]=0,1,0)</f>
        <v>1</v>
      </c>
      <c r="M255" s="1">
        <f>IF(AND(Tabela_pogoda6[[#This Row],[0]]=1,Tabela_pogoda6[[#This Row],[1]]=1),1,0)</f>
        <v>1</v>
      </c>
    </row>
    <row r="256" spans="1:13" x14ac:dyDescent="0.3">
      <c r="A256" s="1">
        <v>255</v>
      </c>
      <c r="B256" s="1">
        <v>25.4</v>
      </c>
      <c r="C256" s="1">
        <v>3</v>
      </c>
      <c r="D256" s="1" t="s">
        <v>6</v>
      </c>
      <c r="E256" s="1">
        <v>1</v>
      </c>
      <c r="F256" s="1" t="str">
        <f>IF(Tabela_pogoda6[[#This Row],[Wielkosc_chmur]]=0,0,IF(Tabela_pogoda6[[#This Row],[Temperatura]]&gt;=10,"C",IF(Tabela_pogoda6[[#This Row],[Temperatura]]&lt;10,"S","0")))</f>
        <v>C</v>
      </c>
      <c r="G256" s="1">
        <f t="shared" si="5"/>
        <v>1</v>
      </c>
      <c r="H256" s="1">
        <f>IF(Tabela_pogoda6[[#This Row],[WIELKOSC]]=G255,H255+1,1)</f>
        <v>1</v>
      </c>
      <c r="I256" s="1">
        <f>IF(Tabela_pogoda6[[#This Row],[WIELKOSC]]=Tabela_pogoda6[[#This Row],[Wielkosc_chmur]],1,0)</f>
        <v>1</v>
      </c>
      <c r="J256" s="1">
        <f>IF(AND(Tabela_pogoda6[[#This Row],[Kategoria_chmur]]=0,Tabela_pogoda6[[#This Row],[RODZAJ]]=0),1,IF(Tabela_pogoda6[[#This Row],[Kategoria_chmur]]=Tabela_pogoda6[[#This Row],[RODZAJ]],1,0))</f>
        <v>1</v>
      </c>
      <c r="K256" s="1">
        <f>IF(Tabela_pogoda6[[#This Row],[Kategoria_chmur]]="0",1,0)</f>
        <v>0</v>
      </c>
      <c r="L256" s="1">
        <f>IF(Tabela_pogoda6[[#This Row],[RODZAJ]]=0,1,0)</f>
        <v>0</v>
      </c>
      <c r="M256" s="1">
        <f>IF(AND(Tabela_pogoda6[[#This Row],[0]]=1,Tabela_pogoda6[[#This Row],[1]]=1),1,0)</f>
        <v>0</v>
      </c>
    </row>
    <row r="257" spans="1:13" x14ac:dyDescent="0.3">
      <c r="A257" s="1">
        <v>256</v>
      </c>
      <c r="B257" s="1">
        <v>26.8</v>
      </c>
      <c r="C257" s="1">
        <v>5</v>
      </c>
      <c r="D257" s="1" t="s">
        <v>6</v>
      </c>
      <c r="E257" s="1">
        <v>1</v>
      </c>
      <c r="F257" s="1" t="str">
        <f>IF(Tabela_pogoda6[[#This Row],[Wielkosc_chmur]]=0,0,IF(Tabela_pogoda6[[#This Row],[Temperatura]]&gt;=10,"C",IF(Tabela_pogoda6[[#This Row],[Temperatura]]&lt;10,"S","0")))</f>
        <v>C</v>
      </c>
      <c r="G257" s="1">
        <f t="shared" si="5"/>
        <v>1</v>
      </c>
      <c r="H257" s="1">
        <f>IF(Tabela_pogoda6[[#This Row],[WIELKOSC]]=G256,H256+1,1)</f>
        <v>2</v>
      </c>
      <c r="I257" s="1">
        <f>IF(Tabela_pogoda6[[#This Row],[WIELKOSC]]=Tabela_pogoda6[[#This Row],[Wielkosc_chmur]],1,0)</f>
        <v>1</v>
      </c>
      <c r="J257" s="1">
        <f>IF(AND(Tabela_pogoda6[[#This Row],[Kategoria_chmur]]=0,Tabela_pogoda6[[#This Row],[RODZAJ]]=0),1,IF(Tabela_pogoda6[[#This Row],[Kategoria_chmur]]=Tabela_pogoda6[[#This Row],[RODZAJ]],1,0))</f>
        <v>1</v>
      </c>
      <c r="K257" s="1">
        <f>IF(Tabela_pogoda6[[#This Row],[Kategoria_chmur]]="0",1,0)</f>
        <v>0</v>
      </c>
      <c r="L257" s="1">
        <f>IF(Tabela_pogoda6[[#This Row],[RODZAJ]]=0,1,0)</f>
        <v>0</v>
      </c>
      <c r="M257" s="1">
        <f>IF(AND(Tabela_pogoda6[[#This Row],[0]]=1,Tabela_pogoda6[[#This Row],[1]]=1),1,0)</f>
        <v>0</v>
      </c>
    </row>
    <row r="258" spans="1:13" x14ac:dyDescent="0.3">
      <c r="A258" s="1">
        <v>257</v>
      </c>
      <c r="B258" s="1">
        <v>26.5</v>
      </c>
      <c r="C258" s="1">
        <v>5</v>
      </c>
      <c r="D258" s="1" t="s">
        <v>6</v>
      </c>
      <c r="E258" s="1">
        <v>1</v>
      </c>
      <c r="F258" s="1" t="str">
        <f>IF(Tabela_pogoda6[[#This Row],[Wielkosc_chmur]]=0,0,IF(Tabela_pogoda6[[#This Row],[Temperatura]]&gt;=10,"C",IF(Tabela_pogoda6[[#This Row],[Temperatura]]&lt;10,"S","0")))</f>
        <v>C</v>
      </c>
      <c r="G258" s="1">
        <f t="shared" si="5"/>
        <v>1</v>
      </c>
      <c r="H258" s="1">
        <f>IF(Tabela_pogoda6[[#This Row],[WIELKOSC]]=G257,H257+1,1)</f>
        <v>3</v>
      </c>
      <c r="I258" s="1">
        <f>IF(Tabela_pogoda6[[#This Row],[WIELKOSC]]=Tabela_pogoda6[[#This Row],[Wielkosc_chmur]],1,0)</f>
        <v>1</v>
      </c>
      <c r="J258" s="1">
        <f>IF(AND(Tabela_pogoda6[[#This Row],[Kategoria_chmur]]=0,Tabela_pogoda6[[#This Row],[RODZAJ]]=0),1,IF(Tabela_pogoda6[[#This Row],[Kategoria_chmur]]=Tabela_pogoda6[[#This Row],[RODZAJ]],1,0))</f>
        <v>1</v>
      </c>
      <c r="K258" s="1">
        <f>IF(Tabela_pogoda6[[#This Row],[Kategoria_chmur]]="0",1,0)</f>
        <v>0</v>
      </c>
      <c r="L258" s="1">
        <f>IF(Tabela_pogoda6[[#This Row],[RODZAJ]]=0,1,0)</f>
        <v>0</v>
      </c>
      <c r="M258" s="1">
        <f>IF(AND(Tabela_pogoda6[[#This Row],[0]]=1,Tabela_pogoda6[[#This Row],[1]]=1),1,0)</f>
        <v>0</v>
      </c>
    </row>
    <row r="259" spans="1:13" x14ac:dyDescent="0.3">
      <c r="A259" s="1">
        <v>258</v>
      </c>
      <c r="B259" s="1">
        <v>24.9</v>
      </c>
      <c r="C259" s="1">
        <v>7</v>
      </c>
      <c r="D259" s="1" t="s">
        <v>6</v>
      </c>
      <c r="E259" s="1">
        <v>2</v>
      </c>
      <c r="F259" s="1" t="str">
        <f>IF(Tabela_pogoda6[[#This Row],[Wielkosc_chmur]]=0,0,IF(Tabela_pogoda6[[#This Row],[Temperatura]]&gt;=10,"C",IF(Tabela_pogoda6[[#This Row],[Temperatura]]&lt;10,"S","0")))</f>
        <v>C</v>
      </c>
      <c r="G259" s="1">
        <f t="shared" si="5"/>
        <v>2</v>
      </c>
      <c r="H259" s="1">
        <f>IF(Tabela_pogoda6[[#This Row],[WIELKOSC]]=G258,H258+1,1)</f>
        <v>1</v>
      </c>
      <c r="I259" s="1">
        <f>IF(Tabela_pogoda6[[#This Row],[WIELKOSC]]=Tabela_pogoda6[[#This Row],[Wielkosc_chmur]],1,0)</f>
        <v>1</v>
      </c>
      <c r="J259" s="1">
        <f>IF(AND(Tabela_pogoda6[[#This Row],[Kategoria_chmur]]=0,Tabela_pogoda6[[#This Row],[RODZAJ]]=0),1,IF(Tabela_pogoda6[[#This Row],[Kategoria_chmur]]=Tabela_pogoda6[[#This Row],[RODZAJ]],1,0))</f>
        <v>1</v>
      </c>
      <c r="K259" s="1">
        <f>IF(Tabela_pogoda6[[#This Row],[Kategoria_chmur]]="0",1,0)</f>
        <v>0</v>
      </c>
      <c r="L259" s="1">
        <f>IF(Tabela_pogoda6[[#This Row],[RODZAJ]]=0,1,0)</f>
        <v>0</v>
      </c>
      <c r="M259" s="1">
        <f>IF(AND(Tabela_pogoda6[[#This Row],[0]]=1,Tabela_pogoda6[[#This Row],[1]]=1),1,0)</f>
        <v>0</v>
      </c>
    </row>
    <row r="260" spans="1:13" x14ac:dyDescent="0.3">
      <c r="A260" s="1">
        <v>259</v>
      </c>
      <c r="B260" s="1">
        <v>22.6</v>
      </c>
      <c r="C260" s="1">
        <v>1</v>
      </c>
      <c r="D260" s="1" t="s">
        <v>6</v>
      </c>
      <c r="E260" s="1">
        <v>2</v>
      </c>
      <c r="F260" s="1" t="str">
        <f>IF(Tabela_pogoda6[[#This Row],[Wielkosc_chmur]]=0,0,IF(Tabela_pogoda6[[#This Row],[Temperatura]]&gt;=10,"C",IF(Tabela_pogoda6[[#This Row],[Temperatura]]&lt;10,"S","0")))</f>
        <v>C</v>
      </c>
      <c r="G260" s="1">
        <f t="shared" si="5"/>
        <v>2</v>
      </c>
      <c r="H260" s="1">
        <f>IF(Tabela_pogoda6[[#This Row],[WIELKOSC]]=G259,H259+1,1)</f>
        <v>2</v>
      </c>
      <c r="I260" s="1">
        <f>IF(Tabela_pogoda6[[#This Row],[WIELKOSC]]=Tabela_pogoda6[[#This Row],[Wielkosc_chmur]],1,0)</f>
        <v>1</v>
      </c>
      <c r="J260" s="1">
        <f>IF(AND(Tabela_pogoda6[[#This Row],[Kategoria_chmur]]=0,Tabela_pogoda6[[#This Row],[RODZAJ]]=0),1,IF(Tabela_pogoda6[[#This Row],[Kategoria_chmur]]=Tabela_pogoda6[[#This Row],[RODZAJ]],1,0))</f>
        <v>1</v>
      </c>
      <c r="K260" s="1">
        <f>IF(Tabela_pogoda6[[#This Row],[Kategoria_chmur]]="0",1,0)</f>
        <v>0</v>
      </c>
      <c r="L260" s="1">
        <f>IF(Tabela_pogoda6[[#This Row],[RODZAJ]]=0,1,0)</f>
        <v>0</v>
      </c>
      <c r="M260" s="1">
        <f>IF(AND(Tabela_pogoda6[[#This Row],[0]]=1,Tabela_pogoda6[[#This Row],[1]]=1),1,0)</f>
        <v>0</v>
      </c>
    </row>
    <row r="261" spans="1:13" x14ac:dyDescent="0.3">
      <c r="A261" s="1">
        <v>260</v>
      </c>
      <c r="B261" s="1">
        <v>20.7</v>
      </c>
      <c r="C261" s="1">
        <v>6</v>
      </c>
      <c r="D261" s="1" t="s">
        <v>6</v>
      </c>
      <c r="E261" s="1">
        <v>2</v>
      </c>
      <c r="F261" s="1" t="str">
        <f>IF(Tabela_pogoda6[[#This Row],[Wielkosc_chmur]]=0,0,IF(Tabela_pogoda6[[#This Row],[Temperatura]]&gt;=10,"C",IF(Tabela_pogoda6[[#This Row],[Temperatura]]&lt;10,"S","0")))</f>
        <v>C</v>
      </c>
      <c r="G261" s="1">
        <f t="shared" si="5"/>
        <v>2</v>
      </c>
      <c r="H261" s="1">
        <f>IF(Tabela_pogoda6[[#This Row],[WIELKOSC]]=G260,H260+1,1)</f>
        <v>3</v>
      </c>
      <c r="I261" s="1">
        <f>IF(Tabela_pogoda6[[#This Row],[WIELKOSC]]=Tabela_pogoda6[[#This Row],[Wielkosc_chmur]],1,0)</f>
        <v>1</v>
      </c>
      <c r="J261" s="1">
        <f>IF(AND(Tabela_pogoda6[[#This Row],[Kategoria_chmur]]=0,Tabela_pogoda6[[#This Row],[RODZAJ]]=0),1,IF(Tabela_pogoda6[[#This Row],[Kategoria_chmur]]=Tabela_pogoda6[[#This Row],[RODZAJ]],1,0))</f>
        <v>1</v>
      </c>
      <c r="K261" s="1">
        <f>IF(Tabela_pogoda6[[#This Row],[Kategoria_chmur]]="0",1,0)</f>
        <v>0</v>
      </c>
      <c r="L261" s="1">
        <f>IF(Tabela_pogoda6[[#This Row],[RODZAJ]]=0,1,0)</f>
        <v>0</v>
      </c>
      <c r="M261" s="1">
        <f>IF(AND(Tabela_pogoda6[[#This Row],[0]]=1,Tabela_pogoda6[[#This Row],[1]]=1),1,0)</f>
        <v>0</v>
      </c>
    </row>
    <row r="262" spans="1:13" x14ac:dyDescent="0.3">
      <c r="A262" s="1">
        <v>261</v>
      </c>
      <c r="B262" s="1">
        <v>19.899999999999999</v>
      </c>
      <c r="C262" s="1">
        <v>6</v>
      </c>
      <c r="D262" s="1" t="s">
        <v>6</v>
      </c>
      <c r="E262" s="1">
        <v>3</v>
      </c>
      <c r="F262" s="1" t="str">
        <f>IF(Tabela_pogoda6[[#This Row],[Wielkosc_chmur]]=0,0,IF(Tabela_pogoda6[[#This Row],[Temperatura]]&gt;=10,"C",IF(Tabela_pogoda6[[#This Row],[Temperatura]]&lt;10,"S","0")))</f>
        <v>C</v>
      </c>
      <c r="G262" s="1">
        <f t="shared" si="5"/>
        <v>3</v>
      </c>
      <c r="H262" s="1">
        <f>IF(Tabela_pogoda6[[#This Row],[WIELKOSC]]=G261,H261+1,1)</f>
        <v>1</v>
      </c>
      <c r="I262" s="1">
        <f>IF(Tabela_pogoda6[[#This Row],[WIELKOSC]]=Tabela_pogoda6[[#This Row],[Wielkosc_chmur]],1,0)</f>
        <v>1</v>
      </c>
      <c r="J262" s="1">
        <f>IF(AND(Tabela_pogoda6[[#This Row],[Kategoria_chmur]]=0,Tabela_pogoda6[[#This Row],[RODZAJ]]=0),1,IF(Tabela_pogoda6[[#This Row],[Kategoria_chmur]]=Tabela_pogoda6[[#This Row],[RODZAJ]],1,0))</f>
        <v>1</v>
      </c>
      <c r="K262" s="1">
        <f>IF(Tabela_pogoda6[[#This Row],[Kategoria_chmur]]="0",1,0)</f>
        <v>0</v>
      </c>
      <c r="L262" s="1">
        <f>IF(Tabela_pogoda6[[#This Row],[RODZAJ]]=0,1,0)</f>
        <v>0</v>
      </c>
      <c r="M262" s="1">
        <f>IF(AND(Tabela_pogoda6[[#This Row],[0]]=1,Tabela_pogoda6[[#This Row],[1]]=1),1,0)</f>
        <v>0</v>
      </c>
    </row>
    <row r="263" spans="1:13" x14ac:dyDescent="0.3">
      <c r="A263" s="1">
        <v>262</v>
      </c>
      <c r="B263" s="1">
        <v>20.399999999999999</v>
      </c>
      <c r="C263" s="1">
        <v>10</v>
      </c>
      <c r="D263" s="1" t="s">
        <v>6</v>
      </c>
      <c r="E263" s="1">
        <v>3</v>
      </c>
      <c r="F263" s="1" t="str">
        <f>IF(Tabela_pogoda6[[#This Row],[Wielkosc_chmur]]=0,0,IF(Tabela_pogoda6[[#This Row],[Temperatura]]&gt;=10,"C",IF(Tabela_pogoda6[[#This Row],[Temperatura]]&lt;10,"S","0")))</f>
        <v>C</v>
      </c>
      <c r="G263" s="1">
        <f t="shared" si="5"/>
        <v>3</v>
      </c>
      <c r="H263" s="1">
        <f>IF(Tabela_pogoda6[[#This Row],[WIELKOSC]]=G262,H262+1,1)</f>
        <v>2</v>
      </c>
      <c r="I263" s="1">
        <f>IF(Tabela_pogoda6[[#This Row],[WIELKOSC]]=Tabela_pogoda6[[#This Row],[Wielkosc_chmur]],1,0)</f>
        <v>1</v>
      </c>
      <c r="J263" s="1">
        <f>IF(AND(Tabela_pogoda6[[#This Row],[Kategoria_chmur]]=0,Tabela_pogoda6[[#This Row],[RODZAJ]]=0),1,IF(Tabela_pogoda6[[#This Row],[Kategoria_chmur]]=Tabela_pogoda6[[#This Row],[RODZAJ]],1,0))</f>
        <v>1</v>
      </c>
      <c r="K263" s="1">
        <f>IF(Tabela_pogoda6[[#This Row],[Kategoria_chmur]]="0",1,0)</f>
        <v>0</v>
      </c>
      <c r="L263" s="1">
        <f>IF(Tabela_pogoda6[[#This Row],[RODZAJ]]=0,1,0)</f>
        <v>0</v>
      </c>
      <c r="M263" s="1">
        <f>IF(AND(Tabela_pogoda6[[#This Row],[0]]=1,Tabela_pogoda6[[#This Row],[1]]=1),1,0)</f>
        <v>0</v>
      </c>
    </row>
    <row r="264" spans="1:13" x14ac:dyDescent="0.3">
      <c r="A264" s="1">
        <v>263</v>
      </c>
      <c r="B264" s="1">
        <v>22.3</v>
      </c>
      <c r="C264" s="1">
        <v>16</v>
      </c>
      <c r="D264" s="1" t="s">
        <v>6</v>
      </c>
      <c r="E264" s="1">
        <v>3</v>
      </c>
      <c r="F264" s="1" t="str">
        <f>IF(Tabela_pogoda6[[#This Row],[Wielkosc_chmur]]=0,0,IF(Tabela_pogoda6[[#This Row],[Temperatura]]&gt;=10,"C",IF(Tabela_pogoda6[[#This Row],[Temperatura]]&lt;10,"S","0")))</f>
        <v>C</v>
      </c>
      <c r="G264" s="1">
        <f t="shared" si="5"/>
        <v>3</v>
      </c>
      <c r="H264" s="1">
        <f>IF(Tabela_pogoda6[[#This Row],[WIELKOSC]]=G263,H263+1,1)</f>
        <v>3</v>
      </c>
      <c r="I264" s="1">
        <f>IF(Tabela_pogoda6[[#This Row],[WIELKOSC]]=Tabela_pogoda6[[#This Row],[Wielkosc_chmur]],1,0)</f>
        <v>1</v>
      </c>
      <c r="J264" s="1">
        <f>IF(AND(Tabela_pogoda6[[#This Row],[Kategoria_chmur]]=0,Tabela_pogoda6[[#This Row],[RODZAJ]]=0),1,IF(Tabela_pogoda6[[#This Row],[Kategoria_chmur]]=Tabela_pogoda6[[#This Row],[RODZAJ]],1,0))</f>
        <v>1</v>
      </c>
      <c r="K264" s="1">
        <f>IF(Tabela_pogoda6[[#This Row],[Kategoria_chmur]]="0",1,0)</f>
        <v>0</v>
      </c>
      <c r="L264" s="1">
        <f>IF(Tabela_pogoda6[[#This Row],[RODZAJ]]=0,1,0)</f>
        <v>0</v>
      </c>
      <c r="M264" s="1">
        <f>IF(AND(Tabela_pogoda6[[#This Row],[0]]=1,Tabela_pogoda6[[#This Row],[1]]=1),1,0)</f>
        <v>0</v>
      </c>
    </row>
    <row r="265" spans="1:13" x14ac:dyDescent="0.3">
      <c r="A265" s="1">
        <v>264</v>
      </c>
      <c r="B265" s="1">
        <v>24.8</v>
      </c>
      <c r="C265" s="1">
        <v>9</v>
      </c>
      <c r="D265" s="1" t="s">
        <v>6</v>
      </c>
      <c r="E265" s="1">
        <v>4</v>
      </c>
      <c r="F265" s="1" t="str">
        <f>IF(Tabela_pogoda6[[#This Row],[Wielkosc_chmur]]=0,0,IF(Tabela_pogoda6[[#This Row],[Temperatura]]&gt;=10,"C",IF(Tabela_pogoda6[[#This Row],[Temperatura]]&lt;10,"S","0")))</f>
        <v>C</v>
      </c>
      <c r="G265" s="1">
        <f t="shared" si="5"/>
        <v>4</v>
      </c>
      <c r="H265" s="1">
        <f>IF(Tabela_pogoda6[[#This Row],[WIELKOSC]]=G264,H264+1,1)</f>
        <v>1</v>
      </c>
      <c r="I265" s="1">
        <f>IF(Tabela_pogoda6[[#This Row],[WIELKOSC]]=Tabela_pogoda6[[#This Row],[Wielkosc_chmur]],1,0)</f>
        <v>1</v>
      </c>
      <c r="J265" s="1">
        <f>IF(AND(Tabela_pogoda6[[#This Row],[Kategoria_chmur]]=0,Tabela_pogoda6[[#This Row],[RODZAJ]]=0),1,IF(Tabela_pogoda6[[#This Row],[Kategoria_chmur]]=Tabela_pogoda6[[#This Row],[RODZAJ]],1,0))</f>
        <v>1</v>
      </c>
      <c r="K265" s="1">
        <f>IF(Tabela_pogoda6[[#This Row],[Kategoria_chmur]]="0",1,0)</f>
        <v>0</v>
      </c>
      <c r="L265" s="1">
        <f>IF(Tabela_pogoda6[[#This Row],[RODZAJ]]=0,1,0)</f>
        <v>0</v>
      </c>
      <c r="M265" s="1">
        <f>IF(AND(Tabela_pogoda6[[#This Row],[0]]=1,Tabela_pogoda6[[#This Row],[1]]=1),1,0)</f>
        <v>0</v>
      </c>
    </row>
    <row r="266" spans="1:13" x14ac:dyDescent="0.3">
      <c r="A266" s="1">
        <v>265</v>
      </c>
      <c r="B266" s="1">
        <v>27.2</v>
      </c>
      <c r="C266" s="1">
        <v>18</v>
      </c>
      <c r="D266" s="1" t="s">
        <v>6</v>
      </c>
      <c r="E266" s="1">
        <v>4</v>
      </c>
      <c r="F266" s="1" t="str">
        <f>IF(Tabela_pogoda6[[#This Row],[Wielkosc_chmur]]=0,0,IF(Tabela_pogoda6[[#This Row],[Temperatura]]&gt;=10,"C",IF(Tabela_pogoda6[[#This Row],[Temperatura]]&lt;10,"S","0")))</f>
        <v>C</v>
      </c>
      <c r="G266" s="1">
        <f t="shared" si="5"/>
        <v>4</v>
      </c>
      <c r="H266" s="1">
        <f>IF(Tabela_pogoda6[[#This Row],[WIELKOSC]]=G265,H265+1,1)</f>
        <v>2</v>
      </c>
      <c r="I266" s="1">
        <f>IF(Tabela_pogoda6[[#This Row],[WIELKOSC]]=Tabela_pogoda6[[#This Row],[Wielkosc_chmur]],1,0)</f>
        <v>1</v>
      </c>
      <c r="J266" s="1">
        <f>IF(AND(Tabela_pogoda6[[#This Row],[Kategoria_chmur]]=0,Tabela_pogoda6[[#This Row],[RODZAJ]]=0),1,IF(Tabela_pogoda6[[#This Row],[Kategoria_chmur]]=Tabela_pogoda6[[#This Row],[RODZAJ]],1,0))</f>
        <v>1</v>
      </c>
      <c r="K266" s="1">
        <f>IF(Tabela_pogoda6[[#This Row],[Kategoria_chmur]]="0",1,0)</f>
        <v>0</v>
      </c>
      <c r="L266" s="1">
        <f>IF(Tabela_pogoda6[[#This Row],[RODZAJ]]=0,1,0)</f>
        <v>0</v>
      </c>
      <c r="M266" s="1">
        <f>IF(AND(Tabela_pogoda6[[#This Row],[0]]=1,Tabela_pogoda6[[#This Row],[1]]=1),1,0)</f>
        <v>0</v>
      </c>
    </row>
    <row r="267" spans="1:13" x14ac:dyDescent="0.3">
      <c r="A267" s="1">
        <v>266</v>
      </c>
      <c r="B267" s="1">
        <v>28.6</v>
      </c>
      <c r="C267" s="1">
        <v>4</v>
      </c>
      <c r="D267" s="1" t="s">
        <v>6</v>
      </c>
      <c r="E267" s="1">
        <v>4</v>
      </c>
      <c r="F267" s="1" t="str">
        <f>IF(Tabela_pogoda6[[#This Row],[Wielkosc_chmur]]=0,0,IF(Tabela_pogoda6[[#This Row],[Temperatura]]&gt;=10,"C",IF(Tabela_pogoda6[[#This Row],[Temperatura]]&lt;10,"S","0")))</f>
        <v>C</v>
      </c>
      <c r="G267" s="1">
        <f t="shared" si="5"/>
        <v>4</v>
      </c>
      <c r="H267" s="1">
        <f>IF(Tabela_pogoda6[[#This Row],[WIELKOSC]]=G266,H266+1,1)</f>
        <v>3</v>
      </c>
      <c r="I267" s="1">
        <f>IF(Tabela_pogoda6[[#This Row],[WIELKOSC]]=Tabela_pogoda6[[#This Row],[Wielkosc_chmur]],1,0)</f>
        <v>1</v>
      </c>
      <c r="J267" s="1">
        <f>IF(AND(Tabela_pogoda6[[#This Row],[Kategoria_chmur]]=0,Tabela_pogoda6[[#This Row],[RODZAJ]]=0),1,IF(Tabela_pogoda6[[#This Row],[Kategoria_chmur]]=Tabela_pogoda6[[#This Row],[RODZAJ]],1,0))</f>
        <v>1</v>
      </c>
      <c r="K267" s="1">
        <f>IF(Tabela_pogoda6[[#This Row],[Kategoria_chmur]]="0",1,0)</f>
        <v>0</v>
      </c>
      <c r="L267" s="1">
        <f>IF(Tabela_pogoda6[[#This Row],[RODZAJ]]=0,1,0)</f>
        <v>0</v>
      </c>
      <c r="M267" s="1">
        <f>IF(AND(Tabela_pogoda6[[#This Row],[0]]=1,Tabela_pogoda6[[#This Row],[1]]=1),1,0)</f>
        <v>0</v>
      </c>
    </row>
    <row r="268" spans="1:13" x14ac:dyDescent="0.3">
      <c r="A268" s="1">
        <v>267</v>
      </c>
      <c r="B268" s="1">
        <v>28.4</v>
      </c>
      <c r="C268" s="1">
        <v>22</v>
      </c>
      <c r="D268" s="1" t="s">
        <v>6</v>
      </c>
      <c r="E268" s="1">
        <v>5</v>
      </c>
      <c r="F268" s="1" t="str">
        <f>IF(Tabela_pogoda6[[#This Row],[Wielkosc_chmur]]=0,0,IF(Tabela_pogoda6[[#This Row],[Temperatura]]&gt;=10,"C",IF(Tabela_pogoda6[[#This Row],[Temperatura]]&lt;10,"S","0")))</f>
        <v>C</v>
      </c>
      <c r="G268" s="1">
        <f t="shared" si="5"/>
        <v>5</v>
      </c>
      <c r="H268" s="1">
        <f>IF(Tabela_pogoda6[[#This Row],[WIELKOSC]]=G267,H267+1,1)</f>
        <v>1</v>
      </c>
      <c r="I268" s="1">
        <f>IF(Tabela_pogoda6[[#This Row],[WIELKOSC]]=Tabela_pogoda6[[#This Row],[Wielkosc_chmur]],1,0)</f>
        <v>1</v>
      </c>
      <c r="J268" s="1">
        <f>IF(AND(Tabela_pogoda6[[#This Row],[Kategoria_chmur]]=0,Tabela_pogoda6[[#This Row],[RODZAJ]]=0),1,IF(Tabela_pogoda6[[#This Row],[Kategoria_chmur]]=Tabela_pogoda6[[#This Row],[RODZAJ]],1,0))</f>
        <v>1</v>
      </c>
      <c r="K268" s="1">
        <f>IF(Tabela_pogoda6[[#This Row],[Kategoria_chmur]]="0",1,0)</f>
        <v>0</v>
      </c>
      <c r="L268" s="1">
        <f>IF(Tabela_pogoda6[[#This Row],[RODZAJ]]=0,1,0)</f>
        <v>0</v>
      </c>
      <c r="M268" s="1">
        <f>IF(AND(Tabela_pogoda6[[#This Row],[0]]=1,Tabela_pogoda6[[#This Row],[1]]=1),1,0)</f>
        <v>0</v>
      </c>
    </row>
    <row r="269" spans="1:13" x14ac:dyDescent="0.3">
      <c r="A269" s="1">
        <v>268</v>
      </c>
      <c r="B269" s="1">
        <v>26.5</v>
      </c>
      <c r="C269" s="1">
        <v>0</v>
      </c>
      <c r="D269" s="1" t="s">
        <v>5</v>
      </c>
      <c r="E269" s="1">
        <v>0</v>
      </c>
      <c r="F269" s="1">
        <f>IF(Tabela_pogoda6[[#This Row],[Wielkosc_chmur]]=0,0,IF(Tabela_pogoda6[[#This Row],[Temperatura]]&gt;=10,"C",IF(Tabela_pogoda6[[#This Row],[Temperatura]]&lt;10,"S","0")))</f>
        <v>0</v>
      </c>
      <c r="G269" s="1">
        <f t="shared" si="5"/>
        <v>0</v>
      </c>
      <c r="H269" s="1">
        <f>IF(Tabela_pogoda6[[#This Row],[WIELKOSC]]=G268,H268+1,1)</f>
        <v>1</v>
      </c>
      <c r="I269" s="1">
        <f>IF(Tabela_pogoda6[[#This Row],[WIELKOSC]]=Tabela_pogoda6[[#This Row],[Wielkosc_chmur]],1,0)</f>
        <v>1</v>
      </c>
      <c r="J269" s="1">
        <f>IF(AND(Tabela_pogoda6[[#This Row],[Kategoria_chmur]]=0,Tabela_pogoda6[[#This Row],[RODZAJ]]=0),1,IF(Tabela_pogoda6[[#This Row],[Kategoria_chmur]]=Tabela_pogoda6[[#This Row],[RODZAJ]],1,0))</f>
        <v>0</v>
      </c>
      <c r="K269" s="1">
        <f>IF(Tabela_pogoda6[[#This Row],[Kategoria_chmur]]="0",1,0)</f>
        <v>1</v>
      </c>
      <c r="L269" s="1">
        <f>IF(Tabela_pogoda6[[#This Row],[RODZAJ]]=0,1,0)</f>
        <v>1</v>
      </c>
      <c r="M269" s="1">
        <f>IF(AND(Tabela_pogoda6[[#This Row],[0]]=1,Tabela_pogoda6[[#This Row],[1]]=1),1,0)</f>
        <v>1</v>
      </c>
    </row>
    <row r="270" spans="1:13" x14ac:dyDescent="0.3">
      <c r="A270" s="1">
        <v>269</v>
      </c>
      <c r="B270" s="1">
        <v>23.3</v>
      </c>
      <c r="C270" s="1">
        <v>4</v>
      </c>
      <c r="D270" s="1" t="s">
        <v>6</v>
      </c>
      <c r="E270" s="1">
        <v>1</v>
      </c>
      <c r="F270" s="1" t="str">
        <f>IF(Tabela_pogoda6[[#This Row],[Wielkosc_chmur]]=0,0,IF(Tabela_pogoda6[[#This Row],[Temperatura]]&gt;=10,"C",IF(Tabela_pogoda6[[#This Row],[Temperatura]]&lt;10,"S","0")))</f>
        <v>C</v>
      </c>
      <c r="G270" s="1">
        <f t="shared" si="5"/>
        <v>1</v>
      </c>
      <c r="H270" s="1">
        <f>IF(Tabela_pogoda6[[#This Row],[WIELKOSC]]=G269,H269+1,1)</f>
        <v>1</v>
      </c>
      <c r="I270" s="1">
        <f>IF(Tabela_pogoda6[[#This Row],[WIELKOSC]]=Tabela_pogoda6[[#This Row],[Wielkosc_chmur]],1,0)</f>
        <v>1</v>
      </c>
      <c r="J270" s="1">
        <f>IF(AND(Tabela_pogoda6[[#This Row],[Kategoria_chmur]]=0,Tabela_pogoda6[[#This Row],[RODZAJ]]=0),1,IF(Tabela_pogoda6[[#This Row],[Kategoria_chmur]]=Tabela_pogoda6[[#This Row],[RODZAJ]],1,0))</f>
        <v>1</v>
      </c>
      <c r="K270" s="1">
        <f>IF(Tabela_pogoda6[[#This Row],[Kategoria_chmur]]="0",1,0)</f>
        <v>0</v>
      </c>
      <c r="L270" s="1">
        <f>IF(Tabela_pogoda6[[#This Row],[RODZAJ]]=0,1,0)</f>
        <v>0</v>
      </c>
      <c r="M270" s="1">
        <f>IF(AND(Tabela_pogoda6[[#This Row],[0]]=1,Tabela_pogoda6[[#This Row],[1]]=1),1,0)</f>
        <v>0</v>
      </c>
    </row>
    <row r="271" spans="1:13" x14ac:dyDescent="0.3">
      <c r="A271" s="1">
        <v>270</v>
      </c>
      <c r="B271" s="1">
        <v>19.5</v>
      </c>
      <c r="C271" s="1">
        <v>6</v>
      </c>
      <c r="D271" s="1" t="s">
        <v>6</v>
      </c>
      <c r="E271" s="1">
        <v>1</v>
      </c>
      <c r="F271" s="1" t="str">
        <f>IF(Tabela_pogoda6[[#This Row],[Wielkosc_chmur]]=0,0,IF(Tabela_pogoda6[[#This Row],[Temperatura]]&gt;=10,"C",IF(Tabela_pogoda6[[#This Row],[Temperatura]]&lt;10,"S","0")))</f>
        <v>C</v>
      </c>
      <c r="G271" s="1">
        <f t="shared" si="5"/>
        <v>1</v>
      </c>
      <c r="H271" s="1">
        <f>IF(Tabela_pogoda6[[#This Row],[WIELKOSC]]=G270,H270+1,1)</f>
        <v>2</v>
      </c>
      <c r="I271" s="1">
        <f>IF(Tabela_pogoda6[[#This Row],[WIELKOSC]]=Tabela_pogoda6[[#This Row],[Wielkosc_chmur]],1,0)</f>
        <v>1</v>
      </c>
      <c r="J271" s="1">
        <f>IF(AND(Tabela_pogoda6[[#This Row],[Kategoria_chmur]]=0,Tabela_pogoda6[[#This Row],[RODZAJ]]=0),1,IF(Tabela_pogoda6[[#This Row],[Kategoria_chmur]]=Tabela_pogoda6[[#This Row],[RODZAJ]],1,0))</f>
        <v>1</v>
      </c>
      <c r="K271" s="1">
        <f>IF(Tabela_pogoda6[[#This Row],[Kategoria_chmur]]="0",1,0)</f>
        <v>0</v>
      </c>
      <c r="L271" s="1">
        <f>IF(Tabela_pogoda6[[#This Row],[RODZAJ]]=0,1,0)</f>
        <v>0</v>
      </c>
      <c r="M271" s="1">
        <f>IF(AND(Tabela_pogoda6[[#This Row],[0]]=1,Tabela_pogoda6[[#This Row],[1]]=1),1,0)</f>
        <v>0</v>
      </c>
    </row>
    <row r="272" spans="1:13" x14ac:dyDescent="0.3">
      <c r="A272" s="1">
        <v>271</v>
      </c>
      <c r="B272" s="1">
        <v>16</v>
      </c>
      <c r="C272" s="1">
        <v>6</v>
      </c>
      <c r="D272" s="1" t="s">
        <v>6</v>
      </c>
      <c r="E272" s="1">
        <v>1</v>
      </c>
      <c r="F272" s="1" t="str">
        <f>IF(Tabela_pogoda6[[#This Row],[Wielkosc_chmur]]=0,0,IF(Tabela_pogoda6[[#This Row],[Temperatura]]&gt;=10,"C",IF(Tabela_pogoda6[[#This Row],[Temperatura]]&lt;10,"S","0")))</f>
        <v>C</v>
      </c>
      <c r="G272" s="1">
        <f t="shared" si="5"/>
        <v>1</v>
      </c>
      <c r="H272" s="1">
        <f>IF(Tabela_pogoda6[[#This Row],[WIELKOSC]]=G271,H271+1,1)</f>
        <v>3</v>
      </c>
      <c r="I272" s="1">
        <f>IF(Tabela_pogoda6[[#This Row],[WIELKOSC]]=Tabela_pogoda6[[#This Row],[Wielkosc_chmur]],1,0)</f>
        <v>1</v>
      </c>
      <c r="J272" s="1">
        <f>IF(AND(Tabela_pogoda6[[#This Row],[Kategoria_chmur]]=0,Tabela_pogoda6[[#This Row],[RODZAJ]]=0),1,IF(Tabela_pogoda6[[#This Row],[Kategoria_chmur]]=Tabela_pogoda6[[#This Row],[RODZAJ]],1,0))</f>
        <v>1</v>
      </c>
      <c r="K272" s="1">
        <f>IF(Tabela_pogoda6[[#This Row],[Kategoria_chmur]]="0",1,0)</f>
        <v>0</v>
      </c>
      <c r="L272" s="1">
        <f>IF(Tabela_pogoda6[[#This Row],[RODZAJ]]=0,1,0)</f>
        <v>0</v>
      </c>
      <c r="M272" s="1">
        <f>IF(AND(Tabela_pogoda6[[#This Row],[0]]=1,Tabela_pogoda6[[#This Row],[1]]=1),1,0)</f>
        <v>0</v>
      </c>
    </row>
    <row r="273" spans="1:13" x14ac:dyDescent="0.3">
      <c r="A273" s="1">
        <v>272</v>
      </c>
      <c r="B273" s="1">
        <v>13.7</v>
      </c>
      <c r="C273" s="1">
        <v>9</v>
      </c>
      <c r="D273" s="1" t="s">
        <v>6</v>
      </c>
      <c r="E273" s="1">
        <v>2</v>
      </c>
      <c r="F273" s="1" t="str">
        <f>IF(Tabela_pogoda6[[#This Row],[Wielkosc_chmur]]=0,0,IF(Tabela_pogoda6[[#This Row],[Temperatura]]&gt;=10,"C",IF(Tabela_pogoda6[[#This Row],[Temperatura]]&lt;10,"S","0")))</f>
        <v>C</v>
      </c>
      <c r="G273" s="1">
        <f t="shared" si="5"/>
        <v>2</v>
      </c>
      <c r="H273" s="1">
        <f>IF(Tabela_pogoda6[[#This Row],[WIELKOSC]]=G272,H272+1,1)</f>
        <v>1</v>
      </c>
      <c r="I273" s="1">
        <f>IF(Tabela_pogoda6[[#This Row],[WIELKOSC]]=Tabela_pogoda6[[#This Row],[Wielkosc_chmur]],1,0)</f>
        <v>1</v>
      </c>
      <c r="J273" s="1">
        <f>IF(AND(Tabela_pogoda6[[#This Row],[Kategoria_chmur]]=0,Tabela_pogoda6[[#This Row],[RODZAJ]]=0),1,IF(Tabela_pogoda6[[#This Row],[Kategoria_chmur]]=Tabela_pogoda6[[#This Row],[RODZAJ]],1,0))</f>
        <v>1</v>
      </c>
      <c r="K273" s="1">
        <f>IF(Tabela_pogoda6[[#This Row],[Kategoria_chmur]]="0",1,0)</f>
        <v>0</v>
      </c>
      <c r="L273" s="1">
        <f>IF(Tabela_pogoda6[[#This Row],[RODZAJ]]=0,1,0)</f>
        <v>0</v>
      </c>
      <c r="M273" s="1">
        <f>IF(AND(Tabela_pogoda6[[#This Row],[0]]=1,Tabela_pogoda6[[#This Row],[1]]=1),1,0)</f>
        <v>0</v>
      </c>
    </row>
    <row r="274" spans="1:13" x14ac:dyDescent="0.3">
      <c r="A274" s="1">
        <v>273</v>
      </c>
      <c r="B274" s="1">
        <v>12.9</v>
      </c>
      <c r="C274" s="1">
        <v>7</v>
      </c>
      <c r="D274" s="1" t="s">
        <v>6</v>
      </c>
      <c r="E274" s="1">
        <v>2</v>
      </c>
      <c r="F274" s="1" t="str">
        <f>IF(Tabela_pogoda6[[#This Row],[Wielkosc_chmur]]=0,0,IF(Tabela_pogoda6[[#This Row],[Temperatura]]&gt;=10,"C",IF(Tabela_pogoda6[[#This Row],[Temperatura]]&lt;10,"S","0")))</f>
        <v>C</v>
      </c>
      <c r="G274" s="1">
        <f t="shared" si="5"/>
        <v>2</v>
      </c>
      <c r="H274" s="1">
        <f>IF(Tabela_pogoda6[[#This Row],[WIELKOSC]]=G273,H273+1,1)</f>
        <v>2</v>
      </c>
      <c r="I274" s="1">
        <f>IF(Tabela_pogoda6[[#This Row],[WIELKOSC]]=Tabela_pogoda6[[#This Row],[Wielkosc_chmur]],1,0)</f>
        <v>1</v>
      </c>
      <c r="J274" s="1">
        <f>IF(AND(Tabela_pogoda6[[#This Row],[Kategoria_chmur]]=0,Tabela_pogoda6[[#This Row],[RODZAJ]]=0),1,IF(Tabela_pogoda6[[#This Row],[Kategoria_chmur]]=Tabela_pogoda6[[#This Row],[RODZAJ]],1,0))</f>
        <v>1</v>
      </c>
      <c r="K274" s="1">
        <f>IF(Tabela_pogoda6[[#This Row],[Kategoria_chmur]]="0",1,0)</f>
        <v>0</v>
      </c>
      <c r="L274" s="1">
        <f>IF(Tabela_pogoda6[[#This Row],[RODZAJ]]=0,1,0)</f>
        <v>0</v>
      </c>
      <c r="M274" s="1">
        <f>IF(AND(Tabela_pogoda6[[#This Row],[0]]=1,Tabela_pogoda6[[#This Row],[1]]=1),1,0)</f>
        <v>0</v>
      </c>
    </row>
    <row r="275" spans="1:13" x14ac:dyDescent="0.3">
      <c r="A275" s="1">
        <v>274</v>
      </c>
      <c r="B275" s="1">
        <v>13.5</v>
      </c>
      <c r="C275" s="1">
        <v>1</v>
      </c>
      <c r="D275" s="1" t="s">
        <v>6</v>
      </c>
      <c r="E275" s="1">
        <v>2</v>
      </c>
      <c r="F275" s="1" t="str">
        <f>IF(Tabela_pogoda6[[#This Row],[Wielkosc_chmur]]=0,0,IF(Tabela_pogoda6[[#This Row],[Temperatura]]&gt;=10,"C",IF(Tabela_pogoda6[[#This Row],[Temperatura]]&lt;10,"S","0")))</f>
        <v>C</v>
      </c>
      <c r="G275" s="1">
        <f t="shared" si="5"/>
        <v>2</v>
      </c>
      <c r="H275" s="1">
        <f>IF(Tabela_pogoda6[[#This Row],[WIELKOSC]]=G274,H274+1,1)</f>
        <v>3</v>
      </c>
      <c r="I275" s="1">
        <f>IF(Tabela_pogoda6[[#This Row],[WIELKOSC]]=Tabela_pogoda6[[#This Row],[Wielkosc_chmur]],1,0)</f>
        <v>1</v>
      </c>
      <c r="J275" s="1">
        <f>IF(AND(Tabela_pogoda6[[#This Row],[Kategoria_chmur]]=0,Tabela_pogoda6[[#This Row],[RODZAJ]]=0),1,IF(Tabela_pogoda6[[#This Row],[Kategoria_chmur]]=Tabela_pogoda6[[#This Row],[RODZAJ]],1,0))</f>
        <v>1</v>
      </c>
      <c r="K275" s="1">
        <f>IF(Tabela_pogoda6[[#This Row],[Kategoria_chmur]]="0",1,0)</f>
        <v>0</v>
      </c>
      <c r="L275" s="1">
        <f>IF(Tabela_pogoda6[[#This Row],[RODZAJ]]=0,1,0)</f>
        <v>0</v>
      </c>
      <c r="M275" s="1">
        <f>IF(AND(Tabela_pogoda6[[#This Row],[0]]=1,Tabela_pogoda6[[#This Row],[1]]=1),1,0)</f>
        <v>0</v>
      </c>
    </row>
    <row r="276" spans="1:13" x14ac:dyDescent="0.3">
      <c r="A276" s="1">
        <v>275</v>
      </c>
      <c r="B276" s="1">
        <v>15</v>
      </c>
      <c r="C276" s="1">
        <v>18</v>
      </c>
      <c r="D276" s="1" t="s">
        <v>6</v>
      </c>
      <c r="E276" s="1">
        <v>3</v>
      </c>
      <c r="F276" s="1" t="str">
        <f>IF(Tabela_pogoda6[[#This Row],[Wielkosc_chmur]]=0,0,IF(Tabela_pogoda6[[#This Row],[Temperatura]]&gt;=10,"C",IF(Tabela_pogoda6[[#This Row],[Temperatura]]&lt;10,"S","0")))</f>
        <v>C</v>
      </c>
      <c r="G276" s="1">
        <f t="shared" si="5"/>
        <v>3</v>
      </c>
      <c r="H276" s="1">
        <f>IF(Tabela_pogoda6[[#This Row],[WIELKOSC]]=G275,H275+1,1)</f>
        <v>1</v>
      </c>
      <c r="I276" s="1">
        <f>IF(Tabela_pogoda6[[#This Row],[WIELKOSC]]=Tabela_pogoda6[[#This Row],[Wielkosc_chmur]],1,0)</f>
        <v>1</v>
      </c>
      <c r="J276" s="1">
        <f>IF(AND(Tabela_pogoda6[[#This Row],[Kategoria_chmur]]=0,Tabela_pogoda6[[#This Row],[RODZAJ]]=0),1,IF(Tabela_pogoda6[[#This Row],[Kategoria_chmur]]=Tabela_pogoda6[[#This Row],[RODZAJ]],1,0))</f>
        <v>1</v>
      </c>
      <c r="K276" s="1">
        <f>IF(Tabela_pogoda6[[#This Row],[Kategoria_chmur]]="0",1,0)</f>
        <v>0</v>
      </c>
      <c r="L276" s="1">
        <f>IF(Tabela_pogoda6[[#This Row],[RODZAJ]]=0,1,0)</f>
        <v>0</v>
      </c>
      <c r="M276" s="1">
        <f>IF(AND(Tabela_pogoda6[[#This Row],[0]]=1,Tabela_pogoda6[[#This Row],[1]]=1),1,0)</f>
        <v>0</v>
      </c>
    </row>
    <row r="277" spans="1:13" x14ac:dyDescent="0.3">
      <c r="A277" s="1">
        <v>276</v>
      </c>
      <c r="B277" s="1">
        <v>16.399999999999999</v>
      </c>
      <c r="C277" s="1">
        <v>13</v>
      </c>
      <c r="D277" s="1" t="s">
        <v>6</v>
      </c>
      <c r="E277" s="1">
        <v>3</v>
      </c>
      <c r="F277" s="1" t="str">
        <f>IF(Tabela_pogoda6[[#This Row],[Wielkosc_chmur]]=0,0,IF(Tabela_pogoda6[[#This Row],[Temperatura]]&gt;=10,"C",IF(Tabela_pogoda6[[#This Row],[Temperatura]]&lt;10,"S","0")))</f>
        <v>C</v>
      </c>
      <c r="G277" s="1">
        <f t="shared" si="5"/>
        <v>3</v>
      </c>
      <c r="H277" s="1">
        <f>IF(Tabela_pogoda6[[#This Row],[WIELKOSC]]=G276,H276+1,1)</f>
        <v>2</v>
      </c>
      <c r="I277" s="1">
        <f>IF(Tabela_pogoda6[[#This Row],[WIELKOSC]]=Tabela_pogoda6[[#This Row],[Wielkosc_chmur]],1,0)</f>
        <v>1</v>
      </c>
      <c r="J277" s="1">
        <f>IF(AND(Tabela_pogoda6[[#This Row],[Kategoria_chmur]]=0,Tabela_pogoda6[[#This Row],[RODZAJ]]=0),1,IF(Tabela_pogoda6[[#This Row],[Kategoria_chmur]]=Tabela_pogoda6[[#This Row],[RODZAJ]],1,0))</f>
        <v>1</v>
      </c>
      <c r="K277" s="1">
        <f>IF(Tabela_pogoda6[[#This Row],[Kategoria_chmur]]="0",1,0)</f>
        <v>0</v>
      </c>
      <c r="L277" s="1">
        <f>IF(Tabela_pogoda6[[#This Row],[RODZAJ]]=0,1,0)</f>
        <v>0</v>
      </c>
      <c r="M277" s="1">
        <f>IF(AND(Tabela_pogoda6[[#This Row],[0]]=1,Tabela_pogoda6[[#This Row],[1]]=1),1,0)</f>
        <v>0</v>
      </c>
    </row>
    <row r="278" spans="1:13" x14ac:dyDescent="0.3">
      <c r="A278" s="1">
        <v>277</v>
      </c>
      <c r="B278" s="1">
        <v>17.100000000000001</v>
      </c>
      <c r="C278" s="1">
        <v>2</v>
      </c>
      <c r="D278" s="1" t="s">
        <v>6</v>
      </c>
      <c r="E278" s="1">
        <v>3</v>
      </c>
      <c r="F278" s="1" t="str">
        <f>IF(Tabela_pogoda6[[#This Row],[Wielkosc_chmur]]=0,0,IF(Tabela_pogoda6[[#This Row],[Temperatura]]&gt;=10,"C",IF(Tabela_pogoda6[[#This Row],[Temperatura]]&lt;10,"S","0")))</f>
        <v>C</v>
      </c>
      <c r="G278" s="1">
        <f t="shared" si="5"/>
        <v>3</v>
      </c>
      <c r="H278" s="1">
        <f>IF(Tabela_pogoda6[[#This Row],[WIELKOSC]]=G277,H277+1,1)</f>
        <v>3</v>
      </c>
      <c r="I278" s="1">
        <f>IF(Tabela_pogoda6[[#This Row],[WIELKOSC]]=Tabela_pogoda6[[#This Row],[Wielkosc_chmur]],1,0)</f>
        <v>1</v>
      </c>
      <c r="J278" s="1">
        <f>IF(AND(Tabela_pogoda6[[#This Row],[Kategoria_chmur]]=0,Tabela_pogoda6[[#This Row],[RODZAJ]]=0),1,IF(Tabela_pogoda6[[#This Row],[Kategoria_chmur]]=Tabela_pogoda6[[#This Row],[RODZAJ]],1,0))</f>
        <v>1</v>
      </c>
      <c r="K278" s="1">
        <f>IF(Tabela_pogoda6[[#This Row],[Kategoria_chmur]]="0",1,0)</f>
        <v>0</v>
      </c>
      <c r="L278" s="1">
        <f>IF(Tabela_pogoda6[[#This Row],[RODZAJ]]=0,1,0)</f>
        <v>0</v>
      </c>
      <c r="M278" s="1">
        <f>IF(AND(Tabela_pogoda6[[#This Row],[0]]=1,Tabela_pogoda6[[#This Row],[1]]=1),1,0)</f>
        <v>0</v>
      </c>
    </row>
    <row r="279" spans="1:13" x14ac:dyDescent="0.3">
      <c r="A279" s="1">
        <v>278</v>
      </c>
      <c r="B279" s="1">
        <v>16.3</v>
      </c>
      <c r="C279" s="1">
        <v>10</v>
      </c>
      <c r="D279" s="1" t="s">
        <v>6</v>
      </c>
      <c r="E279" s="1">
        <v>4</v>
      </c>
      <c r="F279" s="1" t="str">
        <f>IF(Tabela_pogoda6[[#This Row],[Wielkosc_chmur]]=0,0,IF(Tabela_pogoda6[[#This Row],[Temperatura]]&gt;=10,"C",IF(Tabela_pogoda6[[#This Row],[Temperatura]]&lt;10,"S","0")))</f>
        <v>C</v>
      </c>
      <c r="G279" s="1">
        <f t="shared" si="5"/>
        <v>4</v>
      </c>
      <c r="H279" s="1">
        <f>IF(Tabela_pogoda6[[#This Row],[WIELKOSC]]=G278,H278+1,1)</f>
        <v>1</v>
      </c>
      <c r="I279" s="1">
        <f>IF(Tabela_pogoda6[[#This Row],[WIELKOSC]]=Tabela_pogoda6[[#This Row],[Wielkosc_chmur]],1,0)</f>
        <v>1</v>
      </c>
      <c r="J279" s="1">
        <f>IF(AND(Tabela_pogoda6[[#This Row],[Kategoria_chmur]]=0,Tabela_pogoda6[[#This Row],[RODZAJ]]=0),1,IF(Tabela_pogoda6[[#This Row],[Kategoria_chmur]]=Tabela_pogoda6[[#This Row],[RODZAJ]],1,0))</f>
        <v>1</v>
      </c>
      <c r="K279" s="1">
        <f>IF(Tabela_pogoda6[[#This Row],[Kategoria_chmur]]="0",1,0)</f>
        <v>0</v>
      </c>
      <c r="L279" s="1">
        <f>IF(Tabela_pogoda6[[#This Row],[RODZAJ]]=0,1,0)</f>
        <v>0</v>
      </c>
      <c r="M279" s="1">
        <f>IF(AND(Tabela_pogoda6[[#This Row],[0]]=1,Tabela_pogoda6[[#This Row],[1]]=1),1,0)</f>
        <v>0</v>
      </c>
    </row>
    <row r="280" spans="1:13" x14ac:dyDescent="0.3">
      <c r="A280" s="1">
        <v>279</v>
      </c>
      <c r="B280" s="1">
        <v>14</v>
      </c>
      <c r="C280" s="1">
        <v>6</v>
      </c>
      <c r="D280" s="1" t="s">
        <v>6</v>
      </c>
      <c r="E280" s="1">
        <v>4</v>
      </c>
      <c r="F280" s="1" t="str">
        <f>IF(Tabela_pogoda6[[#This Row],[Wielkosc_chmur]]=0,0,IF(Tabela_pogoda6[[#This Row],[Temperatura]]&gt;=10,"C",IF(Tabela_pogoda6[[#This Row],[Temperatura]]&lt;10,"S","0")))</f>
        <v>C</v>
      </c>
      <c r="G280" s="1">
        <f t="shared" si="5"/>
        <v>4</v>
      </c>
      <c r="H280" s="1">
        <f>IF(Tabela_pogoda6[[#This Row],[WIELKOSC]]=G279,H279+1,1)</f>
        <v>2</v>
      </c>
      <c r="I280" s="1">
        <f>IF(Tabela_pogoda6[[#This Row],[WIELKOSC]]=Tabela_pogoda6[[#This Row],[Wielkosc_chmur]],1,0)</f>
        <v>1</v>
      </c>
      <c r="J280" s="1">
        <f>IF(AND(Tabela_pogoda6[[#This Row],[Kategoria_chmur]]=0,Tabela_pogoda6[[#This Row],[RODZAJ]]=0),1,IF(Tabela_pogoda6[[#This Row],[Kategoria_chmur]]=Tabela_pogoda6[[#This Row],[RODZAJ]],1,0))</f>
        <v>1</v>
      </c>
      <c r="K280" s="1">
        <f>IF(Tabela_pogoda6[[#This Row],[Kategoria_chmur]]="0",1,0)</f>
        <v>0</v>
      </c>
      <c r="L280" s="1">
        <f>IF(Tabela_pogoda6[[#This Row],[RODZAJ]]=0,1,0)</f>
        <v>0</v>
      </c>
      <c r="M280" s="1">
        <f>IF(AND(Tabela_pogoda6[[#This Row],[0]]=1,Tabela_pogoda6[[#This Row],[1]]=1),1,0)</f>
        <v>0</v>
      </c>
    </row>
    <row r="281" spans="1:13" x14ac:dyDescent="0.3">
      <c r="A281" s="1">
        <v>280</v>
      </c>
      <c r="B281" s="1">
        <v>10.5</v>
      </c>
      <c r="C281" s="1">
        <v>20</v>
      </c>
      <c r="D281" s="1" t="s">
        <v>6</v>
      </c>
      <c r="E281" s="1">
        <v>4</v>
      </c>
      <c r="F281" s="1" t="str">
        <f>IF(Tabela_pogoda6[[#This Row],[Wielkosc_chmur]]=0,0,IF(Tabela_pogoda6[[#This Row],[Temperatura]]&gt;=10,"C",IF(Tabela_pogoda6[[#This Row],[Temperatura]]&lt;10,"S","0")))</f>
        <v>C</v>
      </c>
      <c r="G281" s="1">
        <f t="shared" si="5"/>
        <v>4</v>
      </c>
      <c r="H281" s="1">
        <f>IF(Tabela_pogoda6[[#This Row],[WIELKOSC]]=G280,H280+1,1)</f>
        <v>3</v>
      </c>
      <c r="I281" s="1">
        <f>IF(Tabela_pogoda6[[#This Row],[WIELKOSC]]=Tabela_pogoda6[[#This Row],[Wielkosc_chmur]],1,0)</f>
        <v>1</v>
      </c>
      <c r="J281" s="1">
        <f>IF(AND(Tabela_pogoda6[[#This Row],[Kategoria_chmur]]=0,Tabela_pogoda6[[#This Row],[RODZAJ]]=0),1,IF(Tabela_pogoda6[[#This Row],[Kategoria_chmur]]=Tabela_pogoda6[[#This Row],[RODZAJ]],1,0))</f>
        <v>1</v>
      </c>
      <c r="K281" s="1">
        <f>IF(Tabela_pogoda6[[#This Row],[Kategoria_chmur]]="0",1,0)</f>
        <v>0</v>
      </c>
      <c r="L281" s="1">
        <f>IF(Tabela_pogoda6[[#This Row],[RODZAJ]]=0,1,0)</f>
        <v>0</v>
      </c>
      <c r="M281" s="1">
        <f>IF(AND(Tabela_pogoda6[[#This Row],[0]]=1,Tabela_pogoda6[[#This Row],[1]]=1),1,0)</f>
        <v>0</v>
      </c>
    </row>
    <row r="282" spans="1:13" x14ac:dyDescent="0.3">
      <c r="A282" s="1">
        <v>281</v>
      </c>
      <c r="B282" s="1">
        <v>6.7</v>
      </c>
      <c r="C282" s="1">
        <v>17</v>
      </c>
      <c r="D282" s="1" t="s">
        <v>6</v>
      </c>
      <c r="E282" s="1">
        <v>5</v>
      </c>
      <c r="F282" s="1" t="str">
        <f>IF(Tabela_pogoda6[[#This Row],[Wielkosc_chmur]]=0,0,IF(Tabela_pogoda6[[#This Row],[Temperatura]]&gt;=10,"C",IF(Tabela_pogoda6[[#This Row],[Temperatura]]&lt;10,"S","0")))</f>
        <v>S</v>
      </c>
      <c r="G282" s="1">
        <f t="shared" si="5"/>
        <v>5</v>
      </c>
      <c r="H282" s="1">
        <f>IF(Tabela_pogoda6[[#This Row],[WIELKOSC]]=G281,H281+1,1)</f>
        <v>1</v>
      </c>
      <c r="I282" s="1">
        <f>IF(Tabela_pogoda6[[#This Row],[WIELKOSC]]=Tabela_pogoda6[[#This Row],[Wielkosc_chmur]],1,0)</f>
        <v>1</v>
      </c>
      <c r="J282" s="1">
        <f>IF(AND(Tabela_pogoda6[[#This Row],[Kategoria_chmur]]=0,Tabela_pogoda6[[#This Row],[RODZAJ]]=0),1,IF(Tabela_pogoda6[[#This Row],[Kategoria_chmur]]=Tabela_pogoda6[[#This Row],[RODZAJ]],1,0))</f>
        <v>0</v>
      </c>
      <c r="K282" s="1">
        <f>IF(Tabela_pogoda6[[#This Row],[Kategoria_chmur]]="0",1,0)</f>
        <v>0</v>
      </c>
      <c r="L282" s="1">
        <f>IF(Tabela_pogoda6[[#This Row],[RODZAJ]]=0,1,0)</f>
        <v>0</v>
      </c>
      <c r="M282" s="1">
        <f>IF(AND(Tabela_pogoda6[[#This Row],[0]]=1,Tabela_pogoda6[[#This Row],[1]]=1),1,0)</f>
        <v>0</v>
      </c>
    </row>
    <row r="283" spans="1:13" x14ac:dyDescent="0.3">
      <c r="A283" s="1">
        <v>282</v>
      </c>
      <c r="B283" s="1">
        <v>3.5</v>
      </c>
      <c r="C283" s="1">
        <v>13</v>
      </c>
      <c r="D283" s="1" t="s">
        <v>6</v>
      </c>
      <c r="E283" s="1">
        <v>5</v>
      </c>
      <c r="F283" s="1" t="str">
        <f>IF(Tabela_pogoda6[[#This Row],[Wielkosc_chmur]]=0,0,IF(Tabela_pogoda6[[#This Row],[Temperatura]]&gt;=10,"C",IF(Tabela_pogoda6[[#This Row],[Temperatura]]&lt;10,"S","0")))</f>
        <v>S</v>
      </c>
      <c r="G283" s="1">
        <f t="shared" si="5"/>
        <v>5</v>
      </c>
      <c r="H283" s="1">
        <f>IF(Tabela_pogoda6[[#This Row],[WIELKOSC]]=G282,H282+1,1)</f>
        <v>2</v>
      </c>
      <c r="I283" s="1">
        <f>IF(Tabela_pogoda6[[#This Row],[WIELKOSC]]=Tabela_pogoda6[[#This Row],[Wielkosc_chmur]],1,0)</f>
        <v>1</v>
      </c>
      <c r="J283" s="1">
        <f>IF(AND(Tabela_pogoda6[[#This Row],[Kategoria_chmur]]=0,Tabela_pogoda6[[#This Row],[RODZAJ]]=0),1,IF(Tabela_pogoda6[[#This Row],[Kategoria_chmur]]=Tabela_pogoda6[[#This Row],[RODZAJ]],1,0))</f>
        <v>0</v>
      </c>
      <c r="K283" s="1">
        <f>IF(Tabela_pogoda6[[#This Row],[Kategoria_chmur]]="0",1,0)</f>
        <v>0</v>
      </c>
      <c r="L283" s="1">
        <f>IF(Tabela_pogoda6[[#This Row],[RODZAJ]]=0,1,0)</f>
        <v>0</v>
      </c>
      <c r="M283" s="1">
        <f>IF(AND(Tabela_pogoda6[[#This Row],[0]]=1,Tabela_pogoda6[[#This Row],[1]]=1),1,0)</f>
        <v>0</v>
      </c>
    </row>
    <row r="284" spans="1:13" x14ac:dyDescent="0.3">
      <c r="A284" s="1">
        <v>283</v>
      </c>
      <c r="B284" s="1">
        <v>1.6</v>
      </c>
      <c r="C284" s="1">
        <v>18</v>
      </c>
      <c r="D284" s="1" t="s">
        <v>6</v>
      </c>
      <c r="E284" s="1">
        <v>5</v>
      </c>
      <c r="F284" s="1" t="str">
        <f>IF(Tabela_pogoda6[[#This Row],[Wielkosc_chmur]]=0,0,IF(Tabela_pogoda6[[#This Row],[Temperatura]]&gt;=10,"C",IF(Tabela_pogoda6[[#This Row],[Temperatura]]&lt;10,"S","0")))</f>
        <v>S</v>
      </c>
      <c r="G284" s="1">
        <f t="shared" si="5"/>
        <v>5</v>
      </c>
      <c r="H284" s="1">
        <f>IF(Tabela_pogoda6[[#This Row],[WIELKOSC]]=G283,H283+1,1)</f>
        <v>3</v>
      </c>
      <c r="I284" s="1">
        <f>IF(Tabela_pogoda6[[#This Row],[WIELKOSC]]=Tabela_pogoda6[[#This Row],[Wielkosc_chmur]],1,0)</f>
        <v>1</v>
      </c>
      <c r="J284" s="1">
        <f>IF(AND(Tabela_pogoda6[[#This Row],[Kategoria_chmur]]=0,Tabela_pogoda6[[#This Row],[RODZAJ]]=0),1,IF(Tabela_pogoda6[[#This Row],[Kategoria_chmur]]=Tabela_pogoda6[[#This Row],[RODZAJ]],1,0))</f>
        <v>0</v>
      </c>
      <c r="K284" s="1">
        <f>IF(Tabela_pogoda6[[#This Row],[Kategoria_chmur]]="0",1,0)</f>
        <v>0</v>
      </c>
      <c r="L284" s="1">
        <f>IF(Tabela_pogoda6[[#This Row],[RODZAJ]]=0,1,0)</f>
        <v>0</v>
      </c>
      <c r="M284" s="1">
        <f>IF(AND(Tabela_pogoda6[[#This Row],[0]]=1,Tabela_pogoda6[[#This Row],[1]]=1),1,0)</f>
        <v>0</v>
      </c>
    </row>
    <row r="285" spans="1:13" x14ac:dyDescent="0.3">
      <c r="A285" s="1">
        <v>284</v>
      </c>
      <c r="B285" s="1">
        <v>1.4</v>
      </c>
      <c r="C285" s="1">
        <v>20</v>
      </c>
      <c r="D285" s="1" t="s">
        <v>6</v>
      </c>
      <c r="E285" s="1">
        <v>5</v>
      </c>
      <c r="F285" s="1" t="str">
        <f>IF(Tabela_pogoda6[[#This Row],[Wielkosc_chmur]]=0,0,IF(Tabela_pogoda6[[#This Row],[Temperatura]]&gt;=10,"C",IF(Tabela_pogoda6[[#This Row],[Temperatura]]&lt;10,"S","0")))</f>
        <v>S</v>
      </c>
      <c r="G285" s="1">
        <f t="shared" si="5"/>
        <v>5</v>
      </c>
      <c r="H285" s="1">
        <f>IF(Tabela_pogoda6[[#This Row],[WIELKOSC]]=G284,H284+1,1)</f>
        <v>4</v>
      </c>
      <c r="I285" s="1">
        <f>IF(Tabela_pogoda6[[#This Row],[WIELKOSC]]=Tabela_pogoda6[[#This Row],[Wielkosc_chmur]],1,0)</f>
        <v>1</v>
      </c>
      <c r="J285" s="1">
        <f>IF(AND(Tabela_pogoda6[[#This Row],[Kategoria_chmur]]=0,Tabela_pogoda6[[#This Row],[RODZAJ]]=0),1,IF(Tabela_pogoda6[[#This Row],[Kategoria_chmur]]=Tabela_pogoda6[[#This Row],[RODZAJ]],1,0))</f>
        <v>0</v>
      </c>
      <c r="K285" s="1">
        <f>IF(Tabela_pogoda6[[#This Row],[Kategoria_chmur]]="0",1,0)</f>
        <v>0</v>
      </c>
      <c r="L285" s="1">
        <f>IF(Tabela_pogoda6[[#This Row],[RODZAJ]]=0,1,0)</f>
        <v>0</v>
      </c>
      <c r="M285" s="1">
        <f>IF(AND(Tabela_pogoda6[[#This Row],[0]]=1,Tabela_pogoda6[[#This Row],[1]]=1),1,0)</f>
        <v>0</v>
      </c>
    </row>
    <row r="286" spans="1:13" x14ac:dyDescent="0.3">
      <c r="A286" s="1">
        <v>285</v>
      </c>
      <c r="B286" s="1">
        <v>2.8</v>
      </c>
      <c r="C286" s="1">
        <v>0</v>
      </c>
      <c r="D286" s="1" t="s">
        <v>5</v>
      </c>
      <c r="E286" s="1">
        <v>0</v>
      </c>
      <c r="F286" s="1">
        <f>IF(Tabela_pogoda6[[#This Row],[Wielkosc_chmur]]=0,0,IF(Tabela_pogoda6[[#This Row],[Temperatura]]&gt;=10,"C",IF(Tabela_pogoda6[[#This Row],[Temperatura]]&lt;10,"S","0")))</f>
        <v>0</v>
      </c>
      <c r="G286" s="1">
        <f t="shared" si="5"/>
        <v>0</v>
      </c>
      <c r="H286" s="1">
        <f>IF(Tabela_pogoda6[[#This Row],[WIELKOSC]]=G285,H285+1,1)</f>
        <v>1</v>
      </c>
      <c r="I286" s="1">
        <f>IF(Tabela_pogoda6[[#This Row],[WIELKOSC]]=Tabela_pogoda6[[#This Row],[Wielkosc_chmur]],1,0)</f>
        <v>1</v>
      </c>
      <c r="J286" s="1">
        <f>IF(AND(Tabela_pogoda6[[#This Row],[Kategoria_chmur]]=0,Tabela_pogoda6[[#This Row],[RODZAJ]]=0),1,IF(Tabela_pogoda6[[#This Row],[Kategoria_chmur]]=Tabela_pogoda6[[#This Row],[RODZAJ]],1,0))</f>
        <v>0</v>
      </c>
      <c r="K286" s="1">
        <f>IF(Tabela_pogoda6[[#This Row],[Kategoria_chmur]]="0",1,0)</f>
        <v>1</v>
      </c>
      <c r="L286" s="1">
        <f>IF(Tabela_pogoda6[[#This Row],[RODZAJ]]=0,1,0)</f>
        <v>1</v>
      </c>
      <c r="M286" s="1">
        <f>IF(AND(Tabela_pogoda6[[#This Row],[0]]=1,Tabela_pogoda6[[#This Row],[1]]=1),1,0)</f>
        <v>1</v>
      </c>
    </row>
    <row r="287" spans="1:13" x14ac:dyDescent="0.3">
      <c r="A287" s="1">
        <v>286</v>
      </c>
      <c r="B287" s="1">
        <v>5.2</v>
      </c>
      <c r="C287" s="1">
        <v>6</v>
      </c>
      <c r="D287" s="1" t="s">
        <v>7</v>
      </c>
      <c r="E287" s="1">
        <v>1</v>
      </c>
      <c r="F287" s="1" t="str">
        <f>IF(Tabela_pogoda6[[#This Row],[Wielkosc_chmur]]=0,0,IF(Tabela_pogoda6[[#This Row],[Temperatura]]&gt;=10,"C",IF(Tabela_pogoda6[[#This Row],[Temperatura]]&lt;10,"S","0")))</f>
        <v>S</v>
      </c>
      <c r="G287" s="1">
        <f t="shared" si="5"/>
        <v>1</v>
      </c>
      <c r="H287" s="1">
        <f>IF(Tabela_pogoda6[[#This Row],[WIELKOSC]]=G286,H286+1,1)</f>
        <v>1</v>
      </c>
      <c r="I287" s="1">
        <f>IF(Tabela_pogoda6[[#This Row],[WIELKOSC]]=Tabela_pogoda6[[#This Row],[Wielkosc_chmur]],1,0)</f>
        <v>1</v>
      </c>
      <c r="J287" s="1">
        <f>IF(AND(Tabela_pogoda6[[#This Row],[Kategoria_chmur]]=0,Tabela_pogoda6[[#This Row],[RODZAJ]]=0),1,IF(Tabela_pogoda6[[#This Row],[Kategoria_chmur]]=Tabela_pogoda6[[#This Row],[RODZAJ]],1,0))</f>
        <v>1</v>
      </c>
      <c r="K287" s="1">
        <f>IF(Tabela_pogoda6[[#This Row],[Kategoria_chmur]]="0",1,0)</f>
        <v>0</v>
      </c>
      <c r="L287" s="1">
        <f>IF(Tabela_pogoda6[[#This Row],[RODZAJ]]=0,1,0)</f>
        <v>0</v>
      </c>
      <c r="M287" s="1">
        <f>IF(AND(Tabela_pogoda6[[#This Row],[0]]=1,Tabela_pogoda6[[#This Row],[1]]=1),1,0)</f>
        <v>0</v>
      </c>
    </row>
    <row r="288" spans="1:13" x14ac:dyDescent="0.3">
      <c r="A288" s="1">
        <v>287</v>
      </c>
      <c r="B288" s="1">
        <v>7.7</v>
      </c>
      <c r="C288" s="1">
        <v>5</v>
      </c>
      <c r="D288" s="1" t="s">
        <v>7</v>
      </c>
      <c r="E288" s="1">
        <v>1</v>
      </c>
      <c r="F288" s="1" t="str">
        <f>IF(Tabela_pogoda6[[#This Row],[Wielkosc_chmur]]=0,0,IF(Tabela_pogoda6[[#This Row],[Temperatura]]&gt;=10,"C",IF(Tabela_pogoda6[[#This Row],[Temperatura]]&lt;10,"S","0")))</f>
        <v>S</v>
      </c>
      <c r="G288" s="1">
        <f t="shared" si="5"/>
        <v>1</v>
      </c>
      <c r="H288" s="1">
        <f>IF(Tabela_pogoda6[[#This Row],[WIELKOSC]]=G287,H287+1,1)</f>
        <v>2</v>
      </c>
      <c r="I288" s="1">
        <f>IF(Tabela_pogoda6[[#This Row],[WIELKOSC]]=Tabela_pogoda6[[#This Row],[Wielkosc_chmur]],1,0)</f>
        <v>1</v>
      </c>
      <c r="J288" s="1">
        <f>IF(AND(Tabela_pogoda6[[#This Row],[Kategoria_chmur]]=0,Tabela_pogoda6[[#This Row],[RODZAJ]]=0),1,IF(Tabela_pogoda6[[#This Row],[Kategoria_chmur]]=Tabela_pogoda6[[#This Row],[RODZAJ]],1,0))</f>
        <v>1</v>
      </c>
      <c r="K288" s="1">
        <f>IF(Tabela_pogoda6[[#This Row],[Kategoria_chmur]]="0",1,0)</f>
        <v>0</v>
      </c>
      <c r="L288" s="1">
        <f>IF(Tabela_pogoda6[[#This Row],[RODZAJ]]=0,1,0)</f>
        <v>0</v>
      </c>
      <c r="M288" s="1">
        <f>IF(AND(Tabela_pogoda6[[#This Row],[0]]=1,Tabela_pogoda6[[#This Row],[1]]=1),1,0)</f>
        <v>0</v>
      </c>
    </row>
    <row r="289" spans="1:13" x14ac:dyDescent="0.3">
      <c r="A289" s="1">
        <v>288</v>
      </c>
      <c r="B289" s="1">
        <v>9.6</v>
      </c>
      <c r="C289" s="1">
        <v>1</v>
      </c>
      <c r="D289" s="1" t="s">
        <v>7</v>
      </c>
      <c r="E289" s="1">
        <v>1</v>
      </c>
      <c r="F289" s="1" t="str">
        <f>IF(Tabela_pogoda6[[#This Row],[Wielkosc_chmur]]=0,0,IF(Tabela_pogoda6[[#This Row],[Temperatura]]&gt;=10,"C",IF(Tabela_pogoda6[[#This Row],[Temperatura]]&lt;10,"S","0")))</f>
        <v>S</v>
      </c>
      <c r="G289" s="1">
        <f t="shared" ref="G289:G352" si="6">IF(AND(G288=5,C288&gt;=20),0,(IF(G288=0,1,IF(H288&lt;3,G288,IF(G288+1&lt;=5,G288+1,5)))))</f>
        <v>1</v>
      </c>
      <c r="H289" s="1">
        <f>IF(Tabela_pogoda6[[#This Row],[WIELKOSC]]=G288,H288+1,1)</f>
        <v>3</v>
      </c>
      <c r="I289" s="1">
        <f>IF(Tabela_pogoda6[[#This Row],[WIELKOSC]]=Tabela_pogoda6[[#This Row],[Wielkosc_chmur]],1,0)</f>
        <v>1</v>
      </c>
      <c r="J289" s="1">
        <f>IF(AND(Tabela_pogoda6[[#This Row],[Kategoria_chmur]]=0,Tabela_pogoda6[[#This Row],[RODZAJ]]=0),1,IF(Tabela_pogoda6[[#This Row],[Kategoria_chmur]]=Tabela_pogoda6[[#This Row],[RODZAJ]],1,0))</f>
        <v>1</v>
      </c>
      <c r="K289" s="1">
        <f>IF(Tabela_pogoda6[[#This Row],[Kategoria_chmur]]="0",1,0)</f>
        <v>0</v>
      </c>
      <c r="L289" s="1">
        <f>IF(Tabela_pogoda6[[#This Row],[RODZAJ]]=0,1,0)</f>
        <v>0</v>
      </c>
      <c r="M289" s="1">
        <f>IF(AND(Tabela_pogoda6[[#This Row],[0]]=1,Tabela_pogoda6[[#This Row],[1]]=1),1,0)</f>
        <v>0</v>
      </c>
    </row>
    <row r="290" spans="1:13" x14ac:dyDescent="0.3">
      <c r="A290" s="1">
        <v>289</v>
      </c>
      <c r="B290" s="1">
        <v>10.1</v>
      </c>
      <c r="C290" s="1">
        <v>8</v>
      </c>
      <c r="D290" s="1" t="s">
        <v>7</v>
      </c>
      <c r="E290" s="1">
        <v>2</v>
      </c>
      <c r="F290" s="1" t="str">
        <f>IF(Tabela_pogoda6[[#This Row],[Wielkosc_chmur]]=0,0,IF(Tabela_pogoda6[[#This Row],[Temperatura]]&gt;=10,"C",IF(Tabela_pogoda6[[#This Row],[Temperatura]]&lt;10,"S","0")))</f>
        <v>C</v>
      </c>
      <c r="G290" s="1">
        <f t="shared" si="6"/>
        <v>2</v>
      </c>
      <c r="H290" s="1">
        <f>IF(Tabela_pogoda6[[#This Row],[WIELKOSC]]=G289,H289+1,1)</f>
        <v>1</v>
      </c>
      <c r="I290" s="1">
        <f>IF(Tabela_pogoda6[[#This Row],[WIELKOSC]]=Tabela_pogoda6[[#This Row],[Wielkosc_chmur]],1,0)</f>
        <v>1</v>
      </c>
      <c r="J290" s="1">
        <f>IF(AND(Tabela_pogoda6[[#This Row],[Kategoria_chmur]]=0,Tabela_pogoda6[[#This Row],[RODZAJ]]=0),1,IF(Tabela_pogoda6[[#This Row],[Kategoria_chmur]]=Tabela_pogoda6[[#This Row],[RODZAJ]],1,0))</f>
        <v>0</v>
      </c>
      <c r="K290" s="1">
        <f>IF(Tabela_pogoda6[[#This Row],[Kategoria_chmur]]="0",1,0)</f>
        <v>0</v>
      </c>
      <c r="L290" s="1">
        <f>IF(Tabela_pogoda6[[#This Row],[RODZAJ]]=0,1,0)</f>
        <v>0</v>
      </c>
      <c r="M290" s="1">
        <f>IF(AND(Tabela_pogoda6[[#This Row],[0]]=1,Tabela_pogoda6[[#This Row],[1]]=1),1,0)</f>
        <v>0</v>
      </c>
    </row>
    <row r="291" spans="1:13" x14ac:dyDescent="0.3">
      <c r="A291" s="1">
        <v>290</v>
      </c>
      <c r="B291" s="1">
        <v>9.3000000000000007</v>
      </c>
      <c r="C291" s="1">
        <v>3</v>
      </c>
      <c r="D291" s="1" t="s">
        <v>7</v>
      </c>
      <c r="E291" s="1">
        <v>2</v>
      </c>
      <c r="F291" s="1" t="str">
        <f>IF(Tabela_pogoda6[[#This Row],[Wielkosc_chmur]]=0,0,IF(Tabela_pogoda6[[#This Row],[Temperatura]]&gt;=10,"C",IF(Tabela_pogoda6[[#This Row],[Temperatura]]&lt;10,"S","0")))</f>
        <v>S</v>
      </c>
      <c r="G291" s="1">
        <f t="shared" si="6"/>
        <v>2</v>
      </c>
      <c r="H291" s="1">
        <f>IF(Tabela_pogoda6[[#This Row],[WIELKOSC]]=G290,H290+1,1)</f>
        <v>2</v>
      </c>
      <c r="I291" s="1">
        <f>IF(Tabela_pogoda6[[#This Row],[WIELKOSC]]=Tabela_pogoda6[[#This Row],[Wielkosc_chmur]],1,0)</f>
        <v>1</v>
      </c>
      <c r="J291" s="1">
        <f>IF(AND(Tabela_pogoda6[[#This Row],[Kategoria_chmur]]=0,Tabela_pogoda6[[#This Row],[RODZAJ]]=0),1,IF(Tabela_pogoda6[[#This Row],[Kategoria_chmur]]=Tabela_pogoda6[[#This Row],[RODZAJ]],1,0))</f>
        <v>1</v>
      </c>
      <c r="K291" s="1">
        <f>IF(Tabela_pogoda6[[#This Row],[Kategoria_chmur]]="0",1,0)</f>
        <v>0</v>
      </c>
      <c r="L291" s="1">
        <f>IF(Tabela_pogoda6[[#This Row],[RODZAJ]]=0,1,0)</f>
        <v>0</v>
      </c>
      <c r="M291" s="1">
        <f>IF(AND(Tabela_pogoda6[[#This Row],[0]]=1,Tabela_pogoda6[[#This Row],[1]]=1),1,0)</f>
        <v>0</v>
      </c>
    </row>
    <row r="292" spans="1:13" x14ac:dyDescent="0.3">
      <c r="A292" s="1">
        <v>291</v>
      </c>
      <c r="B292" s="1">
        <v>7.4</v>
      </c>
      <c r="C292" s="1">
        <v>5</v>
      </c>
      <c r="D292" s="1" t="s">
        <v>7</v>
      </c>
      <c r="E292" s="1">
        <v>2</v>
      </c>
      <c r="F292" s="1" t="str">
        <f>IF(Tabela_pogoda6[[#This Row],[Wielkosc_chmur]]=0,0,IF(Tabela_pogoda6[[#This Row],[Temperatura]]&gt;=10,"C",IF(Tabela_pogoda6[[#This Row],[Temperatura]]&lt;10,"S","0")))</f>
        <v>S</v>
      </c>
      <c r="G292" s="1">
        <f t="shared" si="6"/>
        <v>2</v>
      </c>
      <c r="H292" s="1">
        <f>IF(Tabela_pogoda6[[#This Row],[WIELKOSC]]=G291,H291+1,1)</f>
        <v>3</v>
      </c>
      <c r="I292" s="1">
        <f>IF(Tabela_pogoda6[[#This Row],[WIELKOSC]]=Tabela_pogoda6[[#This Row],[Wielkosc_chmur]],1,0)</f>
        <v>1</v>
      </c>
      <c r="J292" s="1">
        <f>IF(AND(Tabela_pogoda6[[#This Row],[Kategoria_chmur]]=0,Tabela_pogoda6[[#This Row],[RODZAJ]]=0),1,IF(Tabela_pogoda6[[#This Row],[Kategoria_chmur]]=Tabela_pogoda6[[#This Row],[RODZAJ]],1,0))</f>
        <v>1</v>
      </c>
      <c r="K292" s="1">
        <f>IF(Tabela_pogoda6[[#This Row],[Kategoria_chmur]]="0",1,0)</f>
        <v>0</v>
      </c>
      <c r="L292" s="1">
        <f>IF(Tabela_pogoda6[[#This Row],[RODZAJ]]=0,1,0)</f>
        <v>0</v>
      </c>
      <c r="M292" s="1">
        <f>IF(AND(Tabela_pogoda6[[#This Row],[0]]=1,Tabela_pogoda6[[#This Row],[1]]=1),1,0)</f>
        <v>0</v>
      </c>
    </row>
    <row r="293" spans="1:13" x14ac:dyDescent="0.3">
      <c r="A293" s="1">
        <v>292</v>
      </c>
      <c r="B293" s="1">
        <v>5.0999999999999996</v>
      </c>
      <c r="C293" s="1">
        <v>17</v>
      </c>
      <c r="D293" s="1" t="s">
        <v>7</v>
      </c>
      <c r="E293" s="1">
        <v>3</v>
      </c>
      <c r="F293" s="1" t="str">
        <f>IF(Tabela_pogoda6[[#This Row],[Wielkosc_chmur]]=0,0,IF(Tabela_pogoda6[[#This Row],[Temperatura]]&gt;=10,"C",IF(Tabela_pogoda6[[#This Row],[Temperatura]]&lt;10,"S","0")))</f>
        <v>S</v>
      </c>
      <c r="G293" s="1">
        <f t="shared" si="6"/>
        <v>3</v>
      </c>
      <c r="H293" s="1">
        <f>IF(Tabela_pogoda6[[#This Row],[WIELKOSC]]=G292,H292+1,1)</f>
        <v>1</v>
      </c>
      <c r="I293" s="1">
        <f>IF(Tabela_pogoda6[[#This Row],[WIELKOSC]]=Tabela_pogoda6[[#This Row],[Wielkosc_chmur]],1,0)</f>
        <v>1</v>
      </c>
      <c r="J293" s="1">
        <f>IF(AND(Tabela_pogoda6[[#This Row],[Kategoria_chmur]]=0,Tabela_pogoda6[[#This Row],[RODZAJ]]=0),1,IF(Tabela_pogoda6[[#This Row],[Kategoria_chmur]]=Tabela_pogoda6[[#This Row],[RODZAJ]],1,0))</f>
        <v>1</v>
      </c>
      <c r="K293" s="1">
        <f>IF(Tabela_pogoda6[[#This Row],[Kategoria_chmur]]="0",1,0)</f>
        <v>0</v>
      </c>
      <c r="L293" s="1">
        <f>IF(Tabela_pogoda6[[#This Row],[RODZAJ]]=0,1,0)</f>
        <v>0</v>
      </c>
      <c r="M293" s="1">
        <f>IF(AND(Tabela_pogoda6[[#This Row],[0]]=1,Tabela_pogoda6[[#This Row],[1]]=1),1,0)</f>
        <v>0</v>
      </c>
    </row>
    <row r="294" spans="1:13" x14ac:dyDescent="0.3">
      <c r="A294" s="1">
        <v>293</v>
      </c>
      <c r="B294" s="1">
        <v>3.5</v>
      </c>
      <c r="C294" s="1">
        <v>9</v>
      </c>
      <c r="D294" s="1" t="s">
        <v>7</v>
      </c>
      <c r="E294" s="1">
        <v>3</v>
      </c>
      <c r="F294" s="1" t="str">
        <f>IF(Tabela_pogoda6[[#This Row],[Wielkosc_chmur]]=0,0,IF(Tabela_pogoda6[[#This Row],[Temperatura]]&gt;=10,"C",IF(Tabela_pogoda6[[#This Row],[Temperatura]]&lt;10,"S","0")))</f>
        <v>S</v>
      </c>
      <c r="G294" s="1">
        <f t="shared" si="6"/>
        <v>3</v>
      </c>
      <c r="H294" s="1">
        <f>IF(Tabela_pogoda6[[#This Row],[WIELKOSC]]=G293,H293+1,1)</f>
        <v>2</v>
      </c>
      <c r="I294" s="1">
        <f>IF(Tabela_pogoda6[[#This Row],[WIELKOSC]]=Tabela_pogoda6[[#This Row],[Wielkosc_chmur]],1,0)</f>
        <v>1</v>
      </c>
      <c r="J294" s="1">
        <f>IF(AND(Tabela_pogoda6[[#This Row],[Kategoria_chmur]]=0,Tabela_pogoda6[[#This Row],[RODZAJ]]=0),1,IF(Tabela_pogoda6[[#This Row],[Kategoria_chmur]]=Tabela_pogoda6[[#This Row],[RODZAJ]],1,0))</f>
        <v>1</v>
      </c>
      <c r="K294" s="1">
        <f>IF(Tabela_pogoda6[[#This Row],[Kategoria_chmur]]="0",1,0)</f>
        <v>0</v>
      </c>
      <c r="L294" s="1">
        <f>IF(Tabela_pogoda6[[#This Row],[RODZAJ]]=0,1,0)</f>
        <v>0</v>
      </c>
      <c r="M294" s="1">
        <f>IF(AND(Tabela_pogoda6[[#This Row],[0]]=1,Tabela_pogoda6[[#This Row],[1]]=1),1,0)</f>
        <v>0</v>
      </c>
    </row>
    <row r="295" spans="1:13" x14ac:dyDescent="0.3">
      <c r="A295" s="1">
        <v>294</v>
      </c>
      <c r="B295" s="1">
        <v>3.2</v>
      </c>
      <c r="C295" s="1">
        <v>4</v>
      </c>
      <c r="D295" s="1" t="s">
        <v>7</v>
      </c>
      <c r="E295" s="1">
        <v>3</v>
      </c>
      <c r="F295" s="1" t="str">
        <f>IF(Tabela_pogoda6[[#This Row],[Wielkosc_chmur]]=0,0,IF(Tabela_pogoda6[[#This Row],[Temperatura]]&gt;=10,"C",IF(Tabela_pogoda6[[#This Row],[Temperatura]]&lt;10,"S","0")))</f>
        <v>S</v>
      </c>
      <c r="G295" s="1">
        <f t="shared" si="6"/>
        <v>3</v>
      </c>
      <c r="H295" s="1">
        <f>IF(Tabela_pogoda6[[#This Row],[WIELKOSC]]=G294,H294+1,1)</f>
        <v>3</v>
      </c>
      <c r="I295" s="1">
        <f>IF(Tabela_pogoda6[[#This Row],[WIELKOSC]]=Tabela_pogoda6[[#This Row],[Wielkosc_chmur]],1,0)</f>
        <v>1</v>
      </c>
      <c r="J295" s="1">
        <f>IF(AND(Tabela_pogoda6[[#This Row],[Kategoria_chmur]]=0,Tabela_pogoda6[[#This Row],[RODZAJ]]=0),1,IF(Tabela_pogoda6[[#This Row],[Kategoria_chmur]]=Tabela_pogoda6[[#This Row],[RODZAJ]],1,0))</f>
        <v>1</v>
      </c>
      <c r="K295" s="1">
        <f>IF(Tabela_pogoda6[[#This Row],[Kategoria_chmur]]="0",1,0)</f>
        <v>0</v>
      </c>
      <c r="L295" s="1">
        <f>IF(Tabela_pogoda6[[#This Row],[RODZAJ]]=0,1,0)</f>
        <v>0</v>
      </c>
      <c r="M295" s="1">
        <f>IF(AND(Tabela_pogoda6[[#This Row],[0]]=1,Tabela_pogoda6[[#This Row],[1]]=1),1,0)</f>
        <v>0</v>
      </c>
    </row>
    <row r="296" spans="1:13" x14ac:dyDescent="0.3">
      <c r="A296" s="1">
        <v>295</v>
      </c>
      <c r="B296" s="1">
        <v>4.5999999999999996</v>
      </c>
      <c r="C296" s="1">
        <v>24</v>
      </c>
      <c r="D296" s="1" t="s">
        <v>7</v>
      </c>
      <c r="E296" s="1">
        <v>4</v>
      </c>
      <c r="F296" s="1" t="str">
        <f>IF(Tabela_pogoda6[[#This Row],[Wielkosc_chmur]]=0,0,IF(Tabela_pogoda6[[#This Row],[Temperatura]]&gt;=10,"C",IF(Tabela_pogoda6[[#This Row],[Temperatura]]&lt;10,"S","0")))</f>
        <v>S</v>
      </c>
      <c r="G296" s="1">
        <f t="shared" si="6"/>
        <v>4</v>
      </c>
      <c r="H296" s="1">
        <f>IF(Tabela_pogoda6[[#This Row],[WIELKOSC]]=G295,H295+1,1)</f>
        <v>1</v>
      </c>
      <c r="I296" s="1">
        <f>IF(Tabela_pogoda6[[#This Row],[WIELKOSC]]=Tabela_pogoda6[[#This Row],[Wielkosc_chmur]],1,0)</f>
        <v>1</v>
      </c>
      <c r="J296" s="1">
        <f>IF(AND(Tabela_pogoda6[[#This Row],[Kategoria_chmur]]=0,Tabela_pogoda6[[#This Row],[RODZAJ]]=0),1,IF(Tabela_pogoda6[[#This Row],[Kategoria_chmur]]=Tabela_pogoda6[[#This Row],[RODZAJ]],1,0))</f>
        <v>1</v>
      </c>
      <c r="K296" s="1">
        <f>IF(Tabela_pogoda6[[#This Row],[Kategoria_chmur]]="0",1,0)</f>
        <v>0</v>
      </c>
      <c r="L296" s="1">
        <f>IF(Tabela_pogoda6[[#This Row],[RODZAJ]]=0,1,0)</f>
        <v>0</v>
      </c>
      <c r="M296" s="1">
        <f>IF(AND(Tabela_pogoda6[[#This Row],[0]]=1,Tabela_pogoda6[[#This Row],[1]]=1),1,0)</f>
        <v>0</v>
      </c>
    </row>
    <row r="297" spans="1:13" x14ac:dyDescent="0.3">
      <c r="A297" s="1">
        <v>296</v>
      </c>
      <c r="B297" s="1">
        <v>7.5</v>
      </c>
      <c r="C297" s="1">
        <v>21</v>
      </c>
      <c r="D297" s="1" t="s">
        <v>7</v>
      </c>
      <c r="E297" s="1">
        <v>4</v>
      </c>
      <c r="F297" s="1" t="str">
        <f>IF(Tabela_pogoda6[[#This Row],[Wielkosc_chmur]]=0,0,IF(Tabela_pogoda6[[#This Row],[Temperatura]]&gt;=10,"C",IF(Tabela_pogoda6[[#This Row],[Temperatura]]&lt;10,"S","0")))</f>
        <v>S</v>
      </c>
      <c r="G297" s="1">
        <f t="shared" si="6"/>
        <v>4</v>
      </c>
      <c r="H297" s="1">
        <f>IF(Tabela_pogoda6[[#This Row],[WIELKOSC]]=G296,H296+1,1)</f>
        <v>2</v>
      </c>
      <c r="I297" s="1">
        <f>IF(Tabela_pogoda6[[#This Row],[WIELKOSC]]=Tabela_pogoda6[[#This Row],[Wielkosc_chmur]],1,0)</f>
        <v>1</v>
      </c>
      <c r="J297" s="1">
        <f>IF(AND(Tabela_pogoda6[[#This Row],[Kategoria_chmur]]=0,Tabela_pogoda6[[#This Row],[RODZAJ]]=0),1,IF(Tabela_pogoda6[[#This Row],[Kategoria_chmur]]=Tabela_pogoda6[[#This Row],[RODZAJ]],1,0))</f>
        <v>1</v>
      </c>
      <c r="K297" s="1">
        <f>IF(Tabela_pogoda6[[#This Row],[Kategoria_chmur]]="0",1,0)</f>
        <v>0</v>
      </c>
      <c r="L297" s="1">
        <f>IF(Tabela_pogoda6[[#This Row],[RODZAJ]]=0,1,0)</f>
        <v>0</v>
      </c>
      <c r="M297" s="1">
        <f>IF(AND(Tabela_pogoda6[[#This Row],[0]]=1,Tabela_pogoda6[[#This Row],[1]]=1),1,0)</f>
        <v>0</v>
      </c>
    </row>
    <row r="298" spans="1:13" x14ac:dyDescent="0.3">
      <c r="A298" s="1">
        <v>297</v>
      </c>
      <c r="B298" s="1">
        <v>11.3</v>
      </c>
      <c r="C298" s="1">
        <v>8</v>
      </c>
      <c r="D298" s="1" t="s">
        <v>7</v>
      </c>
      <c r="E298" s="1">
        <v>5</v>
      </c>
      <c r="F298" s="1" t="str">
        <f>IF(Tabela_pogoda6[[#This Row],[Wielkosc_chmur]]=0,0,IF(Tabela_pogoda6[[#This Row],[Temperatura]]&gt;=10,"C",IF(Tabela_pogoda6[[#This Row],[Temperatura]]&lt;10,"S","0")))</f>
        <v>C</v>
      </c>
      <c r="G298" s="1">
        <f t="shared" si="6"/>
        <v>4</v>
      </c>
      <c r="H298" s="1">
        <f>IF(Tabela_pogoda6[[#This Row],[WIELKOSC]]=G297,H297+1,1)</f>
        <v>3</v>
      </c>
      <c r="I298" s="1">
        <f>IF(Tabela_pogoda6[[#This Row],[WIELKOSC]]=Tabela_pogoda6[[#This Row],[Wielkosc_chmur]],1,0)</f>
        <v>0</v>
      </c>
      <c r="J298" s="1">
        <f>IF(AND(Tabela_pogoda6[[#This Row],[Kategoria_chmur]]=0,Tabela_pogoda6[[#This Row],[RODZAJ]]=0),1,IF(Tabela_pogoda6[[#This Row],[Kategoria_chmur]]=Tabela_pogoda6[[#This Row],[RODZAJ]],1,0))</f>
        <v>0</v>
      </c>
      <c r="K298" s="1">
        <f>IF(Tabela_pogoda6[[#This Row],[Kategoria_chmur]]="0",1,0)</f>
        <v>0</v>
      </c>
      <c r="L298" s="1">
        <f>IF(Tabela_pogoda6[[#This Row],[RODZAJ]]=0,1,0)</f>
        <v>0</v>
      </c>
      <c r="M298" s="1">
        <f>IF(AND(Tabela_pogoda6[[#This Row],[0]]=1,Tabela_pogoda6[[#This Row],[1]]=1),1,0)</f>
        <v>0</v>
      </c>
    </row>
    <row r="299" spans="1:13" x14ac:dyDescent="0.3">
      <c r="A299" s="1">
        <v>298</v>
      </c>
      <c r="B299" s="1">
        <v>15.2</v>
      </c>
      <c r="C299" s="1">
        <v>23</v>
      </c>
      <c r="D299" s="1" t="s">
        <v>7</v>
      </c>
      <c r="E299" s="1">
        <v>5</v>
      </c>
      <c r="F299" s="1" t="str">
        <f>IF(Tabela_pogoda6[[#This Row],[Wielkosc_chmur]]=0,0,IF(Tabela_pogoda6[[#This Row],[Temperatura]]&gt;=10,"C",IF(Tabela_pogoda6[[#This Row],[Temperatura]]&lt;10,"S","0")))</f>
        <v>C</v>
      </c>
      <c r="G299" s="1">
        <f t="shared" si="6"/>
        <v>5</v>
      </c>
      <c r="H299" s="1">
        <f>IF(Tabela_pogoda6[[#This Row],[WIELKOSC]]=G298,H298+1,1)</f>
        <v>1</v>
      </c>
      <c r="I299" s="1">
        <f>IF(Tabela_pogoda6[[#This Row],[WIELKOSC]]=Tabela_pogoda6[[#This Row],[Wielkosc_chmur]],1,0)</f>
        <v>1</v>
      </c>
      <c r="J299" s="1">
        <f>IF(AND(Tabela_pogoda6[[#This Row],[Kategoria_chmur]]=0,Tabela_pogoda6[[#This Row],[RODZAJ]]=0),1,IF(Tabela_pogoda6[[#This Row],[Kategoria_chmur]]=Tabela_pogoda6[[#This Row],[RODZAJ]],1,0))</f>
        <v>0</v>
      </c>
      <c r="K299" s="1">
        <f>IF(Tabela_pogoda6[[#This Row],[Kategoria_chmur]]="0",1,0)</f>
        <v>0</v>
      </c>
      <c r="L299" s="1">
        <f>IF(Tabela_pogoda6[[#This Row],[RODZAJ]]=0,1,0)</f>
        <v>0</v>
      </c>
      <c r="M299" s="1">
        <f>IF(AND(Tabela_pogoda6[[#This Row],[0]]=1,Tabela_pogoda6[[#This Row],[1]]=1),1,0)</f>
        <v>0</v>
      </c>
    </row>
    <row r="300" spans="1:13" x14ac:dyDescent="0.3">
      <c r="A300" s="1">
        <v>299</v>
      </c>
      <c r="B300" s="1">
        <v>18.3</v>
      </c>
      <c r="C300" s="1">
        <v>0</v>
      </c>
      <c r="D300" s="1" t="s">
        <v>5</v>
      </c>
      <c r="E300" s="1">
        <v>0</v>
      </c>
      <c r="F300" s="1">
        <f>IF(Tabela_pogoda6[[#This Row],[Wielkosc_chmur]]=0,0,IF(Tabela_pogoda6[[#This Row],[Temperatura]]&gt;=10,"C",IF(Tabela_pogoda6[[#This Row],[Temperatura]]&lt;10,"S","0")))</f>
        <v>0</v>
      </c>
      <c r="G300" s="1">
        <f t="shared" si="6"/>
        <v>0</v>
      </c>
      <c r="H300" s="1">
        <f>IF(Tabela_pogoda6[[#This Row],[WIELKOSC]]=G299,H299+1,1)</f>
        <v>1</v>
      </c>
      <c r="I300" s="1">
        <f>IF(Tabela_pogoda6[[#This Row],[WIELKOSC]]=Tabela_pogoda6[[#This Row],[Wielkosc_chmur]],1,0)</f>
        <v>1</v>
      </c>
      <c r="J300" s="1">
        <f>IF(AND(Tabela_pogoda6[[#This Row],[Kategoria_chmur]]=0,Tabela_pogoda6[[#This Row],[RODZAJ]]=0),1,IF(Tabela_pogoda6[[#This Row],[Kategoria_chmur]]=Tabela_pogoda6[[#This Row],[RODZAJ]],1,0))</f>
        <v>0</v>
      </c>
      <c r="K300" s="1">
        <f>IF(Tabela_pogoda6[[#This Row],[Kategoria_chmur]]="0",1,0)</f>
        <v>1</v>
      </c>
      <c r="L300" s="1">
        <f>IF(Tabela_pogoda6[[#This Row],[RODZAJ]]=0,1,0)</f>
        <v>1</v>
      </c>
      <c r="M300" s="1">
        <f>IF(AND(Tabela_pogoda6[[#This Row],[0]]=1,Tabela_pogoda6[[#This Row],[1]]=1),1,0)</f>
        <v>1</v>
      </c>
    </row>
    <row r="301" spans="1:13" x14ac:dyDescent="0.3">
      <c r="A301" s="1">
        <v>300</v>
      </c>
      <c r="B301" s="1">
        <v>19.899999999999999</v>
      </c>
      <c r="C301" s="1">
        <v>5</v>
      </c>
      <c r="D301" s="1" t="s">
        <v>6</v>
      </c>
      <c r="E301" s="1">
        <v>1</v>
      </c>
      <c r="F301" s="1" t="str">
        <f>IF(Tabela_pogoda6[[#This Row],[Wielkosc_chmur]]=0,0,IF(Tabela_pogoda6[[#This Row],[Temperatura]]&gt;=10,"C",IF(Tabela_pogoda6[[#This Row],[Temperatura]]&lt;10,"S","0")))</f>
        <v>C</v>
      </c>
      <c r="G301" s="1">
        <f t="shared" si="6"/>
        <v>1</v>
      </c>
      <c r="H301" s="1">
        <f>IF(Tabela_pogoda6[[#This Row],[WIELKOSC]]=G300,H300+1,1)</f>
        <v>1</v>
      </c>
      <c r="I301" s="1">
        <f>IF(Tabela_pogoda6[[#This Row],[WIELKOSC]]=Tabela_pogoda6[[#This Row],[Wielkosc_chmur]],1,0)</f>
        <v>1</v>
      </c>
      <c r="J301" s="1">
        <f>IF(AND(Tabela_pogoda6[[#This Row],[Kategoria_chmur]]=0,Tabela_pogoda6[[#This Row],[RODZAJ]]=0),1,IF(Tabela_pogoda6[[#This Row],[Kategoria_chmur]]=Tabela_pogoda6[[#This Row],[RODZAJ]],1,0))</f>
        <v>1</v>
      </c>
      <c r="K301" s="1">
        <f>IF(Tabela_pogoda6[[#This Row],[Kategoria_chmur]]="0",1,0)</f>
        <v>0</v>
      </c>
      <c r="L301" s="1">
        <f>IF(Tabela_pogoda6[[#This Row],[RODZAJ]]=0,1,0)</f>
        <v>0</v>
      </c>
      <c r="M301" s="1">
        <f>IF(AND(Tabela_pogoda6[[#This Row],[0]]=1,Tabela_pogoda6[[#This Row],[1]]=1),1,0)</f>
        <v>0</v>
      </c>
    </row>
    <row r="302" spans="1:13" x14ac:dyDescent="0.3">
      <c r="A302" s="1">
        <v>301</v>
      </c>
      <c r="B302" s="1">
        <v>20</v>
      </c>
      <c r="C302" s="1">
        <v>4</v>
      </c>
      <c r="D302" s="1" t="s">
        <v>5</v>
      </c>
      <c r="E302" s="1">
        <v>0</v>
      </c>
      <c r="F302" s="1">
        <f>IF(Tabela_pogoda6[[#This Row],[Wielkosc_chmur]]=0,0,IF(Tabela_pogoda6[[#This Row],[Temperatura]]&gt;=10,"C",IF(Tabela_pogoda6[[#This Row],[Temperatura]]&lt;10,"S","0")))</f>
        <v>0</v>
      </c>
      <c r="G302" s="1">
        <f t="shared" si="6"/>
        <v>1</v>
      </c>
      <c r="H302" s="1">
        <f>IF(Tabela_pogoda6[[#This Row],[WIELKOSC]]=G301,H301+1,1)</f>
        <v>2</v>
      </c>
      <c r="I302" s="1">
        <f>IF(Tabela_pogoda6[[#This Row],[WIELKOSC]]=Tabela_pogoda6[[#This Row],[Wielkosc_chmur]],1,0)</f>
        <v>0</v>
      </c>
      <c r="J302" s="1">
        <f>IF(AND(Tabela_pogoda6[[#This Row],[Kategoria_chmur]]=0,Tabela_pogoda6[[#This Row],[RODZAJ]]=0),1,IF(Tabela_pogoda6[[#This Row],[Kategoria_chmur]]=Tabela_pogoda6[[#This Row],[RODZAJ]],1,0))</f>
        <v>0</v>
      </c>
      <c r="K302" s="1">
        <f>IF(Tabela_pogoda6[[#This Row],[Kategoria_chmur]]="0",1,0)</f>
        <v>1</v>
      </c>
      <c r="L302" s="1">
        <f>IF(Tabela_pogoda6[[#This Row],[RODZAJ]]=0,1,0)</f>
        <v>1</v>
      </c>
      <c r="M302" s="1">
        <f>IF(AND(Tabela_pogoda6[[#This Row],[0]]=1,Tabela_pogoda6[[#This Row],[1]]=1),1,0)</f>
        <v>1</v>
      </c>
    </row>
    <row r="303" spans="1:13" x14ac:dyDescent="0.3">
      <c r="A303" s="1">
        <v>302</v>
      </c>
      <c r="B303" s="1">
        <v>18.899999999999999</v>
      </c>
      <c r="C303" s="1">
        <v>5</v>
      </c>
      <c r="D303" s="1" t="s">
        <v>5</v>
      </c>
      <c r="E303" s="1">
        <v>0</v>
      </c>
      <c r="F303" s="1">
        <f>IF(Tabela_pogoda6[[#This Row],[Wielkosc_chmur]]=0,0,IF(Tabela_pogoda6[[#This Row],[Temperatura]]&gt;=10,"C",IF(Tabela_pogoda6[[#This Row],[Temperatura]]&lt;10,"S","0")))</f>
        <v>0</v>
      </c>
      <c r="G303" s="1">
        <f t="shared" si="6"/>
        <v>1</v>
      </c>
      <c r="H303" s="1">
        <f>IF(Tabela_pogoda6[[#This Row],[WIELKOSC]]=G302,H302+1,1)</f>
        <v>3</v>
      </c>
      <c r="I303" s="1">
        <f>IF(Tabela_pogoda6[[#This Row],[WIELKOSC]]=Tabela_pogoda6[[#This Row],[Wielkosc_chmur]],1,0)</f>
        <v>0</v>
      </c>
      <c r="J303" s="1">
        <f>IF(AND(Tabela_pogoda6[[#This Row],[Kategoria_chmur]]=0,Tabela_pogoda6[[#This Row],[RODZAJ]]=0),1,IF(Tabela_pogoda6[[#This Row],[Kategoria_chmur]]=Tabela_pogoda6[[#This Row],[RODZAJ]],1,0))</f>
        <v>0</v>
      </c>
      <c r="K303" s="1">
        <f>IF(Tabela_pogoda6[[#This Row],[Kategoria_chmur]]="0",1,0)</f>
        <v>1</v>
      </c>
      <c r="L303" s="1">
        <f>IF(Tabela_pogoda6[[#This Row],[RODZAJ]]=0,1,0)</f>
        <v>1</v>
      </c>
      <c r="M303" s="1">
        <f>IF(AND(Tabela_pogoda6[[#This Row],[0]]=1,Tabela_pogoda6[[#This Row],[1]]=1),1,0)</f>
        <v>1</v>
      </c>
    </row>
    <row r="304" spans="1:13" x14ac:dyDescent="0.3">
      <c r="A304" s="1">
        <v>303</v>
      </c>
      <c r="B304" s="1">
        <v>17.3</v>
      </c>
      <c r="C304" s="1">
        <v>2</v>
      </c>
      <c r="D304" s="1" t="s">
        <v>5</v>
      </c>
      <c r="E304" s="1">
        <v>0</v>
      </c>
      <c r="F304" s="1">
        <f>IF(Tabela_pogoda6[[#This Row],[Wielkosc_chmur]]=0,0,IF(Tabela_pogoda6[[#This Row],[Temperatura]]&gt;=10,"C",IF(Tabela_pogoda6[[#This Row],[Temperatura]]&lt;10,"S","0")))</f>
        <v>0</v>
      </c>
      <c r="G304" s="1">
        <f t="shared" si="6"/>
        <v>2</v>
      </c>
      <c r="H304" s="1">
        <f>IF(Tabela_pogoda6[[#This Row],[WIELKOSC]]=G303,H303+1,1)</f>
        <v>1</v>
      </c>
      <c r="I304" s="1">
        <f>IF(Tabela_pogoda6[[#This Row],[WIELKOSC]]=Tabela_pogoda6[[#This Row],[Wielkosc_chmur]],1,0)</f>
        <v>0</v>
      </c>
      <c r="J304" s="1">
        <f>IF(AND(Tabela_pogoda6[[#This Row],[Kategoria_chmur]]=0,Tabela_pogoda6[[#This Row],[RODZAJ]]=0),1,IF(Tabela_pogoda6[[#This Row],[Kategoria_chmur]]=Tabela_pogoda6[[#This Row],[RODZAJ]],1,0))</f>
        <v>0</v>
      </c>
      <c r="K304" s="1">
        <f>IF(Tabela_pogoda6[[#This Row],[Kategoria_chmur]]="0",1,0)</f>
        <v>1</v>
      </c>
      <c r="L304" s="1">
        <f>IF(Tabela_pogoda6[[#This Row],[RODZAJ]]=0,1,0)</f>
        <v>1</v>
      </c>
      <c r="M304" s="1">
        <f>IF(AND(Tabela_pogoda6[[#This Row],[0]]=1,Tabela_pogoda6[[#This Row],[1]]=1),1,0)</f>
        <v>1</v>
      </c>
    </row>
    <row r="305" spans="1:13" x14ac:dyDescent="0.3">
      <c r="A305" s="1">
        <v>304</v>
      </c>
      <c r="B305" s="1">
        <v>16</v>
      </c>
      <c r="C305" s="1">
        <v>7</v>
      </c>
      <c r="D305" s="1" t="s">
        <v>5</v>
      </c>
      <c r="E305" s="1">
        <v>0</v>
      </c>
      <c r="F305" s="1">
        <f>IF(Tabela_pogoda6[[#This Row],[Wielkosc_chmur]]=0,0,IF(Tabela_pogoda6[[#This Row],[Temperatura]]&gt;=10,"C",IF(Tabela_pogoda6[[#This Row],[Temperatura]]&lt;10,"S","0")))</f>
        <v>0</v>
      </c>
      <c r="G305" s="1">
        <f t="shared" si="6"/>
        <v>2</v>
      </c>
      <c r="H305" s="1">
        <f>IF(Tabela_pogoda6[[#This Row],[WIELKOSC]]=G304,H304+1,1)</f>
        <v>2</v>
      </c>
      <c r="I305" s="1">
        <f>IF(Tabela_pogoda6[[#This Row],[WIELKOSC]]=Tabela_pogoda6[[#This Row],[Wielkosc_chmur]],1,0)</f>
        <v>0</v>
      </c>
      <c r="J305" s="1">
        <f>IF(AND(Tabela_pogoda6[[#This Row],[Kategoria_chmur]]=0,Tabela_pogoda6[[#This Row],[RODZAJ]]=0),1,IF(Tabela_pogoda6[[#This Row],[Kategoria_chmur]]=Tabela_pogoda6[[#This Row],[RODZAJ]],1,0))</f>
        <v>0</v>
      </c>
      <c r="K305" s="1">
        <f>IF(Tabela_pogoda6[[#This Row],[Kategoria_chmur]]="0",1,0)</f>
        <v>1</v>
      </c>
      <c r="L305" s="1">
        <f>IF(Tabela_pogoda6[[#This Row],[RODZAJ]]=0,1,0)</f>
        <v>1</v>
      </c>
      <c r="M305" s="1">
        <f>IF(AND(Tabela_pogoda6[[#This Row],[0]]=1,Tabela_pogoda6[[#This Row],[1]]=1),1,0)</f>
        <v>1</v>
      </c>
    </row>
    <row r="306" spans="1:13" x14ac:dyDescent="0.3">
      <c r="A306" s="1">
        <v>305</v>
      </c>
      <c r="B306" s="1">
        <v>15.9</v>
      </c>
      <c r="C306" s="1">
        <v>4</v>
      </c>
      <c r="D306" s="1" t="s">
        <v>5</v>
      </c>
      <c r="E306" s="1">
        <v>0</v>
      </c>
      <c r="F306" s="1">
        <f>IF(Tabela_pogoda6[[#This Row],[Wielkosc_chmur]]=0,0,IF(Tabela_pogoda6[[#This Row],[Temperatura]]&gt;=10,"C",IF(Tabela_pogoda6[[#This Row],[Temperatura]]&lt;10,"S","0")))</f>
        <v>0</v>
      </c>
      <c r="G306" s="1">
        <f t="shared" si="6"/>
        <v>2</v>
      </c>
      <c r="H306" s="1">
        <f>IF(Tabela_pogoda6[[#This Row],[WIELKOSC]]=G305,H305+1,1)</f>
        <v>3</v>
      </c>
      <c r="I306" s="1">
        <f>IF(Tabela_pogoda6[[#This Row],[WIELKOSC]]=Tabela_pogoda6[[#This Row],[Wielkosc_chmur]],1,0)</f>
        <v>0</v>
      </c>
      <c r="J306" s="1">
        <f>IF(AND(Tabela_pogoda6[[#This Row],[Kategoria_chmur]]=0,Tabela_pogoda6[[#This Row],[RODZAJ]]=0),1,IF(Tabela_pogoda6[[#This Row],[Kategoria_chmur]]=Tabela_pogoda6[[#This Row],[RODZAJ]],1,0))</f>
        <v>0</v>
      </c>
      <c r="K306" s="1">
        <f>IF(Tabela_pogoda6[[#This Row],[Kategoria_chmur]]="0",1,0)</f>
        <v>1</v>
      </c>
      <c r="L306" s="1">
        <f>IF(Tabela_pogoda6[[#This Row],[RODZAJ]]=0,1,0)</f>
        <v>1</v>
      </c>
      <c r="M306" s="1">
        <f>IF(AND(Tabela_pogoda6[[#This Row],[0]]=1,Tabela_pogoda6[[#This Row],[1]]=1),1,0)</f>
        <v>1</v>
      </c>
    </row>
    <row r="307" spans="1:13" x14ac:dyDescent="0.3">
      <c r="A307" s="1">
        <v>306</v>
      </c>
      <c r="B307" s="1">
        <v>17.3</v>
      </c>
      <c r="C307" s="1">
        <v>17</v>
      </c>
      <c r="D307" s="1" t="s">
        <v>5</v>
      </c>
      <c r="E307" s="1">
        <v>0</v>
      </c>
      <c r="F307" s="1">
        <f>IF(Tabela_pogoda6[[#This Row],[Wielkosc_chmur]]=0,0,IF(Tabela_pogoda6[[#This Row],[Temperatura]]&gt;=10,"C",IF(Tabela_pogoda6[[#This Row],[Temperatura]]&lt;10,"S","0")))</f>
        <v>0</v>
      </c>
      <c r="G307" s="1">
        <f t="shared" si="6"/>
        <v>3</v>
      </c>
      <c r="H307" s="1">
        <f>IF(Tabela_pogoda6[[#This Row],[WIELKOSC]]=G306,H306+1,1)</f>
        <v>1</v>
      </c>
      <c r="I307" s="1">
        <f>IF(Tabela_pogoda6[[#This Row],[WIELKOSC]]=Tabela_pogoda6[[#This Row],[Wielkosc_chmur]],1,0)</f>
        <v>0</v>
      </c>
      <c r="J307" s="1">
        <f>IF(AND(Tabela_pogoda6[[#This Row],[Kategoria_chmur]]=0,Tabela_pogoda6[[#This Row],[RODZAJ]]=0),1,IF(Tabela_pogoda6[[#This Row],[Kategoria_chmur]]=Tabela_pogoda6[[#This Row],[RODZAJ]],1,0))</f>
        <v>0</v>
      </c>
      <c r="K307" s="1">
        <f>IF(Tabela_pogoda6[[#This Row],[Kategoria_chmur]]="0",1,0)</f>
        <v>1</v>
      </c>
      <c r="L307" s="1">
        <f>IF(Tabela_pogoda6[[#This Row],[RODZAJ]]=0,1,0)</f>
        <v>1</v>
      </c>
      <c r="M307" s="1">
        <f>IF(AND(Tabela_pogoda6[[#This Row],[0]]=1,Tabela_pogoda6[[#This Row],[1]]=1),1,0)</f>
        <v>1</v>
      </c>
    </row>
    <row r="308" spans="1:13" x14ac:dyDescent="0.3">
      <c r="A308" s="1">
        <v>307</v>
      </c>
      <c r="B308" s="1">
        <v>20</v>
      </c>
      <c r="C308" s="1">
        <v>14</v>
      </c>
      <c r="D308" s="1" t="s">
        <v>5</v>
      </c>
      <c r="E308" s="1">
        <v>0</v>
      </c>
      <c r="F308" s="1">
        <f>IF(Tabela_pogoda6[[#This Row],[Wielkosc_chmur]]=0,0,IF(Tabela_pogoda6[[#This Row],[Temperatura]]&gt;=10,"C",IF(Tabela_pogoda6[[#This Row],[Temperatura]]&lt;10,"S","0")))</f>
        <v>0</v>
      </c>
      <c r="G308" s="1">
        <f t="shared" si="6"/>
        <v>3</v>
      </c>
      <c r="H308" s="1">
        <f>IF(Tabela_pogoda6[[#This Row],[WIELKOSC]]=G307,H307+1,1)</f>
        <v>2</v>
      </c>
      <c r="I308" s="1">
        <f>IF(Tabela_pogoda6[[#This Row],[WIELKOSC]]=Tabela_pogoda6[[#This Row],[Wielkosc_chmur]],1,0)</f>
        <v>0</v>
      </c>
      <c r="J308" s="1">
        <f>IF(AND(Tabela_pogoda6[[#This Row],[Kategoria_chmur]]=0,Tabela_pogoda6[[#This Row],[RODZAJ]]=0),1,IF(Tabela_pogoda6[[#This Row],[Kategoria_chmur]]=Tabela_pogoda6[[#This Row],[RODZAJ]],1,0))</f>
        <v>0</v>
      </c>
      <c r="K308" s="1">
        <f>IF(Tabela_pogoda6[[#This Row],[Kategoria_chmur]]="0",1,0)</f>
        <v>1</v>
      </c>
      <c r="L308" s="1">
        <f>IF(Tabela_pogoda6[[#This Row],[RODZAJ]]=0,1,0)</f>
        <v>1</v>
      </c>
      <c r="M308" s="1">
        <f>IF(AND(Tabela_pogoda6[[#This Row],[0]]=1,Tabela_pogoda6[[#This Row],[1]]=1),1,0)</f>
        <v>1</v>
      </c>
    </row>
    <row r="309" spans="1:13" x14ac:dyDescent="0.3">
      <c r="A309" s="1">
        <v>308</v>
      </c>
      <c r="B309" s="1">
        <v>23.4</v>
      </c>
      <c r="C309" s="1">
        <v>9</v>
      </c>
      <c r="D309" s="1" t="s">
        <v>5</v>
      </c>
      <c r="E309" s="1">
        <v>0</v>
      </c>
      <c r="F309" s="1">
        <f>IF(Tabela_pogoda6[[#This Row],[Wielkosc_chmur]]=0,0,IF(Tabela_pogoda6[[#This Row],[Temperatura]]&gt;=10,"C",IF(Tabela_pogoda6[[#This Row],[Temperatura]]&lt;10,"S","0")))</f>
        <v>0</v>
      </c>
      <c r="G309" s="1">
        <f t="shared" si="6"/>
        <v>3</v>
      </c>
      <c r="H309" s="1">
        <f>IF(Tabela_pogoda6[[#This Row],[WIELKOSC]]=G308,H308+1,1)</f>
        <v>3</v>
      </c>
      <c r="I309" s="1">
        <f>IF(Tabela_pogoda6[[#This Row],[WIELKOSC]]=Tabela_pogoda6[[#This Row],[Wielkosc_chmur]],1,0)</f>
        <v>0</v>
      </c>
      <c r="J309" s="1">
        <f>IF(AND(Tabela_pogoda6[[#This Row],[Kategoria_chmur]]=0,Tabela_pogoda6[[#This Row],[RODZAJ]]=0),1,IF(Tabela_pogoda6[[#This Row],[Kategoria_chmur]]=Tabela_pogoda6[[#This Row],[RODZAJ]],1,0))</f>
        <v>0</v>
      </c>
      <c r="K309" s="1">
        <f>IF(Tabela_pogoda6[[#This Row],[Kategoria_chmur]]="0",1,0)</f>
        <v>1</v>
      </c>
      <c r="L309" s="1">
        <f>IF(Tabela_pogoda6[[#This Row],[RODZAJ]]=0,1,0)</f>
        <v>1</v>
      </c>
      <c r="M309" s="1">
        <f>IF(AND(Tabela_pogoda6[[#This Row],[0]]=1,Tabela_pogoda6[[#This Row],[1]]=1),1,0)</f>
        <v>1</v>
      </c>
    </row>
    <row r="310" spans="1:13" x14ac:dyDescent="0.3">
      <c r="A310" s="1">
        <v>309</v>
      </c>
      <c r="B310" s="1">
        <v>26.8</v>
      </c>
      <c r="C310" s="1">
        <v>6</v>
      </c>
      <c r="D310" s="1" t="s">
        <v>5</v>
      </c>
      <c r="E310" s="1">
        <v>0</v>
      </c>
      <c r="F310" s="1">
        <f>IF(Tabela_pogoda6[[#This Row],[Wielkosc_chmur]]=0,0,IF(Tabela_pogoda6[[#This Row],[Temperatura]]&gt;=10,"C",IF(Tabela_pogoda6[[#This Row],[Temperatura]]&lt;10,"S","0")))</f>
        <v>0</v>
      </c>
      <c r="G310" s="1">
        <f t="shared" si="6"/>
        <v>4</v>
      </c>
      <c r="H310" s="1">
        <f>IF(Tabela_pogoda6[[#This Row],[WIELKOSC]]=G309,H309+1,1)</f>
        <v>1</v>
      </c>
      <c r="I310" s="1">
        <f>IF(Tabela_pogoda6[[#This Row],[WIELKOSC]]=Tabela_pogoda6[[#This Row],[Wielkosc_chmur]],1,0)</f>
        <v>0</v>
      </c>
      <c r="J310" s="1">
        <f>IF(AND(Tabela_pogoda6[[#This Row],[Kategoria_chmur]]=0,Tabela_pogoda6[[#This Row],[RODZAJ]]=0),1,IF(Tabela_pogoda6[[#This Row],[Kategoria_chmur]]=Tabela_pogoda6[[#This Row],[RODZAJ]],1,0))</f>
        <v>0</v>
      </c>
      <c r="K310" s="1">
        <f>IF(Tabela_pogoda6[[#This Row],[Kategoria_chmur]]="0",1,0)</f>
        <v>1</v>
      </c>
      <c r="L310" s="1">
        <f>IF(Tabela_pogoda6[[#This Row],[RODZAJ]]=0,1,0)</f>
        <v>1</v>
      </c>
      <c r="M310" s="1">
        <f>IF(AND(Tabela_pogoda6[[#This Row],[0]]=1,Tabela_pogoda6[[#This Row],[1]]=1),1,0)</f>
        <v>1</v>
      </c>
    </row>
    <row r="311" spans="1:13" x14ac:dyDescent="0.3">
      <c r="A311" s="1">
        <v>310</v>
      </c>
      <c r="B311" s="1">
        <v>29.1</v>
      </c>
      <c r="C311" s="1">
        <v>16</v>
      </c>
      <c r="D311" s="1" t="s">
        <v>5</v>
      </c>
      <c r="E311" s="1">
        <v>0</v>
      </c>
      <c r="F311" s="1">
        <f>IF(Tabela_pogoda6[[#This Row],[Wielkosc_chmur]]=0,0,IF(Tabela_pogoda6[[#This Row],[Temperatura]]&gt;=10,"C",IF(Tabela_pogoda6[[#This Row],[Temperatura]]&lt;10,"S","0")))</f>
        <v>0</v>
      </c>
      <c r="G311" s="1">
        <f t="shared" si="6"/>
        <v>4</v>
      </c>
      <c r="H311" s="1">
        <f>IF(Tabela_pogoda6[[#This Row],[WIELKOSC]]=G310,H310+1,1)</f>
        <v>2</v>
      </c>
      <c r="I311" s="1">
        <f>IF(Tabela_pogoda6[[#This Row],[WIELKOSC]]=Tabela_pogoda6[[#This Row],[Wielkosc_chmur]],1,0)</f>
        <v>0</v>
      </c>
      <c r="J311" s="1">
        <f>IF(AND(Tabela_pogoda6[[#This Row],[Kategoria_chmur]]=0,Tabela_pogoda6[[#This Row],[RODZAJ]]=0),1,IF(Tabela_pogoda6[[#This Row],[Kategoria_chmur]]=Tabela_pogoda6[[#This Row],[RODZAJ]],1,0))</f>
        <v>0</v>
      </c>
      <c r="K311" s="1">
        <f>IF(Tabela_pogoda6[[#This Row],[Kategoria_chmur]]="0",1,0)</f>
        <v>1</v>
      </c>
      <c r="L311" s="1">
        <f>IF(Tabela_pogoda6[[#This Row],[RODZAJ]]=0,1,0)</f>
        <v>1</v>
      </c>
      <c r="M311" s="1">
        <f>IF(AND(Tabela_pogoda6[[#This Row],[0]]=1,Tabela_pogoda6[[#This Row],[1]]=1),1,0)</f>
        <v>1</v>
      </c>
    </row>
    <row r="312" spans="1:13" x14ac:dyDescent="0.3">
      <c r="A312" s="1">
        <v>311</v>
      </c>
      <c r="B312" s="1">
        <v>29.8</v>
      </c>
      <c r="C312" s="1">
        <v>2</v>
      </c>
      <c r="D312" s="1" t="s">
        <v>5</v>
      </c>
      <c r="E312" s="1">
        <v>0</v>
      </c>
      <c r="F312" s="1">
        <f>IF(Tabela_pogoda6[[#This Row],[Wielkosc_chmur]]=0,0,IF(Tabela_pogoda6[[#This Row],[Temperatura]]&gt;=10,"C",IF(Tabela_pogoda6[[#This Row],[Temperatura]]&lt;10,"S","0")))</f>
        <v>0</v>
      </c>
      <c r="G312" s="1">
        <f t="shared" si="6"/>
        <v>4</v>
      </c>
      <c r="H312" s="1">
        <f>IF(Tabela_pogoda6[[#This Row],[WIELKOSC]]=G311,H311+1,1)</f>
        <v>3</v>
      </c>
      <c r="I312" s="1">
        <f>IF(Tabela_pogoda6[[#This Row],[WIELKOSC]]=Tabela_pogoda6[[#This Row],[Wielkosc_chmur]],1,0)</f>
        <v>0</v>
      </c>
      <c r="J312" s="1">
        <f>IF(AND(Tabela_pogoda6[[#This Row],[Kategoria_chmur]]=0,Tabela_pogoda6[[#This Row],[RODZAJ]]=0),1,IF(Tabela_pogoda6[[#This Row],[Kategoria_chmur]]=Tabela_pogoda6[[#This Row],[RODZAJ]],1,0))</f>
        <v>0</v>
      </c>
      <c r="K312" s="1">
        <f>IF(Tabela_pogoda6[[#This Row],[Kategoria_chmur]]="0",1,0)</f>
        <v>1</v>
      </c>
      <c r="L312" s="1">
        <f>IF(Tabela_pogoda6[[#This Row],[RODZAJ]]=0,1,0)</f>
        <v>1</v>
      </c>
      <c r="M312" s="1">
        <f>IF(AND(Tabela_pogoda6[[#This Row],[0]]=1,Tabela_pogoda6[[#This Row],[1]]=1),1,0)</f>
        <v>1</v>
      </c>
    </row>
    <row r="313" spans="1:13" x14ac:dyDescent="0.3">
      <c r="A313" s="1">
        <v>312</v>
      </c>
      <c r="B313" s="1">
        <v>28.8</v>
      </c>
      <c r="C313" s="1">
        <v>25</v>
      </c>
      <c r="D313" s="1" t="s">
        <v>5</v>
      </c>
      <c r="E313" s="1">
        <v>0</v>
      </c>
      <c r="F313" s="1">
        <f>IF(Tabela_pogoda6[[#This Row],[Wielkosc_chmur]]=0,0,IF(Tabela_pogoda6[[#This Row],[Temperatura]]&gt;=10,"C",IF(Tabela_pogoda6[[#This Row],[Temperatura]]&lt;10,"S","0")))</f>
        <v>0</v>
      </c>
      <c r="G313" s="1">
        <f t="shared" si="6"/>
        <v>5</v>
      </c>
      <c r="H313" s="1">
        <f>IF(Tabela_pogoda6[[#This Row],[WIELKOSC]]=G312,H312+1,1)</f>
        <v>1</v>
      </c>
      <c r="I313" s="1">
        <f>IF(Tabela_pogoda6[[#This Row],[WIELKOSC]]=Tabela_pogoda6[[#This Row],[Wielkosc_chmur]],1,0)</f>
        <v>0</v>
      </c>
      <c r="J313" s="1">
        <f>IF(AND(Tabela_pogoda6[[#This Row],[Kategoria_chmur]]=0,Tabela_pogoda6[[#This Row],[RODZAJ]]=0),1,IF(Tabela_pogoda6[[#This Row],[Kategoria_chmur]]=Tabela_pogoda6[[#This Row],[RODZAJ]],1,0))</f>
        <v>0</v>
      </c>
      <c r="K313" s="1">
        <f>IF(Tabela_pogoda6[[#This Row],[Kategoria_chmur]]="0",1,0)</f>
        <v>1</v>
      </c>
      <c r="L313" s="1">
        <f>IF(Tabela_pogoda6[[#This Row],[RODZAJ]]=0,1,0)</f>
        <v>1</v>
      </c>
      <c r="M313" s="1">
        <f>IF(AND(Tabela_pogoda6[[#This Row],[0]]=1,Tabela_pogoda6[[#This Row],[1]]=1),1,0)</f>
        <v>1</v>
      </c>
    </row>
    <row r="314" spans="1:13" x14ac:dyDescent="0.3">
      <c r="A314" s="1">
        <v>313</v>
      </c>
      <c r="B314" s="1">
        <v>26.4</v>
      </c>
      <c r="C314" s="1">
        <v>0</v>
      </c>
      <c r="D314" s="1" t="s">
        <v>5</v>
      </c>
      <c r="E314" s="1">
        <v>0</v>
      </c>
      <c r="F314" s="1">
        <f>IF(Tabela_pogoda6[[#This Row],[Wielkosc_chmur]]=0,0,IF(Tabela_pogoda6[[#This Row],[Temperatura]]&gt;=10,"C",IF(Tabela_pogoda6[[#This Row],[Temperatura]]&lt;10,"S","0")))</f>
        <v>0</v>
      </c>
      <c r="G314" s="1">
        <f t="shared" si="6"/>
        <v>0</v>
      </c>
      <c r="H314" s="1">
        <f>IF(Tabela_pogoda6[[#This Row],[WIELKOSC]]=G313,H313+1,1)</f>
        <v>1</v>
      </c>
      <c r="I314" s="1">
        <f>IF(Tabela_pogoda6[[#This Row],[WIELKOSC]]=Tabela_pogoda6[[#This Row],[Wielkosc_chmur]],1,0)</f>
        <v>1</v>
      </c>
      <c r="J314" s="1">
        <f>IF(AND(Tabela_pogoda6[[#This Row],[Kategoria_chmur]]=0,Tabela_pogoda6[[#This Row],[RODZAJ]]=0),1,IF(Tabela_pogoda6[[#This Row],[Kategoria_chmur]]=Tabela_pogoda6[[#This Row],[RODZAJ]],1,0))</f>
        <v>0</v>
      </c>
      <c r="K314" s="1">
        <f>IF(Tabela_pogoda6[[#This Row],[Kategoria_chmur]]="0",1,0)</f>
        <v>1</v>
      </c>
      <c r="L314" s="1">
        <f>IF(Tabela_pogoda6[[#This Row],[RODZAJ]]=0,1,0)</f>
        <v>1</v>
      </c>
      <c r="M314" s="1">
        <f>IF(AND(Tabela_pogoda6[[#This Row],[0]]=1,Tabela_pogoda6[[#This Row],[1]]=1),1,0)</f>
        <v>1</v>
      </c>
    </row>
    <row r="315" spans="1:13" x14ac:dyDescent="0.3">
      <c r="A315" s="1">
        <v>314</v>
      </c>
      <c r="B315" s="1">
        <v>23.4</v>
      </c>
      <c r="C315" s="1">
        <v>3</v>
      </c>
      <c r="D315" s="1" t="s">
        <v>5</v>
      </c>
      <c r="E315" s="1">
        <v>0</v>
      </c>
      <c r="F315" s="1">
        <f>IF(Tabela_pogoda6[[#This Row],[Wielkosc_chmur]]=0,0,IF(Tabela_pogoda6[[#This Row],[Temperatura]]&gt;=10,"C",IF(Tabela_pogoda6[[#This Row],[Temperatura]]&lt;10,"S","0")))</f>
        <v>0</v>
      </c>
      <c r="G315" s="1">
        <f t="shared" si="6"/>
        <v>1</v>
      </c>
      <c r="H315" s="1">
        <f>IF(Tabela_pogoda6[[#This Row],[WIELKOSC]]=G314,H314+1,1)</f>
        <v>1</v>
      </c>
      <c r="I315" s="1">
        <f>IF(Tabela_pogoda6[[#This Row],[WIELKOSC]]=Tabela_pogoda6[[#This Row],[Wielkosc_chmur]],1,0)</f>
        <v>0</v>
      </c>
      <c r="J315" s="1">
        <f>IF(AND(Tabela_pogoda6[[#This Row],[Kategoria_chmur]]=0,Tabela_pogoda6[[#This Row],[RODZAJ]]=0),1,IF(Tabela_pogoda6[[#This Row],[Kategoria_chmur]]=Tabela_pogoda6[[#This Row],[RODZAJ]],1,0))</f>
        <v>0</v>
      </c>
      <c r="K315" s="1">
        <f>IF(Tabela_pogoda6[[#This Row],[Kategoria_chmur]]="0",1,0)</f>
        <v>1</v>
      </c>
      <c r="L315" s="1">
        <f>IF(Tabela_pogoda6[[#This Row],[RODZAJ]]=0,1,0)</f>
        <v>1</v>
      </c>
      <c r="M315" s="1">
        <f>IF(AND(Tabela_pogoda6[[#This Row],[0]]=1,Tabela_pogoda6[[#This Row],[1]]=1),1,0)</f>
        <v>1</v>
      </c>
    </row>
    <row r="316" spans="1:13" x14ac:dyDescent="0.3">
      <c r="A316" s="1">
        <v>315</v>
      </c>
      <c r="B316" s="1">
        <v>20.7</v>
      </c>
      <c r="C316" s="1">
        <v>4</v>
      </c>
      <c r="D316" s="1" t="s">
        <v>5</v>
      </c>
      <c r="E316" s="1">
        <v>0</v>
      </c>
      <c r="F316" s="1">
        <f>IF(Tabela_pogoda6[[#This Row],[Wielkosc_chmur]]=0,0,IF(Tabela_pogoda6[[#This Row],[Temperatura]]&gt;=10,"C",IF(Tabela_pogoda6[[#This Row],[Temperatura]]&lt;10,"S","0")))</f>
        <v>0</v>
      </c>
      <c r="G316" s="1">
        <f t="shared" si="6"/>
        <v>1</v>
      </c>
      <c r="H316" s="1">
        <f>IF(Tabela_pogoda6[[#This Row],[WIELKOSC]]=G315,H315+1,1)</f>
        <v>2</v>
      </c>
      <c r="I316" s="1">
        <f>IF(Tabela_pogoda6[[#This Row],[WIELKOSC]]=Tabela_pogoda6[[#This Row],[Wielkosc_chmur]],1,0)</f>
        <v>0</v>
      </c>
      <c r="J316" s="1">
        <f>IF(AND(Tabela_pogoda6[[#This Row],[Kategoria_chmur]]=0,Tabela_pogoda6[[#This Row],[RODZAJ]]=0),1,IF(Tabela_pogoda6[[#This Row],[Kategoria_chmur]]=Tabela_pogoda6[[#This Row],[RODZAJ]],1,0))</f>
        <v>0</v>
      </c>
      <c r="K316" s="1">
        <f>IF(Tabela_pogoda6[[#This Row],[Kategoria_chmur]]="0",1,0)</f>
        <v>1</v>
      </c>
      <c r="L316" s="1">
        <f>IF(Tabela_pogoda6[[#This Row],[RODZAJ]]=0,1,0)</f>
        <v>1</v>
      </c>
      <c r="M316" s="1">
        <f>IF(AND(Tabela_pogoda6[[#This Row],[0]]=1,Tabela_pogoda6[[#This Row],[1]]=1),1,0)</f>
        <v>1</v>
      </c>
    </row>
    <row r="317" spans="1:13" x14ac:dyDescent="0.3">
      <c r="A317" s="1">
        <v>316</v>
      </c>
      <c r="B317" s="1">
        <v>19.100000000000001</v>
      </c>
      <c r="C317" s="1">
        <v>6</v>
      </c>
      <c r="D317" s="1" t="s">
        <v>5</v>
      </c>
      <c r="E317" s="1">
        <v>0</v>
      </c>
      <c r="F317" s="1">
        <f>IF(Tabela_pogoda6[[#This Row],[Wielkosc_chmur]]=0,0,IF(Tabela_pogoda6[[#This Row],[Temperatura]]&gt;=10,"C",IF(Tabela_pogoda6[[#This Row],[Temperatura]]&lt;10,"S","0")))</f>
        <v>0</v>
      </c>
      <c r="G317" s="1">
        <f t="shared" si="6"/>
        <v>1</v>
      </c>
      <c r="H317" s="1">
        <f>IF(Tabela_pogoda6[[#This Row],[WIELKOSC]]=G316,H316+1,1)</f>
        <v>3</v>
      </c>
      <c r="I317" s="1">
        <f>IF(Tabela_pogoda6[[#This Row],[WIELKOSC]]=Tabela_pogoda6[[#This Row],[Wielkosc_chmur]],1,0)</f>
        <v>0</v>
      </c>
      <c r="J317" s="1">
        <f>IF(AND(Tabela_pogoda6[[#This Row],[Kategoria_chmur]]=0,Tabela_pogoda6[[#This Row],[RODZAJ]]=0),1,IF(Tabela_pogoda6[[#This Row],[Kategoria_chmur]]=Tabela_pogoda6[[#This Row],[RODZAJ]],1,0))</f>
        <v>0</v>
      </c>
      <c r="K317" s="1">
        <f>IF(Tabela_pogoda6[[#This Row],[Kategoria_chmur]]="0",1,0)</f>
        <v>1</v>
      </c>
      <c r="L317" s="1">
        <f>IF(Tabela_pogoda6[[#This Row],[RODZAJ]]=0,1,0)</f>
        <v>1</v>
      </c>
      <c r="M317" s="1">
        <f>IF(AND(Tabela_pogoda6[[#This Row],[0]]=1,Tabela_pogoda6[[#This Row],[1]]=1),1,0)</f>
        <v>1</v>
      </c>
    </row>
    <row r="318" spans="1:13" x14ac:dyDescent="0.3">
      <c r="A318" s="1">
        <v>317</v>
      </c>
      <c r="B318" s="1">
        <v>18.899999999999999</v>
      </c>
      <c r="C318" s="1">
        <v>6</v>
      </c>
      <c r="D318" s="1" t="s">
        <v>5</v>
      </c>
      <c r="E318" s="1">
        <v>0</v>
      </c>
      <c r="F318" s="1">
        <f>IF(Tabela_pogoda6[[#This Row],[Wielkosc_chmur]]=0,0,IF(Tabela_pogoda6[[#This Row],[Temperatura]]&gt;=10,"C",IF(Tabela_pogoda6[[#This Row],[Temperatura]]&lt;10,"S","0")))</f>
        <v>0</v>
      </c>
      <c r="G318" s="1">
        <f t="shared" si="6"/>
        <v>2</v>
      </c>
      <c r="H318" s="1">
        <f>IF(Tabela_pogoda6[[#This Row],[WIELKOSC]]=G317,H317+1,1)</f>
        <v>1</v>
      </c>
      <c r="I318" s="1">
        <f>IF(Tabela_pogoda6[[#This Row],[WIELKOSC]]=Tabela_pogoda6[[#This Row],[Wielkosc_chmur]],1,0)</f>
        <v>0</v>
      </c>
      <c r="J318" s="1">
        <f>IF(AND(Tabela_pogoda6[[#This Row],[Kategoria_chmur]]=0,Tabela_pogoda6[[#This Row],[RODZAJ]]=0),1,IF(Tabela_pogoda6[[#This Row],[Kategoria_chmur]]=Tabela_pogoda6[[#This Row],[RODZAJ]],1,0))</f>
        <v>0</v>
      </c>
      <c r="K318" s="1">
        <f>IF(Tabela_pogoda6[[#This Row],[Kategoria_chmur]]="0",1,0)</f>
        <v>1</v>
      </c>
      <c r="L318" s="1">
        <f>IF(Tabela_pogoda6[[#This Row],[RODZAJ]]=0,1,0)</f>
        <v>1</v>
      </c>
      <c r="M318" s="1">
        <f>IF(AND(Tabela_pogoda6[[#This Row],[0]]=1,Tabela_pogoda6[[#This Row],[1]]=1),1,0)</f>
        <v>1</v>
      </c>
    </row>
    <row r="319" spans="1:13" x14ac:dyDescent="0.3">
      <c r="A319" s="1">
        <v>318</v>
      </c>
      <c r="B319" s="1">
        <v>20</v>
      </c>
      <c r="C319" s="1">
        <v>5</v>
      </c>
      <c r="D319" s="1" t="s">
        <v>5</v>
      </c>
      <c r="E319" s="1">
        <v>0</v>
      </c>
      <c r="F319" s="1">
        <f>IF(Tabela_pogoda6[[#This Row],[Wielkosc_chmur]]=0,0,IF(Tabela_pogoda6[[#This Row],[Temperatura]]&gt;=10,"C",IF(Tabela_pogoda6[[#This Row],[Temperatura]]&lt;10,"S","0")))</f>
        <v>0</v>
      </c>
      <c r="G319" s="1">
        <f t="shared" si="6"/>
        <v>2</v>
      </c>
      <c r="H319" s="1">
        <f>IF(Tabela_pogoda6[[#This Row],[WIELKOSC]]=G318,H318+1,1)</f>
        <v>2</v>
      </c>
      <c r="I319" s="1">
        <f>IF(Tabela_pogoda6[[#This Row],[WIELKOSC]]=Tabela_pogoda6[[#This Row],[Wielkosc_chmur]],1,0)</f>
        <v>0</v>
      </c>
      <c r="J319" s="1">
        <f>IF(AND(Tabela_pogoda6[[#This Row],[Kategoria_chmur]]=0,Tabela_pogoda6[[#This Row],[RODZAJ]]=0),1,IF(Tabela_pogoda6[[#This Row],[Kategoria_chmur]]=Tabela_pogoda6[[#This Row],[RODZAJ]],1,0))</f>
        <v>0</v>
      </c>
      <c r="K319" s="1">
        <f>IF(Tabela_pogoda6[[#This Row],[Kategoria_chmur]]="0",1,0)</f>
        <v>1</v>
      </c>
      <c r="L319" s="1">
        <f>IF(Tabela_pogoda6[[#This Row],[RODZAJ]]=0,1,0)</f>
        <v>1</v>
      </c>
      <c r="M319" s="1">
        <f>IF(AND(Tabela_pogoda6[[#This Row],[0]]=1,Tabela_pogoda6[[#This Row],[1]]=1),1,0)</f>
        <v>1</v>
      </c>
    </row>
    <row r="320" spans="1:13" x14ac:dyDescent="0.3">
      <c r="A320" s="1">
        <v>319</v>
      </c>
      <c r="B320" s="1">
        <v>21.8</v>
      </c>
      <c r="C320" s="1">
        <v>4</v>
      </c>
      <c r="D320" s="1" t="s">
        <v>5</v>
      </c>
      <c r="E320" s="1">
        <v>0</v>
      </c>
      <c r="F320" s="1">
        <f>IF(Tabela_pogoda6[[#This Row],[Wielkosc_chmur]]=0,0,IF(Tabela_pogoda6[[#This Row],[Temperatura]]&gt;=10,"C",IF(Tabela_pogoda6[[#This Row],[Temperatura]]&lt;10,"S","0")))</f>
        <v>0</v>
      </c>
      <c r="G320" s="1">
        <f t="shared" si="6"/>
        <v>2</v>
      </c>
      <c r="H320" s="1">
        <f>IF(Tabela_pogoda6[[#This Row],[WIELKOSC]]=G319,H319+1,1)</f>
        <v>3</v>
      </c>
      <c r="I320" s="1">
        <f>IF(Tabela_pogoda6[[#This Row],[WIELKOSC]]=Tabela_pogoda6[[#This Row],[Wielkosc_chmur]],1,0)</f>
        <v>0</v>
      </c>
      <c r="J320" s="1">
        <f>IF(AND(Tabela_pogoda6[[#This Row],[Kategoria_chmur]]=0,Tabela_pogoda6[[#This Row],[RODZAJ]]=0),1,IF(Tabela_pogoda6[[#This Row],[Kategoria_chmur]]=Tabela_pogoda6[[#This Row],[RODZAJ]],1,0))</f>
        <v>0</v>
      </c>
      <c r="K320" s="1">
        <f>IF(Tabela_pogoda6[[#This Row],[Kategoria_chmur]]="0",1,0)</f>
        <v>1</v>
      </c>
      <c r="L320" s="1">
        <f>IF(Tabela_pogoda6[[#This Row],[RODZAJ]]=0,1,0)</f>
        <v>1</v>
      </c>
      <c r="M320" s="1">
        <f>IF(AND(Tabela_pogoda6[[#This Row],[0]]=1,Tabela_pogoda6[[#This Row],[1]]=1),1,0)</f>
        <v>1</v>
      </c>
    </row>
    <row r="321" spans="1:13" x14ac:dyDescent="0.3">
      <c r="A321" s="1">
        <v>320</v>
      </c>
      <c r="B321" s="1">
        <v>23.6</v>
      </c>
      <c r="C321" s="1">
        <v>7</v>
      </c>
      <c r="D321" s="1" t="s">
        <v>5</v>
      </c>
      <c r="E321" s="1">
        <v>0</v>
      </c>
      <c r="F321" s="1">
        <f>IF(Tabela_pogoda6[[#This Row],[Wielkosc_chmur]]=0,0,IF(Tabela_pogoda6[[#This Row],[Temperatura]]&gt;=10,"C",IF(Tabela_pogoda6[[#This Row],[Temperatura]]&lt;10,"S","0")))</f>
        <v>0</v>
      </c>
      <c r="G321" s="1">
        <f t="shared" si="6"/>
        <v>3</v>
      </c>
      <c r="H321" s="1">
        <f>IF(Tabela_pogoda6[[#This Row],[WIELKOSC]]=G320,H320+1,1)</f>
        <v>1</v>
      </c>
      <c r="I321" s="1">
        <f>IF(Tabela_pogoda6[[#This Row],[WIELKOSC]]=Tabela_pogoda6[[#This Row],[Wielkosc_chmur]],1,0)</f>
        <v>0</v>
      </c>
      <c r="J321" s="1">
        <f>IF(AND(Tabela_pogoda6[[#This Row],[Kategoria_chmur]]=0,Tabela_pogoda6[[#This Row],[RODZAJ]]=0),1,IF(Tabela_pogoda6[[#This Row],[Kategoria_chmur]]=Tabela_pogoda6[[#This Row],[RODZAJ]],1,0))</f>
        <v>0</v>
      </c>
      <c r="K321" s="1">
        <f>IF(Tabela_pogoda6[[#This Row],[Kategoria_chmur]]="0",1,0)</f>
        <v>1</v>
      </c>
      <c r="L321" s="1">
        <f>IF(Tabela_pogoda6[[#This Row],[RODZAJ]]=0,1,0)</f>
        <v>1</v>
      </c>
      <c r="M321" s="1">
        <f>IF(AND(Tabela_pogoda6[[#This Row],[0]]=1,Tabela_pogoda6[[#This Row],[1]]=1),1,0)</f>
        <v>1</v>
      </c>
    </row>
    <row r="322" spans="1:13" x14ac:dyDescent="0.3">
      <c r="A322" s="1">
        <v>321</v>
      </c>
      <c r="B322" s="1">
        <v>24.4</v>
      </c>
      <c r="C322" s="1">
        <v>12</v>
      </c>
      <c r="D322" s="1" t="s">
        <v>5</v>
      </c>
      <c r="E322" s="1">
        <v>0</v>
      </c>
      <c r="F322" s="1">
        <f>IF(Tabela_pogoda6[[#This Row],[Wielkosc_chmur]]=0,0,IF(Tabela_pogoda6[[#This Row],[Temperatura]]&gt;=10,"C",IF(Tabela_pogoda6[[#This Row],[Temperatura]]&lt;10,"S","0")))</f>
        <v>0</v>
      </c>
      <c r="G322" s="1">
        <f t="shared" si="6"/>
        <v>3</v>
      </c>
      <c r="H322" s="1">
        <f>IF(Tabela_pogoda6[[#This Row],[WIELKOSC]]=G321,H321+1,1)</f>
        <v>2</v>
      </c>
      <c r="I322" s="1">
        <f>IF(Tabela_pogoda6[[#This Row],[WIELKOSC]]=Tabela_pogoda6[[#This Row],[Wielkosc_chmur]],1,0)</f>
        <v>0</v>
      </c>
      <c r="J322" s="1">
        <f>IF(AND(Tabela_pogoda6[[#This Row],[Kategoria_chmur]]=0,Tabela_pogoda6[[#This Row],[RODZAJ]]=0),1,IF(Tabela_pogoda6[[#This Row],[Kategoria_chmur]]=Tabela_pogoda6[[#This Row],[RODZAJ]],1,0))</f>
        <v>0</v>
      </c>
      <c r="K322" s="1">
        <f>IF(Tabela_pogoda6[[#This Row],[Kategoria_chmur]]="0",1,0)</f>
        <v>1</v>
      </c>
      <c r="L322" s="1">
        <f>IF(Tabela_pogoda6[[#This Row],[RODZAJ]]=0,1,0)</f>
        <v>1</v>
      </c>
      <c r="M322" s="1">
        <f>IF(AND(Tabela_pogoda6[[#This Row],[0]]=1,Tabela_pogoda6[[#This Row],[1]]=1),1,0)</f>
        <v>1</v>
      </c>
    </row>
    <row r="323" spans="1:13" x14ac:dyDescent="0.3">
      <c r="A323" s="1">
        <v>322</v>
      </c>
      <c r="B323" s="1">
        <v>23.6</v>
      </c>
      <c r="C323" s="1">
        <v>5</v>
      </c>
      <c r="D323" s="1" t="s">
        <v>5</v>
      </c>
      <c r="E323" s="1">
        <v>0</v>
      </c>
      <c r="F323" s="1">
        <f>IF(Tabela_pogoda6[[#This Row],[Wielkosc_chmur]]=0,0,IF(Tabela_pogoda6[[#This Row],[Temperatura]]&gt;=10,"C",IF(Tabela_pogoda6[[#This Row],[Temperatura]]&lt;10,"S","0")))</f>
        <v>0</v>
      </c>
      <c r="G323" s="1">
        <f t="shared" si="6"/>
        <v>3</v>
      </c>
      <c r="H323" s="1">
        <f>IF(Tabela_pogoda6[[#This Row],[WIELKOSC]]=G322,H322+1,1)</f>
        <v>3</v>
      </c>
      <c r="I323" s="1">
        <f>IF(Tabela_pogoda6[[#This Row],[WIELKOSC]]=Tabela_pogoda6[[#This Row],[Wielkosc_chmur]],1,0)</f>
        <v>0</v>
      </c>
      <c r="J323" s="1">
        <f>IF(AND(Tabela_pogoda6[[#This Row],[Kategoria_chmur]]=0,Tabela_pogoda6[[#This Row],[RODZAJ]]=0),1,IF(Tabela_pogoda6[[#This Row],[Kategoria_chmur]]=Tabela_pogoda6[[#This Row],[RODZAJ]],1,0))</f>
        <v>0</v>
      </c>
      <c r="K323" s="1">
        <f>IF(Tabela_pogoda6[[#This Row],[Kategoria_chmur]]="0",1,0)</f>
        <v>1</v>
      </c>
      <c r="L323" s="1">
        <f>IF(Tabela_pogoda6[[#This Row],[RODZAJ]]=0,1,0)</f>
        <v>1</v>
      </c>
      <c r="M323" s="1">
        <f>IF(AND(Tabela_pogoda6[[#This Row],[0]]=1,Tabela_pogoda6[[#This Row],[1]]=1),1,0)</f>
        <v>1</v>
      </c>
    </row>
    <row r="324" spans="1:13" x14ac:dyDescent="0.3">
      <c r="A324" s="1">
        <v>323</v>
      </c>
      <c r="B324" s="1">
        <v>21.3</v>
      </c>
      <c r="C324" s="1">
        <v>3</v>
      </c>
      <c r="D324" s="1" t="s">
        <v>5</v>
      </c>
      <c r="E324" s="1">
        <v>0</v>
      </c>
      <c r="F324" s="1">
        <f>IF(Tabela_pogoda6[[#This Row],[Wielkosc_chmur]]=0,0,IF(Tabela_pogoda6[[#This Row],[Temperatura]]&gt;=10,"C",IF(Tabela_pogoda6[[#This Row],[Temperatura]]&lt;10,"S","0")))</f>
        <v>0</v>
      </c>
      <c r="G324" s="1">
        <f t="shared" si="6"/>
        <v>4</v>
      </c>
      <c r="H324" s="1">
        <f>IF(Tabela_pogoda6[[#This Row],[WIELKOSC]]=G323,H323+1,1)</f>
        <v>1</v>
      </c>
      <c r="I324" s="1">
        <f>IF(Tabela_pogoda6[[#This Row],[WIELKOSC]]=Tabela_pogoda6[[#This Row],[Wielkosc_chmur]],1,0)</f>
        <v>0</v>
      </c>
      <c r="J324" s="1">
        <f>IF(AND(Tabela_pogoda6[[#This Row],[Kategoria_chmur]]=0,Tabela_pogoda6[[#This Row],[RODZAJ]]=0),1,IF(Tabela_pogoda6[[#This Row],[Kategoria_chmur]]=Tabela_pogoda6[[#This Row],[RODZAJ]],1,0))</f>
        <v>0</v>
      </c>
      <c r="K324" s="1">
        <f>IF(Tabela_pogoda6[[#This Row],[Kategoria_chmur]]="0",1,0)</f>
        <v>1</v>
      </c>
      <c r="L324" s="1">
        <f>IF(Tabela_pogoda6[[#This Row],[RODZAJ]]=0,1,0)</f>
        <v>1</v>
      </c>
      <c r="M324" s="1">
        <f>IF(AND(Tabela_pogoda6[[#This Row],[0]]=1,Tabela_pogoda6[[#This Row],[1]]=1),1,0)</f>
        <v>1</v>
      </c>
    </row>
    <row r="325" spans="1:13" x14ac:dyDescent="0.3">
      <c r="A325" s="1">
        <v>324</v>
      </c>
      <c r="B325" s="1">
        <v>17.7</v>
      </c>
      <c r="C325" s="1">
        <v>21</v>
      </c>
      <c r="D325" s="1" t="s">
        <v>5</v>
      </c>
      <c r="E325" s="1">
        <v>0</v>
      </c>
      <c r="F325" s="1">
        <f>IF(Tabela_pogoda6[[#This Row],[Wielkosc_chmur]]=0,0,IF(Tabela_pogoda6[[#This Row],[Temperatura]]&gt;=10,"C",IF(Tabela_pogoda6[[#This Row],[Temperatura]]&lt;10,"S","0")))</f>
        <v>0</v>
      </c>
      <c r="G325" s="1">
        <f t="shared" si="6"/>
        <v>4</v>
      </c>
      <c r="H325" s="1">
        <f>IF(Tabela_pogoda6[[#This Row],[WIELKOSC]]=G324,H324+1,1)</f>
        <v>2</v>
      </c>
      <c r="I325" s="1">
        <f>IF(Tabela_pogoda6[[#This Row],[WIELKOSC]]=Tabela_pogoda6[[#This Row],[Wielkosc_chmur]],1,0)</f>
        <v>0</v>
      </c>
      <c r="J325" s="1">
        <f>IF(AND(Tabela_pogoda6[[#This Row],[Kategoria_chmur]]=0,Tabela_pogoda6[[#This Row],[RODZAJ]]=0),1,IF(Tabela_pogoda6[[#This Row],[Kategoria_chmur]]=Tabela_pogoda6[[#This Row],[RODZAJ]],1,0))</f>
        <v>0</v>
      </c>
      <c r="K325" s="1">
        <f>IF(Tabela_pogoda6[[#This Row],[Kategoria_chmur]]="0",1,0)</f>
        <v>1</v>
      </c>
      <c r="L325" s="1">
        <f>IF(Tabela_pogoda6[[#This Row],[RODZAJ]]=0,1,0)</f>
        <v>1</v>
      </c>
      <c r="M325" s="1">
        <f>IF(AND(Tabela_pogoda6[[#This Row],[0]]=1,Tabela_pogoda6[[#This Row],[1]]=1),1,0)</f>
        <v>1</v>
      </c>
    </row>
    <row r="326" spans="1:13" x14ac:dyDescent="0.3">
      <c r="A326" s="1">
        <v>325</v>
      </c>
      <c r="B326" s="1">
        <v>13.6</v>
      </c>
      <c r="C326" s="1">
        <v>18</v>
      </c>
      <c r="D326" s="1" t="s">
        <v>5</v>
      </c>
      <c r="E326" s="1">
        <v>0</v>
      </c>
      <c r="F326" s="1">
        <f>IF(Tabela_pogoda6[[#This Row],[Wielkosc_chmur]]=0,0,IF(Tabela_pogoda6[[#This Row],[Temperatura]]&gt;=10,"C",IF(Tabela_pogoda6[[#This Row],[Temperatura]]&lt;10,"S","0")))</f>
        <v>0</v>
      </c>
      <c r="G326" s="1">
        <f t="shared" si="6"/>
        <v>4</v>
      </c>
      <c r="H326" s="1">
        <f>IF(Tabela_pogoda6[[#This Row],[WIELKOSC]]=G325,H325+1,1)</f>
        <v>3</v>
      </c>
      <c r="I326" s="1">
        <f>IF(Tabela_pogoda6[[#This Row],[WIELKOSC]]=Tabela_pogoda6[[#This Row],[Wielkosc_chmur]],1,0)</f>
        <v>0</v>
      </c>
      <c r="J326" s="1">
        <f>IF(AND(Tabela_pogoda6[[#This Row],[Kategoria_chmur]]=0,Tabela_pogoda6[[#This Row],[RODZAJ]]=0),1,IF(Tabela_pogoda6[[#This Row],[Kategoria_chmur]]=Tabela_pogoda6[[#This Row],[RODZAJ]],1,0))</f>
        <v>0</v>
      </c>
      <c r="K326" s="1">
        <f>IF(Tabela_pogoda6[[#This Row],[Kategoria_chmur]]="0",1,0)</f>
        <v>1</v>
      </c>
      <c r="L326" s="1">
        <f>IF(Tabela_pogoda6[[#This Row],[RODZAJ]]=0,1,0)</f>
        <v>1</v>
      </c>
      <c r="M326" s="1">
        <f>IF(AND(Tabela_pogoda6[[#This Row],[0]]=1,Tabela_pogoda6[[#This Row],[1]]=1),1,0)</f>
        <v>1</v>
      </c>
    </row>
    <row r="327" spans="1:13" x14ac:dyDescent="0.3">
      <c r="A327" s="1">
        <v>326</v>
      </c>
      <c r="B327" s="1">
        <v>10</v>
      </c>
      <c r="C327" s="1">
        <v>13</v>
      </c>
      <c r="D327" s="1" t="s">
        <v>5</v>
      </c>
      <c r="E327" s="1">
        <v>0</v>
      </c>
      <c r="F327" s="1">
        <f>IF(Tabela_pogoda6[[#This Row],[Wielkosc_chmur]]=0,0,IF(Tabela_pogoda6[[#This Row],[Temperatura]]&gt;=10,"C",IF(Tabela_pogoda6[[#This Row],[Temperatura]]&lt;10,"S","0")))</f>
        <v>0</v>
      </c>
      <c r="G327" s="1">
        <f t="shared" si="6"/>
        <v>5</v>
      </c>
      <c r="H327" s="1">
        <f>IF(Tabela_pogoda6[[#This Row],[WIELKOSC]]=G326,H326+1,1)</f>
        <v>1</v>
      </c>
      <c r="I327" s="1">
        <f>IF(Tabela_pogoda6[[#This Row],[WIELKOSC]]=Tabela_pogoda6[[#This Row],[Wielkosc_chmur]],1,0)</f>
        <v>0</v>
      </c>
      <c r="J327" s="1">
        <f>IF(AND(Tabela_pogoda6[[#This Row],[Kategoria_chmur]]=0,Tabela_pogoda6[[#This Row],[RODZAJ]]=0),1,IF(Tabela_pogoda6[[#This Row],[Kategoria_chmur]]=Tabela_pogoda6[[#This Row],[RODZAJ]],1,0))</f>
        <v>0</v>
      </c>
      <c r="K327" s="1">
        <f>IF(Tabela_pogoda6[[#This Row],[Kategoria_chmur]]="0",1,0)</f>
        <v>1</v>
      </c>
      <c r="L327" s="1">
        <f>IF(Tabela_pogoda6[[#This Row],[RODZAJ]]=0,1,0)</f>
        <v>1</v>
      </c>
      <c r="M327" s="1">
        <f>IF(AND(Tabela_pogoda6[[#This Row],[0]]=1,Tabela_pogoda6[[#This Row],[1]]=1),1,0)</f>
        <v>1</v>
      </c>
    </row>
    <row r="328" spans="1:13" x14ac:dyDescent="0.3">
      <c r="A328" s="1">
        <v>327</v>
      </c>
      <c r="B328" s="1">
        <v>7.6</v>
      </c>
      <c r="C328" s="1">
        <v>28</v>
      </c>
      <c r="D328" s="1" t="s">
        <v>5</v>
      </c>
      <c r="E328" s="1">
        <v>0</v>
      </c>
      <c r="F328" s="1">
        <f>IF(Tabela_pogoda6[[#This Row],[Wielkosc_chmur]]=0,0,IF(Tabela_pogoda6[[#This Row],[Temperatura]]&gt;=10,"C",IF(Tabela_pogoda6[[#This Row],[Temperatura]]&lt;10,"S","0")))</f>
        <v>0</v>
      </c>
      <c r="G328" s="1">
        <f t="shared" si="6"/>
        <v>5</v>
      </c>
      <c r="H328" s="1">
        <f>IF(Tabela_pogoda6[[#This Row],[WIELKOSC]]=G327,H327+1,1)</f>
        <v>2</v>
      </c>
      <c r="I328" s="1">
        <f>IF(Tabela_pogoda6[[#This Row],[WIELKOSC]]=Tabela_pogoda6[[#This Row],[Wielkosc_chmur]],1,0)</f>
        <v>0</v>
      </c>
      <c r="J328" s="1">
        <f>IF(AND(Tabela_pogoda6[[#This Row],[Kategoria_chmur]]=0,Tabela_pogoda6[[#This Row],[RODZAJ]]=0),1,IF(Tabela_pogoda6[[#This Row],[Kategoria_chmur]]=Tabela_pogoda6[[#This Row],[RODZAJ]],1,0))</f>
        <v>0</v>
      </c>
      <c r="K328" s="1">
        <f>IF(Tabela_pogoda6[[#This Row],[Kategoria_chmur]]="0",1,0)</f>
        <v>1</v>
      </c>
      <c r="L328" s="1">
        <f>IF(Tabela_pogoda6[[#This Row],[RODZAJ]]=0,1,0)</f>
        <v>1</v>
      </c>
      <c r="M328" s="1">
        <f>IF(AND(Tabela_pogoda6[[#This Row],[0]]=1,Tabela_pogoda6[[#This Row],[1]]=1),1,0)</f>
        <v>1</v>
      </c>
    </row>
    <row r="329" spans="1:13" x14ac:dyDescent="0.3">
      <c r="A329" s="1">
        <v>328</v>
      </c>
      <c r="B329" s="1">
        <v>6.8</v>
      </c>
      <c r="C329" s="1">
        <v>0</v>
      </c>
      <c r="D329" s="1" t="s">
        <v>5</v>
      </c>
      <c r="E329" s="1">
        <v>0</v>
      </c>
      <c r="F329" s="1">
        <f>IF(Tabela_pogoda6[[#This Row],[Wielkosc_chmur]]=0,0,IF(Tabela_pogoda6[[#This Row],[Temperatura]]&gt;=10,"C",IF(Tabela_pogoda6[[#This Row],[Temperatura]]&lt;10,"S","0")))</f>
        <v>0</v>
      </c>
      <c r="G329" s="1">
        <f t="shared" si="6"/>
        <v>0</v>
      </c>
      <c r="H329" s="1">
        <f>IF(Tabela_pogoda6[[#This Row],[WIELKOSC]]=G328,H328+1,1)</f>
        <v>1</v>
      </c>
      <c r="I329" s="1">
        <f>IF(Tabela_pogoda6[[#This Row],[WIELKOSC]]=Tabela_pogoda6[[#This Row],[Wielkosc_chmur]],1,0)</f>
        <v>1</v>
      </c>
      <c r="J329" s="1">
        <f>IF(AND(Tabela_pogoda6[[#This Row],[Kategoria_chmur]]=0,Tabela_pogoda6[[#This Row],[RODZAJ]]=0),1,IF(Tabela_pogoda6[[#This Row],[Kategoria_chmur]]=Tabela_pogoda6[[#This Row],[RODZAJ]],1,0))</f>
        <v>0</v>
      </c>
      <c r="K329" s="1">
        <f>IF(Tabela_pogoda6[[#This Row],[Kategoria_chmur]]="0",1,0)</f>
        <v>1</v>
      </c>
      <c r="L329" s="1">
        <f>IF(Tabela_pogoda6[[#This Row],[RODZAJ]]=0,1,0)</f>
        <v>1</v>
      </c>
      <c r="M329" s="1">
        <f>IF(AND(Tabela_pogoda6[[#This Row],[0]]=1,Tabela_pogoda6[[#This Row],[1]]=1),1,0)</f>
        <v>1</v>
      </c>
    </row>
    <row r="330" spans="1:13" x14ac:dyDescent="0.3">
      <c r="A330" s="1">
        <v>329</v>
      </c>
      <c r="B330" s="1">
        <v>7.5</v>
      </c>
      <c r="C330" s="1">
        <v>2</v>
      </c>
      <c r="D330" s="1" t="s">
        <v>5</v>
      </c>
      <c r="E330" s="1">
        <v>0</v>
      </c>
      <c r="F330" s="1">
        <f>IF(Tabela_pogoda6[[#This Row],[Wielkosc_chmur]]=0,0,IF(Tabela_pogoda6[[#This Row],[Temperatura]]&gt;=10,"C",IF(Tabela_pogoda6[[#This Row],[Temperatura]]&lt;10,"S","0")))</f>
        <v>0</v>
      </c>
      <c r="G330" s="1">
        <f t="shared" si="6"/>
        <v>1</v>
      </c>
      <c r="H330" s="1">
        <f>IF(Tabela_pogoda6[[#This Row],[WIELKOSC]]=G329,H329+1,1)</f>
        <v>1</v>
      </c>
      <c r="I330" s="1">
        <f>IF(Tabela_pogoda6[[#This Row],[WIELKOSC]]=Tabela_pogoda6[[#This Row],[Wielkosc_chmur]],1,0)</f>
        <v>0</v>
      </c>
      <c r="J330" s="1">
        <f>IF(AND(Tabela_pogoda6[[#This Row],[Kategoria_chmur]]=0,Tabela_pogoda6[[#This Row],[RODZAJ]]=0),1,IF(Tabela_pogoda6[[#This Row],[Kategoria_chmur]]=Tabela_pogoda6[[#This Row],[RODZAJ]],1,0))</f>
        <v>0</v>
      </c>
      <c r="K330" s="1">
        <f>IF(Tabela_pogoda6[[#This Row],[Kategoria_chmur]]="0",1,0)</f>
        <v>1</v>
      </c>
      <c r="L330" s="1">
        <f>IF(Tabela_pogoda6[[#This Row],[RODZAJ]]=0,1,0)</f>
        <v>1</v>
      </c>
      <c r="M330" s="1">
        <f>IF(AND(Tabela_pogoda6[[#This Row],[0]]=1,Tabela_pogoda6[[#This Row],[1]]=1),1,0)</f>
        <v>1</v>
      </c>
    </row>
    <row r="331" spans="1:13" x14ac:dyDescent="0.3">
      <c r="A331" s="1">
        <v>330</v>
      </c>
      <c r="B331" s="1">
        <v>9.1</v>
      </c>
      <c r="C331" s="1">
        <v>2</v>
      </c>
      <c r="D331" s="1" t="s">
        <v>5</v>
      </c>
      <c r="E331" s="1">
        <v>0</v>
      </c>
      <c r="F331" s="1">
        <f>IF(Tabela_pogoda6[[#This Row],[Wielkosc_chmur]]=0,0,IF(Tabela_pogoda6[[#This Row],[Temperatura]]&gt;=10,"C",IF(Tabela_pogoda6[[#This Row],[Temperatura]]&lt;10,"S","0")))</f>
        <v>0</v>
      </c>
      <c r="G331" s="1">
        <f t="shared" si="6"/>
        <v>1</v>
      </c>
      <c r="H331" s="1">
        <f>IF(Tabela_pogoda6[[#This Row],[WIELKOSC]]=G330,H330+1,1)</f>
        <v>2</v>
      </c>
      <c r="I331" s="1">
        <f>IF(Tabela_pogoda6[[#This Row],[WIELKOSC]]=Tabela_pogoda6[[#This Row],[Wielkosc_chmur]],1,0)</f>
        <v>0</v>
      </c>
      <c r="J331" s="1">
        <f>IF(AND(Tabela_pogoda6[[#This Row],[Kategoria_chmur]]=0,Tabela_pogoda6[[#This Row],[RODZAJ]]=0),1,IF(Tabela_pogoda6[[#This Row],[Kategoria_chmur]]=Tabela_pogoda6[[#This Row],[RODZAJ]],1,0))</f>
        <v>0</v>
      </c>
      <c r="K331" s="1">
        <f>IF(Tabela_pogoda6[[#This Row],[Kategoria_chmur]]="0",1,0)</f>
        <v>1</v>
      </c>
      <c r="L331" s="1">
        <f>IF(Tabela_pogoda6[[#This Row],[RODZAJ]]=0,1,0)</f>
        <v>1</v>
      </c>
      <c r="M331" s="1">
        <f>IF(AND(Tabela_pogoda6[[#This Row],[0]]=1,Tabela_pogoda6[[#This Row],[1]]=1),1,0)</f>
        <v>1</v>
      </c>
    </row>
    <row r="332" spans="1:13" x14ac:dyDescent="0.3">
      <c r="A332" s="1">
        <v>331</v>
      </c>
      <c r="B332" s="1">
        <v>10.9</v>
      </c>
      <c r="C332" s="1">
        <v>6</v>
      </c>
      <c r="D332" s="1" t="s">
        <v>5</v>
      </c>
      <c r="E332" s="1">
        <v>0</v>
      </c>
      <c r="F332" s="1">
        <f>IF(Tabela_pogoda6[[#This Row],[Wielkosc_chmur]]=0,0,IF(Tabela_pogoda6[[#This Row],[Temperatura]]&gt;=10,"C",IF(Tabela_pogoda6[[#This Row],[Temperatura]]&lt;10,"S","0")))</f>
        <v>0</v>
      </c>
      <c r="G332" s="1">
        <f t="shared" si="6"/>
        <v>1</v>
      </c>
      <c r="H332" s="1">
        <f>IF(Tabela_pogoda6[[#This Row],[WIELKOSC]]=G331,H331+1,1)</f>
        <v>3</v>
      </c>
      <c r="I332" s="1">
        <f>IF(Tabela_pogoda6[[#This Row],[WIELKOSC]]=Tabela_pogoda6[[#This Row],[Wielkosc_chmur]],1,0)</f>
        <v>0</v>
      </c>
      <c r="J332" s="1">
        <f>IF(AND(Tabela_pogoda6[[#This Row],[Kategoria_chmur]]=0,Tabela_pogoda6[[#This Row],[RODZAJ]]=0),1,IF(Tabela_pogoda6[[#This Row],[Kategoria_chmur]]=Tabela_pogoda6[[#This Row],[RODZAJ]],1,0))</f>
        <v>0</v>
      </c>
      <c r="K332" s="1">
        <f>IF(Tabela_pogoda6[[#This Row],[Kategoria_chmur]]="0",1,0)</f>
        <v>1</v>
      </c>
      <c r="L332" s="1">
        <f>IF(Tabela_pogoda6[[#This Row],[RODZAJ]]=0,1,0)</f>
        <v>1</v>
      </c>
      <c r="M332" s="1">
        <f>IF(AND(Tabela_pogoda6[[#This Row],[0]]=1,Tabela_pogoda6[[#This Row],[1]]=1),1,0)</f>
        <v>1</v>
      </c>
    </row>
    <row r="333" spans="1:13" x14ac:dyDescent="0.3">
      <c r="A333" s="1">
        <v>332</v>
      </c>
      <c r="B333" s="1">
        <v>11.8</v>
      </c>
      <c r="C333" s="1">
        <v>11</v>
      </c>
      <c r="D333" s="1" t="s">
        <v>5</v>
      </c>
      <c r="E333" s="1">
        <v>0</v>
      </c>
      <c r="F333" s="1">
        <f>IF(Tabela_pogoda6[[#This Row],[Wielkosc_chmur]]=0,0,IF(Tabela_pogoda6[[#This Row],[Temperatura]]&gt;=10,"C",IF(Tabela_pogoda6[[#This Row],[Temperatura]]&lt;10,"S","0")))</f>
        <v>0</v>
      </c>
      <c r="G333" s="1">
        <f t="shared" si="6"/>
        <v>2</v>
      </c>
      <c r="H333" s="1">
        <f>IF(Tabela_pogoda6[[#This Row],[WIELKOSC]]=G332,H332+1,1)</f>
        <v>1</v>
      </c>
      <c r="I333" s="1">
        <f>IF(Tabela_pogoda6[[#This Row],[WIELKOSC]]=Tabela_pogoda6[[#This Row],[Wielkosc_chmur]],1,0)</f>
        <v>0</v>
      </c>
      <c r="J333" s="1">
        <f>IF(AND(Tabela_pogoda6[[#This Row],[Kategoria_chmur]]=0,Tabela_pogoda6[[#This Row],[RODZAJ]]=0),1,IF(Tabela_pogoda6[[#This Row],[Kategoria_chmur]]=Tabela_pogoda6[[#This Row],[RODZAJ]],1,0))</f>
        <v>0</v>
      </c>
      <c r="K333" s="1">
        <f>IF(Tabela_pogoda6[[#This Row],[Kategoria_chmur]]="0",1,0)</f>
        <v>1</v>
      </c>
      <c r="L333" s="1">
        <f>IF(Tabela_pogoda6[[#This Row],[RODZAJ]]=0,1,0)</f>
        <v>1</v>
      </c>
      <c r="M333" s="1">
        <f>IF(AND(Tabela_pogoda6[[#This Row],[0]]=1,Tabela_pogoda6[[#This Row],[1]]=1),1,0)</f>
        <v>1</v>
      </c>
    </row>
    <row r="334" spans="1:13" x14ac:dyDescent="0.3">
      <c r="A334" s="1">
        <v>333</v>
      </c>
      <c r="B334" s="1">
        <v>11.5</v>
      </c>
      <c r="C334" s="1">
        <v>9</v>
      </c>
      <c r="D334" s="1" t="s">
        <v>5</v>
      </c>
      <c r="E334" s="1">
        <v>0</v>
      </c>
      <c r="F334" s="1">
        <f>IF(Tabela_pogoda6[[#This Row],[Wielkosc_chmur]]=0,0,IF(Tabela_pogoda6[[#This Row],[Temperatura]]&gt;=10,"C",IF(Tabela_pogoda6[[#This Row],[Temperatura]]&lt;10,"S","0")))</f>
        <v>0</v>
      </c>
      <c r="G334" s="1">
        <f t="shared" si="6"/>
        <v>2</v>
      </c>
      <c r="H334" s="1">
        <f>IF(Tabela_pogoda6[[#This Row],[WIELKOSC]]=G333,H333+1,1)</f>
        <v>2</v>
      </c>
      <c r="I334" s="1">
        <f>IF(Tabela_pogoda6[[#This Row],[WIELKOSC]]=Tabela_pogoda6[[#This Row],[Wielkosc_chmur]],1,0)</f>
        <v>0</v>
      </c>
      <c r="J334" s="1">
        <f>IF(AND(Tabela_pogoda6[[#This Row],[Kategoria_chmur]]=0,Tabela_pogoda6[[#This Row],[RODZAJ]]=0),1,IF(Tabela_pogoda6[[#This Row],[Kategoria_chmur]]=Tabela_pogoda6[[#This Row],[RODZAJ]],1,0))</f>
        <v>0</v>
      </c>
      <c r="K334" s="1">
        <f>IF(Tabela_pogoda6[[#This Row],[Kategoria_chmur]]="0",1,0)</f>
        <v>1</v>
      </c>
      <c r="L334" s="1">
        <f>IF(Tabela_pogoda6[[#This Row],[RODZAJ]]=0,1,0)</f>
        <v>1</v>
      </c>
      <c r="M334" s="1">
        <f>IF(AND(Tabela_pogoda6[[#This Row],[0]]=1,Tabela_pogoda6[[#This Row],[1]]=1),1,0)</f>
        <v>1</v>
      </c>
    </row>
    <row r="335" spans="1:13" x14ac:dyDescent="0.3">
      <c r="A335" s="1">
        <v>334</v>
      </c>
      <c r="B335" s="1">
        <v>9.6999999999999993</v>
      </c>
      <c r="C335" s="1">
        <v>7</v>
      </c>
      <c r="D335" s="1" t="s">
        <v>5</v>
      </c>
      <c r="E335" s="1">
        <v>0</v>
      </c>
      <c r="F335" s="1">
        <f>IF(Tabela_pogoda6[[#This Row],[Wielkosc_chmur]]=0,0,IF(Tabela_pogoda6[[#This Row],[Temperatura]]&gt;=10,"C",IF(Tabela_pogoda6[[#This Row],[Temperatura]]&lt;10,"S","0")))</f>
        <v>0</v>
      </c>
      <c r="G335" s="1">
        <f t="shared" si="6"/>
        <v>2</v>
      </c>
      <c r="H335" s="1">
        <f>IF(Tabela_pogoda6[[#This Row],[WIELKOSC]]=G334,H334+1,1)</f>
        <v>3</v>
      </c>
      <c r="I335" s="1">
        <f>IF(Tabela_pogoda6[[#This Row],[WIELKOSC]]=Tabela_pogoda6[[#This Row],[Wielkosc_chmur]],1,0)</f>
        <v>0</v>
      </c>
      <c r="J335" s="1">
        <f>IF(AND(Tabela_pogoda6[[#This Row],[Kategoria_chmur]]=0,Tabela_pogoda6[[#This Row],[RODZAJ]]=0),1,IF(Tabela_pogoda6[[#This Row],[Kategoria_chmur]]=Tabela_pogoda6[[#This Row],[RODZAJ]],1,0))</f>
        <v>0</v>
      </c>
      <c r="K335" s="1">
        <f>IF(Tabela_pogoda6[[#This Row],[Kategoria_chmur]]="0",1,0)</f>
        <v>1</v>
      </c>
      <c r="L335" s="1">
        <f>IF(Tabela_pogoda6[[#This Row],[RODZAJ]]=0,1,0)</f>
        <v>1</v>
      </c>
      <c r="M335" s="1">
        <f>IF(AND(Tabela_pogoda6[[#This Row],[0]]=1,Tabela_pogoda6[[#This Row],[1]]=1),1,0)</f>
        <v>1</v>
      </c>
    </row>
    <row r="336" spans="1:13" x14ac:dyDescent="0.3">
      <c r="A336" s="1">
        <v>335</v>
      </c>
      <c r="B336" s="1">
        <v>6.9</v>
      </c>
      <c r="C336" s="1">
        <v>17</v>
      </c>
      <c r="D336" s="1" t="s">
        <v>5</v>
      </c>
      <c r="E336" s="1">
        <v>0</v>
      </c>
      <c r="F336" s="1">
        <f>IF(Tabela_pogoda6[[#This Row],[Wielkosc_chmur]]=0,0,IF(Tabela_pogoda6[[#This Row],[Temperatura]]&gt;=10,"C",IF(Tabela_pogoda6[[#This Row],[Temperatura]]&lt;10,"S","0")))</f>
        <v>0</v>
      </c>
      <c r="G336" s="1">
        <f t="shared" si="6"/>
        <v>3</v>
      </c>
      <c r="H336" s="1">
        <f>IF(Tabela_pogoda6[[#This Row],[WIELKOSC]]=G335,H335+1,1)</f>
        <v>1</v>
      </c>
      <c r="I336" s="1">
        <f>IF(Tabela_pogoda6[[#This Row],[WIELKOSC]]=Tabela_pogoda6[[#This Row],[Wielkosc_chmur]],1,0)</f>
        <v>0</v>
      </c>
      <c r="J336" s="1">
        <f>IF(AND(Tabela_pogoda6[[#This Row],[Kategoria_chmur]]=0,Tabela_pogoda6[[#This Row],[RODZAJ]]=0),1,IF(Tabela_pogoda6[[#This Row],[Kategoria_chmur]]=Tabela_pogoda6[[#This Row],[RODZAJ]],1,0))</f>
        <v>0</v>
      </c>
      <c r="K336" s="1">
        <f>IF(Tabela_pogoda6[[#This Row],[Kategoria_chmur]]="0",1,0)</f>
        <v>1</v>
      </c>
      <c r="L336" s="1">
        <f>IF(Tabela_pogoda6[[#This Row],[RODZAJ]]=0,1,0)</f>
        <v>1</v>
      </c>
      <c r="M336" s="1">
        <f>IF(AND(Tabela_pogoda6[[#This Row],[0]]=1,Tabela_pogoda6[[#This Row],[1]]=1),1,0)</f>
        <v>1</v>
      </c>
    </row>
    <row r="337" spans="1:13" x14ac:dyDescent="0.3">
      <c r="A337" s="1">
        <v>336</v>
      </c>
      <c r="B337" s="1">
        <v>3.8</v>
      </c>
      <c r="C337" s="1">
        <v>1</v>
      </c>
      <c r="D337" s="1" t="s">
        <v>5</v>
      </c>
      <c r="E337" s="1">
        <v>0</v>
      </c>
      <c r="F337" s="1">
        <f>IF(Tabela_pogoda6[[#This Row],[Wielkosc_chmur]]=0,0,IF(Tabela_pogoda6[[#This Row],[Temperatura]]&gt;=10,"C",IF(Tabela_pogoda6[[#This Row],[Temperatura]]&lt;10,"S","0")))</f>
        <v>0</v>
      </c>
      <c r="G337" s="1">
        <f t="shared" si="6"/>
        <v>3</v>
      </c>
      <c r="H337" s="1">
        <f>IF(Tabela_pogoda6[[#This Row],[WIELKOSC]]=G336,H336+1,1)</f>
        <v>2</v>
      </c>
      <c r="I337" s="1">
        <f>IF(Tabela_pogoda6[[#This Row],[WIELKOSC]]=Tabela_pogoda6[[#This Row],[Wielkosc_chmur]],1,0)</f>
        <v>0</v>
      </c>
      <c r="J337" s="1">
        <f>IF(AND(Tabela_pogoda6[[#This Row],[Kategoria_chmur]]=0,Tabela_pogoda6[[#This Row],[RODZAJ]]=0),1,IF(Tabela_pogoda6[[#This Row],[Kategoria_chmur]]=Tabela_pogoda6[[#This Row],[RODZAJ]],1,0))</f>
        <v>0</v>
      </c>
      <c r="K337" s="1">
        <f>IF(Tabela_pogoda6[[#This Row],[Kategoria_chmur]]="0",1,0)</f>
        <v>1</v>
      </c>
      <c r="L337" s="1">
        <f>IF(Tabela_pogoda6[[#This Row],[RODZAJ]]=0,1,0)</f>
        <v>1</v>
      </c>
      <c r="M337" s="1">
        <f>IF(AND(Tabela_pogoda6[[#This Row],[0]]=1,Tabela_pogoda6[[#This Row],[1]]=1),1,0)</f>
        <v>1</v>
      </c>
    </row>
    <row r="338" spans="1:13" x14ac:dyDescent="0.3">
      <c r="A338" s="1">
        <v>337</v>
      </c>
      <c r="B338" s="1">
        <v>1.2</v>
      </c>
      <c r="C338" s="1">
        <v>2</v>
      </c>
      <c r="D338" s="1" t="s">
        <v>5</v>
      </c>
      <c r="E338" s="1">
        <v>0</v>
      </c>
      <c r="F338" s="1">
        <f>IF(Tabela_pogoda6[[#This Row],[Wielkosc_chmur]]=0,0,IF(Tabela_pogoda6[[#This Row],[Temperatura]]&gt;=10,"C",IF(Tabela_pogoda6[[#This Row],[Temperatura]]&lt;10,"S","0")))</f>
        <v>0</v>
      </c>
      <c r="G338" s="1">
        <f t="shared" si="6"/>
        <v>3</v>
      </c>
      <c r="H338" s="1">
        <f>IF(Tabela_pogoda6[[#This Row],[WIELKOSC]]=G337,H337+1,1)</f>
        <v>3</v>
      </c>
      <c r="I338" s="1">
        <f>IF(Tabela_pogoda6[[#This Row],[WIELKOSC]]=Tabela_pogoda6[[#This Row],[Wielkosc_chmur]],1,0)</f>
        <v>0</v>
      </c>
      <c r="J338" s="1">
        <f>IF(AND(Tabela_pogoda6[[#This Row],[Kategoria_chmur]]=0,Tabela_pogoda6[[#This Row],[RODZAJ]]=0),1,IF(Tabela_pogoda6[[#This Row],[Kategoria_chmur]]=Tabela_pogoda6[[#This Row],[RODZAJ]],1,0))</f>
        <v>0</v>
      </c>
      <c r="K338" s="1">
        <f>IF(Tabela_pogoda6[[#This Row],[Kategoria_chmur]]="0",1,0)</f>
        <v>1</v>
      </c>
      <c r="L338" s="1">
        <f>IF(Tabela_pogoda6[[#This Row],[RODZAJ]]=0,1,0)</f>
        <v>1</v>
      </c>
      <c r="M338" s="1">
        <f>IF(AND(Tabela_pogoda6[[#This Row],[0]]=1,Tabela_pogoda6[[#This Row],[1]]=1),1,0)</f>
        <v>1</v>
      </c>
    </row>
    <row r="339" spans="1:13" x14ac:dyDescent="0.3">
      <c r="A339" s="1">
        <v>338</v>
      </c>
      <c r="B339" s="1">
        <v>0.1</v>
      </c>
      <c r="C339" s="1">
        <v>15</v>
      </c>
      <c r="D339" s="1" t="s">
        <v>5</v>
      </c>
      <c r="E339" s="1">
        <v>0</v>
      </c>
      <c r="F339" s="1">
        <f>IF(Tabela_pogoda6[[#This Row],[Wielkosc_chmur]]=0,0,IF(Tabela_pogoda6[[#This Row],[Temperatura]]&gt;=10,"C",IF(Tabela_pogoda6[[#This Row],[Temperatura]]&lt;10,"S","0")))</f>
        <v>0</v>
      </c>
      <c r="G339" s="1">
        <f t="shared" si="6"/>
        <v>4</v>
      </c>
      <c r="H339" s="1">
        <f>IF(Tabela_pogoda6[[#This Row],[WIELKOSC]]=G338,H338+1,1)</f>
        <v>1</v>
      </c>
      <c r="I339" s="1">
        <f>IF(Tabela_pogoda6[[#This Row],[WIELKOSC]]=Tabela_pogoda6[[#This Row],[Wielkosc_chmur]],1,0)</f>
        <v>0</v>
      </c>
      <c r="J339" s="1">
        <f>IF(AND(Tabela_pogoda6[[#This Row],[Kategoria_chmur]]=0,Tabela_pogoda6[[#This Row],[RODZAJ]]=0),1,IF(Tabela_pogoda6[[#This Row],[Kategoria_chmur]]=Tabela_pogoda6[[#This Row],[RODZAJ]],1,0))</f>
        <v>0</v>
      </c>
      <c r="K339" s="1">
        <f>IF(Tabela_pogoda6[[#This Row],[Kategoria_chmur]]="0",1,0)</f>
        <v>1</v>
      </c>
      <c r="L339" s="1">
        <f>IF(Tabela_pogoda6[[#This Row],[RODZAJ]]=0,1,0)</f>
        <v>1</v>
      </c>
      <c r="M339" s="1">
        <f>IF(AND(Tabela_pogoda6[[#This Row],[0]]=1,Tabela_pogoda6[[#This Row],[1]]=1),1,0)</f>
        <v>1</v>
      </c>
    </row>
    <row r="340" spans="1:13" x14ac:dyDescent="0.3">
      <c r="A340" s="1">
        <v>339</v>
      </c>
      <c r="B340" s="1">
        <v>0.6</v>
      </c>
      <c r="C340" s="1">
        <v>21</v>
      </c>
      <c r="D340" s="1" t="s">
        <v>5</v>
      </c>
      <c r="E340" s="1">
        <v>0</v>
      </c>
      <c r="F340" s="1">
        <f>IF(Tabela_pogoda6[[#This Row],[Wielkosc_chmur]]=0,0,IF(Tabela_pogoda6[[#This Row],[Temperatura]]&gt;=10,"C",IF(Tabela_pogoda6[[#This Row],[Temperatura]]&lt;10,"S","0")))</f>
        <v>0</v>
      </c>
      <c r="G340" s="1">
        <f t="shared" si="6"/>
        <v>4</v>
      </c>
      <c r="H340" s="1">
        <f>IF(Tabela_pogoda6[[#This Row],[WIELKOSC]]=G339,H339+1,1)</f>
        <v>2</v>
      </c>
      <c r="I340" s="1">
        <f>IF(Tabela_pogoda6[[#This Row],[WIELKOSC]]=Tabela_pogoda6[[#This Row],[Wielkosc_chmur]],1,0)</f>
        <v>0</v>
      </c>
      <c r="J340" s="1">
        <f>IF(AND(Tabela_pogoda6[[#This Row],[Kategoria_chmur]]=0,Tabela_pogoda6[[#This Row],[RODZAJ]]=0),1,IF(Tabela_pogoda6[[#This Row],[Kategoria_chmur]]=Tabela_pogoda6[[#This Row],[RODZAJ]],1,0))</f>
        <v>0</v>
      </c>
      <c r="K340" s="1">
        <f>IF(Tabela_pogoda6[[#This Row],[Kategoria_chmur]]="0",1,0)</f>
        <v>1</v>
      </c>
      <c r="L340" s="1">
        <f>IF(Tabela_pogoda6[[#This Row],[RODZAJ]]=0,1,0)</f>
        <v>1</v>
      </c>
      <c r="M340" s="1">
        <f>IF(AND(Tabela_pogoda6[[#This Row],[0]]=1,Tabela_pogoda6[[#This Row],[1]]=1),1,0)</f>
        <v>1</v>
      </c>
    </row>
    <row r="341" spans="1:13" x14ac:dyDescent="0.3">
      <c r="A341" s="1">
        <v>340</v>
      </c>
      <c r="B341" s="1">
        <v>2.8</v>
      </c>
      <c r="C341" s="1">
        <v>8</v>
      </c>
      <c r="D341" s="1" t="s">
        <v>5</v>
      </c>
      <c r="E341" s="1">
        <v>0</v>
      </c>
      <c r="F341" s="1">
        <f>IF(Tabela_pogoda6[[#This Row],[Wielkosc_chmur]]=0,0,IF(Tabela_pogoda6[[#This Row],[Temperatura]]&gt;=10,"C",IF(Tabela_pogoda6[[#This Row],[Temperatura]]&lt;10,"S","0")))</f>
        <v>0</v>
      </c>
      <c r="G341" s="1">
        <f t="shared" si="6"/>
        <v>4</v>
      </c>
      <c r="H341" s="1">
        <f>IF(Tabela_pogoda6[[#This Row],[WIELKOSC]]=G340,H340+1,1)</f>
        <v>3</v>
      </c>
      <c r="I341" s="1">
        <f>IF(Tabela_pogoda6[[#This Row],[WIELKOSC]]=Tabela_pogoda6[[#This Row],[Wielkosc_chmur]],1,0)</f>
        <v>0</v>
      </c>
      <c r="J341" s="1">
        <f>IF(AND(Tabela_pogoda6[[#This Row],[Kategoria_chmur]]=0,Tabela_pogoda6[[#This Row],[RODZAJ]]=0),1,IF(Tabela_pogoda6[[#This Row],[Kategoria_chmur]]=Tabela_pogoda6[[#This Row],[RODZAJ]],1,0))</f>
        <v>0</v>
      </c>
      <c r="K341" s="1">
        <f>IF(Tabela_pogoda6[[#This Row],[Kategoria_chmur]]="0",1,0)</f>
        <v>1</v>
      </c>
      <c r="L341" s="1">
        <f>IF(Tabela_pogoda6[[#This Row],[RODZAJ]]=0,1,0)</f>
        <v>1</v>
      </c>
      <c r="M341" s="1">
        <f>IF(AND(Tabela_pogoda6[[#This Row],[0]]=1,Tabela_pogoda6[[#This Row],[1]]=1),1,0)</f>
        <v>1</v>
      </c>
    </row>
    <row r="342" spans="1:13" x14ac:dyDescent="0.3">
      <c r="A342" s="1">
        <v>341</v>
      </c>
      <c r="B342" s="1">
        <v>6</v>
      </c>
      <c r="C342" s="1">
        <v>27</v>
      </c>
      <c r="D342" s="1" t="s">
        <v>5</v>
      </c>
      <c r="E342" s="1">
        <v>0</v>
      </c>
      <c r="F342" s="1">
        <f>IF(Tabela_pogoda6[[#This Row],[Wielkosc_chmur]]=0,0,IF(Tabela_pogoda6[[#This Row],[Temperatura]]&gt;=10,"C",IF(Tabela_pogoda6[[#This Row],[Temperatura]]&lt;10,"S","0")))</f>
        <v>0</v>
      </c>
      <c r="G342" s="1">
        <f t="shared" si="6"/>
        <v>5</v>
      </c>
      <c r="H342" s="1">
        <f>IF(Tabela_pogoda6[[#This Row],[WIELKOSC]]=G341,H341+1,1)</f>
        <v>1</v>
      </c>
      <c r="I342" s="1">
        <f>IF(Tabela_pogoda6[[#This Row],[WIELKOSC]]=Tabela_pogoda6[[#This Row],[Wielkosc_chmur]],1,0)</f>
        <v>0</v>
      </c>
      <c r="J342" s="1">
        <f>IF(AND(Tabela_pogoda6[[#This Row],[Kategoria_chmur]]=0,Tabela_pogoda6[[#This Row],[RODZAJ]]=0),1,IF(Tabela_pogoda6[[#This Row],[Kategoria_chmur]]=Tabela_pogoda6[[#This Row],[RODZAJ]],1,0))</f>
        <v>0</v>
      </c>
      <c r="K342" s="1">
        <f>IF(Tabela_pogoda6[[#This Row],[Kategoria_chmur]]="0",1,0)</f>
        <v>1</v>
      </c>
      <c r="L342" s="1">
        <f>IF(Tabela_pogoda6[[#This Row],[RODZAJ]]=0,1,0)</f>
        <v>1</v>
      </c>
      <c r="M342" s="1">
        <f>IF(AND(Tabela_pogoda6[[#This Row],[0]]=1,Tabela_pogoda6[[#This Row],[1]]=1),1,0)</f>
        <v>1</v>
      </c>
    </row>
    <row r="343" spans="1:13" x14ac:dyDescent="0.3">
      <c r="A343" s="1">
        <v>342</v>
      </c>
      <c r="B343" s="1">
        <v>9.3000000000000007</v>
      </c>
      <c r="C343" s="1">
        <v>0</v>
      </c>
      <c r="D343" s="1" t="s">
        <v>5</v>
      </c>
      <c r="E343" s="1">
        <v>0</v>
      </c>
      <c r="F343" s="1">
        <f>IF(Tabela_pogoda6[[#This Row],[Wielkosc_chmur]]=0,0,IF(Tabela_pogoda6[[#This Row],[Temperatura]]&gt;=10,"C",IF(Tabela_pogoda6[[#This Row],[Temperatura]]&lt;10,"S","0")))</f>
        <v>0</v>
      </c>
      <c r="G343" s="1">
        <f t="shared" si="6"/>
        <v>0</v>
      </c>
      <c r="H343" s="1">
        <f>IF(Tabela_pogoda6[[#This Row],[WIELKOSC]]=G342,H342+1,1)</f>
        <v>1</v>
      </c>
      <c r="I343" s="1">
        <f>IF(Tabela_pogoda6[[#This Row],[WIELKOSC]]=Tabela_pogoda6[[#This Row],[Wielkosc_chmur]],1,0)</f>
        <v>1</v>
      </c>
      <c r="J343" s="1">
        <f>IF(AND(Tabela_pogoda6[[#This Row],[Kategoria_chmur]]=0,Tabela_pogoda6[[#This Row],[RODZAJ]]=0),1,IF(Tabela_pogoda6[[#This Row],[Kategoria_chmur]]=Tabela_pogoda6[[#This Row],[RODZAJ]],1,0))</f>
        <v>0</v>
      </c>
      <c r="K343" s="1">
        <f>IF(Tabela_pogoda6[[#This Row],[Kategoria_chmur]]="0",1,0)</f>
        <v>1</v>
      </c>
      <c r="L343" s="1">
        <f>IF(Tabela_pogoda6[[#This Row],[RODZAJ]]=0,1,0)</f>
        <v>1</v>
      </c>
      <c r="M343" s="1">
        <f>IF(AND(Tabela_pogoda6[[#This Row],[0]]=1,Tabela_pogoda6[[#This Row],[1]]=1),1,0)</f>
        <v>1</v>
      </c>
    </row>
    <row r="344" spans="1:13" x14ac:dyDescent="0.3">
      <c r="A344" s="1">
        <v>343</v>
      </c>
      <c r="B344" s="1">
        <v>11.8</v>
      </c>
      <c r="C344" s="1">
        <v>1</v>
      </c>
      <c r="D344" s="1" t="s">
        <v>5</v>
      </c>
      <c r="E344" s="1">
        <v>0</v>
      </c>
      <c r="F344" s="1">
        <f>IF(Tabela_pogoda6[[#This Row],[Wielkosc_chmur]]=0,0,IF(Tabela_pogoda6[[#This Row],[Temperatura]]&gt;=10,"C",IF(Tabela_pogoda6[[#This Row],[Temperatura]]&lt;10,"S","0")))</f>
        <v>0</v>
      </c>
      <c r="G344" s="1">
        <f t="shared" si="6"/>
        <v>1</v>
      </c>
      <c r="H344" s="1">
        <f>IF(Tabela_pogoda6[[#This Row],[WIELKOSC]]=G343,H343+1,1)</f>
        <v>1</v>
      </c>
      <c r="I344" s="1">
        <f>IF(Tabela_pogoda6[[#This Row],[WIELKOSC]]=Tabela_pogoda6[[#This Row],[Wielkosc_chmur]],1,0)</f>
        <v>0</v>
      </c>
      <c r="J344" s="1">
        <f>IF(AND(Tabela_pogoda6[[#This Row],[Kategoria_chmur]]=0,Tabela_pogoda6[[#This Row],[RODZAJ]]=0),1,IF(Tabela_pogoda6[[#This Row],[Kategoria_chmur]]=Tabela_pogoda6[[#This Row],[RODZAJ]],1,0))</f>
        <v>0</v>
      </c>
      <c r="K344" s="1">
        <f>IF(Tabela_pogoda6[[#This Row],[Kategoria_chmur]]="0",1,0)</f>
        <v>1</v>
      </c>
      <c r="L344" s="1">
        <f>IF(Tabela_pogoda6[[#This Row],[RODZAJ]]=0,1,0)</f>
        <v>1</v>
      </c>
      <c r="M344" s="1">
        <f>IF(AND(Tabela_pogoda6[[#This Row],[0]]=1,Tabela_pogoda6[[#This Row],[1]]=1),1,0)</f>
        <v>1</v>
      </c>
    </row>
    <row r="345" spans="1:13" x14ac:dyDescent="0.3">
      <c r="A345" s="1">
        <v>344</v>
      </c>
      <c r="B345" s="1">
        <v>13.1</v>
      </c>
      <c r="C345" s="1">
        <v>4</v>
      </c>
      <c r="D345" s="1" t="s">
        <v>5</v>
      </c>
      <c r="E345" s="1">
        <v>0</v>
      </c>
      <c r="F345" s="1">
        <f>IF(Tabela_pogoda6[[#This Row],[Wielkosc_chmur]]=0,0,IF(Tabela_pogoda6[[#This Row],[Temperatura]]&gt;=10,"C",IF(Tabela_pogoda6[[#This Row],[Temperatura]]&lt;10,"S","0")))</f>
        <v>0</v>
      </c>
      <c r="G345" s="1">
        <f t="shared" si="6"/>
        <v>1</v>
      </c>
      <c r="H345" s="1">
        <f>IF(Tabela_pogoda6[[#This Row],[WIELKOSC]]=G344,H344+1,1)</f>
        <v>2</v>
      </c>
      <c r="I345" s="1">
        <f>IF(Tabela_pogoda6[[#This Row],[WIELKOSC]]=Tabela_pogoda6[[#This Row],[Wielkosc_chmur]],1,0)</f>
        <v>0</v>
      </c>
      <c r="J345" s="1">
        <f>IF(AND(Tabela_pogoda6[[#This Row],[Kategoria_chmur]]=0,Tabela_pogoda6[[#This Row],[RODZAJ]]=0),1,IF(Tabela_pogoda6[[#This Row],[Kategoria_chmur]]=Tabela_pogoda6[[#This Row],[RODZAJ]],1,0))</f>
        <v>0</v>
      </c>
      <c r="K345" s="1">
        <f>IF(Tabela_pogoda6[[#This Row],[Kategoria_chmur]]="0",1,0)</f>
        <v>1</v>
      </c>
      <c r="L345" s="1">
        <f>IF(Tabela_pogoda6[[#This Row],[RODZAJ]]=0,1,0)</f>
        <v>1</v>
      </c>
      <c r="M345" s="1">
        <f>IF(AND(Tabela_pogoda6[[#This Row],[0]]=1,Tabela_pogoda6[[#This Row],[1]]=1),1,0)</f>
        <v>1</v>
      </c>
    </row>
    <row r="346" spans="1:13" x14ac:dyDescent="0.3">
      <c r="A346" s="1">
        <v>345</v>
      </c>
      <c r="B346" s="1">
        <v>12.9</v>
      </c>
      <c r="C346" s="1">
        <v>1</v>
      </c>
      <c r="D346" s="1" t="s">
        <v>5</v>
      </c>
      <c r="E346" s="1">
        <v>0</v>
      </c>
      <c r="F346" s="1">
        <f>IF(Tabela_pogoda6[[#This Row],[Wielkosc_chmur]]=0,0,IF(Tabela_pogoda6[[#This Row],[Temperatura]]&gt;=10,"C",IF(Tabela_pogoda6[[#This Row],[Temperatura]]&lt;10,"S","0")))</f>
        <v>0</v>
      </c>
      <c r="G346" s="1">
        <f t="shared" si="6"/>
        <v>1</v>
      </c>
      <c r="H346" s="1">
        <f>IF(Tabela_pogoda6[[#This Row],[WIELKOSC]]=G345,H345+1,1)</f>
        <v>3</v>
      </c>
      <c r="I346" s="1">
        <f>IF(Tabela_pogoda6[[#This Row],[WIELKOSC]]=Tabela_pogoda6[[#This Row],[Wielkosc_chmur]],1,0)</f>
        <v>0</v>
      </c>
      <c r="J346" s="1">
        <f>IF(AND(Tabela_pogoda6[[#This Row],[Kategoria_chmur]]=0,Tabela_pogoda6[[#This Row],[RODZAJ]]=0),1,IF(Tabela_pogoda6[[#This Row],[Kategoria_chmur]]=Tabela_pogoda6[[#This Row],[RODZAJ]],1,0))</f>
        <v>0</v>
      </c>
      <c r="K346" s="1">
        <f>IF(Tabela_pogoda6[[#This Row],[Kategoria_chmur]]="0",1,0)</f>
        <v>1</v>
      </c>
      <c r="L346" s="1">
        <f>IF(Tabela_pogoda6[[#This Row],[RODZAJ]]=0,1,0)</f>
        <v>1</v>
      </c>
      <c r="M346" s="1">
        <f>IF(AND(Tabela_pogoda6[[#This Row],[0]]=1,Tabela_pogoda6[[#This Row],[1]]=1),1,0)</f>
        <v>1</v>
      </c>
    </row>
    <row r="347" spans="1:13" x14ac:dyDescent="0.3">
      <c r="A347" s="1">
        <v>346</v>
      </c>
      <c r="B347" s="1">
        <v>11.6</v>
      </c>
      <c r="C347" s="1">
        <v>2</v>
      </c>
      <c r="D347" s="1" t="s">
        <v>5</v>
      </c>
      <c r="E347" s="1">
        <v>0</v>
      </c>
      <c r="F347" s="1">
        <f>IF(Tabela_pogoda6[[#This Row],[Wielkosc_chmur]]=0,0,IF(Tabela_pogoda6[[#This Row],[Temperatura]]&gt;=10,"C",IF(Tabela_pogoda6[[#This Row],[Temperatura]]&lt;10,"S","0")))</f>
        <v>0</v>
      </c>
      <c r="G347" s="1">
        <f t="shared" si="6"/>
        <v>2</v>
      </c>
      <c r="H347" s="1">
        <f>IF(Tabela_pogoda6[[#This Row],[WIELKOSC]]=G346,H346+1,1)</f>
        <v>1</v>
      </c>
      <c r="I347" s="1">
        <f>IF(Tabela_pogoda6[[#This Row],[WIELKOSC]]=Tabela_pogoda6[[#This Row],[Wielkosc_chmur]],1,0)</f>
        <v>0</v>
      </c>
      <c r="J347" s="1">
        <f>IF(AND(Tabela_pogoda6[[#This Row],[Kategoria_chmur]]=0,Tabela_pogoda6[[#This Row],[RODZAJ]]=0),1,IF(Tabela_pogoda6[[#This Row],[Kategoria_chmur]]=Tabela_pogoda6[[#This Row],[RODZAJ]],1,0))</f>
        <v>0</v>
      </c>
      <c r="K347" s="1">
        <f>IF(Tabela_pogoda6[[#This Row],[Kategoria_chmur]]="0",1,0)</f>
        <v>1</v>
      </c>
      <c r="L347" s="1">
        <f>IF(Tabela_pogoda6[[#This Row],[RODZAJ]]=0,1,0)</f>
        <v>1</v>
      </c>
      <c r="M347" s="1">
        <f>IF(AND(Tabela_pogoda6[[#This Row],[0]]=1,Tabela_pogoda6[[#This Row],[1]]=1),1,0)</f>
        <v>1</v>
      </c>
    </row>
    <row r="348" spans="1:13" x14ac:dyDescent="0.3">
      <c r="A348" s="1">
        <v>347</v>
      </c>
      <c r="B348" s="1">
        <v>9.9</v>
      </c>
      <c r="C348" s="1">
        <v>3</v>
      </c>
      <c r="D348" s="1" t="s">
        <v>5</v>
      </c>
      <c r="E348" s="1">
        <v>0</v>
      </c>
      <c r="F348" s="1">
        <f>IF(Tabela_pogoda6[[#This Row],[Wielkosc_chmur]]=0,0,IF(Tabela_pogoda6[[#This Row],[Temperatura]]&gt;=10,"C",IF(Tabela_pogoda6[[#This Row],[Temperatura]]&lt;10,"S","0")))</f>
        <v>0</v>
      </c>
      <c r="G348" s="1">
        <f t="shared" si="6"/>
        <v>2</v>
      </c>
      <c r="H348" s="1">
        <f>IF(Tabela_pogoda6[[#This Row],[WIELKOSC]]=G347,H347+1,1)</f>
        <v>2</v>
      </c>
      <c r="I348" s="1">
        <f>IF(Tabela_pogoda6[[#This Row],[WIELKOSC]]=Tabela_pogoda6[[#This Row],[Wielkosc_chmur]],1,0)</f>
        <v>0</v>
      </c>
      <c r="J348" s="1">
        <f>IF(AND(Tabela_pogoda6[[#This Row],[Kategoria_chmur]]=0,Tabela_pogoda6[[#This Row],[RODZAJ]]=0),1,IF(Tabela_pogoda6[[#This Row],[Kategoria_chmur]]=Tabela_pogoda6[[#This Row],[RODZAJ]],1,0))</f>
        <v>0</v>
      </c>
      <c r="K348" s="1">
        <f>IF(Tabela_pogoda6[[#This Row],[Kategoria_chmur]]="0",1,0)</f>
        <v>1</v>
      </c>
      <c r="L348" s="1">
        <f>IF(Tabela_pogoda6[[#This Row],[RODZAJ]]=0,1,0)</f>
        <v>1</v>
      </c>
      <c r="M348" s="1">
        <f>IF(AND(Tabela_pogoda6[[#This Row],[0]]=1,Tabela_pogoda6[[#This Row],[1]]=1),1,0)</f>
        <v>1</v>
      </c>
    </row>
    <row r="349" spans="1:13" x14ac:dyDescent="0.3">
      <c r="A349" s="1">
        <v>348</v>
      </c>
      <c r="B349" s="1">
        <v>8.6999999999999993</v>
      </c>
      <c r="C349" s="1">
        <v>8</v>
      </c>
      <c r="D349" s="1" t="s">
        <v>5</v>
      </c>
      <c r="E349" s="1">
        <v>0</v>
      </c>
      <c r="F349" s="1">
        <f>IF(Tabela_pogoda6[[#This Row],[Wielkosc_chmur]]=0,0,IF(Tabela_pogoda6[[#This Row],[Temperatura]]&gt;=10,"C",IF(Tabela_pogoda6[[#This Row],[Temperatura]]&lt;10,"S","0")))</f>
        <v>0</v>
      </c>
      <c r="G349" s="1">
        <f t="shared" si="6"/>
        <v>2</v>
      </c>
      <c r="H349" s="1">
        <f>IF(Tabela_pogoda6[[#This Row],[WIELKOSC]]=G348,H348+1,1)</f>
        <v>3</v>
      </c>
      <c r="I349" s="1">
        <f>IF(Tabela_pogoda6[[#This Row],[WIELKOSC]]=Tabela_pogoda6[[#This Row],[Wielkosc_chmur]],1,0)</f>
        <v>0</v>
      </c>
      <c r="J349" s="1">
        <f>IF(AND(Tabela_pogoda6[[#This Row],[Kategoria_chmur]]=0,Tabela_pogoda6[[#This Row],[RODZAJ]]=0),1,IF(Tabela_pogoda6[[#This Row],[Kategoria_chmur]]=Tabela_pogoda6[[#This Row],[RODZAJ]],1,0))</f>
        <v>0</v>
      </c>
      <c r="K349" s="1">
        <f>IF(Tabela_pogoda6[[#This Row],[Kategoria_chmur]]="0",1,0)</f>
        <v>1</v>
      </c>
      <c r="L349" s="1">
        <f>IF(Tabela_pogoda6[[#This Row],[RODZAJ]]=0,1,0)</f>
        <v>1</v>
      </c>
      <c r="M349" s="1">
        <f>IF(AND(Tabela_pogoda6[[#This Row],[0]]=1,Tabela_pogoda6[[#This Row],[1]]=1),1,0)</f>
        <v>1</v>
      </c>
    </row>
    <row r="350" spans="1:13" x14ac:dyDescent="0.3">
      <c r="A350" s="1">
        <v>349</v>
      </c>
      <c r="B350" s="1">
        <v>8.8000000000000007</v>
      </c>
      <c r="C350" s="1">
        <v>18</v>
      </c>
      <c r="D350" s="1" t="s">
        <v>5</v>
      </c>
      <c r="E350" s="1">
        <v>0</v>
      </c>
      <c r="F350" s="1">
        <f>IF(Tabela_pogoda6[[#This Row],[Wielkosc_chmur]]=0,0,IF(Tabela_pogoda6[[#This Row],[Temperatura]]&gt;=10,"C",IF(Tabela_pogoda6[[#This Row],[Temperatura]]&lt;10,"S","0")))</f>
        <v>0</v>
      </c>
      <c r="G350" s="1">
        <f t="shared" si="6"/>
        <v>3</v>
      </c>
      <c r="H350" s="1">
        <f>IF(Tabela_pogoda6[[#This Row],[WIELKOSC]]=G349,H349+1,1)</f>
        <v>1</v>
      </c>
      <c r="I350" s="1">
        <f>IF(Tabela_pogoda6[[#This Row],[WIELKOSC]]=Tabela_pogoda6[[#This Row],[Wielkosc_chmur]],1,0)</f>
        <v>0</v>
      </c>
      <c r="J350" s="1">
        <f>IF(AND(Tabela_pogoda6[[#This Row],[Kategoria_chmur]]=0,Tabela_pogoda6[[#This Row],[RODZAJ]]=0),1,IF(Tabela_pogoda6[[#This Row],[Kategoria_chmur]]=Tabela_pogoda6[[#This Row],[RODZAJ]],1,0))</f>
        <v>0</v>
      </c>
      <c r="K350" s="1">
        <f>IF(Tabela_pogoda6[[#This Row],[Kategoria_chmur]]="0",1,0)</f>
        <v>1</v>
      </c>
      <c r="L350" s="1">
        <f>IF(Tabela_pogoda6[[#This Row],[RODZAJ]]=0,1,0)</f>
        <v>1</v>
      </c>
      <c r="M350" s="1">
        <f>IF(AND(Tabela_pogoda6[[#This Row],[0]]=1,Tabela_pogoda6[[#This Row],[1]]=1),1,0)</f>
        <v>1</v>
      </c>
    </row>
    <row r="351" spans="1:13" x14ac:dyDescent="0.3">
      <c r="A351" s="1">
        <v>350</v>
      </c>
      <c r="B351" s="1">
        <v>10.5</v>
      </c>
      <c r="C351" s="1">
        <v>15</v>
      </c>
      <c r="D351" s="1" t="s">
        <v>5</v>
      </c>
      <c r="E351" s="1">
        <v>0</v>
      </c>
      <c r="F351" s="1">
        <f>IF(Tabela_pogoda6[[#This Row],[Wielkosc_chmur]]=0,0,IF(Tabela_pogoda6[[#This Row],[Temperatura]]&gt;=10,"C",IF(Tabela_pogoda6[[#This Row],[Temperatura]]&lt;10,"S","0")))</f>
        <v>0</v>
      </c>
      <c r="G351" s="1">
        <f t="shared" si="6"/>
        <v>3</v>
      </c>
      <c r="H351" s="1">
        <f>IF(Tabela_pogoda6[[#This Row],[WIELKOSC]]=G350,H350+1,1)</f>
        <v>2</v>
      </c>
      <c r="I351" s="1">
        <f>IF(Tabela_pogoda6[[#This Row],[WIELKOSC]]=Tabela_pogoda6[[#This Row],[Wielkosc_chmur]],1,0)</f>
        <v>0</v>
      </c>
      <c r="J351" s="1">
        <f>IF(AND(Tabela_pogoda6[[#This Row],[Kategoria_chmur]]=0,Tabela_pogoda6[[#This Row],[RODZAJ]]=0),1,IF(Tabela_pogoda6[[#This Row],[Kategoria_chmur]]=Tabela_pogoda6[[#This Row],[RODZAJ]],1,0))</f>
        <v>0</v>
      </c>
      <c r="K351" s="1">
        <f>IF(Tabela_pogoda6[[#This Row],[Kategoria_chmur]]="0",1,0)</f>
        <v>1</v>
      </c>
      <c r="L351" s="1">
        <f>IF(Tabela_pogoda6[[#This Row],[RODZAJ]]=0,1,0)</f>
        <v>1</v>
      </c>
      <c r="M351" s="1">
        <f>IF(AND(Tabela_pogoda6[[#This Row],[0]]=1,Tabela_pogoda6[[#This Row],[1]]=1),1,0)</f>
        <v>1</v>
      </c>
    </row>
    <row r="352" spans="1:13" x14ac:dyDescent="0.3">
      <c r="A352" s="1">
        <v>351</v>
      </c>
      <c r="B352" s="1">
        <v>13.5</v>
      </c>
      <c r="C352" s="1">
        <v>1</v>
      </c>
      <c r="D352" s="1" t="s">
        <v>5</v>
      </c>
      <c r="E352" s="1">
        <v>0</v>
      </c>
      <c r="F352" s="1">
        <f>IF(Tabela_pogoda6[[#This Row],[Wielkosc_chmur]]=0,0,IF(Tabela_pogoda6[[#This Row],[Temperatura]]&gt;=10,"C",IF(Tabela_pogoda6[[#This Row],[Temperatura]]&lt;10,"S","0")))</f>
        <v>0</v>
      </c>
      <c r="G352" s="1">
        <f t="shared" si="6"/>
        <v>3</v>
      </c>
      <c r="H352" s="1">
        <f>IF(Tabela_pogoda6[[#This Row],[WIELKOSC]]=G351,H351+1,1)</f>
        <v>3</v>
      </c>
      <c r="I352" s="1">
        <f>IF(Tabela_pogoda6[[#This Row],[WIELKOSC]]=Tabela_pogoda6[[#This Row],[Wielkosc_chmur]],1,0)</f>
        <v>0</v>
      </c>
      <c r="J352" s="1">
        <f>IF(AND(Tabela_pogoda6[[#This Row],[Kategoria_chmur]]=0,Tabela_pogoda6[[#This Row],[RODZAJ]]=0),1,IF(Tabela_pogoda6[[#This Row],[Kategoria_chmur]]=Tabela_pogoda6[[#This Row],[RODZAJ]],1,0))</f>
        <v>0</v>
      </c>
      <c r="K352" s="1">
        <f>IF(Tabela_pogoda6[[#This Row],[Kategoria_chmur]]="0",1,0)</f>
        <v>1</v>
      </c>
      <c r="L352" s="1">
        <f>IF(Tabela_pogoda6[[#This Row],[RODZAJ]]=0,1,0)</f>
        <v>1</v>
      </c>
      <c r="M352" s="1">
        <f>IF(AND(Tabela_pogoda6[[#This Row],[0]]=1,Tabela_pogoda6[[#This Row],[1]]=1),1,0)</f>
        <v>1</v>
      </c>
    </row>
    <row r="353" spans="1:13" x14ac:dyDescent="0.3">
      <c r="A353" s="1">
        <v>352</v>
      </c>
      <c r="B353" s="1">
        <v>17.5</v>
      </c>
      <c r="C353" s="1">
        <v>22</v>
      </c>
      <c r="D353" s="1" t="s">
        <v>5</v>
      </c>
      <c r="E353" s="1">
        <v>0</v>
      </c>
      <c r="F353" s="1">
        <f>IF(Tabela_pogoda6[[#This Row],[Wielkosc_chmur]]=0,0,IF(Tabela_pogoda6[[#This Row],[Temperatura]]&gt;=10,"C",IF(Tabela_pogoda6[[#This Row],[Temperatura]]&lt;10,"S","0")))</f>
        <v>0</v>
      </c>
      <c r="G353" s="1">
        <f t="shared" ref="G353:G416" si="7">IF(AND(G352=5,C352&gt;=20),0,(IF(G352=0,1,IF(H352&lt;3,G352,IF(G352+1&lt;=5,G352+1,5)))))</f>
        <v>4</v>
      </c>
      <c r="H353" s="1">
        <f>IF(Tabela_pogoda6[[#This Row],[WIELKOSC]]=G352,H352+1,1)</f>
        <v>1</v>
      </c>
      <c r="I353" s="1">
        <f>IF(Tabela_pogoda6[[#This Row],[WIELKOSC]]=Tabela_pogoda6[[#This Row],[Wielkosc_chmur]],1,0)</f>
        <v>0</v>
      </c>
      <c r="J353" s="1">
        <f>IF(AND(Tabela_pogoda6[[#This Row],[Kategoria_chmur]]=0,Tabela_pogoda6[[#This Row],[RODZAJ]]=0),1,IF(Tabela_pogoda6[[#This Row],[Kategoria_chmur]]=Tabela_pogoda6[[#This Row],[RODZAJ]],1,0))</f>
        <v>0</v>
      </c>
      <c r="K353" s="1">
        <f>IF(Tabela_pogoda6[[#This Row],[Kategoria_chmur]]="0",1,0)</f>
        <v>1</v>
      </c>
      <c r="L353" s="1">
        <f>IF(Tabela_pogoda6[[#This Row],[RODZAJ]]=0,1,0)</f>
        <v>1</v>
      </c>
      <c r="M353" s="1">
        <f>IF(AND(Tabela_pogoda6[[#This Row],[0]]=1,Tabela_pogoda6[[#This Row],[1]]=1),1,0)</f>
        <v>1</v>
      </c>
    </row>
    <row r="354" spans="1:13" x14ac:dyDescent="0.3">
      <c r="A354" s="1">
        <v>353</v>
      </c>
      <c r="B354" s="1">
        <v>21.4</v>
      </c>
      <c r="C354" s="1">
        <v>4</v>
      </c>
      <c r="D354" s="1" t="s">
        <v>5</v>
      </c>
      <c r="E354" s="1">
        <v>0</v>
      </c>
      <c r="F354" s="1">
        <f>IF(Tabela_pogoda6[[#This Row],[Wielkosc_chmur]]=0,0,IF(Tabela_pogoda6[[#This Row],[Temperatura]]&gt;=10,"C",IF(Tabela_pogoda6[[#This Row],[Temperatura]]&lt;10,"S","0")))</f>
        <v>0</v>
      </c>
      <c r="G354" s="1">
        <f t="shared" si="7"/>
        <v>4</v>
      </c>
      <c r="H354" s="1">
        <f>IF(Tabela_pogoda6[[#This Row],[WIELKOSC]]=G353,H353+1,1)</f>
        <v>2</v>
      </c>
      <c r="I354" s="1">
        <f>IF(Tabela_pogoda6[[#This Row],[WIELKOSC]]=Tabela_pogoda6[[#This Row],[Wielkosc_chmur]],1,0)</f>
        <v>0</v>
      </c>
      <c r="J354" s="1">
        <f>IF(AND(Tabela_pogoda6[[#This Row],[Kategoria_chmur]]=0,Tabela_pogoda6[[#This Row],[RODZAJ]]=0),1,IF(Tabela_pogoda6[[#This Row],[Kategoria_chmur]]=Tabela_pogoda6[[#This Row],[RODZAJ]],1,0))</f>
        <v>0</v>
      </c>
      <c r="K354" s="1">
        <f>IF(Tabela_pogoda6[[#This Row],[Kategoria_chmur]]="0",1,0)</f>
        <v>1</v>
      </c>
      <c r="L354" s="1">
        <f>IF(Tabela_pogoda6[[#This Row],[RODZAJ]]=0,1,0)</f>
        <v>1</v>
      </c>
      <c r="M354" s="1">
        <f>IF(AND(Tabela_pogoda6[[#This Row],[0]]=1,Tabela_pogoda6[[#This Row],[1]]=1),1,0)</f>
        <v>1</v>
      </c>
    </row>
    <row r="355" spans="1:13" x14ac:dyDescent="0.3">
      <c r="A355" s="1">
        <v>354</v>
      </c>
      <c r="B355" s="1">
        <v>24.4</v>
      </c>
      <c r="C355" s="1">
        <v>4</v>
      </c>
      <c r="D355" s="1" t="s">
        <v>5</v>
      </c>
      <c r="E355" s="1">
        <v>0</v>
      </c>
      <c r="F355" s="1">
        <f>IF(Tabela_pogoda6[[#This Row],[Wielkosc_chmur]]=0,0,IF(Tabela_pogoda6[[#This Row],[Temperatura]]&gt;=10,"C",IF(Tabela_pogoda6[[#This Row],[Temperatura]]&lt;10,"S","0")))</f>
        <v>0</v>
      </c>
      <c r="G355" s="1">
        <f t="shared" si="7"/>
        <v>4</v>
      </c>
      <c r="H355" s="1">
        <f>IF(Tabela_pogoda6[[#This Row],[WIELKOSC]]=G354,H354+1,1)</f>
        <v>3</v>
      </c>
      <c r="I355" s="1">
        <f>IF(Tabela_pogoda6[[#This Row],[WIELKOSC]]=Tabela_pogoda6[[#This Row],[Wielkosc_chmur]],1,0)</f>
        <v>0</v>
      </c>
      <c r="J355" s="1">
        <f>IF(AND(Tabela_pogoda6[[#This Row],[Kategoria_chmur]]=0,Tabela_pogoda6[[#This Row],[RODZAJ]]=0),1,IF(Tabela_pogoda6[[#This Row],[Kategoria_chmur]]=Tabela_pogoda6[[#This Row],[RODZAJ]],1,0))</f>
        <v>0</v>
      </c>
      <c r="K355" s="1">
        <f>IF(Tabela_pogoda6[[#This Row],[Kategoria_chmur]]="0",1,0)</f>
        <v>1</v>
      </c>
      <c r="L355" s="1">
        <f>IF(Tabela_pogoda6[[#This Row],[RODZAJ]]=0,1,0)</f>
        <v>1</v>
      </c>
      <c r="M355" s="1">
        <f>IF(AND(Tabela_pogoda6[[#This Row],[0]]=1,Tabela_pogoda6[[#This Row],[1]]=1),1,0)</f>
        <v>1</v>
      </c>
    </row>
    <row r="356" spans="1:13" x14ac:dyDescent="0.3">
      <c r="A356" s="1">
        <v>355</v>
      </c>
      <c r="B356" s="1">
        <v>25.8</v>
      </c>
      <c r="C356" s="1">
        <v>11</v>
      </c>
      <c r="D356" s="1" t="s">
        <v>5</v>
      </c>
      <c r="E356" s="1">
        <v>0</v>
      </c>
      <c r="F356" s="1">
        <f>IF(Tabela_pogoda6[[#This Row],[Wielkosc_chmur]]=0,0,IF(Tabela_pogoda6[[#This Row],[Temperatura]]&gt;=10,"C",IF(Tabela_pogoda6[[#This Row],[Temperatura]]&lt;10,"S","0")))</f>
        <v>0</v>
      </c>
      <c r="G356" s="1">
        <f t="shared" si="7"/>
        <v>5</v>
      </c>
      <c r="H356" s="1">
        <f>IF(Tabela_pogoda6[[#This Row],[WIELKOSC]]=G355,H355+1,1)</f>
        <v>1</v>
      </c>
      <c r="I356" s="1">
        <f>IF(Tabela_pogoda6[[#This Row],[WIELKOSC]]=Tabela_pogoda6[[#This Row],[Wielkosc_chmur]],1,0)</f>
        <v>0</v>
      </c>
      <c r="J356" s="1">
        <f>IF(AND(Tabela_pogoda6[[#This Row],[Kategoria_chmur]]=0,Tabela_pogoda6[[#This Row],[RODZAJ]]=0),1,IF(Tabela_pogoda6[[#This Row],[Kategoria_chmur]]=Tabela_pogoda6[[#This Row],[RODZAJ]],1,0))</f>
        <v>0</v>
      </c>
      <c r="K356" s="1">
        <f>IF(Tabela_pogoda6[[#This Row],[Kategoria_chmur]]="0",1,0)</f>
        <v>1</v>
      </c>
      <c r="L356" s="1">
        <f>IF(Tabela_pogoda6[[#This Row],[RODZAJ]]=0,1,0)</f>
        <v>1</v>
      </c>
      <c r="M356" s="1">
        <f>IF(AND(Tabela_pogoda6[[#This Row],[0]]=1,Tabela_pogoda6[[#This Row],[1]]=1),1,0)</f>
        <v>1</v>
      </c>
    </row>
    <row r="357" spans="1:13" x14ac:dyDescent="0.3">
      <c r="A357" s="1">
        <v>356</v>
      </c>
      <c r="B357" s="1">
        <v>25.6</v>
      </c>
      <c r="C357" s="1">
        <v>25</v>
      </c>
      <c r="D357" s="1" t="s">
        <v>5</v>
      </c>
      <c r="E357" s="1">
        <v>0</v>
      </c>
      <c r="F357" s="1">
        <f>IF(Tabela_pogoda6[[#This Row],[Wielkosc_chmur]]=0,0,IF(Tabela_pogoda6[[#This Row],[Temperatura]]&gt;=10,"C",IF(Tabela_pogoda6[[#This Row],[Temperatura]]&lt;10,"S","0")))</f>
        <v>0</v>
      </c>
      <c r="G357" s="1">
        <f t="shared" si="7"/>
        <v>5</v>
      </c>
      <c r="H357" s="1">
        <f>IF(Tabela_pogoda6[[#This Row],[WIELKOSC]]=G356,H356+1,1)</f>
        <v>2</v>
      </c>
      <c r="I357" s="1">
        <f>IF(Tabela_pogoda6[[#This Row],[WIELKOSC]]=Tabela_pogoda6[[#This Row],[Wielkosc_chmur]],1,0)</f>
        <v>0</v>
      </c>
      <c r="J357" s="1">
        <f>IF(AND(Tabela_pogoda6[[#This Row],[Kategoria_chmur]]=0,Tabela_pogoda6[[#This Row],[RODZAJ]]=0),1,IF(Tabela_pogoda6[[#This Row],[Kategoria_chmur]]=Tabela_pogoda6[[#This Row],[RODZAJ]],1,0))</f>
        <v>0</v>
      </c>
      <c r="K357" s="1">
        <f>IF(Tabela_pogoda6[[#This Row],[Kategoria_chmur]]="0",1,0)</f>
        <v>1</v>
      </c>
      <c r="L357" s="1">
        <f>IF(Tabela_pogoda6[[#This Row],[RODZAJ]]=0,1,0)</f>
        <v>1</v>
      </c>
      <c r="M357" s="1">
        <f>IF(AND(Tabela_pogoda6[[#This Row],[0]]=1,Tabela_pogoda6[[#This Row],[1]]=1),1,0)</f>
        <v>1</v>
      </c>
    </row>
    <row r="358" spans="1:13" x14ac:dyDescent="0.3">
      <c r="A358" s="1">
        <v>357</v>
      </c>
      <c r="B358" s="1">
        <v>24.1</v>
      </c>
      <c r="C358" s="1">
        <v>0</v>
      </c>
      <c r="D358" s="1" t="s">
        <v>5</v>
      </c>
      <c r="E358" s="1">
        <v>0</v>
      </c>
      <c r="F358" s="1">
        <f>IF(Tabela_pogoda6[[#This Row],[Wielkosc_chmur]]=0,0,IF(Tabela_pogoda6[[#This Row],[Temperatura]]&gt;=10,"C",IF(Tabela_pogoda6[[#This Row],[Temperatura]]&lt;10,"S","0")))</f>
        <v>0</v>
      </c>
      <c r="G358" s="1">
        <f t="shared" si="7"/>
        <v>0</v>
      </c>
      <c r="H358" s="1">
        <f>IF(Tabela_pogoda6[[#This Row],[WIELKOSC]]=G357,H357+1,1)</f>
        <v>1</v>
      </c>
      <c r="I358" s="1">
        <f>IF(Tabela_pogoda6[[#This Row],[WIELKOSC]]=Tabela_pogoda6[[#This Row],[Wielkosc_chmur]],1,0)</f>
        <v>1</v>
      </c>
      <c r="J358" s="1">
        <f>IF(AND(Tabela_pogoda6[[#This Row],[Kategoria_chmur]]=0,Tabela_pogoda6[[#This Row],[RODZAJ]]=0),1,IF(Tabela_pogoda6[[#This Row],[Kategoria_chmur]]=Tabela_pogoda6[[#This Row],[RODZAJ]],1,0))</f>
        <v>0</v>
      </c>
      <c r="K358" s="1">
        <f>IF(Tabela_pogoda6[[#This Row],[Kategoria_chmur]]="0",1,0)</f>
        <v>1</v>
      </c>
      <c r="L358" s="1">
        <f>IF(Tabela_pogoda6[[#This Row],[RODZAJ]]=0,1,0)</f>
        <v>1</v>
      </c>
      <c r="M358" s="1">
        <f>IF(AND(Tabela_pogoda6[[#This Row],[0]]=1,Tabela_pogoda6[[#This Row],[1]]=1),1,0)</f>
        <v>1</v>
      </c>
    </row>
    <row r="359" spans="1:13" x14ac:dyDescent="0.3">
      <c r="A359" s="1">
        <v>358</v>
      </c>
      <c r="B359" s="1">
        <v>22</v>
      </c>
      <c r="C359" s="1">
        <v>4</v>
      </c>
      <c r="D359" s="1" t="s">
        <v>5</v>
      </c>
      <c r="E359" s="1">
        <v>0</v>
      </c>
      <c r="F359" s="1">
        <f>IF(Tabela_pogoda6[[#This Row],[Wielkosc_chmur]]=0,0,IF(Tabela_pogoda6[[#This Row],[Temperatura]]&gt;=10,"C",IF(Tabela_pogoda6[[#This Row],[Temperatura]]&lt;10,"S","0")))</f>
        <v>0</v>
      </c>
      <c r="G359" s="1">
        <f t="shared" si="7"/>
        <v>1</v>
      </c>
      <c r="H359" s="1">
        <f>IF(Tabela_pogoda6[[#This Row],[WIELKOSC]]=G358,H358+1,1)</f>
        <v>1</v>
      </c>
      <c r="I359" s="1">
        <f>IF(Tabela_pogoda6[[#This Row],[WIELKOSC]]=Tabela_pogoda6[[#This Row],[Wielkosc_chmur]],1,0)</f>
        <v>0</v>
      </c>
      <c r="J359" s="1">
        <f>IF(AND(Tabela_pogoda6[[#This Row],[Kategoria_chmur]]=0,Tabela_pogoda6[[#This Row],[RODZAJ]]=0),1,IF(Tabela_pogoda6[[#This Row],[Kategoria_chmur]]=Tabela_pogoda6[[#This Row],[RODZAJ]],1,0))</f>
        <v>0</v>
      </c>
      <c r="K359" s="1">
        <f>IF(Tabela_pogoda6[[#This Row],[Kategoria_chmur]]="0",1,0)</f>
        <v>1</v>
      </c>
      <c r="L359" s="1">
        <f>IF(Tabela_pogoda6[[#This Row],[RODZAJ]]=0,1,0)</f>
        <v>1</v>
      </c>
      <c r="M359" s="1">
        <f>IF(AND(Tabela_pogoda6[[#This Row],[0]]=1,Tabela_pogoda6[[#This Row],[1]]=1),1,0)</f>
        <v>1</v>
      </c>
    </row>
    <row r="360" spans="1:13" x14ac:dyDescent="0.3">
      <c r="A360" s="1">
        <v>359</v>
      </c>
      <c r="B360" s="1">
        <v>20.3</v>
      </c>
      <c r="C360" s="1">
        <v>4</v>
      </c>
      <c r="D360" s="1" t="s">
        <v>5</v>
      </c>
      <c r="E360" s="1">
        <v>0</v>
      </c>
      <c r="F360" s="1">
        <f>IF(Tabela_pogoda6[[#This Row],[Wielkosc_chmur]]=0,0,IF(Tabela_pogoda6[[#This Row],[Temperatura]]&gt;=10,"C",IF(Tabela_pogoda6[[#This Row],[Temperatura]]&lt;10,"S","0")))</f>
        <v>0</v>
      </c>
      <c r="G360" s="1">
        <f t="shared" si="7"/>
        <v>1</v>
      </c>
      <c r="H360" s="1">
        <f>IF(Tabela_pogoda6[[#This Row],[WIELKOSC]]=G359,H359+1,1)</f>
        <v>2</v>
      </c>
      <c r="I360" s="1">
        <f>IF(Tabela_pogoda6[[#This Row],[WIELKOSC]]=Tabela_pogoda6[[#This Row],[Wielkosc_chmur]],1,0)</f>
        <v>0</v>
      </c>
      <c r="J360" s="1">
        <f>IF(AND(Tabela_pogoda6[[#This Row],[Kategoria_chmur]]=0,Tabela_pogoda6[[#This Row],[RODZAJ]]=0),1,IF(Tabela_pogoda6[[#This Row],[Kategoria_chmur]]=Tabela_pogoda6[[#This Row],[RODZAJ]],1,0))</f>
        <v>0</v>
      </c>
      <c r="K360" s="1">
        <f>IF(Tabela_pogoda6[[#This Row],[Kategoria_chmur]]="0",1,0)</f>
        <v>1</v>
      </c>
      <c r="L360" s="1">
        <f>IF(Tabela_pogoda6[[#This Row],[RODZAJ]]=0,1,0)</f>
        <v>1</v>
      </c>
      <c r="M360" s="1">
        <f>IF(AND(Tabela_pogoda6[[#This Row],[0]]=1,Tabela_pogoda6[[#This Row],[1]]=1),1,0)</f>
        <v>1</v>
      </c>
    </row>
    <row r="361" spans="1:13" x14ac:dyDescent="0.3">
      <c r="A361" s="1">
        <v>360</v>
      </c>
      <c r="B361" s="1">
        <v>19.600000000000001</v>
      </c>
      <c r="C361" s="1">
        <v>1</v>
      </c>
      <c r="D361" s="1" t="s">
        <v>5</v>
      </c>
      <c r="E361" s="1">
        <v>0</v>
      </c>
      <c r="F361" s="1">
        <f>IF(Tabela_pogoda6[[#This Row],[Wielkosc_chmur]]=0,0,IF(Tabela_pogoda6[[#This Row],[Temperatura]]&gt;=10,"C",IF(Tabela_pogoda6[[#This Row],[Temperatura]]&lt;10,"S","0")))</f>
        <v>0</v>
      </c>
      <c r="G361" s="1">
        <f t="shared" si="7"/>
        <v>1</v>
      </c>
      <c r="H361" s="1">
        <f>IF(Tabela_pogoda6[[#This Row],[WIELKOSC]]=G360,H360+1,1)</f>
        <v>3</v>
      </c>
      <c r="I361" s="1">
        <f>IF(Tabela_pogoda6[[#This Row],[WIELKOSC]]=Tabela_pogoda6[[#This Row],[Wielkosc_chmur]],1,0)</f>
        <v>0</v>
      </c>
      <c r="J361" s="1">
        <f>IF(AND(Tabela_pogoda6[[#This Row],[Kategoria_chmur]]=0,Tabela_pogoda6[[#This Row],[RODZAJ]]=0),1,IF(Tabela_pogoda6[[#This Row],[Kategoria_chmur]]=Tabela_pogoda6[[#This Row],[RODZAJ]],1,0))</f>
        <v>0</v>
      </c>
      <c r="K361" s="1">
        <f>IF(Tabela_pogoda6[[#This Row],[Kategoria_chmur]]="0",1,0)</f>
        <v>1</v>
      </c>
      <c r="L361" s="1">
        <f>IF(Tabela_pogoda6[[#This Row],[RODZAJ]]=0,1,0)</f>
        <v>1</v>
      </c>
      <c r="M361" s="1">
        <f>IF(AND(Tabela_pogoda6[[#This Row],[0]]=1,Tabela_pogoda6[[#This Row],[1]]=1),1,0)</f>
        <v>1</v>
      </c>
    </row>
    <row r="362" spans="1:13" x14ac:dyDescent="0.3">
      <c r="A362" s="1">
        <v>361</v>
      </c>
      <c r="B362" s="1">
        <v>20.3</v>
      </c>
      <c r="C362" s="1">
        <v>11</v>
      </c>
      <c r="D362" s="1" t="s">
        <v>5</v>
      </c>
      <c r="E362" s="1">
        <v>0</v>
      </c>
      <c r="F362" s="1">
        <f>IF(Tabela_pogoda6[[#This Row],[Wielkosc_chmur]]=0,0,IF(Tabela_pogoda6[[#This Row],[Temperatura]]&gt;=10,"C",IF(Tabela_pogoda6[[#This Row],[Temperatura]]&lt;10,"S","0")))</f>
        <v>0</v>
      </c>
      <c r="G362" s="1">
        <f t="shared" si="7"/>
        <v>2</v>
      </c>
      <c r="H362" s="1">
        <f>IF(Tabela_pogoda6[[#This Row],[WIELKOSC]]=G361,H361+1,1)</f>
        <v>1</v>
      </c>
      <c r="I362" s="1">
        <f>IF(Tabela_pogoda6[[#This Row],[WIELKOSC]]=Tabela_pogoda6[[#This Row],[Wielkosc_chmur]],1,0)</f>
        <v>0</v>
      </c>
      <c r="J362" s="1">
        <f>IF(AND(Tabela_pogoda6[[#This Row],[Kategoria_chmur]]=0,Tabela_pogoda6[[#This Row],[RODZAJ]]=0),1,IF(Tabela_pogoda6[[#This Row],[Kategoria_chmur]]=Tabela_pogoda6[[#This Row],[RODZAJ]],1,0))</f>
        <v>0</v>
      </c>
      <c r="K362" s="1">
        <f>IF(Tabela_pogoda6[[#This Row],[Kategoria_chmur]]="0",1,0)</f>
        <v>1</v>
      </c>
      <c r="L362" s="1">
        <f>IF(Tabela_pogoda6[[#This Row],[RODZAJ]]=0,1,0)</f>
        <v>1</v>
      </c>
      <c r="M362" s="1">
        <f>IF(AND(Tabela_pogoda6[[#This Row],[0]]=1,Tabela_pogoda6[[#This Row],[1]]=1),1,0)</f>
        <v>1</v>
      </c>
    </row>
    <row r="363" spans="1:13" x14ac:dyDescent="0.3">
      <c r="A363" s="1">
        <v>362</v>
      </c>
      <c r="B363" s="1">
        <v>22.3</v>
      </c>
      <c r="C363" s="1">
        <v>12</v>
      </c>
      <c r="D363" s="1" t="s">
        <v>5</v>
      </c>
      <c r="E363" s="1">
        <v>0</v>
      </c>
      <c r="F363" s="1">
        <f>IF(Tabela_pogoda6[[#This Row],[Wielkosc_chmur]]=0,0,IF(Tabela_pogoda6[[#This Row],[Temperatura]]&gt;=10,"C",IF(Tabela_pogoda6[[#This Row],[Temperatura]]&lt;10,"S","0")))</f>
        <v>0</v>
      </c>
      <c r="G363" s="1">
        <f t="shared" si="7"/>
        <v>2</v>
      </c>
      <c r="H363" s="1">
        <f>IF(Tabela_pogoda6[[#This Row],[WIELKOSC]]=G362,H362+1,1)</f>
        <v>2</v>
      </c>
      <c r="I363" s="1">
        <f>IF(Tabela_pogoda6[[#This Row],[WIELKOSC]]=Tabela_pogoda6[[#This Row],[Wielkosc_chmur]],1,0)</f>
        <v>0</v>
      </c>
      <c r="J363" s="1">
        <f>IF(AND(Tabela_pogoda6[[#This Row],[Kategoria_chmur]]=0,Tabela_pogoda6[[#This Row],[RODZAJ]]=0),1,IF(Tabela_pogoda6[[#This Row],[Kategoria_chmur]]=Tabela_pogoda6[[#This Row],[RODZAJ]],1,0))</f>
        <v>0</v>
      </c>
      <c r="K363" s="1">
        <f>IF(Tabela_pogoda6[[#This Row],[Kategoria_chmur]]="0",1,0)</f>
        <v>1</v>
      </c>
      <c r="L363" s="1">
        <f>IF(Tabela_pogoda6[[#This Row],[RODZAJ]]=0,1,0)</f>
        <v>1</v>
      </c>
      <c r="M363" s="1">
        <f>IF(AND(Tabela_pogoda6[[#This Row],[0]]=1,Tabela_pogoda6[[#This Row],[1]]=1),1,0)</f>
        <v>1</v>
      </c>
    </row>
    <row r="364" spans="1:13" x14ac:dyDescent="0.3">
      <c r="A364" s="1">
        <v>363</v>
      </c>
      <c r="B364" s="1">
        <v>25</v>
      </c>
      <c r="C364" s="1">
        <v>2</v>
      </c>
      <c r="D364" s="1" t="s">
        <v>5</v>
      </c>
      <c r="E364" s="1">
        <v>0</v>
      </c>
      <c r="F364" s="1">
        <f>IF(Tabela_pogoda6[[#This Row],[Wielkosc_chmur]]=0,0,IF(Tabela_pogoda6[[#This Row],[Temperatura]]&gt;=10,"C",IF(Tabela_pogoda6[[#This Row],[Temperatura]]&lt;10,"S","0")))</f>
        <v>0</v>
      </c>
      <c r="G364" s="1">
        <f t="shared" si="7"/>
        <v>2</v>
      </c>
      <c r="H364" s="1">
        <f>IF(Tabela_pogoda6[[#This Row],[WIELKOSC]]=G363,H363+1,1)</f>
        <v>3</v>
      </c>
      <c r="I364" s="1">
        <f>IF(Tabela_pogoda6[[#This Row],[WIELKOSC]]=Tabela_pogoda6[[#This Row],[Wielkosc_chmur]],1,0)</f>
        <v>0</v>
      </c>
      <c r="J364" s="1">
        <f>IF(AND(Tabela_pogoda6[[#This Row],[Kategoria_chmur]]=0,Tabela_pogoda6[[#This Row],[RODZAJ]]=0),1,IF(Tabela_pogoda6[[#This Row],[Kategoria_chmur]]=Tabela_pogoda6[[#This Row],[RODZAJ]],1,0))</f>
        <v>0</v>
      </c>
      <c r="K364" s="1">
        <f>IF(Tabela_pogoda6[[#This Row],[Kategoria_chmur]]="0",1,0)</f>
        <v>1</v>
      </c>
      <c r="L364" s="1">
        <f>IF(Tabela_pogoda6[[#This Row],[RODZAJ]]=0,1,0)</f>
        <v>1</v>
      </c>
      <c r="M364" s="1">
        <f>IF(AND(Tabela_pogoda6[[#This Row],[0]]=1,Tabela_pogoda6[[#This Row],[1]]=1),1,0)</f>
        <v>1</v>
      </c>
    </row>
    <row r="365" spans="1:13" x14ac:dyDescent="0.3">
      <c r="A365" s="1">
        <v>364</v>
      </c>
      <c r="B365" s="1">
        <v>27.5</v>
      </c>
      <c r="C365" s="1">
        <v>4</v>
      </c>
      <c r="D365" s="1" t="s">
        <v>5</v>
      </c>
      <c r="E365" s="1">
        <v>0</v>
      </c>
      <c r="F365" s="1">
        <f>IF(Tabela_pogoda6[[#This Row],[Wielkosc_chmur]]=0,0,IF(Tabela_pogoda6[[#This Row],[Temperatura]]&gt;=10,"C",IF(Tabela_pogoda6[[#This Row],[Temperatura]]&lt;10,"S","0")))</f>
        <v>0</v>
      </c>
      <c r="G365" s="1">
        <f t="shared" si="7"/>
        <v>3</v>
      </c>
      <c r="H365" s="1">
        <f>IF(Tabela_pogoda6[[#This Row],[WIELKOSC]]=G364,H364+1,1)</f>
        <v>1</v>
      </c>
      <c r="I365" s="1">
        <f>IF(Tabela_pogoda6[[#This Row],[WIELKOSC]]=Tabela_pogoda6[[#This Row],[Wielkosc_chmur]],1,0)</f>
        <v>0</v>
      </c>
      <c r="J365" s="1">
        <f>IF(AND(Tabela_pogoda6[[#This Row],[Kategoria_chmur]]=0,Tabela_pogoda6[[#This Row],[RODZAJ]]=0),1,IF(Tabela_pogoda6[[#This Row],[Kategoria_chmur]]=Tabela_pogoda6[[#This Row],[RODZAJ]],1,0))</f>
        <v>0</v>
      </c>
      <c r="K365" s="1">
        <f>IF(Tabela_pogoda6[[#This Row],[Kategoria_chmur]]="0",1,0)</f>
        <v>1</v>
      </c>
      <c r="L365" s="1">
        <f>IF(Tabela_pogoda6[[#This Row],[RODZAJ]]=0,1,0)</f>
        <v>1</v>
      </c>
      <c r="M365" s="1">
        <f>IF(AND(Tabela_pogoda6[[#This Row],[0]]=1,Tabela_pogoda6[[#This Row],[1]]=1),1,0)</f>
        <v>1</v>
      </c>
    </row>
    <row r="366" spans="1:13" x14ac:dyDescent="0.3">
      <c r="A366" s="1">
        <v>365</v>
      </c>
      <c r="B366" s="1">
        <v>29.1</v>
      </c>
      <c r="C366" s="1">
        <v>18</v>
      </c>
      <c r="D366" s="1" t="s">
        <v>5</v>
      </c>
      <c r="E366" s="1">
        <v>0</v>
      </c>
      <c r="F366" s="1">
        <f>IF(Tabela_pogoda6[[#This Row],[Wielkosc_chmur]]=0,0,IF(Tabela_pogoda6[[#This Row],[Temperatura]]&gt;=10,"C",IF(Tabela_pogoda6[[#This Row],[Temperatura]]&lt;10,"S","0")))</f>
        <v>0</v>
      </c>
      <c r="G366" s="1">
        <f t="shared" si="7"/>
        <v>3</v>
      </c>
      <c r="H366" s="1">
        <f>IF(Tabela_pogoda6[[#This Row],[WIELKOSC]]=G365,H365+1,1)</f>
        <v>2</v>
      </c>
      <c r="I366" s="1">
        <f>IF(Tabela_pogoda6[[#This Row],[WIELKOSC]]=Tabela_pogoda6[[#This Row],[Wielkosc_chmur]],1,0)</f>
        <v>0</v>
      </c>
      <c r="J366" s="1">
        <f>IF(AND(Tabela_pogoda6[[#This Row],[Kategoria_chmur]]=0,Tabela_pogoda6[[#This Row],[RODZAJ]]=0),1,IF(Tabela_pogoda6[[#This Row],[Kategoria_chmur]]=Tabela_pogoda6[[#This Row],[RODZAJ]],1,0))</f>
        <v>0</v>
      </c>
      <c r="K366" s="1">
        <f>IF(Tabela_pogoda6[[#This Row],[Kategoria_chmur]]="0",1,0)</f>
        <v>1</v>
      </c>
      <c r="L366" s="1">
        <f>IF(Tabela_pogoda6[[#This Row],[RODZAJ]]=0,1,0)</f>
        <v>1</v>
      </c>
      <c r="M366" s="1">
        <f>IF(AND(Tabela_pogoda6[[#This Row],[0]]=1,Tabela_pogoda6[[#This Row],[1]]=1),1,0)</f>
        <v>1</v>
      </c>
    </row>
    <row r="367" spans="1:13" x14ac:dyDescent="0.3">
      <c r="A367" s="1">
        <v>366</v>
      </c>
      <c r="B367" s="1">
        <v>29</v>
      </c>
      <c r="C367" s="1">
        <v>2</v>
      </c>
      <c r="D367" s="1" t="s">
        <v>5</v>
      </c>
      <c r="E367" s="1">
        <v>0</v>
      </c>
      <c r="F367" s="1">
        <f>IF(Tabela_pogoda6[[#This Row],[Wielkosc_chmur]]=0,0,IF(Tabela_pogoda6[[#This Row],[Temperatura]]&gt;=10,"C",IF(Tabela_pogoda6[[#This Row],[Temperatura]]&lt;10,"S","0")))</f>
        <v>0</v>
      </c>
      <c r="G367" s="1">
        <f t="shared" si="7"/>
        <v>3</v>
      </c>
      <c r="H367" s="1">
        <f>IF(Tabela_pogoda6[[#This Row],[WIELKOSC]]=G366,H366+1,1)</f>
        <v>3</v>
      </c>
      <c r="I367" s="1">
        <f>IF(Tabela_pogoda6[[#This Row],[WIELKOSC]]=Tabela_pogoda6[[#This Row],[Wielkosc_chmur]],1,0)</f>
        <v>0</v>
      </c>
      <c r="J367" s="1">
        <f>IF(AND(Tabela_pogoda6[[#This Row],[Kategoria_chmur]]=0,Tabela_pogoda6[[#This Row],[RODZAJ]]=0),1,IF(Tabela_pogoda6[[#This Row],[Kategoria_chmur]]=Tabela_pogoda6[[#This Row],[RODZAJ]],1,0))</f>
        <v>0</v>
      </c>
      <c r="K367" s="1">
        <f>IF(Tabela_pogoda6[[#This Row],[Kategoria_chmur]]="0",1,0)</f>
        <v>1</v>
      </c>
      <c r="L367" s="1">
        <f>IF(Tabela_pogoda6[[#This Row],[RODZAJ]]=0,1,0)</f>
        <v>1</v>
      </c>
      <c r="M367" s="1">
        <f>IF(AND(Tabela_pogoda6[[#This Row],[0]]=1,Tabela_pogoda6[[#This Row],[1]]=1),1,0)</f>
        <v>1</v>
      </c>
    </row>
    <row r="368" spans="1:13" x14ac:dyDescent="0.3">
      <c r="A368" s="1">
        <v>367</v>
      </c>
      <c r="B368" s="1">
        <v>27.2</v>
      </c>
      <c r="C368" s="1">
        <v>19</v>
      </c>
      <c r="D368" s="1" t="s">
        <v>5</v>
      </c>
      <c r="E368" s="1">
        <v>0</v>
      </c>
      <c r="F368" s="1">
        <f>IF(Tabela_pogoda6[[#This Row],[Wielkosc_chmur]]=0,0,IF(Tabela_pogoda6[[#This Row],[Temperatura]]&gt;=10,"C",IF(Tabela_pogoda6[[#This Row],[Temperatura]]&lt;10,"S","0")))</f>
        <v>0</v>
      </c>
      <c r="G368" s="1">
        <f t="shared" si="7"/>
        <v>4</v>
      </c>
      <c r="H368" s="1">
        <f>IF(Tabela_pogoda6[[#This Row],[WIELKOSC]]=G367,H367+1,1)</f>
        <v>1</v>
      </c>
      <c r="I368" s="1">
        <f>IF(Tabela_pogoda6[[#This Row],[WIELKOSC]]=Tabela_pogoda6[[#This Row],[Wielkosc_chmur]],1,0)</f>
        <v>0</v>
      </c>
      <c r="J368" s="1">
        <f>IF(AND(Tabela_pogoda6[[#This Row],[Kategoria_chmur]]=0,Tabela_pogoda6[[#This Row],[RODZAJ]]=0),1,IF(Tabela_pogoda6[[#This Row],[Kategoria_chmur]]=Tabela_pogoda6[[#This Row],[RODZAJ]],1,0))</f>
        <v>0</v>
      </c>
      <c r="K368" s="1">
        <f>IF(Tabela_pogoda6[[#This Row],[Kategoria_chmur]]="0",1,0)</f>
        <v>1</v>
      </c>
      <c r="L368" s="1">
        <f>IF(Tabela_pogoda6[[#This Row],[RODZAJ]]=0,1,0)</f>
        <v>1</v>
      </c>
      <c r="M368" s="1">
        <f>IF(AND(Tabela_pogoda6[[#This Row],[0]]=1,Tabela_pogoda6[[#This Row],[1]]=1),1,0)</f>
        <v>1</v>
      </c>
    </row>
    <row r="369" spans="1:13" x14ac:dyDescent="0.3">
      <c r="A369" s="1">
        <v>368</v>
      </c>
      <c r="B369" s="1">
        <v>24.1</v>
      </c>
      <c r="C369" s="1">
        <v>16</v>
      </c>
      <c r="D369" s="1" t="s">
        <v>5</v>
      </c>
      <c r="E369" s="1">
        <v>0</v>
      </c>
      <c r="F369" s="1">
        <f>IF(Tabela_pogoda6[[#This Row],[Wielkosc_chmur]]=0,0,IF(Tabela_pogoda6[[#This Row],[Temperatura]]&gt;=10,"C",IF(Tabela_pogoda6[[#This Row],[Temperatura]]&lt;10,"S","0")))</f>
        <v>0</v>
      </c>
      <c r="G369" s="1">
        <f t="shared" si="7"/>
        <v>4</v>
      </c>
      <c r="H369" s="1">
        <f>IF(Tabela_pogoda6[[#This Row],[WIELKOSC]]=G368,H368+1,1)</f>
        <v>2</v>
      </c>
      <c r="I369" s="1">
        <f>IF(Tabela_pogoda6[[#This Row],[WIELKOSC]]=Tabela_pogoda6[[#This Row],[Wielkosc_chmur]],1,0)</f>
        <v>0</v>
      </c>
      <c r="J369" s="1">
        <f>IF(AND(Tabela_pogoda6[[#This Row],[Kategoria_chmur]]=0,Tabela_pogoda6[[#This Row],[RODZAJ]]=0),1,IF(Tabela_pogoda6[[#This Row],[Kategoria_chmur]]=Tabela_pogoda6[[#This Row],[RODZAJ]],1,0))</f>
        <v>0</v>
      </c>
      <c r="K369" s="1">
        <f>IF(Tabela_pogoda6[[#This Row],[Kategoria_chmur]]="0",1,0)</f>
        <v>1</v>
      </c>
      <c r="L369" s="1">
        <f>IF(Tabela_pogoda6[[#This Row],[RODZAJ]]=0,1,0)</f>
        <v>1</v>
      </c>
      <c r="M369" s="1">
        <f>IF(AND(Tabela_pogoda6[[#This Row],[0]]=1,Tabela_pogoda6[[#This Row],[1]]=1),1,0)</f>
        <v>1</v>
      </c>
    </row>
    <row r="370" spans="1:13" x14ac:dyDescent="0.3">
      <c r="A370" s="1">
        <v>369</v>
      </c>
      <c r="B370" s="1">
        <v>20.399999999999999</v>
      </c>
      <c r="C370" s="1">
        <v>24</v>
      </c>
      <c r="D370" s="1" t="s">
        <v>5</v>
      </c>
      <c r="E370" s="1">
        <v>0</v>
      </c>
      <c r="F370" s="1">
        <f>IF(Tabela_pogoda6[[#This Row],[Wielkosc_chmur]]=0,0,IF(Tabela_pogoda6[[#This Row],[Temperatura]]&gt;=10,"C",IF(Tabela_pogoda6[[#This Row],[Temperatura]]&lt;10,"S","0")))</f>
        <v>0</v>
      </c>
      <c r="G370" s="1">
        <f t="shared" si="7"/>
        <v>4</v>
      </c>
      <c r="H370" s="1">
        <f>IF(Tabela_pogoda6[[#This Row],[WIELKOSC]]=G369,H369+1,1)</f>
        <v>3</v>
      </c>
      <c r="I370" s="1">
        <f>IF(Tabela_pogoda6[[#This Row],[WIELKOSC]]=Tabela_pogoda6[[#This Row],[Wielkosc_chmur]],1,0)</f>
        <v>0</v>
      </c>
      <c r="J370" s="1">
        <f>IF(AND(Tabela_pogoda6[[#This Row],[Kategoria_chmur]]=0,Tabela_pogoda6[[#This Row],[RODZAJ]]=0),1,IF(Tabela_pogoda6[[#This Row],[Kategoria_chmur]]=Tabela_pogoda6[[#This Row],[RODZAJ]],1,0))</f>
        <v>0</v>
      </c>
      <c r="K370" s="1">
        <f>IF(Tabela_pogoda6[[#This Row],[Kategoria_chmur]]="0",1,0)</f>
        <v>1</v>
      </c>
      <c r="L370" s="1">
        <f>IF(Tabela_pogoda6[[#This Row],[RODZAJ]]=0,1,0)</f>
        <v>1</v>
      </c>
      <c r="M370" s="1">
        <f>IF(AND(Tabela_pogoda6[[#This Row],[0]]=1,Tabela_pogoda6[[#This Row],[1]]=1),1,0)</f>
        <v>1</v>
      </c>
    </row>
    <row r="371" spans="1:13" x14ac:dyDescent="0.3">
      <c r="A371" s="1">
        <v>370</v>
      </c>
      <c r="B371" s="1">
        <v>17.100000000000001</v>
      </c>
      <c r="C371" s="1">
        <v>24</v>
      </c>
      <c r="D371" s="1" t="s">
        <v>5</v>
      </c>
      <c r="E371" s="1">
        <v>0</v>
      </c>
      <c r="F371" s="1">
        <f>IF(Tabela_pogoda6[[#This Row],[Wielkosc_chmur]]=0,0,IF(Tabela_pogoda6[[#This Row],[Temperatura]]&gt;=10,"C",IF(Tabela_pogoda6[[#This Row],[Temperatura]]&lt;10,"S","0")))</f>
        <v>0</v>
      </c>
      <c r="G371" s="1">
        <f t="shared" si="7"/>
        <v>5</v>
      </c>
      <c r="H371" s="1">
        <f>IF(Tabela_pogoda6[[#This Row],[WIELKOSC]]=G370,H370+1,1)</f>
        <v>1</v>
      </c>
      <c r="I371" s="1">
        <f>IF(Tabela_pogoda6[[#This Row],[WIELKOSC]]=Tabela_pogoda6[[#This Row],[Wielkosc_chmur]],1,0)</f>
        <v>0</v>
      </c>
      <c r="J371" s="1">
        <f>IF(AND(Tabela_pogoda6[[#This Row],[Kategoria_chmur]]=0,Tabela_pogoda6[[#This Row],[RODZAJ]]=0),1,IF(Tabela_pogoda6[[#This Row],[Kategoria_chmur]]=Tabela_pogoda6[[#This Row],[RODZAJ]],1,0))</f>
        <v>0</v>
      </c>
      <c r="K371" s="1">
        <f>IF(Tabela_pogoda6[[#This Row],[Kategoria_chmur]]="0",1,0)</f>
        <v>1</v>
      </c>
      <c r="L371" s="1">
        <f>IF(Tabela_pogoda6[[#This Row],[RODZAJ]]=0,1,0)</f>
        <v>1</v>
      </c>
      <c r="M371" s="1">
        <f>IF(AND(Tabela_pogoda6[[#This Row],[0]]=1,Tabela_pogoda6[[#This Row],[1]]=1),1,0)</f>
        <v>1</v>
      </c>
    </row>
    <row r="372" spans="1:13" x14ac:dyDescent="0.3">
      <c r="A372" s="1">
        <v>371</v>
      </c>
      <c r="B372" s="1">
        <v>14.9</v>
      </c>
      <c r="C372" s="1">
        <v>0</v>
      </c>
      <c r="D372" s="1" t="s">
        <v>5</v>
      </c>
      <c r="E372" s="1">
        <v>0</v>
      </c>
      <c r="F372" s="1">
        <f>IF(Tabela_pogoda6[[#This Row],[Wielkosc_chmur]]=0,0,IF(Tabela_pogoda6[[#This Row],[Temperatura]]&gt;=10,"C",IF(Tabela_pogoda6[[#This Row],[Temperatura]]&lt;10,"S","0")))</f>
        <v>0</v>
      </c>
      <c r="G372" s="1">
        <f t="shared" si="7"/>
        <v>0</v>
      </c>
      <c r="H372" s="1">
        <f>IF(Tabela_pogoda6[[#This Row],[WIELKOSC]]=G371,H371+1,1)</f>
        <v>1</v>
      </c>
      <c r="I372" s="1">
        <f>IF(Tabela_pogoda6[[#This Row],[WIELKOSC]]=Tabela_pogoda6[[#This Row],[Wielkosc_chmur]],1,0)</f>
        <v>1</v>
      </c>
      <c r="J372" s="1">
        <f>IF(AND(Tabela_pogoda6[[#This Row],[Kategoria_chmur]]=0,Tabela_pogoda6[[#This Row],[RODZAJ]]=0),1,IF(Tabela_pogoda6[[#This Row],[Kategoria_chmur]]=Tabela_pogoda6[[#This Row],[RODZAJ]],1,0))</f>
        <v>0</v>
      </c>
      <c r="K372" s="1">
        <f>IF(Tabela_pogoda6[[#This Row],[Kategoria_chmur]]="0",1,0)</f>
        <v>1</v>
      </c>
      <c r="L372" s="1">
        <f>IF(Tabela_pogoda6[[#This Row],[RODZAJ]]=0,1,0)</f>
        <v>1</v>
      </c>
      <c r="M372" s="1">
        <f>IF(AND(Tabela_pogoda6[[#This Row],[0]]=1,Tabela_pogoda6[[#This Row],[1]]=1),1,0)</f>
        <v>1</v>
      </c>
    </row>
    <row r="373" spans="1:13" x14ac:dyDescent="0.3">
      <c r="A373" s="1">
        <v>372</v>
      </c>
      <c r="B373" s="1">
        <v>14.1</v>
      </c>
      <c r="C373" s="1">
        <v>3</v>
      </c>
      <c r="D373" s="1" t="s">
        <v>5</v>
      </c>
      <c r="E373" s="1">
        <v>0</v>
      </c>
      <c r="F373" s="1">
        <f>IF(Tabela_pogoda6[[#This Row],[Wielkosc_chmur]]=0,0,IF(Tabela_pogoda6[[#This Row],[Temperatura]]&gt;=10,"C",IF(Tabela_pogoda6[[#This Row],[Temperatura]]&lt;10,"S","0")))</f>
        <v>0</v>
      </c>
      <c r="G373" s="1">
        <f t="shared" si="7"/>
        <v>1</v>
      </c>
      <c r="H373" s="1">
        <f>IF(Tabela_pogoda6[[#This Row],[WIELKOSC]]=G372,H372+1,1)</f>
        <v>1</v>
      </c>
      <c r="I373" s="1">
        <f>IF(Tabela_pogoda6[[#This Row],[WIELKOSC]]=Tabela_pogoda6[[#This Row],[Wielkosc_chmur]],1,0)</f>
        <v>0</v>
      </c>
      <c r="J373" s="1">
        <f>IF(AND(Tabela_pogoda6[[#This Row],[Kategoria_chmur]]=0,Tabela_pogoda6[[#This Row],[RODZAJ]]=0),1,IF(Tabela_pogoda6[[#This Row],[Kategoria_chmur]]=Tabela_pogoda6[[#This Row],[RODZAJ]],1,0))</f>
        <v>0</v>
      </c>
      <c r="K373" s="1">
        <f>IF(Tabela_pogoda6[[#This Row],[Kategoria_chmur]]="0",1,0)</f>
        <v>1</v>
      </c>
      <c r="L373" s="1">
        <f>IF(Tabela_pogoda6[[#This Row],[RODZAJ]]=0,1,0)</f>
        <v>1</v>
      </c>
      <c r="M373" s="1">
        <f>IF(AND(Tabela_pogoda6[[#This Row],[0]]=1,Tabela_pogoda6[[#This Row],[1]]=1),1,0)</f>
        <v>1</v>
      </c>
    </row>
    <row r="374" spans="1:13" x14ac:dyDescent="0.3">
      <c r="A374" s="1">
        <v>373</v>
      </c>
      <c r="B374" s="1">
        <v>14.8</v>
      </c>
      <c r="C374" s="1">
        <v>6</v>
      </c>
      <c r="D374" s="1" t="s">
        <v>5</v>
      </c>
      <c r="E374" s="1">
        <v>0</v>
      </c>
      <c r="F374" s="1">
        <f>IF(Tabela_pogoda6[[#This Row],[Wielkosc_chmur]]=0,0,IF(Tabela_pogoda6[[#This Row],[Temperatura]]&gt;=10,"C",IF(Tabela_pogoda6[[#This Row],[Temperatura]]&lt;10,"S","0")))</f>
        <v>0</v>
      </c>
      <c r="G374" s="1">
        <f t="shared" si="7"/>
        <v>1</v>
      </c>
      <c r="H374" s="1">
        <f>IF(Tabela_pogoda6[[#This Row],[WIELKOSC]]=G373,H373+1,1)</f>
        <v>2</v>
      </c>
      <c r="I374" s="1">
        <f>IF(Tabela_pogoda6[[#This Row],[WIELKOSC]]=Tabela_pogoda6[[#This Row],[Wielkosc_chmur]],1,0)</f>
        <v>0</v>
      </c>
      <c r="J374" s="1">
        <f>IF(AND(Tabela_pogoda6[[#This Row],[Kategoria_chmur]]=0,Tabela_pogoda6[[#This Row],[RODZAJ]]=0),1,IF(Tabela_pogoda6[[#This Row],[Kategoria_chmur]]=Tabela_pogoda6[[#This Row],[RODZAJ]],1,0))</f>
        <v>0</v>
      </c>
      <c r="K374" s="1">
        <f>IF(Tabela_pogoda6[[#This Row],[Kategoria_chmur]]="0",1,0)</f>
        <v>1</v>
      </c>
      <c r="L374" s="1">
        <f>IF(Tabela_pogoda6[[#This Row],[RODZAJ]]=0,1,0)</f>
        <v>1</v>
      </c>
      <c r="M374" s="1">
        <f>IF(AND(Tabela_pogoda6[[#This Row],[0]]=1,Tabela_pogoda6[[#This Row],[1]]=1),1,0)</f>
        <v>1</v>
      </c>
    </row>
    <row r="375" spans="1:13" x14ac:dyDescent="0.3">
      <c r="A375" s="1">
        <v>374</v>
      </c>
      <c r="B375" s="1">
        <v>16.3</v>
      </c>
      <c r="C375" s="1">
        <v>6</v>
      </c>
      <c r="D375" s="1" t="s">
        <v>5</v>
      </c>
      <c r="E375" s="1">
        <v>0</v>
      </c>
      <c r="F375" s="1">
        <f>IF(Tabela_pogoda6[[#This Row],[Wielkosc_chmur]]=0,0,IF(Tabela_pogoda6[[#This Row],[Temperatura]]&gt;=10,"C",IF(Tabela_pogoda6[[#This Row],[Temperatura]]&lt;10,"S","0")))</f>
        <v>0</v>
      </c>
      <c r="G375" s="1">
        <f t="shared" si="7"/>
        <v>1</v>
      </c>
      <c r="H375" s="1">
        <f>IF(Tabela_pogoda6[[#This Row],[WIELKOSC]]=G374,H374+1,1)</f>
        <v>3</v>
      </c>
      <c r="I375" s="1">
        <f>IF(Tabela_pogoda6[[#This Row],[WIELKOSC]]=Tabela_pogoda6[[#This Row],[Wielkosc_chmur]],1,0)</f>
        <v>0</v>
      </c>
      <c r="J375" s="1">
        <f>IF(AND(Tabela_pogoda6[[#This Row],[Kategoria_chmur]]=0,Tabela_pogoda6[[#This Row],[RODZAJ]]=0),1,IF(Tabela_pogoda6[[#This Row],[Kategoria_chmur]]=Tabela_pogoda6[[#This Row],[RODZAJ]],1,0))</f>
        <v>0</v>
      </c>
      <c r="K375" s="1">
        <f>IF(Tabela_pogoda6[[#This Row],[Kategoria_chmur]]="0",1,0)</f>
        <v>1</v>
      </c>
      <c r="L375" s="1">
        <f>IF(Tabela_pogoda6[[#This Row],[RODZAJ]]=0,1,0)</f>
        <v>1</v>
      </c>
      <c r="M375" s="1">
        <f>IF(AND(Tabela_pogoda6[[#This Row],[0]]=1,Tabela_pogoda6[[#This Row],[1]]=1),1,0)</f>
        <v>1</v>
      </c>
    </row>
    <row r="376" spans="1:13" x14ac:dyDescent="0.3">
      <c r="A376" s="1">
        <v>375</v>
      </c>
      <c r="B376" s="1">
        <v>17.7</v>
      </c>
      <c r="C376" s="1">
        <v>8</v>
      </c>
      <c r="D376" s="1" t="s">
        <v>5</v>
      </c>
      <c r="E376" s="1">
        <v>0</v>
      </c>
      <c r="F376" s="1">
        <f>IF(Tabela_pogoda6[[#This Row],[Wielkosc_chmur]]=0,0,IF(Tabela_pogoda6[[#This Row],[Temperatura]]&gt;=10,"C",IF(Tabela_pogoda6[[#This Row],[Temperatura]]&lt;10,"S","0")))</f>
        <v>0</v>
      </c>
      <c r="G376" s="1">
        <f t="shared" si="7"/>
        <v>2</v>
      </c>
      <c r="H376" s="1">
        <f>IF(Tabela_pogoda6[[#This Row],[WIELKOSC]]=G375,H375+1,1)</f>
        <v>1</v>
      </c>
      <c r="I376" s="1">
        <f>IF(Tabela_pogoda6[[#This Row],[WIELKOSC]]=Tabela_pogoda6[[#This Row],[Wielkosc_chmur]],1,0)</f>
        <v>0</v>
      </c>
      <c r="J376" s="1">
        <f>IF(AND(Tabela_pogoda6[[#This Row],[Kategoria_chmur]]=0,Tabela_pogoda6[[#This Row],[RODZAJ]]=0),1,IF(Tabela_pogoda6[[#This Row],[Kategoria_chmur]]=Tabela_pogoda6[[#This Row],[RODZAJ]],1,0))</f>
        <v>0</v>
      </c>
      <c r="K376" s="1">
        <f>IF(Tabela_pogoda6[[#This Row],[Kategoria_chmur]]="0",1,0)</f>
        <v>1</v>
      </c>
      <c r="L376" s="1">
        <f>IF(Tabela_pogoda6[[#This Row],[RODZAJ]]=0,1,0)</f>
        <v>1</v>
      </c>
      <c r="M376" s="1">
        <f>IF(AND(Tabela_pogoda6[[#This Row],[0]]=1,Tabela_pogoda6[[#This Row],[1]]=1),1,0)</f>
        <v>1</v>
      </c>
    </row>
    <row r="377" spans="1:13" x14ac:dyDescent="0.3">
      <c r="A377" s="1">
        <v>376</v>
      </c>
      <c r="B377" s="1">
        <v>18.3</v>
      </c>
      <c r="C377" s="1">
        <v>3</v>
      </c>
      <c r="D377" s="1" t="s">
        <v>5</v>
      </c>
      <c r="E377" s="1">
        <v>0</v>
      </c>
      <c r="F377" s="1">
        <f>IF(Tabela_pogoda6[[#This Row],[Wielkosc_chmur]]=0,0,IF(Tabela_pogoda6[[#This Row],[Temperatura]]&gt;=10,"C",IF(Tabela_pogoda6[[#This Row],[Temperatura]]&lt;10,"S","0")))</f>
        <v>0</v>
      </c>
      <c r="G377" s="1">
        <f t="shared" si="7"/>
        <v>2</v>
      </c>
      <c r="H377" s="1">
        <f>IF(Tabela_pogoda6[[#This Row],[WIELKOSC]]=G376,H376+1,1)</f>
        <v>2</v>
      </c>
      <c r="I377" s="1">
        <f>IF(Tabela_pogoda6[[#This Row],[WIELKOSC]]=Tabela_pogoda6[[#This Row],[Wielkosc_chmur]],1,0)</f>
        <v>0</v>
      </c>
      <c r="J377" s="1">
        <f>IF(AND(Tabela_pogoda6[[#This Row],[Kategoria_chmur]]=0,Tabela_pogoda6[[#This Row],[RODZAJ]]=0),1,IF(Tabela_pogoda6[[#This Row],[Kategoria_chmur]]=Tabela_pogoda6[[#This Row],[RODZAJ]],1,0))</f>
        <v>0</v>
      </c>
      <c r="K377" s="1">
        <f>IF(Tabela_pogoda6[[#This Row],[Kategoria_chmur]]="0",1,0)</f>
        <v>1</v>
      </c>
      <c r="L377" s="1">
        <f>IF(Tabela_pogoda6[[#This Row],[RODZAJ]]=0,1,0)</f>
        <v>1</v>
      </c>
      <c r="M377" s="1">
        <f>IF(AND(Tabela_pogoda6[[#This Row],[0]]=1,Tabela_pogoda6[[#This Row],[1]]=1),1,0)</f>
        <v>1</v>
      </c>
    </row>
    <row r="378" spans="1:13" x14ac:dyDescent="0.3">
      <c r="A378" s="1">
        <v>377</v>
      </c>
      <c r="B378" s="1">
        <v>17.5</v>
      </c>
      <c r="C378" s="1">
        <v>6</v>
      </c>
      <c r="D378" s="1" t="s">
        <v>5</v>
      </c>
      <c r="E378" s="1">
        <v>0</v>
      </c>
      <c r="F378" s="1">
        <f>IF(Tabela_pogoda6[[#This Row],[Wielkosc_chmur]]=0,0,IF(Tabela_pogoda6[[#This Row],[Temperatura]]&gt;=10,"C",IF(Tabela_pogoda6[[#This Row],[Temperatura]]&lt;10,"S","0")))</f>
        <v>0</v>
      </c>
      <c r="G378" s="1">
        <f t="shared" si="7"/>
        <v>2</v>
      </c>
      <c r="H378" s="1">
        <f>IF(Tabela_pogoda6[[#This Row],[WIELKOSC]]=G377,H377+1,1)</f>
        <v>3</v>
      </c>
      <c r="I378" s="1">
        <f>IF(Tabela_pogoda6[[#This Row],[WIELKOSC]]=Tabela_pogoda6[[#This Row],[Wielkosc_chmur]],1,0)</f>
        <v>0</v>
      </c>
      <c r="J378" s="1">
        <f>IF(AND(Tabela_pogoda6[[#This Row],[Kategoria_chmur]]=0,Tabela_pogoda6[[#This Row],[RODZAJ]]=0),1,IF(Tabela_pogoda6[[#This Row],[Kategoria_chmur]]=Tabela_pogoda6[[#This Row],[RODZAJ]],1,0))</f>
        <v>0</v>
      </c>
      <c r="K378" s="1">
        <f>IF(Tabela_pogoda6[[#This Row],[Kategoria_chmur]]="0",1,0)</f>
        <v>1</v>
      </c>
      <c r="L378" s="1">
        <f>IF(Tabela_pogoda6[[#This Row],[RODZAJ]]=0,1,0)</f>
        <v>1</v>
      </c>
      <c r="M378" s="1">
        <f>IF(AND(Tabela_pogoda6[[#This Row],[0]]=1,Tabela_pogoda6[[#This Row],[1]]=1),1,0)</f>
        <v>1</v>
      </c>
    </row>
    <row r="379" spans="1:13" x14ac:dyDescent="0.3">
      <c r="A379" s="1">
        <v>378</v>
      </c>
      <c r="B379" s="1">
        <v>15.1</v>
      </c>
      <c r="C379" s="1">
        <v>7</v>
      </c>
      <c r="D379" s="1" t="s">
        <v>5</v>
      </c>
      <c r="E379" s="1">
        <v>0</v>
      </c>
      <c r="F379" s="1">
        <f>IF(Tabela_pogoda6[[#This Row],[Wielkosc_chmur]]=0,0,IF(Tabela_pogoda6[[#This Row],[Temperatura]]&gt;=10,"C",IF(Tabela_pogoda6[[#This Row],[Temperatura]]&lt;10,"S","0")))</f>
        <v>0</v>
      </c>
      <c r="G379" s="1">
        <f t="shared" si="7"/>
        <v>3</v>
      </c>
      <c r="H379" s="1">
        <f>IF(Tabela_pogoda6[[#This Row],[WIELKOSC]]=G378,H378+1,1)</f>
        <v>1</v>
      </c>
      <c r="I379" s="1">
        <f>IF(Tabela_pogoda6[[#This Row],[WIELKOSC]]=Tabela_pogoda6[[#This Row],[Wielkosc_chmur]],1,0)</f>
        <v>0</v>
      </c>
      <c r="J379" s="1">
        <f>IF(AND(Tabela_pogoda6[[#This Row],[Kategoria_chmur]]=0,Tabela_pogoda6[[#This Row],[RODZAJ]]=0),1,IF(Tabela_pogoda6[[#This Row],[Kategoria_chmur]]=Tabela_pogoda6[[#This Row],[RODZAJ]],1,0))</f>
        <v>0</v>
      </c>
      <c r="K379" s="1">
        <f>IF(Tabela_pogoda6[[#This Row],[Kategoria_chmur]]="0",1,0)</f>
        <v>1</v>
      </c>
      <c r="L379" s="1">
        <f>IF(Tabela_pogoda6[[#This Row],[RODZAJ]]=0,1,0)</f>
        <v>1</v>
      </c>
      <c r="M379" s="1">
        <f>IF(AND(Tabela_pogoda6[[#This Row],[0]]=1,Tabela_pogoda6[[#This Row],[1]]=1),1,0)</f>
        <v>1</v>
      </c>
    </row>
    <row r="380" spans="1:13" x14ac:dyDescent="0.3">
      <c r="A380" s="1">
        <v>379</v>
      </c>
      <c r="B380" s="1">
        <v>11.6</v>
      </c>
      <c r="C380" s="1">
        <v>11</v>
      </c>
      <c r="D380" s="1" t="s">
        <v>5</v>
      </c>
      <c r="E380" s="1">
        <v>0</v>
      </c>
      <c r="F380" s="1">
        <f>IF(Tabela_pogoda6[[#This Row],[Wielkosc_chmur]]=0,0,IF(Tabela_pogoda6[[#This Row],[Temperatura]]&gt;=10,"C",IF(Tabela_pogoda6[[#This Row],[Temperatura]]&lt;10,"S","0")))</f>
        <v>0</v>
      </c>
      <c r="G380" s="1">
        <f t="shared" si="7"/>
        <v>3</v>
      </c>
      <c r="H380" s="1">
        <f>IF(Tabela_pogoda6[[#This Row],[WIELKOSC]]=G379,H379+1,1)</f>
        <v>2</v>
      </c>
      <c r="I380" s="1">
        <f>IF(Tabela_pogoda6[[#This Row],[WIELKOSC]]=Tabela_pogoda6[[#This Row],[Wielkosc_chmur]],1,0)</f>
        <v>0</v>
      </c>
      <c r="J380" s="1">
        <f>IF(AND(Tabela_pogoda6[[#This Row],[Kategoria_chmur]]=0,Tabela_pogoda6[[#This Row],[RODZAJ]]=0),1,IF(Tabela_pogoda6[[#This Row],[Kategoria_chmur]]=Tabela_pogoda6[[#This Row],[RODZAJ]],1,0))</f>
        <v>0</v>
      </c>
      <c r="K380" s="1">
        <f>IF(Tabela_pogoda6[[#This Row],[Kategoria_chmur]]="0",1,0)</f>
        <v>1</v>
      </c>
      <c r="L380" s="1">
        <f>IF(Tabela_pogoda6[[#This Row],[RODZAJ]]=0,1,0)</f>
        <v>1</v>
      </c>
      <c r="M380" s="1">
        <f>IF(AND(Tabela_pogoda6[[#This Row],[0]]=1,Tabela_pogoda6[[#This Row],[1]]=1),1,0)</f>
        <v>1</v>
      </c>
    </row>
    <row r="381" spans="1:13" x14ac:dyDescent="0.3">
      <c r="A381" s="1">
        <v>380</v>
      </c>
      <c r="B381" s="1">
        <v>7.7</v>
      </c>
      <c r="C381" s="1">
        <v>10</v>
      </c>
      <c r="D381" s="1" t="s">
        <v>5</v>
      </c>
      <c r="E381" s="1">
        <v>0</v>
      </c>
      <c r="F381" s="1">
        <f>IF(Tabela_pogoda6[[#This Row],[Wielkosc_chmur]]=0,0,IF(Tabela_pogoda6[[#This Row],[Temperatura]]&gt;=10,"C",IF(Tabela_pogoda6[[#This Row],[Temperatura]]&lt;10,"S","0")))</f>
        <v>0</v>
      </c>
      <c r="G381" s="1">
        <f t="shared" si="7"/>
        <v>3</v>
      </c>
      <c r="H381" s="1">
        <f>IF(Tabela_pogoda6[[#This Row],[WIELKOSC]]=G380,H380+1,1)</f>
        <v>3</v>
      </c>
      <c r="I381" s="1">
        <f>IF(Tabela_pogoda6[[#This Row],[WIELKOSC]]=Tabela_pogoda6[[#This Row],[Wielkosc_chmur]],1,0)</f>
        <v>0</v>
      </c>
      <c r="J381" s="1">
        <f>IF(AND(Tabela_pogoda6[[#This Row],[Kategoria_chmur]]=0,Tabela_pogoda6[[#This Row],[RODZAJ]]=0),1,IF(Tabela_pogoda6[[#This Row],[Kategoria_chmur]]=Tabela_pogoda6[[#This Row],[RODZAJ]],1,0))</f>
        <v>0</v>
      </c>
      <c r="K381" s="1">
        <f>IF(Tabela_pogoda6[[#This Row],[Kategoria_chmur]]="0",1,0)</f>
        <v>1</v>
      </c>
      <c r="L381" s="1">
        <f>IF(Tabela_pogoda6[[#This Row],[RODZAJ]]=0,1,0)</f>
        <v>1</v>
      </c>
      <c r="M381" s="1">
        <f>IF(AND(Tabela_pogoda6[[#This Row],[0]]=1,Tabela_pogoda6[[#This Row],[1]]=1),1,0)</f>
        <v>1</v>
      </c>
    </row>
    <row r="382" spans="1:13" x14ac:dyDescent="0.3">
      <c r="A382" s="1">
        <v>381</v>
      </c>
      <c r="B382" s="1">
        <v>4.4000000000000004</v>
      </c>
      <c r="C382" s="1">
        <v>21</v>
      </c>
      <c r="D382" s="1" t="s">
        <v>5</v>
      </c>
      <c r="E382" s="1">
        <v>0</v>
      </c>
      <c r="F382" s="1">
        <f>IF(Tabela_pogoda6[[#This Row],[Wielkosc_chmur]]=0,0,IF(Tabela_pogoda6[[#This Row],[Temperatura]]&gt;=10,"C",IF(Tabela_pogoda6[[#This Row],[Temperatura]]&lt;10,"S","0")))</f>
        <v>0</v>
      </c>
      <c r="G382" s="1">
        <f t="shared" si="7"/>
        <v>4</v>
      </c>
      <c r="H382" s="1">
        <f>IF(Tabela_pogoda6[[#This Row],[WIELKOSC]]=G381,H381+1,1)</f>
        <v>1</v>
      </c>
      <c r="I382" s="1">
        <f>IF(Tabela_pogoda6[[#This Row],[WIELKOSC]]=Tabela_pogoda6[[#This Row],[Wielkosc_chmur]],1,0)</f>
        <v>0</v>
      </c>
      <c r="J382" s="1">
        <f>IF(AND(Tabela_pogoda6[[#This Row],[Kategoria_chmur]]=0,Tabela_pogoda6[[#This Row],[RODZAJ]]=0),1,IF(Tabela_pogoda6[[#This Row],[Kategoria_chmur]]=Tabela_pogoda6[[#This Row],[RODZAJ]],1,0))</f>
        <v>0</v>
      </c>
      <c r="K382" s="1">
        <f>IF(Tabela_pogoda6[[#This Row],[Kategoria_chmur]]="0",1,0)</f>
        <v>1</v>
      </c>
      <c r="L382" s="1">
        <f>IF(Tabela_pogoda6[[#This Row],[RODZAJ]]=0,1,0)</f>
        <v>1</v>
      </c>
      <c r="M382" s="1">
        <f>IF(AND(Tabela_pogoda6[[#This Row],[0]]=1,Tabela_pogoda6[[#This Row],[1]]=1),1,0)</f>
        <v>1</v>
      </c>
    </row>
    <row r="383" spans="1:13" x14ac:dyDescent="0.3">
      <c r="A383" s="1">
        <v>382</v>
      </c>
      <c r="B383" s="1">
        <v>2.2999999999999998</v>
      </c>
      <c r="C383" s="1">
        <v>22</v>
      </c>
      <c r="D383" s="1" t="s">
        <v>5</v>
      </c>
      <c r="E383" s="1">
        <v>0</v>
      </c>
      <c r="F383" s="1">
        <f>IF(Tabela_pogoda6[[#This Row],[Wielkosc_chmur]]=0,0,IF(Tabela_pogoda6[[#This Row],[Temperatura]]&gt;=10,"C",IF(Tabela_pogoda6[[#This Row],[Temperatura]]&lt;10,"S","0")))</f>
        <v>0</v>
      </c>
      <c r="G383" s="1">
        <f t="shared" si="7"/>
        <v>4</v>
      </c>
      <c r="H383" s="1">
        <f>IF(Tabela_pogoda6[[#This Row],[WIELKOSC]]=G382,H382+1,1)</f>
        <v>2</v>
      </c>
      <c r="I383" s="1">
        <f>IF(Tabela_pogoda6[[#This Row],[WIELKOSC]]=Tabela_pogoda6[[#This Row],[Wielkosc_chmur]],1,0)</f>
        <v>0</v>
      </c>
      <c r="J383" s="1">
        <f>IF(AND(Tabela_pogoda6[[#This Row],[Kategoria_chmur]]=0,Tabela_pogoda6[[#This Row],[RODZAJ]]=0),1,IF(Tabela_pogoda6[[#This Row],[Kategoria_chmur]]=Tabela_pogoda6[[#This Row],[RODZAJ]],1,0))</f>
        <v>0</v>
      </c>
      <c r="K383" s="1">
        <f>IF(Tabela_pogoda6[[#This Row],[Kategoria_chmur]]="0",1,0)</f>
        <v>1</v>
      </c>
      <c r="L383" s="1">
        <f>IF(Tabela_pogoda6[[#This Row],[RODZAJ]]=0,1,0)</f>
        <v>1</v>
      </c>
      <c r="M383" s="1">
        <f>IF(AND(Tabela_pogoda6[[#This Row],[0]]=1,Tabela_pogoda6[[#This Row],[1]]=1),1,0)</f>
        <v>1</v>
      </c>
    </row>
    <row r="384" spans="1:13" x14ac:dyDescent="0.3">
      <c r="A384" s="1">
        <v>383</v>
      </c>
      <c r="B384" s="1">
        <v>2</v>
      </c>
      <c r="C384" s="1">
        <v>22</v>
      </c>
      <c r="D384" s="1" t="s">
        <v>5</v>
      </c>
      <c r="E384" s="1">
        <v>0</v>
      </c>
      <c r="F384" s="1">
        <f>IF(Tabela_pogoda6[[#This Row],[Wielkosc_chmur]]=0,0,IF(Tabela_pogoda6[[#This Row],[Temperatura]]&gt;=10,"C",IF(Tabela_pogoda6[[#This Row],[Temperatura]]&lt;10,"S","0")))</f>
        <v>0</v>
      </c>
      <c r="G384" s="1">
        <f t="shared" si="7"/>
        <v>4</v>
      </c>
      <c r="H384" s="1">
        <f>IF(Tabela_pogoda6[[#This Row],[WIELKOSC]]=G383,H383+1,1)</f>
        <v>3</v>
      </c>
      <c r="I384" s="1">
        <f>IF(Tabela_pogoda6[[#This Row],[WIELKOSC]]=Tabela_pogoda6[[#This Row],[Wielkosc_chmur]],1,0)</f>
        <v>0</v>
      </c>
      <c r="J384" s="1">
        <f>IF(AND(Tabela_pogoda6[[#This Row],[Kategoria_chmur]]=0,Tabela_pogoda6[[#This Row],[RODZAJ]]=0),1,IF(Tabela_pogoda6[[#This Row],[Kategoria_chmur]]=Tabela_pogoda6[[#This Row],[RODZAJ]],1,0))</f>
        <v>0</v>
      </c>
      <c r="K384" s="1">
        <f>IF(Tabela_pogoda6[[#This Row],[Kategoria_chmur]]="0",1,0)</f>
        <v>1</v>
      </c>
      <c r="L384" s="1">
        <f>IF(Tabela_pogoda6[[#This Row],[RODZAJ]]=0,1,0)</f>
        <v>1</v>
      </c>
      <c r="M384" s="1">
        <f>IF(AND(Tabela_pogoda6[[#This Row],[0]]=1,Tabela_pogoda6[[#This Row],[1]]=1),1,0)</f>
        <v>1</v>
      </c>
    </row>
    <row r="385" spans="1:13" x14ac:dyDescent="0.3">
      <c r="A385" s="1">
        <v>384</v>
      </c>
      <c r="B385" s="1">
        <v>3.2</v>
      </c>
      <c r="C385" s="1">
        <v>29</v>
      </c>
      <c r="D385" s="1" t="s">
        <v>5</v>
      </c>
      <c r="E385" s="1">
        <v>0</v>
      </c>
      <c r="F385" s="1">
        <f>IF(Tabela_pogoda6[[#This Row],[Wielkosc_chmur]]=0,0,IF(Tabela_pogoda6[[#This Row],[Temperatura]]&gt;=10,"C",IF(Tabela_pogoda6[[#This Row],[Temperatura]]&lt;10,"S","0")))</f>
        <v>0</v>
      </c>
      <c r="G385" s="1">
        <f t="shared" si="7"/>
        <v>5</v>
      </c>
      <c r="H385" s="1">
        <f>IF(Tabela_pogoda6[[#This Row],[WIELKOSC]]=G384,H384+1,1)</f>
        <v>1</v>
      </c>
      <c r="I385" s="1">
        <f>IF(Tabela_pogoda6[[#This Row],[WIELKOSC]]=Tabela_pogoda6[[#This Row],[Wielkosc_chmur]],1,0)</f>
        <v>0</v>
      </c>
      <c r="J385" s="1">
        <f>IF(AND(Tabela_pogoda6[[#This Row],[Kategoria_chmur]]=0,Tabela_pogoda6[[#This Row],[RODZAJ]]=0),1,IF(Tabela_pogoda6[[#This Row],[Kategoria_chmur]]=Tabela_pogoda6[[#This Row],[RODZAJ]],1,0))</f>
        <v>0</v>
      </c>
      <c r="K385" s="1">
        <f>IF(Tabela_pogoda6[[#This Row],[Kategoria_chmur]]="0",1,0)</f>
        <v>1</v>
      </c>
      <c r="L385" s="1">
        <f>IF(Tabela_pogoda6[[#This Row],[RODZAJ]]=0,1,0)</f>
        <v>1</v>
      </c>
      <c r="M385" s="1">
        <f>IF(AND(Tabela_pogoda6[[#This Row],[0]]=1,Tabela_pogoda6[[#This Row],[1]]=1),1,0)</f>
        <v>1</v>
      </c>
    </row>
    <row r="386" spans="1:13" x14ac:dyDescent="0.3">
      <c r="A386" s="1">
        <v>385</v>
      </c>
      <c r="B386" s="1">
        <v>5.5</v>
      </c>
      <c r="C386" s="1">
        <v>0</v>
      </c>
      <c r="D386" s="1" t="s">
        <v>5</v>
      </c>
      <c r="E386" s="1">
        <v>0</v>
      </c>
      <c r="F386" s="1">
        <f>IF(Tabela_pogoda6[[#This Row],[Wielkosc_chmur]]=0,0,IF(Tabela_pogoda6[[#This Row],[Temperatura]]&gt;=10,"C",IF(Tabela_pogoda6[[#This Row],[Temperatura]]&lt;10,"S","0")))</f>
        <v>0</v>
      </c>
      <c r="G386" s="1">
        <f t="shared" si="7"/>
        <v>0</v>
      </c>
      <c r="H386" s="1">
        <f>IF(Tabela_pogoda6[[#This Row],[WIELKOSC]]=G385,H385+1,1)</f>
        <v>1</v>
      </c>
      <c r="I386" s="1">
        <f>IF(Tabela_pogoda6[[#This Row],[WIELKOSC]]=Tabela_pogoda6[[#This Row],[Wielkosc_chmur]],1,0)</f>
        <v>1</v>
      </c>
      <c r="J386" s="1">
        <f>IF(AND(Tabela_pogoda6[[#This Row],[Kategoria_chmur]]=0,Tabela_pogoda6[[#This Row],[RODZAJ]]=0),1,IF(Tabela_pogoda6[[#This Row],[Kategoria_chmur]]=Tabela_pogoda6[[#This Row],[RODZAJ]],1,0))</f>
        <v>0</v>
      </c>
      <c r="K386" s="1">
        <f>IF(Tabela_pogoda6[[#This Row],[Kategoria_chmur]]="0",1,0)</f>
        <v>1</v>
      </c>
      <c r="L386" s="1">
        <f>IF(Tabela_pogoda6[[#This Row],[RODZAJ]]=0,1,0)</f>
        <v>1</v>
      </c>
      <c r="M386" s="1">
        <f>IF(AND(Tabela_pogoda6[[#This Row],[0]]=1,Tabela_pogoda6[[#This Row],[1]]=1),1,0)</f>
        <v>1</v>
      </c>
    </row>
    <row r="387" spans="1:13" x14ac:dyDescent="0.3">
      <c r="A387" s="1">
        <v>386</v>
      </c>
      <c r="B387" s="1">
        <v>7.9</v>
      </c>
      <c r="C387" s="1">
        <v>1</v>
      </c>
      <c r="D387" s="1" t="s">
        <v>5</v>
      </c>
      <c r="E387" s="1">
        <v>0</v>
      </c>
      <c r="F387" s="1">
        <f>IF(Tabela_pogoda6[[#This Row],[Wielkosc_chmur]]=0,0,IF(Tabela_pogoda6[[#This Row],[Temperatura]]&gt;=10,"C",IF(Tabela_pogoda6[[#This Row],[Temperatura]]&lt;10,"S","0")))</f>
        <v>0</v>
      </c>
      <c r="G387" s="1">
        <f t="shared" si="7"/>
        <v>1</v>
      </c>
      <c r="H387" s="1">
        <f>IF(Tabela_pogoda6[[#This Row],[WIELKOSC]]=G386,H386+1,1)</f>
        <v>1</v>
      </c>
      <c r="I387" s="1">
        <f>IF(Tabela_pogoda6[[#This Row],[WIELKOSC]]=Tabela_pogoda6[[#This Row],[Wielkosc_chmur]],1,0)</f>
        <v>0</v>
      </c>
      <c r="J387" s="1">
        <f>IF(AND(Tabela_pogoda6[[#This Row],[Kategoria_chmur]]=0,Tabela_pogoda6[[#This Row],[RODZAJ]]=0),1,IF(Tabela_pogoda6[[#This Row],[Kategoria_chmur]]=Tabela_pogoda6[[#This Row],[RODZAJ]],1,0))</f>
        <v>0</v>
      </c>
      <c r="K387" s="1">
        <f>IF(Tabela_pogoda6[[#This Row],[Kategoria_chmur]]="0",1,0)</f>
        <v>1</v>
      </c>
      <c r="L387" s="1">
        <f>IF(Tabela_pogoda6[[#This Row],[RODZAJ]]=0,1,0)</f>
        <v>1</v>
      </c>
      <c r="M387" s="1">
        <f>IF(AND(Tabela_pogoda6[[#This Row],[0]]=1,Tabela_pogoda6[[#This Row],[1]]=1),1,0)</f>
        <v>1</v>
      </c>
    </row>
    <row r="388" spans="1:13" x14ac:dyDescent="0.3">
      <c r="A388" s="1">
        <v>387</v>
      </c>
      <c r="B388" s="1">
        <v>9.6</v>
      </c>
      <c r="C388" s="1">
        <v>2</v>
      </c>
      <c r="D388" s="1" t="s">
        <v>5</v>
      </c>
      <c r="E388" s="1">
        <v>0</v>
      </c>
      <c r="F388" s="1">
        <f>IF(Tabela_pogoda6[[#This Row],[Wielkosc_chmur]]=0,0,IF(Tabela_pogoda6[[#This Row],[Temperatura]]&gt;=10,"C",IF(Tabela_pogoda6[[#This Row],[Temperatura]]&lt;10,"S","0")))</f>
        <v>0</v>
      </c>
      <c r="G388" s="1">
        <f t="shared" si="7"/>
        <v>1</v>
      </c>
      <c r="H388" s="1">
        <f>IF(Tabela_pogoda6[[#This Row],[WIELKOSC]]=G387,H387+1,1)</f>
        <v>2</v>
      </c>
      <c r="I388" s="1">
        <f>IF(Tabela_pogoda6[[#This Row],[WIELKOSC]]=Tabela_pogoda6[[#This Row],[Wielkosc_chmur]],1,0)</f>
        <v>0</v>
      </c>
      <c r="J388" s="1">
        <f>IF(AND(Tabela_pogoda6[[#This Row],[Kategoria_chmur]]=0,Tabela_pogoda6[[#This Row],[RODZAJ]]=0),1,IF(Tabela_pogoda6[[#This Row],[Kategoria_chmur]]=Tabela_pogoda6[[#This Row],[RODZAJ]],1,0))</f>
        <v>0</v>
      </c>
      <c r="K388" s="1">
        <f>IF(Tabela_pogoda6[[#This Row],[Kategoria_chmur]]="0",1,0)</f>
        <v>1</v>
      </c>
      <c r="L388" s="1">
        <f>IF(Tabela_pogoda6[[#This Row],[RODZAJ]]=0,1,0)</f>
        <v>1</v>
      </c>
      <c r="M388" s="1">
        <f>IF(AND(Tabela_pogoda6[[#This Row],[0]]=1,Tabela_pogoda6[[#This Row],[1]]=1),1,0)</f>
        <v>1</v>
      </c>
    </row>
    <row r="389" spans="1:13" x14ac:dyDescent="0.3">
      <c r="A389" s="1">
        <v>388</v>
      </c>
      <c r="B389" s="1">
        <v>10</v>
      </c>
      <c r="C389" s="1">
        <v>3</v>
      </c>
      <c r="D389" s="1" t="s">
        <v>5</v>
      </c>
      <c r="E389" s="1">
        <v>0</v>
      </c>
      <c r="F389" s="1">
        <f>IF(Tabela_pogoda6[[#This Row],[Wielkosc_chmur]]=0,0,IF(Tabela_pogoda6[[#This Row],[Temperatura]]&gt;=10,"C",IF(Tabela_pogoda6[[#This Row],[Temperatura]]&lt;10,"S","0")))</f>
        <v>0</v>
      </c>
      <c r="G389" s="1">
        <f t="shared" si="7"/>
        <v>1</v>
      </c>
      <c r="H389" s="1">
        <f>IF(Tabela_pogoda6[[#This Row],[WIELKOSC]]=G388,H388+1,1)</f>
        <v>3</v>
      </c>
      <c r="I389" s="1">
        <f>IF(Tabela_pogoda6[[#This Row],[WIELKOSC]]=Tabela_pogoda6[[#This Row],[Wielkosc_chmur]],1,0)</f>
        <v>0</v>
      </c>
      <c r="J389" s="1">
        <f>IF(AND(Tabela_pogoda6[[#This Row],[Kategoria_chmur]]=0,Tabela_pogoda6[[#This Row],[RODZAJ]]=0),1,IF(Tabela_pogoda6[[#This Row],[Kategoria_chmur]]=Tabela_pogoda6[[#This Row],[RODZAJ]],1,0))</f>
        <v>0</v>
      </c>
      <c r="K389" s="1">
        <f>IF(Tabela_pogoda6[[#This Row],[Kategoria_chmur]]="0",1,0)</f>
        <v>1</v>
      </c>
      <c r="L389" s="1">
        <f>IF(Tabela_pogoda6[[#This Row],[RODZAJ]]=0,1,0)</f>
        <v>1</v>
      </c>
      <c r="M389" s="1">
        <f>IF(AND(Tabela_pogoda6[[#This Row],[0]]=1,Tabela_pogoda6[[#This Row],[1]]=1),1,0)</f>
        <v>1</v>
      </c>
    </row>
    <row r="390" spans="1:13" x14ac:dyDescent="0.3">
      <c r="A390" s="1">
        <v>389</v>
      </c>
      <c r="B390" s="1">
        <v>9</v>
      </c>
      <c r="C390" s="1">
        <v>2</v>
      </c>
      <c r="D390" s="1" t="s">
        <v>5</v>
      </c>
      <c r="E390" s="1">
        <v>0</v>
      </c>
      <c r="F390" s="1">
        <f>IF(Tabela_pogoda6[[#This Row],[Wielkosc_chmur]]=0,0,IF(Tabela_pogoda6[[#This Row],[Temperatura]]&gt;=10,"C",IF(Tabela_pogoda6[[#This Row],[Temperatura]]&lt;10,"S","0")))</f>
        <v>0</v>
      </c>
      <c r="G390" s="1">
        <f t="shared" si="7"/>
        <v>2</v>
      </c>
      <c r="H390" s="1">
        <f>IF(Tabela_pogoda6[[#This Row],[WIELKOSC]]=G389,H389+1,1)</f>
        <v>1</v>
      </c>
      <c r="I390" s="1">
        <f>IF(Tabela_pogoda6[[#This Row],[WIELKOSC]]=Tabela_pogoda6[[#This Row],[Wielkosc_chmur]],1,0)</f>
        <v>0</v>
      </c>
      <c r="J390" s="1">
        <f>IF(AND(Tabela_pogoda6[[#This Row],[Kategoria_chmur]]=0,Tabela_pogoda6[[#This Row],[RODZAJ]]=0),1,IF(Tabela_pogoda6[[#This Row],[Kategoria_chmur]]=Tabela_pogoda6[[#This Row],[RODZAJ]],1,0))</f>
        <v>0</v>
      </c>
      <c r="K390" s="1">
        <f>IF(Tabela_pogoda6[[#This Row],[Kategoria_chmur]]="0",1,0)</f>
        <v>1</v>
      </c>
      <c r="L390" s="1">
        <f>IF(Tabela_pogoda6[[#This Row],[RODZAJ]]=0,1,0)</f>
        <v>1</v>
      </c>
      <c r="M390" s="1">
        <f>IF(AND(Tabela_pogoda6[[#This Row],[0]]=1,Tabela_pogoda6[[#This Row],[1]]=1),1,0)</f>
        <v>1</v>
      </c>
    </row>
    <row r="391" spans="1:13" x14ac:dyDescent="0.3">
      <c r="A391" s="1">
        <v>390</v>
      </c>
      <c r="B391" s="1">
        <v>6.9</v>
      </c>
      <c r="C391" s="1">
        <v>10</v>
      </c>
      <c r="D391" s="1" t="s">
        <v>5</v>
      </c>
      <c r="E391" s="1">
        <v>0</v>
      </c>
      <c r="F391" s="1">
        <f>IF(Tabela_pogoda6[[#This Row],[Wielkosc_chmur]]=0,0,IF(Tabela_pogoda6[[#This Row],[Temperatura]]&gt;=10,"C",IF(Tabela_pogoda6[[#This Row],[Temperatura]]&lt;10,"S","0")))</f>
        <v>0</v>
      </c>
      <c r="G391" s="1">
        <f t="shared" si="7"/>
        <v>2</v>
      </c>
      <c r="H391" s="1">
        <f>IF(Tabela_pogoda6[[#This Row],[WIELKOSC]]=G390,H390+1,1)</f>
        <v>2</v>
      </c>
      <c r="I391" s="1">
        <f>IF(Tabela_pogoda6[[#This Row],[WIELKOSC]]=Tabela_pogoda6[[#This Row],[Wielkosc_chmur]],1,0)</f>
        <v>0</v>
      </c>
      <c r="J391" s="1">
        <f>IF(AND(Tabela_pogoda6[[#This Row],[Kategoria_chmur]]=0,Tabela_pogoda6[[#This Row],[RODZAJ]]=0),1,IF(Tabela_pogoda6[[#This Row],[Kategoria_chmur]]=Tabela_pogoda6[[#This Row],[RODZAJ]],1,0))</f>
        <v>0</v>
      </c>
      <c r="K391" s="1">
        <f>IF(Tabela_pogoda6[[#This Row],[Kategoria_chmur]]="0",1,0)</f>
        <v>1</v>
      </c>
      <c r="L391" s="1">
        <f>IF(Tabela_pogoda6[[#This Row],[RODZAJ]]=0,1,0)</f>
        <v>1</v>
      </c>
      <c r="M391" s="1">
        <f>IF(AND(Tabela_pogoda6[[#This Row],[0]]=1,Tabela_pogoda6[[#This Row],[1]]=1),1,0)</f>
        <v>1</v>
      </c>
    </row>
    <row r="392" spans="1:13" x14ac:dyDescent="0.3">
      <c r="A392" s="1">
        <v>391</v>
      </c>
      <c r="B392" s="1">
        <v>4.5</v>
      </c>
      <c r="C392" s="1">
        <v>3</v>
      </c>
      <c r="D392" s="1" t="s">
        <v>5</v>
      </c>
      <c r="E392" s="1">
        <v>0</v>
      </c>
      <c r="F392" s="1">
        <f>IF(Tabela_pogoda6[[#This Row],[Wielkosc_chmur]]=0,0,IF(Tabela_pogoda6[[#This Row],[Temperatura]]&gt;=10,"C",IF(Tabela_pogoda6[[#This Row],[Temperatura]]&lt;10,"S","0")))</f>
        <v>0</v>
      </c>
      <c r="G392" s="1">
        <f t="shared" si="7"/>
        <v>2</v>
      </c>
      <c r="H392" s="1">
        <f>IF(Tabela_pogoda6[[#This Row],[WIELKOSC]]=G391,H391+1,1)</f>
        <v>3</v>
      </c>
      <c r="I392" s="1">
        <f>IF(Tabela_pogoda6[[#This Row],[WIELKOSC]]=Tabela_pogoda6[[#This Row],[Wielkosc_chmur]],1,0)</f>
        <v>0</v>
      </c>
      <c r="J392" s="1">
        <f>IF(AND(Tabela_pogoda6[[#This Row],[Kategoria_chmur]]=0,Tabela_pogoda6[[#This Row],[RODZAJ]]=0),1,IF(Tabela_pogoda6[[#This Row],[Kategoria_chmur]]=Tabela_pogoda6[[#This Row],[RODZAJ]],1,0))</f>
        <v>0</v>
      </c>
      <c r="K392" s="1">
        <f>IF(Tabela_pogoda6[[#This Row],[Kategoria_chmur]]="0",1,0)</f>
        <v>1</v>
      </c>
      <c r="L392" s="1">
        <f>IF(Tabela_pogoda6[[#This Row],[RODZAJ]]=0,1,0)</f>
        <v>1</v>
      </c>
      <c r="M392" s="1">
        <f>IF(AND(Tabela_pogoda6[[#This Row],[0]]=1,Tabela_pogoda6[[#This Row],[1]]=1),1,0)</f>
        <v>1</v>
      </c>
    </row>
    <row r="393" spans="1:13" x14ac:dyDescent="0.3">
      <c r="A393" s="1">
        <v>392</v>
      </c>
      <c r="B393" s="1">
        <v>2.8</v>
      </c>
      <c r="C393" s="1">
        <v>11</v>
      </c>
      <c r="D393" s="1" t="s">
        <v>5</v>
      </c>
      <c r="E393" s="1">
        <v>0</v>
      </c>
      <c r="F393" s="1">
        <f>IF(Tabela_pogoda6[[#This Row],[Wielkosc_chmur]]=0,0,IF(Tabela_pogoda6[[#This Row],[Temperatura]]&gt;=10,"C",IF(Tabela_pogoda6[[#This Row],[Temperatura]]&lt;10,"S","0")))</f>
        <v>0</v>
      </c>
      <c r="G393" s="1">
        <f t="shared" si="7"/>
        <v>3</v>
      </c>
      <c r="H393" s="1">
        <f>IF(Tabela_pogoda6[[#This Row],[WIELKOSC]]=G392,H392+1,1)</f>
        <v>1</v>
      </c>
      <c r="I393" s="1">
        <f>IF(Tabela_pogoda6[[#This Row],[WIELKOSC]]=Tabela_pogoda6[[#This Row],[Wielkosc_chmur]],1,0)</f>
        <v>0</v>
      </c>
      <c r="J393" s="1">
        <f>IF(AND(Tabela_pogoda6[[#This Row],[Kategoria_chmur]]=0,Tabela_pogoda6[[#This Row],[RODZAJ]]=0),1,IF(Tabela_pogoda6[[#This Row],[Kategoria_chmur]]=Tabela_pogoda6[[#This Row],[RODZAJ]],1,0))</f>
        <v>0</v>
      </c>
      <c r="K393" s="1">
        <f>IF(Tabela_pogoda6[[#This Row],[Kategoria_chmur]]="0",1,0)</f>
        <v>1</v>
      </c>
      <c r="L393" s="1">
        <f>IF(Tabela_pogoda6[[#This Row],[RODZAJ]]=0,1,0)</f>
        <v>1</v>
      </c>
      <c r="M393" s="1">
        <f>IF(AND(Tabela_pogoda6[[#This Row],[0]]=1,Tabela_pogoda6[[#This Row],[1]]=1),1,0)</f>
        <v>1</v>
      </c>
    </row>
    <row r="394" spans="1:13" x14ac:dyDescent="0.3">
      <c r="A394" s="1">
        <v>393</v>
      </c>
      <c r="B394" s="1">
        <v>2.2999999999999998</v>
      </c>
      <c r="C394" s="1">
        <v>17</v>
      </c>
      <c r="D394" s="1" t="s">
        <v>5</v>
      </c>
      <c r="E394" s="1">
        <v>0</v>
      </c>
      <c r="F394" s="1">
        <f>IF(Tabela_pogoda6[[#This Row],[Wielkosc_chmur]]=0,0,IF(Tabela_pogoda6[[#This Row],[Temperatura]]&gt;=10,"C",IF(Tabela_pogoda6[[#This Row],[Temperatura]]&lt;10,"S","0")))</f>
        <v>0</v>
      </c>
      <c r="G394" s="1">
        <f t="shared" si="7"/>
        <v>3</v>
      </c>
      <c r="H394" s="1">
        <f>IF(Tabela_pogoda6[[#This Row],[WIELKOSC]]=G393,H393+1,1)</f>
        <v>2</v>
      </c>
      <c r="I394" s="1">
        <f>IF(Tabela_pogoda6[[#This Row],[WIELKOSC]]=Tabela_pogoda6[[#This Row],[Wielkosc_chmur]],1,0)</f>
        <v>0</v>
      </c>
      <c r="J394" s="1">
        <f>IF(AND(Tabela_pogoda6[[#This Row],[Kategoria_chmur]]=0,Tabela_pogoda6[[#This Row],[RODZAJ]]=0),1,IF(Tabela_pogoda6[[#This Row],[Kategoria_chmur]]=Tabela_pogoda6[[#This Row],[RODZAJ]],1,0))</f>
        <v>0</v>
      </c>
      <c r="K394" s="1">
        <f>IF(Tabela_pogoda6[[#This Row],[Kategoria_chmur]]="0",1,0)</f>
        <v>1</v>
      </c>
      <c r="L394" s="1">
        <f>IF(Tabela_pogoda6[[#This Row],[RODZAJ]]=0,1,0)</f>
        <v>1</v>
      </c>
      <c r="M394" s="1">
        <f>IF(AND(Tabela_pogoda6[[#This Row],[0]]=1,Tabela_pogoda6[[#This Row],[1]]=1),1,0)</f>
        <v>1</v>
      </c>
    </row>
    <row r="395" spans="1:13" x14ac:dyDescent="0.3">
      <c r="A395" s="1">
        <v>394</v>
      </c>
      <c r="B395" s="1">
        <v>3.6</v>
      </c>
      <c r="C395" s="1">
        <v>1</v>
      </c>
      <c r="D395" s="1" t="s">
        <v>5</v>
      </c>
      <c r="E395" s="1">
        <v>0</v>
      </c>
      <c r="F395" s="1">
        <f>IF(Tabela_pogoda6[[#This Row],[Wielkosc_chmur]]=0,0,IF(Tabela_pogoda6[[#This Row],[Temperatura]]&gt;=10,"C",IF(Tabela_pogoda6[[#This Row],[Temperatura]]&lt;10,"S","0")))</f>
        <v>0</v>
      </c>
      <c r="G395" s="1">
        <f t="shared" si="7"/>
        <v>3</v>
      </c>
      <c r="H395" s="1">
        <f>IF(Tabela_pogoda6[[#This Row],[WIELKOSC]]=G394,H394+1,1)</f>
        <v>3</v>
      </c>
      <c r="I395" s="1">
        <f>IF(Tabela_pogoda6[[#This Row],[WIELKOSC]]=Tabela_pogoda6[[#This Row],[Wielkosc_chmur]],1,0)</f>
        <v>0</v>
      </c>
      <c r="J395" s="1">
        <f>IF(AND(Tabela_pogoda6[[#This Row],[Kategoria_chmur]]=0,Tabela_pogoda6[[#This Row],[RODZAJ]]=0),1,IF(Tabela_pogoda6[[#This Row],[Kategoria_chmur]]=Tabela_pogoda6[[#This Row],[RODZAJ]],1,0))</f>
        <v>0</v>
      </c>
      <c r="K395" s="1">
        <f>IF(Tabela_pogoda6[[#This Row],[Kategoria_chmur]]="0",1,0)</f>
        <v>1</v>
      </c>
      <c r="L395" s="1">
        <f>IF(Tabela_pogoda6[[#This Row],[RODZAJ]]=0,1,0)</f>
        <v>1</v>
      </c>
      <c r="M395" s="1">
        <f>IF(AND(Tabela_pogoda6[[#This Row],[0]]=1,Tabela_pogoda6[[#This Row],[1]]=1),1,0)</f>
        <v>1</v>
      </c>
    </row>
    <row r="396" spans="1:13" x14ac:dyDescent="0.3">
      <c r="A396" s="1">
        <v>395</v>
      </c>
      <c r="B396" s="1">
        <v>6.4</v>
      </c>
      <c r="C396" s="1">
        <v>8</v>
      </c>
      <c r="D396" s="1" t="s">
        <v>5</v>
      </c>
      <c r="E396" s="1">
        <v>0</v>
      </c>
      <c r="F396" s="1">
        <f>IF(Tabela_pogoda6[[#This Row],[Wielkosc_chmur]]=0,0,IF(Tabela_pogoda6[[#This Row],[Temperatura]]&gt;=10,"C",IF(Tabela_pogoda6[[#This Row],[Temperatura]]&lt;10,"S","0")))</f>
        <v>0</v>
      </c>
      <c r="G396" s="1">
        <f t="shared" si="7"/>
        <v>4</v>
      </c>
      <c r="H396" s="1">
        <f>IF(Tabela_pogoda6[[#This Row],[WIELKOSC]]=G395,H395+1,1)</f>
        <v>1</v>
      </c>
      <c r="I396" s="1">
        <f>IF(Tabela_pogoda6[[#This Row],[WIELKOSC]]=Tabela_pogoda6[[#This Row],[Wielkosc_chmur]],1,0)</f>
        <v>0</v>
      </c>
      <c r="J396" s="1">
        <f>IF(AND(Tabela_pogoda6[[#This Row],[Kategoria_chmur]]=0,Tabela_pogoda6[[#This Row],[RODZAJ]]=0),1,IF(Tabela_pogoda6[[#This Row],[Kategoria_chmur]]=Tabela_pogoda6[[#This Row],[RODZAJ]],1,0))</f>
        <v>0</v>
      </c>
      <c r="K396" s="1">
        <f>IF(Tabela_pogoda6[[#This Row],[Kategoria_chmur]]="0",1,0)</f>
        <v>1</v>
      </c>
      <c r="L396" s="1">
        <f>IF(Tabela_pogoda6[[#This Row],[RODZAJ]]=0,1,0)</f>
        <v>1</v>
      </c>
      <c r="M396" s="1">
        <f>IF(AND(Tabela_pogoda6[[#This Row],[0]]=1,Tabela_pogoda6[[#This Row],[1]]=1),1,0)</f>
        <v>1</v>
      </c>
    </row>
    <row r="397" spans="1:13" x14ac:dyDescent="0.3">
      <c r="A397" s="1">
        <v>396</v>
      </c>
      <c r="B397" s="1">
        <v>10.199999999999999</v>
      </c>
      <c r="C397" s="1">
        <v>11</v>
      </c>
      <c r="D397" s="1" t="s">
        <v>5</v>
      </c>
      <c r="E397" s="1">
        <v>0</v>
      </c>
      <c r="F397" s="1">
        <f>IF(Tabela_pogoda6[[#This Row],[Wielkosc_chmur]]=0,0,IF(Tabela_pogoda6[[#This Row],[Temperatura]]&gt;=10,"C",IF(Tabela_pogoda6[[#This Row],[Temperatura]]&lt;10,"S","0")))</f>
        <v>0</v>
      </c>
      <c r="G397" s="1">
        <f t="shared" si="7"/>
        <v>4</v>
      </c>
      <c r="H397" s="1">
        <f>IF(Tabela_pogoda6[[#This Row],[WIELKOSC]]=G396,H396+1,1)</f>
        <v>2</v>
      </c>
      <c r="I397" s="1">
        <f>IF(Tabela_pogoda6[[#This Row],[WIELKOSC]]=Tabela_pogoda6[[#This Row],[Wielkosc_chmur]],1,0)</f>
        <v>0</v>
      </c>
      <c r="J397" s="1">
        <f>IF(AND(Tabela_pogoda6[[#This Row],[Kategoria_chmur]]=0,Tabela_pogoda6[[#This Row],[RODZAJ]]=0),1,IF(Tabela_pogoda6[[#This Row],[Kategoria_chmur]]=Tabela_pogoda6[[#This Row],[RODZAJ]],1,0))</f>
        <v>0</v>
      </c>
      <c r="K397" s="1">
        <f>IF(Tabela_pogoda6[[#This Row],[Kategoria_chmur]]="0",1,0)</f>
        <v>1</v>
      </c>
      <c r="L397" s="1">
        <f>IF(Tabela_pogoda6[[#This Row],[RODZAJ]]=0,1,0)</f>
        <v>1</v>
      </c>
      <c r="M397" s="1">
        <f>IF(AND(Tabela_pogoda6[[#This Row],[0]]=1,Tabela_pogoda6[[#This Row],[1]]=1),1,0)</f>
        <v>1</v>
      </c>
    </row>
    <row r="398" spans="1:13" x14ac:dyDescent="0.3">
      <c r="A398" s="1">
        <v>397</v>
      </c>
      <c r="B398" s="1">
        <v>14</v>
      </c>
      <c r="C398" s="1">
        <v>23</v>
      </c>
      <c r="D398" s="1" t="s">
        <v>5</v>
      </c>
      <c r="E398" s="1">
        <v>0</v>
      </c>
      <c r="F398" s="1">
        <f>IF(Tabela_pogoda6[[#This Row],[Wielkosc_chmur]]=0,0,IF(Tabela_pogoda6[[#This Row],[Temperatura]]&gt;=10,"C",IF(Tabela_pogoda6[[#This Row],[Temperatura]]&lt;10,"S","0")))</f>
        <v>0</v>
      </c>
      <c r="G398" s="1">
        <f t="shared" si="7"/>
        <v>4</v>
      </c>
      <c r="H398" s="1">
        <f>IF(Tabela_pogoda6[[#This Row],[WIELKOSC]]=G397,H397+1,1)</f>
        <v>3</v>
      </c>
      <c r="I398" s="1">
        <f>IF(Tabela_pogoda6[[#This Row],[WIELKOSC]]=Tabela_pogoda6[[#This Row],[Wielkosc_chmur]],1,0)</f>
        <v>0</v>
      </c>
      <c r="J398" s="1">
        <f>IF(AND(Tabela_pogoda6[[#This Row],[Kategoria_chmur]]=0,Tabela_pogoda6[[#This Row],[RODZAJ]]=0),1,IF(Tabela_pogoda6[[#This Row],[Kategoria_chmur]]=Tabela_pogoda6[[#This Row],[RODZAJ]],1,0))</f>
        <v>0</v>
      </c>
      <c r="K398" s="1">
        <f>IF(Tabela_pogoda6[[#This Row],[Kategoria_chmur]]="0",1,0)</f>
        <v>1</v>
      </c>
      <c r="L398" s="1">
        <f>IF(Tabela_pogoda6[[#This Row],[RODZAJ]]=0,1,0)</f>
        <v>1</v>
      </c>
      <c r="M398" s="1">
        <f>IF(AND(Tabela_pogoda6[[#This Row],[0]]=1,Tabela_pogoda6[[#This Row],[1]]=1),1,0)</f>
        <v>1</v>
      </c>
    </row>
    <row r="399" spans="1:13" x14ac:dyDescent="0.3">
      <c r="A399" s="1">
        <v>398</v>
      </c>
      <c r="B399" s="1">
        <v>17.100000000000001</v>
      </c>
      <c r="C399" s="1">
        <v>29</v>
      </c>
      <c r="D399" s="1" t="s">
        <v>5</v>
      </c>
      <c r="E399" s="1">
        <v>0</v>
      </c>
      <c r="F399" s="1">
        <f>IF(Tabela_pogoda6[[#This Row],[Wielkosc_chmur]]=0,0,IF(Tabela_pogoda6[[#This Row],[Temperatura]]&gt;=10,"C",IF(Tabela_pogoda6[[#This Row],[Temperatura]]&lt;10,"S","0")))</f>
        <v>0</v>
      </c>
      <c r="G399" s="1">
        <f t="shared" si="7"/>
        <v>5</v>
      </c>
      <c r="H399" s="1">
        <f>IF(Tabela_pogoda6[[#This Row],[WIELKOSC]]=G398,H398+1,1)</f>
        <v>1</v>
      </c>
      <c r="I399" s="1">
        <f>IF(Tabela_pogoda6[[#This Row],[WIELKOSC]]=Tabela_pogoda6[[#This Row],[Wielkosc_chmur]],1,0)</f>
        <v>0</v>
      </c>
      <c r="J399" s="1">
        <f>IF(AND(Tabela_pogoda6[[#This Row],[Kategoria_chmur]]=0,Tabela_pogoda6[[#This Row],[RODZAJ]]=0),1,IF(Tabela_pogoda6[[#This Row],[Kategoria_chmur]]=Tabela_pogoda6[[#This Row],[RODZAJ]],1,0))</f>
        <v>0</v>
      </c>
      <c r="K399" s="1">
        <f>IF(Tabela_pogoda6[[#This Row],[Kategoria_chmur]]="0",1,0)</f>
        <v>1</v>
      </c>
      <c r="L399" s="1">
        <f>IF(Tabela_pogoda6[[#This Row],[RODZAJ]]=0,1,0)</f>
        <v>1</v>
      </c>
      <c r="M399" s="1">
        <f>IF(AND(Tabela_pogoda6[[#This Row],[0]]=1,Tabela_pogoda6[[#This Row],[1]]=1),1,0)</f>
        <v>1</v>
      </c>
    </row>
    <row r="400" spans="1:13" x14ac:dyDescent="0.3">
      <c r="A400" s="1">
        <v>399</v>
      </c>
      <c r="B400" s="1">
        <v>18.7</v>
      </c>
      <c r="C400" s="1">
        <v>0</v>
      </c>
      <c r="D400" s="1" t="s">
        <v>5</v>
      </c>
      <c r="E400" s="1">
        <v>0</v>
      </c>
      <c r="F400" s="1">
        <f>IF(Tabela_pogoda6[[#This Row],[Wielkosc_chmur]]=0,0,IF(Tabela_pogoda6[[#This Row],[Temperatura]]&gt;=10,"C",IF(Tabela_pogoda6[[#This Row],[Temperatura]]&lt;10,"S","0")))</f>
        <v>0</v>
      </c>
      <c r="G400" s="1">
        <f t="shared" si="7"/>
        <v>0</v>
      </c>
      <c r="H400" s="1">
        <f>IF(Tabela_pogoda6[[#This Row],[WIELKOSC]]=G399,H399+1,1)</f>
        <v>1</v>
      </c>
      <c r="I400" s="1">
        <f>IF(Tabela_pogoda6[[#This Row],[WIELKOSC]]=Tabela_pogoda6[[#This Row],[Wielkosc_chmur]],1,0)</f>
        <v>1</v>
      </c>
      <c r="J400" s="1">
        <f>IF(AND(Tabela_pogoda6[[#This Row],[Kategoria_chmur]]=0,Tabela_pogoda6[[#This Row],[RODZAJ]]=0),1,IF(Tabela_pogoda6[[#This Row],[Kategoria_chmur]]=Tabela_pogoda6[[#This Row],[RODZAJ]],1,0))</f>
        <v>0</v>
      </c>
      <c r="K400" s="1">
        <f>IF(Tabela_pogoda6[[#This Row],[Kategoria_chmur]]="0",1,0)</f>
        <v>1</v>
      </c>
      <c r="L400" s="1">
        <f>IF(Tabela_pogoda6[[#This Row],[RODZAJ]]=0,1,0)</f>
        <v>1</v>
      </c>
      <c r="M400" s="1">
        <f>IF(AND(Tabela_pogoda6[[#This Row],[0]]=1,Tabela_pogoda6[[#This Row],[1]]=1),1,0)</f>
        <v>1</v>
      </c>
    </row>
    <row r="401" spans="1:13" x14ac:dyDescent="0.3">
      <c r="A401" s="1">
        <v>400</v>
      </c>
      <c r="B401" s="1">
        <v>18.8</v>
      </c>
      <c r="C401" s="1">
        <v>5</v>
      </c>
      <c r="D401" s="1" t="s">
        <v>5</v>
      </c>
      <c r="E401" s="1">
        <v>0</v>
      </c>
      <c r="F401" s="1">
        <f>IF(Tabela_pogoda6[[#This Row],[Wielkosc_chmur]]=0,0,IF(Tabela_pogoda6[[#This Row],[Temperatura]]&gt;=10,"C",IF(Tabela_pogoda6[[#This Row],[Temperatura]]&lt;10,"S","0")))</f>
        <v>0</v>
      </c>
      <c r="G401" s="1">
        <f t="shared" si="7"/>
        <v>1</v>
      </c>
      <c r="H401" s="1">
        <f>IF(Tabela_pogoda6[[#This Row],[WIELKOSC]]=G400,H400+1,1)</f>
        <v>1</v>
      </c>
      <c r="I401" s="1">
        <f>IF(Tabela_pogoda6[[#This Row],[WIELKOSC]]=Tabela_pogoda6[[#This Row],[Wielkosc_chmur]],1,0)</f>
        <v>0</v>
      </c>
      <c r="J401" s="1">
        <f>IF(AND(Tabela_pogoda6[[#This Row],[Kategoria_chmur]]=0,Tabela_pogoda6[[#This Row],[RODZAJ]]=0),1,IF(Tabela_pogoda6[[#This Row],[Kategoria_chmur]]=Tabela_pogoda6[[#This Row],[RODZAJ]],1,0))</f>
        <v>0</v>
      </c>
      <c r="K401" s="1">
        <f>IF(Tabela_pogoda6[[#This Row],[Kategoria_chmur]]="0",1,0)</f>
        <v>1</v>
      </c>
      <c r="L401" s="1">
        <f>IF(Tabela_pogoda6[[#This Row],[RODZAJ]]=0,1,0)</f>
        <v>1</v>
      </c>
      <c r="M401" s="1">
        <f>IF(AND(Tabela_pogoda6[[#This Row],[0]]=1,Tabela_pogoda6[[#This Row],[1]]=1),1,0)</f>
        <v>1</v>
      </c>
    </row>
    <row r="402" spans="1:13" x14ac:dyDescent="0.3">
      <c r="A402" s="1">
        <v>401</v>
      </c>
      <c r="B402" s="1">
        <v>17.7</v>
      </c>
      <c r="C402" s="1">
        <v>2</v>
      </c>
      <c r="D402" s="1" t="s">
        <v>5</v>
      </c>
      <c r="E402" s="1">
        <v>0</v>
      </c>
      <c r="F402" s="1">
        <f>IF(Tabela_pogoda6[[#This Row],[Wielkosc_chmur]]=0,0,IF(Tabela_pogoda6[[#This Row],[Temperatura]]&gt;=10,"C",IF(Tabela_pogoda6[[#This Row],[Temperatura]]&lt;10,"S","0")))</f>
        <v>0</v>
      </c>
      <c r="G402" s="1">
        <f t="shared" si="7"/>
        <v>1</v>
      </c>
      <c r="H402" s="1">
        <f>IF(Tabela_pogoda6[[#This Row],[WIELKOSC]]=G401,H401+1,1)</f>
        <v>2</v>
      </c>
      <c r="I402" s="1">
        <f>IF(Tabela_pogoda6[[#This Row],[WIELKOSC]]=Tabela_pogoda6[[#This Row],[Wielkosc_chmur]],1,0)</f>
        <v>0</v>
      </c>
      <c r="J402" s="1">
        <f>IF(AND(Tabela_pogoda6[[#This Row],[Kategoria_chmur]]=0,Tabela_pogoda6[[#This Row],[RODZAJ]]=0),1,IF(Tabela_pogoda6[[#This Row],[Kategoria_chmur]]=Tabela_pogoda6[[#This Row],[RODZAJ]],1,0))</f>
        <v>0</v>
      </c>
      <c r="K402" s="1">
        <f>IF(Tabela_pogoda6[[#This Row],[Kategoria_chmur]]="0",1,0)</f>
        <v>1</v>
      </c>
      <c r="L402" s="1">
        <f>IF(Tabela_pogoda6[[#This Row],[RODZAJ]]=0,1,0)</f>
        <v>1</v>
      </c>
      <c r="M402" s="1">
        <f>IF(AND(Tabela_pogoda6[[#This Row],[0]]=1,Tabela_pogoda6[[#This Row],[1]]=1),1,0)</f>
        <v>1</v>
      </c>
    </row>
    <row r="403" spans="1:13" x14ac:dyDescent="0.3">
      <c r="A403" s="1">
        <v>402</v>
      </c>
      <c r="B403" s="1">
        <v>16.100000000000001</v>
      </c>
      <c r="C403" s="1">
        <v>2</v>
      </c>
      <c r="D403" s="1" t="s">
        <v>5</v>
      </c>
      <c r="E403" s="1">
        <v>0</v>
      </c>
      <c r="F403" s="1">
        <f>IF(Tabela_pogoda6[[#This Row],[Wielkosc_chmur]]=0,0,IF(Tabela_pogoda6[[#This Row],[Temperatura]]&gt;=10,"C",IF(Tabela_pogoda6[[#This Row],[Temperatura]]&lt;10,"S","0")))</f>
        <v>0</v>
      </c>
      <c r="G403" s="1">
        <f t="shared" si="7"/>
        <v>1</v>
      </c>
      <c r="H403" s="1">
        <f>IF(Tabela_pogoda6[[#This Row],[WIELKOSC]]=G402,H402+1,1)</f>
        <v>3</v>
      </c>
      <c r="I403" s="1">
        <f>IF(Tabela_pogoda6[[#This Row],[WIELKOSC]]=Tabela_pogoda6[[#This Row],[Wielkosc_chmur]],1,0)</f>
        <v>0</v>
      </c>
      <c r="J403" s="1">
        <f>IF(AND(Tabela_pogoda6[[#This Row],[Kategoria_chmur]]=0,Tabela_pogoda6[[#This Row],[RODZAJ]]=0),1,IF(Tabela_pogoda6[[#This Row],[Kategoria_chmur]]=Tabela_pogoda6[[#This Row],[RODZAJ]],1,0))</f>
        <v>0</v>
      </c>
      <c r="K403" s="1">
        <f>IF(Tabela_pogoda6[[#This Row],[Kategoria_chmur]]="0",1,0)</f>
        <v>1</v>
      </c>
      <c r="L403" s="1">
        <f>IF(Tabela_pogoda6[[#This Row],[RODZAJ]]=0,1,0)</f>
        <v>1</v>
      </c>
      <c r="M403" s="1">
        <f>IF(AND(Tabela_pogoda6[[#This Row],[0]]=1,Tabela_pogoda6[[#This Row],[1]]=1),1,0)</f>
        <v>1</v>
      </c>
    </row>
    <row r="404" spans="1:13" x14ac:dyDescent="0.3">
      <c r="A404" s="1">
        <v>403</v>
      </c>
      <c r="B404" s="1">
        <v>14.9</v>
      </c>
      <c r="C404" s="1">
        <v>7</v>
      </c>
      <c r="D404" s="1" t="s">
        <v>5</v>
      </c>
      <c r="E404" s="1">
        <v>0</v>
      </c>
      <c r="F404" s="1">
        <f>IF(Tabela_pogoda6[[#This Row],[Wielkosc_chmur]]=0,0,IF(Tabela_pogoda6[[#This Row],[Temperatura]]&gt;=10,"C",IF(Tabela_pogoda6[[#This Row],[Temperatura]]&lt;10,"S","0")))</f>
        <v>0</v>
      </c>
      <c r="G404" s="1">
        <f t="shared" si="7"/>
        <v>2</v>
      </c>
      <c r="H404" s="1">
        <f>IF(Tabela_pogoda6[[#This Row],[WIELKOSC]]=G403,H403+1,1)</f>
        <v>1</v>
      </c>
      <c r="I404" s="1">
        <f>IF(Tabela_pogoda6[[#This Row],[WIELKOSC]]=Tabela_pogoda6[[#This Row],[Wielkosc_chmur]],1,0)</f>
        <v>0</v>
      </c>
      <c r="J404" s="1">
        <f>IF(AND(Tabela_pogoda6[[#This Row],[Kategoria_chmur]]=0,Tabela_pogoda6[[#This Row],[RODZAJ]]=0),1,IF(Tabela_pogoda6[[#This Row],[Kategoria_chmur]]=Tabela_pogoda6[[#This Row],[RODZAJ]],1,0))</f>
        <v>0</v>
      </c>
      <c r="K404" s="1">
        <f>IF(Tabela_pogoda6[[#This Row],[Kategoria_chmur]]="0",1,0)</f>
        <v>1</v>
      </c>
      <c r="L404" s="1">
        <f>IF(Tabela_pogoda6[[#This Row],[RODZAJ]]=0,1,0)</f>
        <v>1</v>
      </c>
      <c r="M404" s="1">
        <f>IF(AND(Tabela_pogoda6[[#This Row],[0]]=1,Tabela_pogoda6[[#This Row],[1]]=1),1,0)</f>
        <v>1</v>
      </c>
    </row>
    <row r="405" spans="1:13" x14ac:dyDescent="0.3">
      <c r="A405" s="1">
        <v>404</v>
      </c>
      <c r="B405" s="1">
        <v>14.9</v>
      </c>
      <c r="C405" s="1">
        <v>2</v>
      </c>
      <c r="D405" s="1" t="s">
        <v>5</v>
      </c>
      <c r="E405" s="1">
        <v>0</v>
      </c>
      <c r="F405" s="1">
        <f>IF(Tabela_pogoda6[[#This Row],[Wielkosc_chmur]]=0,0,IF(Tabela_pogoda6[[#This Row],[Temperatura]]&gt;=10,"C",IF(Tabela_pogoda6[[#This Row],[Temperatura]]&lt;10,"S","0")))</f>
        <v>0</v>
      </c>
      <c r="G405" s="1">
        <f t="shared" si="7"/>
        <v>2</v>
      </c>
      <c r="H405" s="1">
        <f>IF(Tabela_pogoda6[[#This Row],[WIELKOSC]]=G404,H404+1,1)</f>
        <v>2</v>
      </c>
      <c r="I405" s="1">
        <f>IF(Tabela_pogoda6[[#This Row],[WIELKOSC]]=Tabela_pogoda6[[#This Row],[Wielkosc_chmur]],1,0)</f>
        <v>0</v>
      </c>
      <c r="J405" s="1">
        <f>IF(AND(Tabela_pogoda6[[#This Row],[Kategoria_chmur]]=0,Tabela_pogoda6[[#This Row],[RODZAJ]]=0),1,IF(Tabela_pogoda6[[#This Row],[Kategoria_chmur]]=Tabela_pogoda6[[#This Row],[RODZAJ]],1,0))</f>
        <v>0</v>
      </c>
      <c r="K405" s="1">
        <f>IF(Tabela_pogoda6[[#This Row],[Kategoria_chmur]]="0",1,0)</f>
        <v>1</v>
      </c>
      <c r="L405" s="1">
        <f>IF(Tabela_pogoda6[[#This Row],[RODZAJ]]=0,1,0)</f>
        <v>1</v>
      </c>
      <c r="M405" s="1">
        <f>IF(AND(Tabela_pogoda6[[#This Row],[0]]=1,Tabela_pogoda6[[#This Row],[1]]=1),1,0)</f>
        <v>1</v>
      </c>
    </row>
    <row r="406" spans="1:13" x14ac:dyDescent="0.3">
      <c r="A406" s="1">
        <v>405</v>
      </c>
      <c r="B406" s="1">
        <v>16.3</v>
      </c>
      <c r="C406" s="1">
        <v>3</v>
      </c>
      <c r="D406" s="1" t="s">
        <v>5</v>
      </c>
      <c r="E406" s="1">
        <v>0</v>
      </c>
      <c r="F406" s="1">
        <f>IF(Tabela_pogoda6[[#This Row],[Wielkosc_chmur]]=0,0,IF(Tabela_pogoda6[[#This Row],[Temperatura]]&gt;=10,"C",IF(Tabela_pogoda6[[#This Row],[Temperatura]]&lt;10,"S","0")))</f>
        <v>0</v>
      </c>
      <c r="G406" s="1">
        <f t="shared" si="7"/>
        <v>2</v>
      </c>
      <c r="H406" s="1">
        <f>IF(Tabela_pogoda6[[#This Row],[WIELKOSC]]=G405,H405+1,1)</f>
        <v>3</v>
      </c>
      <c r="I406" s="1">
        <f>IF(Tabela_pogoda6[[#This Row],[WIELKOSC]]=Tabela_pogoda6[[#This Row],[Wielkosc_chmur]],1,0)</f>
        <v>0</v>
      </c>
      <c r="J406" s="1">
        <f>IF(AND(Tabela_pogoda6[[#This Row],[Kategoria_chmur]]=0,Tabela_pogoda6[[#This Row],[RODZAJ]]=0),1,IF(Tabela_pogoda6[[#This Row],[Kategoria_chmur]]=Tabela_pogoda6[[#This Row],[RODZAJ]],1,0))</f>
        <v>0</v>
      </c>
      <c r="K406" s="1">
        <f>IF(Tabela_pogoda6[[#This Row],[Kategoria_chmur]]="0",1,0)</f>
        <v>1</v>
      </c>
      <c r="L406" s="1">
        <f>IF(Tabela_pogoda6[[#This Row],[RODZAJ]]=0,1,0)</f>
        <v>1</v>
      </c>
      <c r="M406" s="1">
        <f>IF(AND(Tabela_pogoda6[[#This Row],[0]]=1,Tabela_pogoda6[[#This Row],[1]]=1),1,0)</f>
        <v>1</v>
      </c>
    </row>
    <row r="407" spans="1:13" x14ac:dyDescent="0.3">
      <c r="A407" s="1">
        <v>406</v>
      </c>
      <c r="B407" s="1">
        <v>19.100000000000001</v>
      </c>
      <c r="C407" s="1">
        <v>14</v>
      </c>
      <c r="D407" s="1" t="s">
        <v>5</v>
      </c>
      <c r="E407" s="1">
        <v>0</v>
      </c>
      <c r="F407" s="1">
        <f>IF(Tabela_pogoda6[[#This Row],[Wielkosc_chmur]]=0,0,IF(Tabela_pogoda6[[#This Row],[Temperatura]]&gt;=10,"C",IF(Tabela_pogoda6[[#This Row],[Temperatura]]&lt;10,"S","0")))</f>
        <v>0</v>
      </c>
      <c r="G407" s="1">
        <f t="shared" si="7"/>
        <v>3</v>
      </c>
      <c r="H407" s="1">
        <f>IF(Tabela_pogoda6[[#This Row],[WIELKOSC]]=G406,H406+1,1)</f>
        <v>1</v>
      </c>
      <c r="I407" s="1">
        <f>IF(Tabela_pogoda6[[#This Row],[WIELKOSC]]=Tabela_pogoda6[[#This Row],[Wielkosc_chmur]],1,0)</f>
        <v>0</v>
      </c>
      <c r="J407" s="1">
        <f>IF(AND(Tabela_pogoda6[[#This Row],[Kategoria_chmur]]=0,Tabela_pogoda6[[#This Row],[RODZAJ]]=0),1,IF(Tabela_pogoda6[[#This Row],[Kategoria_chmur]]=Tabela_pogoda6[[#This Row],[RODZAJ]],1,0))</f>
        <v>0</v>
      </c>
      <c r="K407" s="1">
        <f>IF(Tabela_pogoda6[[#This Row],[Kategoria_chmur]]="0",1,0)</f>
        <v>1</v>
      </c>
      <c r="L407" s="1">
        <f>IF(Tabela_pogoda6[[#This Row],[RODZAJ]]=0,1,0)</f>
        <v>1</v>
      </c>
      <c r="M407" s="1">
        <f>IF(AND(Tabela_pogoda6[[#This Row],[0]]=1,Tabela_pogoda6[[#This Row],[1]]=1),1,0)</f>
        <v>1</v>
      </c>
    </row>
    <row r="408" spans="1:13" x14ac:dyDescent="0.3">
      <c r="A408" s="1">
        <v>407</v>
      </c>
      <c r="B408" s="1">
        <v>22.7</v>
      </c>
      <c r="C408" s="1">
        <v>12</v>
      </c>
      <c r="D408" s="1" t="s">
        <v>5</v>
      </c>
      <c r="E408" s="1">
        <v>0</v>
      </c>
      <c r="F408" s="1">
        <f>IF(Tabela_pogoda6[[#This Row],[Wielkosc_chmur]]=0,0,IF(Tabela_pogoda6[[#This Row],[Temperatura]]&gt;=10,"C",IF(Tabela_pogoda6[[#This Row],[Temperatura]]&lt;10,"S","0")))</f>
        <v>0</v>
      </c>
      <c r="G408" s="1">
        <f t="shared" si="7"/>
        <v>3</v>
      </c>
      <c r="H408" s="1">
        <f>IF(Tabela_pogoda6[[#This Row],[WIELKOSC]]=G407,H407+1,1)</f>
        <v>2</v>
      </c>
      <c r="I408" s="1">
        <f>IF(Tabela_pogoda6[[#This Row],[WIELKOSC]]=Tabela_pogoda6[[#This Row],[Wielkosc_chmur]],1,0)</f>
        <v>0</v>
      </c>
      <c r="J408" s="1">
        <f>IF(AND(Tabela_pogoda6[[#This Row],[Kategoria_chmur]]=0,Tabela_pogoda6[[#This Row],[RODZAJ]]=0),1,IF(Tabela_pogoda6[[#This Row],[Kategoria_chmur]]=Tabela_pogoda6[[#This Row],[RODZAJ]],1,0))</f>
        <v>0</v>
      </c>
      <c r="K408" s="1">
        <f>IF(Tabela_pogoda6[[#This Row],[Kategoria_chmur]]="0",1,0)</f>
        <v>1</v>
      </c>
      <c r="L408" s="1">
        <f>IF(Tabela_pogoda6[[#This Row],[RODZAJ]]=0,1,0)</f>
        <v>1</v>
      </c>
      <c r="M408" s="1">
        <f>IF(AND(Tabela_pogoda6[[#This Row],[0]]=1,Tabela_pogoda6[[#This Row],[1]]=1),1,0)</f>
        <v>1</v>
      </c>
    </row>
    <row r="409" spans="1:13" x14ac:dyDescent="0.3">
      <c r="A409" s="1">
        <v>408</v>
      </c>
      <c r="B409" s="1">
        <v>26.1</v>
      </c>
      <c r="C409" s="1">
        <v>9</v>
      </c>
      <c r="D409" s="1" t="s">
        <v>5</v>
      </c>
      <c r="E409" s="1">
        <v>0</v>
      </c>
      <c r="F409" s="1">
        <f>IF(Tabela_pogoda6[[#This Row],[Wielkosc_chmur]]=0,0,IF(Tabela_pogoda6[[#This Row],[Temperatura]]&gt;=10,"C",IF(Tabela_pogoda6[[#This Row],[Temperatura]]&lt;10,"S","0")))</f>
        <v>0</v>
      </c>
      <c r="G409" s="1">
        <f t="shared" si="7"/>
        <v>3</v>
      </c>
      <c r="H409" s="1">
        <f>IF(Tabela_pogoda6[[#This Row],[WIELKOSC]]=G408,H408+1,1)</f>
        <v>3</v>
      </c>
      <c r="I409" s="1">
        <f>IF(Tabela_pogoda6[[#This Row],[WIELKOSC]]=Tabela_pogoda6[[#This Row],[Wielkosc_chmur]],1,0)</f>
        <v>0</v>
      </c>
      <c r="J409" s="1">
        <f>IF(AND(Tabela_pogoda6[[#This Row],[Kategoria_chmur]]=0,Tabela_pogoda6[[#This Row],[RODZAJ]]=0),1,IF(Tabela_pogoda6[[#This Row],[Kategoria_chmur]]=Tabela_pogoda6[[#This Row],[RODZAJ]],1,0))</f>
        <v>0</v>
      </c>
      <c r="K409" s="1">
        <f>IF(Tabela_pogoda6[[#This Row],[Kategoria_chmur]]="0",1,0)</f>
        <v>1</v>
      </c>
      <c r="L409" s="1">
        <f>IF(Tabela_pogoda6[[#This Row],[RODZAJ]]=0,1,0)</f>
        <v>1</v>
      </c>
      <c r="M409" s="1">
        <f>IF(AND(Tabela_pogoda6[[#This Row],[0]]=1,Tabela_pogoda6[[#This Row],[1]]=1),1,0)</f>
        <v>1</v>
      </c>
    </row>
    <row r="410" spans="1:13" x14ac:dyDescent="0.3">
      <c r="A410" s="1">
        <v>409</v>
      </c>
      <c r="B410" s="1">
        <v>28.6</v>
      </c>
      <c r="C410" s="1">
        <v>14</v>
      </c>
      <c r="D410" s="1" t="s">
        <v>5</v>
      </c>
      <c r="E410" s="1">
        <v>0</v>
      </c>
      <c r="F410" s="1">
        <f>IF(Tabela_pogoda6[[#This Row],[Wielkosc_chmur]]=0,0,IF(Tabela_pogoda6[[#This Row],[Temperatura]]&gt;=10,"C",IF(Tabela_pogoda6[[#This Row],[Temperatura]]&lt;10,"S","0")))</f>
        <v>0</v>
      </c>
      <c r="G410" s="1">
        <f t="shared" si="7"/>
        <v>4</v>
      </c>
      <c r="H410" s="1">
        <f>IF(Tabela_pogoda6[[#This Row],[WIELKOSC]]=G409,H409+1,1)</f>
        <v>1</v>
      </c>
      <c r="I410" s="1">
        <f>IF(Tabela_pogoda6[[#This Row],[WIELKOSC]]=Tabela_pogoda6[[#This Row],[Wielkosc_chmur]],1,0)</f>
        <v>0</v>
      </c>
      <c r="J410" s="1">
        <f>IF(AND(Tabela_pogoda6[[#This Row],[Kategoria_chmur]]=0,Tabela_pogoda6[[#This Row],[RODZAJ]]=0),1,IF(Tabela_pogoda6[[#This Row],[Kategoria_chmur]]=Tabela_pogoda6[[#This Row],[RODZAJ]],1,0))</f>
        <v>0</v>
      </c>
      <c r="K410" s="1">
        <f>IF(Tabela_pogoda6[[#This Row],[Kategoria_chmur]]="0",1,0)</f>
        <v>1</v>
      </c>
      <c r="L410" s="1">
        <f>IF(Tabela_pogoda6[[#This Row],[RODZAJ]]=0,1,0)</f>
        <v>1</v>
      </c>
      <c r="M410" s="1">
        <f>IF(AND(Tabela_pogoda6[[#This Row],[0]]=1,Tabela_pogoda6[[#This Row],[1]]=1),1,0)</f>
        <v>1</v>
      </c>
    </row>
    <row r="411" spans="1:13" x14ac:dyDescent="0.3">
      <c r="A411" s="1">
        <v>410</v>
      </c>
      <c r="B411" s="1">
        <v>29.5</v>
      </c>
      <c r="C411" s="1">
        <v>17</v>
      </c>
      <c r="D411" s="1" t="s">
        <v>5</v>
      </c>
      <c r="E411" s="1">
        <v>0</v>
      </c>
      <c r="F411" s="1">
        <f>IF(Tabela_pogoda6[[#This Row],[Wielkosc_chmur]]=0,0,IF(Tabela_pogoda6[[#This Row],[Temperatura]]&gt;=10,"C",IF(Tabela_pogoda6[[#This Row],[Temperatura]]&lt;10,"S","0")))</f>
        <v>0</v>
      </c>
      <c r="G411" s="1">
        <f t="shared" si="7"/>
        <v>4</v>
      </c>
      <c r="H411" s="1">
        <f>IF(Tabela_pogoda6[[#This Row],[WIELKOSC]]=G410,H410+1,1)</f>
        <v>2</v>
      </c>
      <c r="I411" s="1">
        <f>IF(Tabela_pogoda6[[#This Row],[WIELKOSC]]=Tabela_pogoda6[[#This Row],[Wielkosc_chmur]],1,0)</f>
        <v>0</v>
      </c>
      <c r="J411" s="1">
        <f>IF(AND(Tabela_pogoda6[[#This Row],[Kategoria_chmur]]=0,Tabela_pogoda6[[#This Row],[RODZAJ]]=0),1,IF(Tabela_pogoda6[[#This Row],[Kategoria_chmur]]=Tabela_pogoda6[[#This Row],[RODZAJ]],1,0))</f>
        <v>0</v>
      </c>
      <c r="K411" s="1">
        <f>IF(Tabela_pogoda6[[#This Row],[Kategoria_chmur]]="0",1,0)</f>
        <v>1</v>
      </c>
      <c r="L411" s="1">
        <f>IF(Tabela_pogoda6[[#This Row],[RODZAJ]]=0,1,0)</f>
        <v>1</v>
      </c>
      <c r="M411" s="1">
        <f>IF(AND(Tabela_pogoda6[[#This Row],[0]]=1,Tabela_pogoda6[[#This Row],[1]]=1),1,0)</f>
        <v>1</v>
      </c>
    </row>
    <row r="412" spans="1:13" x14ac:dyDescent="0.3">
      <c r="A412" s="1">
        <v>411</v>
      </c>
      <c r="B412" s="1">
        <v>28.6</v>
      </c>
      <c r="C412" s="1">
        <v>9</v>
      </c>
      <c r="D412" s="1" t="s">
        <v>5</v>
      </c>
      <c r="E412" s="1">
        <v>0</v>
      </c>
      <c r="F412" s="1">
        <f>IF(Tabela_pogoda6[[#This Row],[Wielkosc_chmur]]=0,0,IF(Tabela_pogoda6[[#This Row],[Temperatura]]&gt;=10,"C",IF(Tabela_pogoda6[[#This Row],[Temperatura]]&lt;10,"S","0")))</f>
        <v>0</v>
      </c>
      <c r="G412" s="1">
        <f t="shared" si="7"/>
        <v>4</v>
      </c>
      <c r="H412" s="1">
        <f>IF(Tabela_pogoda6[[#This Row],[WIELKOSC]]=G411,H411+1,1)</f>
        <v>3</v>
      </c>
      <c r="I412" s="1">
        <f>IF(Tabela_pogoda6[[#This Row],[WIELKOSC]]=Tabela_pogoda6[[#This Row],[Wielkosc_chmur]],1,0)</f>
        <v>0</v>
      </c>
      <c r="J412" s="1">
        <f>IF(AND(Tabela_pogoda6[[#This Row],[Kategoria_chmur]]=0,Tabela_pogoda6[[#This Row],[RODZAJ]]=0),1,IF(Tabela_pogoda6[[#This Row],[Kategoria_chmur]]=Tabela_pogoda6[[#This Row],[RODZAJ]],1,0))</f>
        <v>0</v>
      </c>
      <c r="K412" s="1">
        <f>IF(Tabela_pogoda6[[#This Row],[Kategoria_chmur]]="0",1,0)</f>
        <v>1</v>
      </c>
      <c r="L412" s="1">
        <f>IF(Tabela_pogoda6[[#This Row],[RODZAJ]]=0,1,0)</f>
        <v>1</v>
      </c>
      <c r="M412" s="1">
        <f>IF(AND(Tabela_pogoda6[[#This Row],[0]]=1,Tabela_pogoda6[[#This Row],[1]]=1),1,0)</f>
        <v>1</v>
      </c>
    </row>
    <row r="413" spans="1:13" x14ac:dyDescent="0.3">
      <c r="A413" s="1">
        <v>412</v>
      </c>
      <c r="B413" s="1">
        <v>26.4</v>
      </c>
      <c r="C413" s="1">
        <v>28</v>
      </c>
      <c r="D413" s="1" t="s">
        <v>5</v>
      </c>
      <c r="E413" s="1">
        <v>0</v>
      </c>
      <c r="F413" s="1">
        <f>IF(Tabela_pogoda6[[#This Row],[Wielkosc_chmur]]=0,0,IF(Tabela_pogoda6[[#This Row],[Temperatura]]&gt;=10,"C",IF(Tabela_pogoda6[[#This Row],[Temperatura]]&lt;10,"S","0")))</f>
        <v>0</v>
      </c>
      <c r="G413" s="1">
        <f t="shared" si="7"/>
        <v>5</v>
      </c>
      <c r="H413" s="1">
        <f>IF(Tabela_pogoda6[[#This Row],[WIELKOSC]]=G412,H412+1,1)</f>
        <v>1</v>
      </c>
      <c r="I413" s="1">
        <f>IF(Tabela_pogoda6[[#This Row],[WIELKOSC]]=Tabela_pogoda6[[#This Row],[Wielkosc_chmur]],1,0)</f>
        <v>0</v>
      </c>
      <c r="J413" s="1">
        <f>IF(AND(Tabela_pogoda6[[#This Row],[Kategoria_chmur]]=0,Tabela_pogoda6[[#This Row],[RODZAJ]]=0),1,IF(Tabela_pogoda6[[#This Row],[Kategoria_chmur]]=Tabela_pogoda6[[#This Row],[RODZAJ]],1,0))</f>
        <v>0</v>
      </c>
      <c r="K413" s="1">
        <f>IF(Tabela_pogoda6[[#This Row],[Kategoria_chmur]]="0",1,0)</f>
        <v>1</v>
      </c>
      <c r="L413" s="1">
        <f>IF(Tabela_pogoda6[[#This Row],[RODZAJ]]=0,1,0)</f>
        <v>1</v>
      </c>
      <c r="M413" s="1">
        <f>IF(AND(Tabela_pogoda6[[#This Row],[0]]=1,Tabela_pogoda6[[#This Row],[1]]=1),1,0)</f>
        <v>1</v>
      </c>
    </row>
    <row r="414" spans="1:13" x14ac:dyDescent="0.3">
      <c r="A414" s="1">
        <v>413</v>
      </c>
      <c r="B414" s="1">
        <v>23.6</v>
      </c>
      <c r="C414" s="1">
        <v>0</v>
      </c>
      <c r="D414" s="1" t="s">
        <v>5</v>
      </c>
      <c r="E414" s="1">
        <v>0</v>
      </c>
      <c r="F414" s="1">
        <f>IF(Tabela_pogoda6[[#This Row],[Wielkosc_chmur]]=0,0,IF(Tabela_pogoda6[[#This Row],[Temperatura]]&gt;=10,"C",IF(Tabela_pogoda6[[#This Row],[Temperatura]]&lt;10,"S","0")))</f>
        <v>0</v>
      </c>
      <c r="G414" s="1">
        <f t="shared" si="7"/>
        <v>0</v>
      </c>
      <c r="H414" s="1">
        <f>IF(Tabela_pogoda6[[#This Row],[WIELKOSC]]=G413,H413+1,1)</f>
        <v>1</v>
      </c>
      <c r="I414" s="1">
        <f>IF(Tabela_pogoda6[[#This Row],[WIELKOSC]]=Tabela_pogoda6[[#This Row],[Wielkosc_chmur]],1,0)</f>
        <v>1</v>
      </c>
      <c r="J414" s="1">
        <f>IF(AND(Tabela_pogoda6[[#This Row],[Kategoria_chmur]]=0,Tabela_pogoda6[[#This Row],[RODZAJ]]=0),1,IF(Tabela_pogoda6[[#This Row],[Kategoria_chmur]]=Tabela_pogoda6[[#This Row],[RODZAJ]],1,0))</f>
        <v>0</v>
      </c>
      <c r="K414" s="1">
        <f>IF(Tabela_pogoda6[[#This Row],[Kategoria_chmur]]="0",1,0)</f>
        <v>1</v>
      </c>
      <c r="L414" s="1">
        <f>IF(Tabela_pogoda6[[#This Row],[RODZAJ]]=0,1,0)</f>
        <v>1</v>
      </c>
      <c r="M414" s="1">
        <f>IF(AND(Tabela_pogoda6[[#This Row],[0]]=1,Tabela_pogoda6[[#This Row],[1]]=1),1,0)</f>
        <v>1</v>
      </c>
    </row>
    <row r="415" spans="1:13" x14ac:dyDescent="0.3">
      <c r="A415" s="1">
        <v>414</v>
      </c>
      <c r="B415" s="1">
        <v>21</v>
      </c>
      <c r="C415" s="1">
        <v>1</v>
      </c>
      <c r="D415" s="1" t="s">
        <v>5</v>
      </c>
      <c r="E415" s="1">
        <v>0</v>
      </c>
      <c r="F415" s="1">
        <f>IF(Tabela_pogoda6[[#This Row],[Wielkosc_chmur]]=0,0,IF(Tabela_pogoda6[[#This Row],[Temperatura]]&gt;=10,"C",IF(Tabela_pogoda6[[#This Row],[Temperatura]]&lt;10,"S","0")))</f>
        <v>0</v>
      </c>
      <c r="G415" s="1">
        <f t="shared" si="7"/>
        <v>1</v>
      </c>
      <c r="H415" s="1">
        <f>IF(Tabela_pogoda6[[#This Row],[WIELKOSC]]=G414,H414+1,1)</f>
        <v>1</v>
      </c>
      <c r="I415" s="1">
        <f>IF(Tabela_pogoda6[[#This Row],[WIELKOSC]]=Tabela_pogoda6[[#This Row],[Wielkosc_chmur]],1,0)</f>
        <v>0</v>
      </c>
      <c r="J415" s="1">
        <f>IF(AND(Tabela_pogoda6[[#This Row],[Kategoria_chmur]]=0,Tabela_pogoda6[[#This Row],[RODZAJ]]=0),1,IF(Tabela_pogoda6[[#This Row],[Kategoria_chmur]]=Tabela_pogoda6[[#This Row],[RODZAJ]],1,0))</f>
        <v>0</v>
      </c>
      <c r="K415" s="1">
        <f>IF(Tabela_pogoda6[[#This Row],[Kategoria_chmur]]="0",1,0)</f>
        <v>1</v>
      </c>
      <c r="L415" s="1">
        <f>IF(Tabela_pogoda6[[#This Row],[RODZAJ]]=0,1,0)</f>
        <v>1</v>
      </c>
      <c r="M415" s="1">
        <f>IF(AND(Tabela_pogoda6[[#This Row],[0]]=1,Tabela_pogoda6[[#This Row],[1]]=1),1,0)</f>
        <v>1</v>
      </c>
    </row>
    <row r="416" spans="1:13" x14ac:dyDescent="0.3">
      <c r="A416" s="1">
        <v>415</v>
      </c>
      <c r="B416" s="1">
        <v>19.600000000000001</v>
      </c>
      <c r="C416" s="1">
        <v>6</v>
      </c>
      <c r="D416" s="1" t="s">
        <v>5</v>
      </c>
      <c r="E416" s="1">
        <v>0</v>
      </c>
      <c r="F416" s="1">
        <f>IF(Tabela_pogoda6[[#This Row],[Wielkosc_chmur]]=0,0,IF(Tabela_pogoda6[[#This Row],[Temperatura]]&gt;=10,"C",IF(Tabela_pogoda6[[#This Row],[Temperatura]]&lt;10,"S","0")))</f>
        <v>0</v>
      </c>
      <c r="G416" s="1">
        <f t="shared" si="7"/>
        <v>1</v>
      </c>
      <c r="H416" s="1">
        <f>IF(Tabela_pogoda6[[#This Row],[WIELKOSC]]=G415,H415+1,1)</f>
        <v>2</v>
      </c>
      <c r="I416" s="1">
        <f>IF(Tabela_pogoda6[[#This Row],[WIELKOSC]]=Tabela_pogoda6[[#This Row],[Wielkosc_chmur]],1,0)</f>
        <v>0</v>
      </c>
      <c r="J416" s="1">
        <f>IF(AND(Tabela_pogoda6[[#This Row],[Kategoria_chmur]]=0,Tabela_pogoda6[[#This Row],[RODZAJ]]=0),1,IF(Tabela_pogoda6[[#This Row],[Kategoria_chmur]]=Tabela_pogoda6[[#This Row],[RODZAJ]],1,0))</f>
        <v>0</v>
      </c>
      <c r="K416" s="1">
        <f>IF(Tabela_pogoda6[[#This Row],[Kategoria_chmur]]="0",1,0)</f>
        <v>1</v>
      </c>
      <c r="L416" s="1">
        <f>IF(Tabela_pogoda6[[#This Row],[RODZAJ]]=0,1,0)</f>
        <v>1</v>
      </c>
      <c r="M416" s="1">
        <f>IF(AND(Tabela_pogoda6[[#This Row],[0]]=1,Tabela_pogoda6[[#This Row],[1]]=1),1,0)</f>
        <v>1</v>
      </c>
    </row>
    <row r="417" spans="1:13" x14ac:dyDescent="0.3">
      <c r="A417" s="1">
        <v>416</v>
      </c>
      <c r="B417" s="1">
        <v>19.5</v>
      </c>
      <c r="C417" s="1">
        <v>4</v>
      </c>
      <c r="D417" s="1" t="s">
        <v>5</v>
      </c>
      <c r="E417" s="1">
        <v>0</v>
      </c>
      <c r="F417" s="1">
        <f>IF(Tabela_pogoda6[[#This Row],[Wielkosc_chmur]]=0,0,IF(Tabela_pogoda6[[#This Row],[Temperatura]]&gt;=10,"C",IF(Tabela_pogoda6[[#This Row],[Temperatura]]&lt;10,"S","0")))</f>
        <v>0</v>
      </c>
      <c r="G417" s="1">
        <f t="shared" ref="G417:G480" si="8">IF(AND(G416=5,C416&gt;=20),0,(IF(G416=0,1,IF(H416&lt;3,G416,IF(G416+1&lt;=5,G416+1,5)))))</f>
        <v>1</v>
      </c>
      <c r="H417" s="1">
        <f>IF(Tabela_pogoda6[[#This Row],[WIELKOSC]]=G416,H416+1,1)</f>
        <v>3</v>
      </c>
      <c r="I417" s="1">
        <f>IF(Tabela_pogoda6[[#This Row],[WIELKOSC]]=Tabela_pogoda6[[#This Row],[Wielkosc_chmur]],1,0)</f>
        <v>0</v>
      </c>
      <c r="J417" s="1">
        <f>IF(AND(Tabela_pogoda6[[#This Row],[Kategoria_chmur]]=0,Tabela_pogoda6[[#This Row],[RODZAJ]]=0),1,IF(Tabela_pogoda6[[#This Row],[Kategoria_chmur]]=Tabela_pogoda6[[#This Row],[RODZAJ]],1,0))</f>
        <v>0</v>
      </c>
      <c r="K417" s="1">
        <f>IF(Tabela_pogoda6[[#This Row],[Kategoria_chmur]]="0",1,0)</f>
        <v>1</v>
      </c>
      <c r="L417" s="1">
        <f>IF(Tabela_pogoda6[[#This Row],[RODZAJ]]=0,1,0)</f>
        <v>1</v>
      </c>
      <c r="M417" s="1">
        <f>IF(AND(Tabela_pogoda6[[#This Row],[0]]=1,Tabela_pogoda6[[#This Row],[1]]=1),1,0)</f>
        <v>1</v>
      </c>
    </row>
    <row r="418" spans="1:13" x14ac:dyDescent="0.3">
      <c r="A418" s="1">
        <v>417</v>
      </c>
      <c r="B418" s="1">
        <v>20.7</v>
      </c>
      <c r="C418" s="1">
        <v>10</v>
      </c>
      <c r="D418" s="1" t="s">
        <v>5</v>
      </c>
      <c r="E418" s="1">
        <v>0</v>
      </c>
      <c r="F418" s="1">
        <f>IF(Tabela_pogoda6[[#This Row],[Wielkosc_chmur]]=0,0,IF(Tabela_pogoda6[[#This Row],[Temperatura]]&gt;=10,"C",IF(Tabela_pogoda6[[#This Row],[Temperatura]]&lt;10,"S","0")))</f>
        <v>0</v>
      </c>
      <c r="G418" s="1">
        <f t="shared" si="8"/>
        <v>2</v>
      </c>
      <c r="H418" s="1">
        <f>IF(Tabela_pogoda6[[#This Row],[WIELKOSC]]=G417,H417+1,1)</f>
        <v>1</v>
      </c>
      <c r="I418" s="1">
        <f>IF(Tabela_pogoda6[[#This Row],[WIELKOSC]]=Tabela_pogoda6[[#This Row],[Wielkosc_chmur]],1,0)</f>
        <v>0</v>
      </c>
      <c r="J418" s="1">
        <f>IF(AND(Tabela_pogoda6[[#This Row],[Kategoria_chmur]]=0,Tabela_pogoda6[[#This Row],[RODZAJ]]=0),1,IF(Tabela_pogoda6[[#This Row],[Kategoria_chmur]]=Tabela_pogoda6[[#This Row],[RODZAJ]],1,0))</f>
        <v>0</v>
      </c>
      <c r="K418" s="1">
        <f>IF(Tabela_pogoda6[[#This Row],[Kategoria_chmur]]="0",1,0)</f>
        <v>1</v>
      </c>
      <c r="L418" s="1">
        <f>IF(Tabela_pogoda6[[#This Row],[RODZAJ]]=0,1,0)</f>
        <v>1</v>
      </c>
      <c r="M418" s="1">
        <f>IF(AND(Tabela_pogoda6[[#This Row],[0]]=1,Tabela_pogoda6[[#This Row],[1]]=1),1,0)</f>
        <v>1</v>
      </c>
    </row>
    <row r="419" spans="1:13" x14ac:dyDescent="0.3">
      <c r="A419" s="1">
        <v>418</v>
      </c>
      <c r="B419" s="1">
        <v>22.7</v>
      </c>
      <c r="C419" s="1">
        <v>4</v>
      </c>
      <c r="D419" s="1" t="s">
        <v>5</v>
      </c>
      <c r="E419" s="1">
        <v>0</v>
      </c>
      <c r="F419" s="1">
        <f>IF(Tabela_pogoda6[[#This Row],[Wielkosc_chmur]]=0,0,IF(Tabela_pogoda6[[#This Row],[Temperatura]]&gt;=10,"C",IF(Tabela_pogoda6[[#This Row],[Temperatura]]&lt;10,"S","0")))</f>
        <v>0</v>
      </c>
      <c r="G419" s="1">
        <f t="shared" si="8"/>
        <v>2</v>
      </c>
      <c r="H419" s="1">
        <f>IF(Tabela_pogoda6[[#This Row],[WIELKOSC]]=G418,H418+1,1)</f>
        <v>2</v>
      </c>
      <c r="I419" s="1">
        <f>IF(Tabela_pogoda6[[#This Row],[WIELKOSC]]=Tabela_pogoda6[[#This Row],[Wielkosc_chmur]],1,0)</f>
        <v>0</v>
      </c>
      <c r="J419" s="1">
        <f>IF(AND(Tabela_pogoda6[[#This Row],[Kategoria_chmur]]=0,Tabela_pogoda6[[#This Row],[RODZAJ]]=0),1,IF(Tabela_pogoda6[[#This Row],[Kategoria_chmur]]=Tabela_pogoda6[[#This Row],[RODZAJ]],1,0))</f>
        <v>0</v>
      </c>
      <c r="K419" s="1">
        <f>IF(Tabela_pogoda6[[#This Row],[Kategoria_chmur]]="0",1,0)</f>
        <v>1</v>
      </c>
      <c r="L419" s="1">
        <f>IF(Tabela_pogoda6[[#This Row],[RODZAJ]]=0,1,0)</f>
        <v>1</v>
      </c>
      <c r="M419" s="1">
        <f>IF(AND(Tabela_pogoda6[[#This Row],[0]]=1,Tabela_pogoda6[[#This Row],[1]]=1),1,0)</f>
        <v>1</v>
      </c>
    </row>
    <row r="420" spans="1:13" x14ac:dyDescent="0.3">
      <c r="A420" s="1">
        <v>419</v>
      </c>
      <c r="B420" s="1">
        <v>24.5</v>
      </c>
      <c r="C420" s="1">
        <v>5</v>
      </c>
      <c r="D420" s="1" t="s">
        <v>5</v>
      </c>
      <c r="E420" s="1">
        <v>0</v>
      </c>
      <c r="F420" s="1">
        <f>IF(Tabela_pogoda6[[#This Row],[Wielkosc_chmur]]=0,0,IF(Tabela_pogoda6[[#This Row],[Temperatura]]&gt;=10,"C",IF(Tabela_pogoda6[[#This Row],[Temperatura]]&lt;10,"S","0")))</f>
        <v>0</v>
      </c>
      <c r="G420" s="1">
        <f t="shared" si="8"/>
        <v>2</v>
      </c>
      <c r="H420" s="1">
        <f>IF(Tabela_pogoda6[[#This Row],[WIELKOSC]]=G419,H419+1,1)</f>
        <v>3</v>
      </c>
      <c r="I420" s="1">
        <f>IF(Tabela_pogoda6[[#This Row],[WIELKOSC]]=Tabela_pogoda6[[#This Row],[Wielkosc_chmur]],1,0)</f>
        <v>0</v>
      </c>
      <c r="J420" s="1">
        <f>IF(AND(Tabela_pogoda6[[#This Row],[Kategoria_chmur]]=0,Tabela_pogoda6[[#This Row],[RODZAJ]]=0),1,IF(Tabela_pogoda6[[#This Row],[Kategoria_chmur]]=Tabela_pogoda6[[#This Row],[RODZAJ]],1,0))</f>
        <v>0</v>
      </c>
      <c r="K420" s="1">
        <f>IF(Tabela_pogoda6[[#This Row],[Kategoria_chmur]]="0",1,0)</f>
        <v>1</v>
      </c>
      <c r="L420" s="1">
        <f>IF(Tabela_pogoda6[[#This Row],[RODZAJ]]=0,1,0)</f>
        <v>1</v>
      </c>
      <c r="M420" s="1">
        <f>IF(AND(Tabela_pogoda6[[#This Row],[0]]=1,Tabela_pogoda6[[#This Row],[1]]=1),1,0)</f>
        <v>1</v>
      </c>
    </row>
    <row r="421" spans="1:13" x14ac:dyDescent="0.3">
      <c r="A421" s="1">
        <v>420</v>
      </c>
      <c r="B421" s="1">
        <v>25.4</v>
      </c>
      <c r="C421" s="1">
        <v>8</v>
      </c>
      <c r="D421" s="1" t="s">
        <v>5</v>
      </c>
      <c r="E421" s="1">
        <v>0</v>
      </c>
      <c r="F421" s="1">
        <f>IF(Tabela_pogoda6[[#This Row],[Wielkosc_chmur]]=0,0,IF(Tabela_pogoda6[[#This Row],[Temperatura]]&gt;=10,"C",IF(Tabela_pogoda6[[#This Row],[Temperatura]]&lt;10,"S","0")))</f>
        <v>0</v>
      </c>
      <c r="G421" s="1">
        <f t="shared" si="8"/>
        <v>3</v>
      </c>
      <c r="H421" s="1">
        <f>IF(Tabela_pogoda6[[#This Row],[WIELKOSC]]=G420,H420+1,1)</f>
        <v>1</v>
      </c>
      <c r="I421" s="1">
        <f>IF(Tabela_pogoda6[[#This Row],[WIELKOSC]]=Tabela_pogoda6[[#This Row],[Wielkosc_chmur]],1,0)</f>
        <v>0</v>
      </c>
      <c r="J421" s="1">
        <f>IF(AND(Tabela_pogoda6[[#This Row],[Kategoria_chmur]]=0,Tabela_pogoda6[[#This Row],[RODZAJ]]=0),1,IF(Tabela_pogoda6[[#This Row],[Kategoria_chmur]]=Tabela_pogoda6[[#This Row],[RODZAJ]],1,0))</f>
        <v>0</v>
      </c>
      <c r="K421" s="1">
        <f>IF(Tabela_pogoda6[[#This Row],[Kategoria_chmur]]="0",1,0)</f>
        <v>1</v>
      </c>
      <c r="L421" s="1">
        <f>IF(Tabela_pogoda6[[#This Row],[RODZAJ]]=0,1,0)</f>
        <v>1</v>
      </c>
      <c r="M421" s="1">
        <f>IF(AND(Tabela_pogoda6[[#This Row],[0]]=1,Tabela_pogoda6[[#This Row],[1]]=1),1,0)</f>
        <v>1</v>
      </c>
    </row>
    <row r="422" spans="1:13" x14ac:dyDescent="0.3">
      <c r="A422" s="1">
        <v>421</v>
      </c>
      <c r="B422" s="1">
        <v>24.8</v>
      </c>
      <c r="C422" s="1">
        <v>12</v>
      </c>
      <c r="D422" s="1" t="s">
        <v>5</v>
      </c>
      <c r="E422" s="1">
        <v>0</v>
      </c>
      <c r="F422" s="1">
        <f>IF(Tabela_pogoda6[[#This Row],[Wielkosc_chmur]]=0,0,IF(Tabela_pogoda6[[#This Row],[Temperatura]]&gt;=10,"C",IF(Tabela_pogoda6[[#This Row],[Temperatura]]&lt;10,"S","0")))</f>
        <v>0</v>
      </c>
      <c r="G422" s="1">
        <f t="shared" si="8"/>
        <v>3</v>
      </c>
      <c r="H422" s="1">
        <f>IF(Tabela_pogoda6[[#This Row],[WIELKOSC]]=G421,H421+1,1)</f>
        <v>2</v>
      </c>
      <c r="I422" s="1">
        <f>IF(Tabela_pogoda6[[#This Row],[WIELKOSC]]=Tabela_pogoda6[[#This Row],[Wielkosc_chmur]],1,0)</f>
        <v>0</v>
      </c>
      <c r="J422" s="1">
        <f>IF(AND(Tabela_pogoda6[[#This Row],[Kategoria_chmur]]=0,Tabela_pogoda6[[#This Row],[RODZAJ]]=0),1,IF(Tabela_pogoda6[[#This Row],[Kategoria_chmur]]=Tabela_pogoda6[[#This Row],[RODZAJ]],1,0))</f>
        <v>0</v>
      </c>
      <c r="K422" s="1">
        <f>IF(Tabela_pogoda6[[#This Row],[Kategoria_chmur]]="0",1,0)</f>
        <v>1</v>
      </c>
      <c r="L422" s="1">
        <f>IF(Tabela_pogoda6[[#This Row],[RODZAJ]]=0,1,0)</f>
        <v>1</v>
      </c>
      <c r="M422" s="1">
        <f>IF(AND(Tabela_pogoda6[[#This Row],[0]]=1,Tabela_pogoda6[[#This Row],[1]]=1),1,0)</f>
        <v>1</v>
      </c>
    </row>
    <row r="423" spans="1:13" x14ac:dyDescent="0.3">
      <c r="A423" s="1">
        <v>422</v>
      </c>
      <c r="B423" s="1">
        <v>22.5</v>
      </c>
      <c r="C423" s="1">
        <v>8</v>
      </c>
      <c r="D423" s="1" t="s">
        <v>5</v>
      </c>
      <c r="E423" s="1">
        <v>0</v>
      </c>
      <c r="F423" s="1">
        <f>IF(Tabela_pogoda6[[#This Row],[Wielkosc_chmur]]=0,0,IF(Tabela_pogoda6[[#This Row],[Temperatura]]&gt;=10,"C",IF(Tabela_pogoda6[[#This Row],[Temperatura]]&lt;10,"S","0")))</f>
        <v>0</v>
      </c>
      <c r="G423" s="1">
        <f t="shared" si="8"/>
        <v>3</v>
      </c>
      <c r="H423" s="1">
        <f>IF(Tabela_pogoda6[[#This Row],[WIELKOSC]]=G422,H422+1,1)</f>
        <v>3</v>
      </c>
      <c r="I423" s="1">
        <f>IF(Tabela_pogoda6[[#This Row],[WIELKOSC]]=Tabela_pogoda6[[#This Row],[Wielkosc_chmur]],1,0)</f>
        <v>0</v>
      </c>
      <c r="J423" s="1">
        <f>IF(AND(Tabela_pogoda6[[#This Row],[Kategoria_chmur]]=0,Tabela_pogoda6[[#This Row],[RODZAJ]]=0),1,IF(Tabela_pogoda6[[#This Row],[Kategoria_chmur]]=Tabela_pogoda6[[#This Row],[RODZAJ]],1,0))</f>
        <v>0</v>
      </c>
      <c r="K423" s="1">
        <f>IF(Tabela_pogoda6[[#This Row],[Kategoria_chmur]]="0",1,0)</f>
        <v>1</v>
      </c>
      <c r="L423" s="1">
        <f>IF(Tabela_pogoda6[[#This Row],[RODZAJ]]=0,1,0)</f>
        <v>1</v>
      </c>
      <c r="M423" s="1">
        <f>IF(AND(Tabela_pogoda6[[#This Row],[0]]=1,Tabela_pogoda6[[#This Row],[1]]=1),1,0)</f>
        <v>1</v>
      </c>
    </row>
    <row r="424" spans="1:13" x14ac:dyDescent="0.3">
      <c r="A424" s="1">
        <v>423</v>
      </c>
      <c r="B424" s="1">
        <v>18.899999999999999</v>
      </c>
      <c r="C424" s="1">
        <v>7</v>
      </c>
      <c r="D424" s="1" t="s">
        <v>5</v>
      </c>
      <c r="E424" s="1">
        <v>0</v>
      </c>
      <c r="F424" s="1">
        <f>IF(Tabela_pogoda6[[#This Row],[Wielkosc_chmur]]=0,0,IF(Tabela_pogoda6[[#This Row],[Temperatura]]&gt;=10,"C",IF(Tabela_pogoda6[[#This Row],[Temperatura]]&lt;10,"S","0")))</f>
        <v>0</v>
      </c>
      <c r="G424" s="1">
        <f t="shared" si="8"/>
        <v>4</v>
      </c>
      <c r="H424" s="1">
        <f>IF(Tabela_pogoda6[[#This Row],[WIELKOSC]]=G423,H423+1,1)</f>
        <v>1</v>
      </c>
      <c r="I424" s="1">
        <f>IF(Tabela_pogoda6[[#This Row],[WIELKOSC]]=Tabela_pogoda6[[#This Row],[Wielkosc_chmur]],1,0)</f>
        <v>0</v>
      </c>
      <c r="J424" s="1">
        <f>IF(AND(Tabela_pogoda6[[#This Row],[Kategoria_chmur]]=0,Tabela_pogoda6[[#This Row],[RODZAJ]]=0),1,IF(Tabela_pogoda6[[#This Row],[Kategoria_chmur]]=Tabela_pogoda6[[#This Row],[RODZAJ]],1,0))</f>
        <v>0</v>
      </c>
      <c r="K424" s="1">
        <f>IF(Tabela_pogoda6[[#This Row],[Kategoria_chmur]]="0",1,0)</f>
        <v>1</v>
      </c>
      <c r="L424" s="1">
        <f>IF(Tabela_pogoda6[[#This Row],[RODZAJ]]=0,1,0)</f>
        <v>1</v>
      </c>
      <c r="M424" s="1">
        <f>IF(AND(Tabela_pogoda6[[#This Row],[0]]=1,Tabela_pogoda6[[#This Row],[1]]=1),1,0)</f>
        <v>1</v>
      </c>
    </row>
    <row r="425" spans="1:13" x14ac:dyDescent="0.3">
      <c r="A425" s="1">
        <v>424</v>
      </c>
      <c r="B425" s="1">
        <v>14.8</v>
      </c>
      <c r="C425" s="1">
        <v>8</v>
      </c>
      <c r="D425" s="1" t="s">
        <v>5</v>
      </c>
      <c r="E425" s="1">
        <v>0</v>
      </c>
      <c r="F425" s="1">
        <f>IF(Tabela_pogoda6[[#This Row],[Wielkosc_chmur]]=0,0,IF(Tabela_pogoda6[[#This Row],[Temperatura]]&gt;=10,"C",IF(Tabela_pogoda6[[#This Row],[Temperatura]]&lt;10,"S","0")))</f>
        <v>0</v>
      </c>
      <c r="G425" s="1">
        <f t="shared" si="8"/>
        <v>4</v>
      </c>
      <c r="H425" s="1">
        <f>IF(Tabela_pogoda6[[#This Row],[WIELKOSC]]=G424,H424+1,1)</f>
        <v>2</v>
      </c>
      <c r="I425" s="1">
        <f>IF(Tabela_pogoda6[[#This Row],[WIELKOSC]]=Tabela_pogoda6[[#This Row],[Wielkosc_chmur]],1,0)</f>
        <v>0</v>
      </c>
      <c r="J425" s="1">
        <f>IF(AND(Tabela_pogoda6[[#This Row],[Kategoria_chmur]]=0,Tabela_pogoda6[[#This Row],[RODZAJ]]=0),1,IF(Tabela_pogoda6[[#This Row],[Kategoria_chmur]]=Tabela_pogoda6[[#This Row],[RODZAJ]],1,0))</f>
        <v>0</v>
      </c>
      <c r="K425" s="1">
        <f>IF(Tabela_pogoda6[[#This Row],[Kategoria_chmur]]="0",1,0)</f>
        <v>1</v>
      </c>
      <c r="L425" s="1">
        <f>IF(Tabela_pogoda6[[#This Row],[RODZAJ]]=0,1,0)</f>
        <v>1</v>
      </c>
      <c r="M425" s="1">
        <f>IF(AND(Tabela_pogoda6[[#This Row],[0]]=1,Tabela_pogoda6[[#This Row],[1]]=1),1,0)</f>
        <v>1</v>
      </c>
    </row>
    <row r="426" spans="1:13" x14ac:dyDescent="0.3">
      <c r="A426" s="1">
        <v>425</v>
      </c>
      <c r="B426" s="1">
        <v>11.2</v>
      </c>
      <c r="C426" s="1">
        <v>7</v>
      </c>
      <c r="D426" s="1" t="s">
        <v>5</v>
      </c>
      <c r="E426" s="1">
        <v>0</v>
      </c>
      <c r="F426" s="1">
        <f>IF(Tabela_pogoda6[[#This Row],[Wielkosc_chmur]]=0,0,IF(Tabela_pogoda6[[#This Row],[Temperatura]]&gt;=10,"C",IF(Tabela_pogoda6[[#This Row],[Temperatura]]&lt;10,"S","0")))</f>
        <v>0</v>
      </c>
      <c r="G426" s="1">
        <f t="shared" si="8"/>
        <v>4</v>
      </c>
      <c r="H426" s="1">
        <f>IF(Tabela_pogoda6[[#This Row],[WIELKOSC]]=G425,H425+1,1)</f>
        <v>3</v>
      </c>
      <c r="I426" s="1">
        <f>IF(Tabela_pogoda6[[#This Row],[WIELKOSC]]=Tabela_pogoda6[[#This Row],[Wielkosc_chmur]],1,0)</f>
        <v>0</v>
      </c>
      <c r="J426" s="1">
        <f>IF(AND(Tabela_pogoda6[[#This Row],[Kategoria_chmur]]=0,Tabela_pogoda6[[#This Row],[RODZAJ]]=0),1,IF(Tabela_pogoda6[[#This Row],[Kategoria_chmur]]=Tabela_pogoda6[[#This Row],[RODZAJ]],1,0))</f>
        <v>0</v>
      </c>
      <c r="K426" s="1">
        <f>IF(Tabela_pogoda6[[#This Row],[Kategoria_chmur]]="0",1,0)</f>
        <v>1</v>
      </c>
      <c r="L426" s="1">
        <f>IF(Tabela_pogoda6[[#This Row],[RODZAJ]]=0,1,0)</f>
        <v>1</v>
      </c>
      <c r="M426" s="1">
        <f>IF(AND(Tabela_pogoda6[[#This Row],[0]]=1,Tabela_pogoda6[[#This Row],[1]]=1),1,0)</f>
        <v>1</v>
      </c>
    </row>
    <row r="427" spans="1:13" x14ac:dyDescent="0.3">
      <c r="A427" s="1">
        <v>426</v>
      </c>
      <c r="B427" s="1">
        <v>8.8000000000000007</v>
      </c>
      <c r="C427" s="1">
        <v>23</v>
      </c>
      <c r="D427" s="1" t="s">
        <v>5</v>
      </c>
      <c r="E427" s="1">
        <v>0</v>
      </c>
      <c r="F427" s="1">
        <f>IF(Tabela_pogoda6[[#This Row],[Wielkosc_chmur]]=0,0,IF(Tabela_pogoda6[[#This Row],[Temperatura]]&gt;=10,"C",IF(Tabela_pogoda6[[#This Row],[Temperatura]]&lt;10,"S","0")))</f>
        <v>0</v>
      </c>
      <c r="G427" s="1">
        <f t="shared" si="8"/>
        <v>5</v>
      </c>
      <c r="H427" s="1">
        <f>IF(Tabela_pogoda6[[#This Row],[WIELKOSC]]=G426,H426+1,1)</f>
        <v>1</v>
      </c>
      <c r="I427" s="1">
        <f>IF(Tabela_pogoda6[[#This Row],[WIELKOSC]]=Tabela_pogoda6[[#This Row],[Wielkosc_chmur]],1,0)</f>
        <v>0</v>
      </c>
      <c r="J427" s="1">
        <f>IF(AND(Tabela_pogoda6[[#This Row],[Kategoria_chmur]]=0,Tabela_pogoda6[[#This Row],[RODZAJ]]=0),1,IF(Tabela_pogoda6[[#This Row],[Kategoria_chmur]]=Tabela_pogoda6[[#This Row],[RODZAJ]],1,0))</f>
        <v>0</v>
      </c>
      <c r="K427" s="1">
        <f>IF(Tabela_pogoda6[[#This Row],[Kategoria_chmur]]="0",1,0)</f>
        <v>1</v>
      </c>
      <c r="L427" s="1">
        <f>IF(Tabela_pogoda6[[#This Row],[RODZAJ]]=0,1,0)</f>
        <v>1</v>
      </c>
      <c r="M427" s="1">
        <f>IF(AND(Tabela_pogoda6[[#This Row],[0]]=1,Tabela_pogoda6[[#This Row],[1]]=1),1,0)</f>
        <v>1</v>
      </c>
    </row>
    <row r="428" spans="1:13" x14ac:dyDescent="0.3">
      <c r="A428" s="1">
        <v>427</v>
      </c>
      <c r="B428" s="1">
        <v>8</v>
      </c>
      <c r="C428" s="1">
        <v>0</v>
      </c>
      <c r="D428" s="1" t="s">
        <v>5</v>
      </c>
      <c r="E428" s="1">
        <v>0</v>
      </c>
      <c r="F428" s="1">
        <f>IF(Tabela_pogoda6[[#This Row],[Wielkosc_chmur]]=0,0,IF(Tabela_pogoda6[[#This Row],[Temperatura]]&gt;=10,"C",IF(Tabela_pogoda6[[#This Row],[Temperatura]]&lt;10,"S","0")))</f>
        <v>0</v>
      </c>
      <c r="G428" s="1">
        <f t="shared" si="8"/>
        <v>0</v>
      </c>
      <c r="H428" s="1">
        <f>IF(Tabela_pogoda6[[#This Row],[WIELKOSC]]=G427,H427+1,1)</f>
        <v>1</v>
      </c>
      <c r="I428" s="1">
        <f>IF(Tabela_pogoda6[[#This Row],[WIELKOSC]]=Tabela_pogoda6[[#This Row],[Wielkosc_chmur]],1,0)</f>
        <v>1</v>
      </c>
      <c r="J428" s="1">
        <f>IF(AND(Tabela_pogoda6[[#This Row],[Kategoria_chmur]]=0,Tabela_pogoda6[[#This Row],[RODZAJ]]=0),1,IF(Tabela_pogoda6[[#This Row],[Kategoria_chmur]]=Tabela_pogoda6[[#This Row],[RODZAJ]],1,0))</f>
        <v>0</v>
      </c>
      <c r="K428" s="1">
        <f>IF(Tabela_pogoda6[[#This Row],[Kategoria_chmur]]="0",1,0)</f>
        <v>1</v>
      </c>
      <c r="L428" s="1">
        <f>IF(Tabela_pogoda6[[#This Row],[RODZAJ]]=0,1,0)</f>
        <v>1</v>
      </c>
      <c r="M428" s="1">
        <f>IF(AND(Tabela_pogoda6[[#This Row],[0]]=1,Tabela_pogoda6[[#This Row],[1]]=1),1,0)</f>
        <v>1</v>
      </c>
    </row>
    <row r="429" spans="1:13" x14ac:dyDescent="0.3">
      <c r="A429" s="1">
        <v>428</v>
      </c>
      <c r="B429" s="1">
        <v>8.6</v>
      </c>
      <c r="C429" s="1">
        <v>2</v>
      </c>
      <c r="D429" s="1" t="s">
        <v>5</v>
      </c>
      <c r="E429" s="1">
        <v>0</v>
      </c>
      <c r="F429" s="1">
        <f>IF(Tabela_pogoda6[[#This Row],[Wielkosc_chmur]]=0,0,IF(Tabela_pogoda6[[#This Row],[Temperatura]]&gt;=10,"C",IF(Tabela_pogoda6[[#This Row],[Temperatura]]&lt;10,"S","0")))</f>
        <v>0</v>
      </c>
      <c r="G429" s="1">
        <f t="shared" si="8"/>
        <v>1</v>
      </c>
      <c r="H429" s="1">
        <f>IF(Tabela_pogoda6[[#This Row],[WIELKOSC]]=G428,H428+1,1)</f>
        <v>1</v>
      </c>
      <c r="I429" s="1">
        <f>IF(Tabela_pogoda6[[#This Row],[WIELKOSC]]=Tabela_pogoda6[[#This Row],[Wielkosc_chmur]],1,0)</f>
        <v>0</v>
      </c>
      <c r="J429" s="1">
        <f>IF(AND(Tabela_pogoda6[[#This Row],[Kategoria_chmur]]=0,Tabela_pogoda6[[#This Row],[RODZAJ]]=0),1,IF(Tabela_pogoda6[[#This Row],[Kategoria_chmur]]=Tabela_pogoda6[[#This Row],[RODZAJ]],1,0))</f>
        <v>0</v>
      </c>
      <c r="K429" s="1">
        <f>IF(Tabela_pogoda6[[#This Row],[Kategoria_chmur]]="0",1,0)</f>
        <v>1</v>
      </c>
      <c r="L429" s="1">
        <f>IF(Tabela_pogoda6[[#This Row],[RODZAJ]]=0,1,0)</f>
        <v>1</v>
      </c>
      <c r="M429" s="1">
        <f>IF(AND(Tabela_pogoda6[[#This Row],[0]]=1,Tabela_pogoda6[[#This Row],[1]]=1),1,0)</f>
        <v>1</v>
      </c>
    </row>
    <row r="430" spans="1:13" x14ac:dyDescent="0.3">
      <c r="A430" s="1">
        <v>429</v>
      </c>
      <c r="B430" s="1">
        <v>10.199999999999999</v>
      </c>
      <c r="C430" s="1">
        <v>5</v>
      </c>
      <c r="D430" s="1" t="s">
        <v>5</v>
      </c>
      <c r="E430" s="1">
        <v>0</v>
      </c>
      <c r="F430" s="1">
        <f>IF(Tabela_pogoda6[[#This Row],[Wielkosc_chmur]]=0,0,IF(Tabela_pogoda6[[#This Row],[Temperatura]]&gt;=10,"C",IF(Tabela_pogoda6[[#This Row],[Temperatura]]&lt;10,"S","0")))</f>
        <v>0</v>
      </c>
      <c r="G430" s="1">
        <f t="shared" si="8"/>
        <v>1</v>
      </c>
      <c r="H430" s="1">
        <f>IF(Tabela_pogoda6[[#This Row],[WIELKOSC]]=G429,H429+1,1)</f>
        <v>2</v>
      </c>
      <c r="I430" s="1">
        <f>IF(Tabela_pogoda6[[#This Row],[WIELKOSC]]=Tabela_pogoda6[[#This Row],[Wielkosc_chmur]],1,0)</f>
        <v>0</v>
      </c>
      <c r="J430" s="1">
        <f>IF(AND(Tabela_pogoda6[[#This Row],[Kategoria_chmur]]=0,Tabela_pogoda6[[#This Row],[RODZAJ]]=0),1,IF(Tabela_pogoda6[[#This Row],[Kategoria_chmur]]=Tabela_pogoda6[[#This Row],[RODZAJ]],1,0))</f>
        <v>0</v>
      </c>
      <c r="K430" s="1">
        <f>IF(Tabela_pogoda6[[#This Row],[Kategoria_chmur]]="0",1,0)</f>
        <v>1</v>
      </c>
      <c r="L430" s="1">
        <f>IF(Tabela_pogoda6[[#This Row],[RODZAJ]]=0,1,0)</f>
        <v>1</v>
      </c>
      <c r="M430" s="1">
        <f>IF(AND(Tabela_pogoda6[[#This Row],[0]]=1,Tabela_pogoda6[[#This Row],[1]]=1),1,0)</f>
        <v>1</v>
      </c>
    </row>
    <row r="431" spans="1:13" x14ac:dyDescent="0.3">
      <c r="A431" s="1">
        <v>430</v>
      </c>
      <c r="B431" s="1">
        <v>11.8</v>
      </c>
      <c r="C431" s="1">
        <v>5</v>
      </c>
      <c r="D431" s="1" t="s">
        <v>5</v>
      </c>
      <c r="E431" s="1">
        <v>0</v>
      </c>
      <c r="F431" s="1">
        <f>IF(Tabela_pogoda6[[#This Row],[Wielkosc_chmur]]=0,0,IF(Tabela_pogoda6[[#This Row],[Temperatura]]&gt;=10,"C",IF(Tabela_pogoda6[[#This Row],[Temperatura]]&lt;10,"S","0")))</f>
        <v>0</v>
      </c>
      <c r="G431" s="1">
        <f t="shared" si="8"/>
        <v>1</v>
      </c>
      <c r="H431" s="1">
        <f>IF(Tabela_pogoda6[[#This Row],[WIELKOSC]]=G430,H430+1,1)</f>
        <v>3</v>
      </c>
      <c r="I431" s="1">
        <f>IF(Tabela_pogoda6[[#This Row],[WIELKOSC]]=Tabela_pogoda6[[#This Row],[Wielkosc_chmur]],1,0)</f>
        <v>0</v>
      </c>
      <c r="J431" s="1">
        <f>IF(AND(Tabela_pogoda6[[#This Row],[Kategoria_chmur]]=0,Tabela_pogoda6[[#This Row],[RODZAJ]]=0),1,IF(Tabela_pogoda6[[#This Row],[Kategoria_chmur]]=Tabela_pogoda6[[#This Row],[RODZAJ]],1,0))</f>
        <v>0</v>
      </c>
      <c r="K431" s="1">
        <f>IF(Tabela_pogoda6[[#This Row],[Kategoria_chmur]]="0",1,0)</f>
        <v>1</v>
      </c>
      <c r="L431" s="1">
        <f>IF(Tabela_pogoda6[[#This Row],[RODZAJ]]=0,1,0)</f>
        <v>1</v>
      </c>
      <c r="M431" s="1">
        <f>IF(AND(Tabela_pogoda6[[#This Row],[0]]=1,Tabela_pogoda6[[#This Row],[1]]=1),1,0)</f>
        <v>1</v>
      </c>
    </row>
    <row r="432" spans="1:13" x14ac:dyDescent="0.3">
      <c r="A432" s="1">
        <v>431</v>
      </c>
      <c r="B432" s="1">
        <v>12.7</v>
      </c>
      <c r="C432" s="1">
        <v>8</v>
      </c>
      <c r="D432" s="1" t="s">
        <v>5</v>
      </c>
      <c r="E432" s="1">
        <v>0</v>
      </c>
      <c r="F432" s="1">
        <f>IF(Tabela_pogoda6[[#This Row],[Wielkosc_chmur]]=0,0,IF(Tabela_pogoda6[[#This Row],[Temperatura]]&gt;=10,"C",IF(Tabela_pogoda6[[#This Row],[Temperatura]]&lt;10,"S","0")))</f>
        <v>0</v>
      </c>
      <c r="G432" s="1">
        <f t="shared" si="8"/>
        <v>2</v>
      </c>
      <c r="H432" s="1">
        <f>IF(Tabela_pogoda6[[#This Row],[WIELKOSC]]=G431,H431+1,1)</f>
        <v>1</v>
      </c>
      <c r="I432" s="1">
        <f>IF(Tabela_pogoda6[[#This Row],[WIELKOSC]]=Tabela_pogoda6[[#This Row],[Wielkosc_chmur]],1,0)</f>
        <v>0</v>
      </c>
      <c r="J432" s="1">
        <f>IF(AND(Tabela_pogoda6[[#This Row],[Kategoria_chmur]]=0,Tabela_pogoda6[[#This Row],[RODZAJ]]=0),1,IF(Tabela_pogoda6[[#This Row],[Kategoria_chmur]]=Tabela_pogoda6[[#This Row],[RODZAJ]],1,0))</f>
        <v>0</v>
      </c>
      <c r="K432" s="1">
        <f>IF(Tabela_pogoda6[[#This Row],[Kategoria_chmur]]="0",1,0)</f>
        <v>1</v>
      </c>
      <c r="L432" s="1">
        <f>IF(Tabela_pogoda6[[#This Row],[RODZAJ]]=0,1,0)</f>
        <v>1</v>
      </c>
      <c r="M432" s="1">
        <f>IF(AND(Tabela_pogoda6[[#This Row],[0]]=1,Tabela_pogoda6[[#This Row],[1]]=1),1,0)</f>
        <v>1</v>
      </c>
    </row>
    <row r="433" spans="1:13" x14ac:dyDescent="0.3">
      <c r="A433" s="1">
        <v>432</v>
      </c>
      <c r="B433" s="1">
        <v>12.2</v>
      </c>
      <c r="C433" s="1">
        <v>6</v>
      </c>
      <c r="D433" s="1" t="s">
        <v>5</v>
      </c>
      <c r="E433" s="1">
        <v>0</v>
      </c>
      <c r="F433" s="1">
        <f>IF(Tabela_pogoda6[[#This Row],[Wielkosc_chmur]]=0,0,IF(Tabela_pogoda6[[#This Row],[Temperatura]]&gt;=10,"C",IF(Tabela_pogoda6[[#This Row],[Temperatura]]&lt;10,"S","0")))</f>
        <v>0</v>
      </c>
      <c r="G433" s="1">
        <f t="shared" si="8"/>
        <v>2</v>
      </c>
      <c r="H433" s="1">
        <f>IF(Tabela_pogoda6[[#This Row],[WIELKOSC]]=G432,H432+1,1)</f>
        <v>2</v>
      </c>
      <c r="I433" s="1">
        <f>IF(Tabela_pogoda6[[#This Row],[WIELKOSC]]=Tabela_pogoda6[[#This Row],[Wielkosc_chmur]],1,0)</f>
        <v>0</v>
      </c>
      <c r="J433" s="1">
        <f>IF(AND(Tabela_pogoda6[[#This Row],[Kategoria_chmur]]=0,Tabela_pogoda6[[#This Row],[RODZAJ]]=0),1,IF(Tabela_pogoda6[[#This Row],[Kategoria_chmur]]=Tabela_pogoda6[[#This Row],[RODZAJ]],1,0))</f>
        <v>0</v>
      </c>
      <c r="K433" s="1">
        <f>IF(Tabela_pogoda6[[#This Row],[Kategoria_chmur]]="0",1,0)</f>
        <v>1</v>
      </c>
      <c r="L433" s="1">
        <f>IF(Tabela_pogoda6[[#This Row],[RODZAJ]]=0,1,0)</f>
        <v>1</v>
      </c>
      <c r="M433" s="1">
        <f>IF(AND(Tabela_pogoda6[[#This Row],[0]]=1,Tabela_pogoda6[[#This Row],[1]]=1),1,0)</f>
        <v>1</v>
      </c>
    </row>
    <row r="434" spans="1:13" x14ac:dyDescent="0.3">
      <c r="A434" s="1">
        <v>433</v>
      </c>
      <c r="B434" s="1">
        <v>10.3</v>
      </c>
      <c r="C434" s="1">
        <v>9</v>
      </c>
      <c r="D434" s="1" t="s">
        <v>5</v>
      </c>
      <c r="E434" s="1">
        <v>0</v>
      </c>
      <c r="F434" s="1">
        <f>IF(Tabela_pogoda6[[#This Row],[Wielkosc_chmur]]=0,0,IF(Tabela_pogoda6[[#This Row],[Temperatura]]&gt;=10,"C",IF(Tabela_pogoda6[[#This Row],[Temperatura]]&lt;10,"S","0")))</f>
        <v>0</v>
      </c>
      <c r="G434" s="1">
        <f t="shared" si="8"/>
        <v>2</v>
      </c>
      <c r="H434" s="1">
        <f>IF(Tabela_pogoda6[[#This Row],[WIELKOSC]]=G433,H433+1,1)</f>
        <v>3</v>
      </c>
      <c r="I434" s="1">
        <f>IF(Tabela_pogoda6[[#This Row],[WIELKOSC]]=Tabela_pogoda6[[#This Row],[Wielkosc_chmur]],1,0)</f>
        <v>0</v>
      </c>
      <c r="J434" s="1">
        <f>IF(AND(Tabela_pogoda6[[#This Row],[Kategoria_chmur]]=0,Tabela_pogoda6[[#This Row],[RODZAJ]]=0),1,IF(Tabela_pogoda6[[#This Row],[Kategoria_chmur]]=Tabela_pogoda6[[#This Row],[RODZAJ]],1,0))</f>
        <v>0</v>
      </c>
      <c r="K434" s="1">
        <f>IF(Tabela_pogoda6[[#This Row],[Kategoria_chmur]]="0",1,0)</f>
        <v>1</v>
      </c>
      <c r="L434" s="1">
        <f>IF(Tabela_pogoda6[[#This Row],[RODZAJ]]=0,1,0)</f>
        <v>1</v>
      </c>
      <c r="M434" s="1">
        <f>IF(AND(Tabela_pogoda6[[#This Row],[0]]=1,Tabela_pogoda6[[#This Row],[1]]=1),1,0)</f>
        <v>1</v>
      </c>
    </row>
    <row r="435" spans="1:13" x14ac:dyDescent="0.3">
      <c r="A435" s="1">
        <v>434</v>
      </c>
      <c r="B435" s="1">
        <v>7.4</v>
      </c>
      <c r="C435" s="1">
        <v>17</v>
      </c>
      <c r="D435" s="1" t="s">
        <v>5</v>
      </c>
      <c r="E435" s="1">
        <v>0</v>
      </c>
      <c r="F435" s="1">
        <f>IF(Tabela_pogoda6[[#This Row],[Wielkosc_chmur]]=0,0,IF(Tabela_pogoda6[[#This Row],[Temperatura]]&gt;=10,"C",IF(Tabela_pogoda6[[#This Row],[Temperatura]]&lt;10,"S","0")))</f>
        <v>0</v>
      </c>
      <c r="G435" s="1">
        <f t="shared" si="8"/>
        <v>3</v>
      </c>
      <c r="H435" s="1">
        <f>IF(Tabela_pogoda6[[#This Row],[WIELKOSC]]=G434,H434+1,1)</f>
        <v>1</v>
      </c>
      <c r="I435" s="1">
        <f>IF(Tabela_pogoda6[[#This Row],[WIELKOSC]]=Tabela_pogoda6[[#This Row],[Wielkosc_chmur]],1,0)</f>
        <v>0</v>
      </c>
      <c r="J435" s="1">
        <f>IF(AND(Tabela_pogoda6[[#This Row],[Kategoria_chmur]]=0,Tabela_pogoda6[[#This Row],[RODZAJ]]=0),1,IF(Tabela_pogoda6[[#This Row],[Kategoria_chmur]]=Tabela_pogoda6[[#This Row],[RODZAJ]],1,0))</f>
        <v>0</v>
      </c>
      <c r="K435" s="1">
        <f>IF(Tabela_pogoda6[[#This Row],[Kategoria_chmur]]="0",1,0)</f>
        <v>1</v>
      </c>
      <c r="L435" s="1">
        <f>IF(Tabela_pogoda6[[#This Row],[RODZAJ]]=0,1,0)</f>
        <v>1</v>
      </c>
      <c r="M435" s="1">
        <f>IF(AND(Tabela_pogoda6[[#This Row],[0]]=1,Tabela_pogoda6[[#This Row],[1]]=1),1,0)</f>
        <v>1</v>
      </c>
    </row>
    <row r="436" spans="1:13" x14ac:dyDescent="0.3">
      <c r="A436" s="1">
        <v>435</v>
      </c>
      <c r="B436" s="1">
        <v>4.0999999999999996</v>
      </c>
      <c r="C436" s="1">
        <v>17</v>
      </c>
      <c r="D436" s="1" t="s">
        <v>5</v>
      </c>
      <c r="E436" s="1">
        <v>0</v>
      </c>
      <c r="F436" s="1">
        <f>IF(Tabela_pogoda6[[#This Row],[Wielkosc_chmur]]=0,0,IF(Tabela_pogoda6[[#This Row],[Temperatura]]&gt;=10,"C",IF(Tabela_pogoda6[[#This Row],[Temperatura]]&lt;10,"S","0")))</f>
        <v>0</v>
      </c>
      <c r="G436" s="1">
        <f t="shared" si="8"/>
        <v>3</v>
      </c>
      <c r="H436" s="1">
        <f>IF(Tabela_pogoda6[[#This Row],[WIELKOSC]]=G435,H435+1,1)</f>
        <v>2</v>
      </c>
      <c r="I436" s="1">
        <f>IF(Tabela_pogoda6[[#This Row],[WIELKOSC]]=Tabela_pogoda6[[#This Row],[Wielkosc_chmur]],1,0)</f>
        <v>0</v>
      </c>
      <c r="J436" s="1">
        <f>IF(AND(Tabela_pogoda6[[#This Row],[Kategoria_chmur]]=0,Tabela_pogoda6[[#This Row],[RODZAJ]]=0),1,IF(Tabela_pogoda6[[#This Row],[Kategoria_chmur]]=Tabela_pogoda6[[#This Row],[RODZAJ]],1,0))</f>
        <v>0</v>
      </c>
      <c r="K436" s="1">
        <f>IF(Tabela_pogoda6[[#This Row],[Kategoria_chmur]]="0",1,0)</f>
        <v>1</v>
      </c>
      <c r="L436" s="1">
        <f>IF(Tabela_pogoda6[[#This Row],[RODZAJ]]=0,1,0)</f>
        <v>1</v>
      </c>
      <c r="M436" s="1">
        <f>IF(AND(Tabela_pogoda6[[#This Row],[0]]=1,Tabela_pogoda6[[#This Row],[1]]=1),1,0)</f>
        <v>1</v>
      </c>
    </row>
    <row r="437" spans="1:13" x14ac:dyDescent="0.3">
      <c r="A437" s="1">
        <v>436</v>
      </c>
      <c r="B437" s="1">
        <v>1.4</v>
      </c>
      <c r="C437" s="1">
        <v>7</v>
      </c>
      <c r="D437" s="1" t="s">
        <v>5</v>
      </c>
      <c r="E437" s="1">
        <v>0</v>
      </c>
      <c r="F437" s="1">
        <f>IF(Tabela_pogoda6[[#This Row],[Wielkosc_chmur]]=0,0,IF(Tabela_pogoda6[[#This Row],[Temperatura]]&gt;=10,"C",IF(Tabela_pogoda6[[#This Row],[Temperatura]]&lt;10,"S","0")))</f>
        <v>0</v>
      </c>
      <c r="G437" s="1">
        <f t="shared" si="8"/>
        <v>3</v>
      </c>
      <c r="H437" s="1">
        <f>IF(Tabela_pogoda6[[#This Row],[WIELKOSC]]=G436,H436+1,1)</f>
        <v>3</v>
      </c>
      <c r="I437" s="1">
        <f>IF(Tabela_pogoda6[[#This Row],[WIELKOSC]]=Tabela_pogoda6[[#This Row],[Wielkosc_chmur]],1,0)</f>
        <v>0</v>
      </c>
      <c r="J437" s="1">
        <f>IF(AND(Tabela_pogoda6[[#This Row],[Kategoria_chmur]]=0,Tabela_pogoda6[[#This Row],[RODZAJ]]=0),1,IF(Tabela_pogoda6[[#This Row],[Kategoria_chmur]]=Tabela_pogoda6[[#This Row],[RODZAJ]],1,0))</f>
        <v>0</v>
      </c>
      <c r="K437" s="1">
        <f>IF(Tabela_pogoda6[[#This Row],[Kategoria_chmur]]="0",1,0)</f>
        <v>1</v>
      </c>
      <c r="L437" s="1">
        <f>IF(Tabela_pogoda6[[#This Row],[RODZAJ]]=0,1,0)</f>
        <v>1</v>
      </c>
      <c r="M437" s="1">
        <f>IF(AND(Tabela_pogoda6[[#This Row],[0]]=1,Tabela_pogoda6[[#This Row],[1]]=1),1,0)</f>
        <v>1</v>
      </c>
    </row>
    <row r="438" spans="1:13" x14ac:dyDescent="0.3">
      <c r="A438" s="1">
        <v>437</v>
      </c>
      <c r="B438" s="1">
        <v>0.1</v>
      </c>
      <c r="C438" s="1">
        <v>24</v>
      </c>
      <c r="D438" s="1" t="s">
        <v>5</v>
      </c>
      <c r="E438" s="1">
        <v>0</v>
      </c>
      <c r="F438" s="1">
        <f>IF(Tabela_pogoda6[[#This Row],[Wielkosc_chmur]]=0,0,IF(Tabela_pogoda6[[#This Row],[Temperatura]]&gt;=10,"C",IF(Tabela_pogoda6[[#This Row],[Temperatura]]&lt;10,"S","0")))</f>
        <v>0</v>
      </c>
      <c r="G438" s="1">
        <f t="shared" si="8"/>
        <v>4</v>
      </c>
      <c r="H438" s="1">
        <f>IF(Tabela_pogoda6[[#This Row],[WIELKOSC]]=G437,H437+1,1)</f>
        <v>1</v>
      </c>
      <c r="I438" s="1">
        <f>IF(Tabela_pogoda6[[#This Row],[WIELKOSC]]=Tabela_pogoda6[[#This Row],[Wielkosc_chmur]],1,0)</f>
        <v>0</v>
      </c>
      <c r="J438" s="1">
        <f>IF(AND(Tabela_pogoda6[[#This Row],[Kategoria_chmur]]=0,Tabela_pogoda6[[#This Row],[RODZAJ]]=0),1,IF(Tabela_pogoda6[[#This Row],[Kategoria_chmur]]=Tabela_pogoda6[[#This Row],[RODZAJ]],1,0))</f>
        <v>0</v>
      </c>
      <c r="K438" s="1">
        <f>IF(Tabela_pogoda6[[#This Row],[Kategoria_chmur]]="0",1,0)</f>
        <v>1</v>
      </c>
      <c r="L438" s="1">
        <f>IF(Tabela_pogoda6[[#This Row],[RODZAJ]]=0,1,0)</f>
        <v>1</v>
      </c>
      <c r="M438" s="1">
        <f>IF(AND(Tabela_pogoda6[[#This Row],[0]]=1,Tabela_pogoda6[[#This Row],[1]]=1),1,0)</f>
        <v>1</v>
      </c>
    </row>
    <row r="439" spans="1:13" x14ac:dyDescent="0.3">
      <c r="A439" s="1">
        <v>438</v>
      </c>
      <c r="B439" s="1">
        <v>0.5</v>
      </c>
      <c r="C439" s="1">
        <v>16</v>
      </c>
      <c r="D439" s="1" t="s">
        <v>5</v>
      </c>
      <c r="E439" s="1">
        <v>0</v>
      </c>
      <c r="F439" s="1">
        <f>IF(Tabela_pogoda6[[#This Row],[Wielkosc_chmur]]=0,0,IF(Tabela_pogoda6[[#This Row],[Temperatura]]&gt;=10,"C",IF(Tabela_pogoda6[[#This Row],[Temperatura]]&lt;10,"S","0")))</f>
        <v>0</v>
      </c>
      <c r="G439" s="1">
        <f t="shared" si="8"/>
        <v>4</v>
      </c>
      <c r="H439" s="1">
        <f>IF(Tabela_pogoda6[[#This Row],[WIELKOSC]]=G438,H438+1,1)</f>
        <v>2</v>
      </c>
      <c r="I439" s="1">
        <f>IF(Tabela_pogoda6[[#This Row],[WIELKOSC]]=Tabela_pogoda6[[#This Row],[Wielkosc_chmur]],1,0)</f>
        <v>0</v>
      </c>
      <c r="J439" s="1">
        <f>IF(AND(Tabela_pogoda6[[#This Row],[Kategoria_chmur]]=0,Tabela_pogoda6[[#This Row],[RODZAJ]]=0),1,IF(Tabela_pogoda6[[#This Row],[Kategoria_chmur]]=Tabela_pogoda6[[#This Row],[RODZAJ]],1,0))</f>
        <v>0</v>
      </c>
      <c r="K439" s="1">
        <f>IF(Tabela_pogoda6[[#This Row],[Kategoria_chmur]]="0",1,0)</f>
        <v>1</v>
      </c>
      <c r="L439" s="1">
        <f>IF(Tabela_pogoda6[[#This Row],[RODZAJ]]=0,1,0)</f>
        <v>1</v>
      </c>
      <c r="M439" s="1">
        <f>IF(AND(Tabela_pogoda6[[#This Row],[0]]=1,Tabela_pogoda6[[#This Row],[1]]=1),1,0)</f>
        <v>1</v>
      </c>
    </row>
    <row r="440" spans="1:13" x14ac:dyDescent="0.3">
      <c r="A440" s="1">
        <v>439</v>
      </c>
      <c r="B440" s="1">
        <v>2.5</v>
      </c>
      <c r="C440" s="1">
        <v>2</v>
      </c>
      <c r="D440" s="1" t="s">
        <v>5</v>
      </c>
      <c r="E440" s="1">
        <v>0</v>
      </c>
      <c r="F440" s="1">
        <f>IF(Tabela_pogoda6[[#This Row],[Wielkosc_chmur]]=0,0,IF(Tabela_pogoda6[[#This Row],[Temperatura]]&gt;=10,"C",IF(Tabela_pogoda6[[#This Row],[Temperatura]]&lt;10,"S","0")))</f>
        <v>0</v>
      </c>
      <c r="G440" s="1">
        <f t="shared" si="8"/>
        <v>4</v>
      </c>
      <c r="H440" s="1">
        <f>IF(Tabela_pogoda6[[#This Row],[WIELKOSC]]=G439,H439+1,1)</f>
        <v>3</v>
      </c>
      <c r="I440" s="1">
        <f>IF(Tabela_pogoda6[[#This Row],[WIELKOSC]]=Tabela_pogoda6[[#This Row],[Wielkosc_chmur]],1,0)</f>
        <v>0</v>
      </c>
      <c r="J440" s="1">
        <f>IF(AND(Tabela_pogoda6[[#This Row],[Kategoria_chmur]]=0,Tabela_pogoda6[[#This Row],[RODZAJ]]=0),1,IF(Tabela_pogoda6[[#This Row],[Kategoria_chmur]]=Tabela_pogoda6[[#This Row],[RODZAJ]],1,0))</f>
        <v>0</v>
      </c>
      <c r="K440" s="1">
        <f>IF(Tabela_pogoda6[[#This Row],[Kategoria_chmur]]="0",1,0)</f>
        <v>1</v>
      </c>
      <c r="L440" s="1">
        <f>IF(Tabela_pogoda6[[#This Row],[RODZAJ]]=0,1,0)</f>
        <v>1</v>
      </c>
      <c r="M440" s="1">
        <f>IF(AND(Tabela_pogoda6[[#This Row],[0]]=1,Tabela_pogoda6[[#This Row],[1]]=1),1,0)</f>
        <v>1</v>
      </c>
    </row>
    <row r="441" spans="1:13" x14ac:dyDescent="0.3">
      <c r="A441" s="1">
        <v>440</v>
      </c>
      <c r="B441" s="1">
        <v>5.5</v>
      </c>
      <c r="C441" s="1">
        <v>17</v>
      </c>
      <c r="D441" s="1" t="s">
        <v>5</v>
      </c>
      <c r="E441" s="1">
        <v>0</v>
      </c>
      <c r="F441" s="1">
        <f>IF(Tabela_pogoda6[[#This Row],[Wielkosc_chmur]]=0,0,IF(Tabela_pogoda6[[#This Row],[Temperatura]]&gt;=10,"C",IF(Tabela_pogoda6[[#This Row],[Temperatura]]&lt;10,"S","0")))</f>
        <v>0</v>
      </c>
      <c r="G441" s="1">
        <f t="shared" si="8"/>
        <v>5</v>
      </c>
      <c r="H441" s="1">
        <f>IF(Tabela_pogoda6[[#This Row],[WIELKOSC]]=G440,H440+1,1)</f>
        <v>1</v>
      </c>
      <c r="I441" s="1">
        <f>IF(Tabela_pogoda6[[#This Row],[WIELKOSC]]=Tabela_pogoda6[[#This Row],[Wielkosc_chmur]],1,0)</f>
        <v>0</v>
      </c>
      <c r="J441" s="1">
        <f>IF(AND(Tabela_pogoda6[[#This Row],[Kategoria_chmur]]=0,Tabela_pogoda6[[#This Row],[RODZAJ]]=0),1,IF(Tabela_pogoda6[[#This Row],[Kategoria_chmur]]=Tabela_pogoda6[[#This Row],[RODZAJ]],1,0))</f>
        <v>0</v>
      </c>
      <c r="K441" s="1">
        <f>IF(Tabela_pogoda6[[#This Row],[Kategoria_chmur]]="0",1,0)</f>
        <v>1</v>
      </c>
      <c r="L441" s="1">
        <f>IF(Tabela_pogoda6[[#This Row],[RODZAJ]]=0,1,0)</f>
        <v>1</v>
      </c>
      <c r="M441" s="1">
        <f>IF(AND(Tabela_pogoda6[[#This Row],[0]]=1,Tabela_pogoda6[[#This Row],[1]]=1),1,0)</f>
        <v>1</v>
      </c>
    </row>
    <row r="442" spans="1:13" x14ac:dyDescent="0.3">
      <c r="A442" s="1">
        <v>441</v>
      </c>
      <c r="B442" s="1">
        <v>8.6999999999999993</v>
      </c>
      <c r="C442" s="1">
        <v>23</v>
      </c>
      <c r="D442" s="1" t="s">
        <v>5</v>
      </c>
      <c r="E442" s="1">
        <v>0</v>
      </c>
      <c r="F442" s="1">
        <f>IF(Tabela_pogoda6[[#This Row],[Wielkosc_chmur]]=0,0,IF(Tabela_pogoda6[[#This Row],[Temperatura]]&gt;=10,"C",IF(Tabela_pogoda6[[#This Row],[Temperatura]]&lt;10,"S","0")))</f>
        <v>0</v>
      </c>
      <c r="G442" s="1">
        <f t="shared" si="8"/>
        <v>5</v>
      </c>
      <c r="H442" s="1">
        <f>IF(Tabela_pogoda6[[#This Row],[WIELKOSC]]=G441,H441+1,1)</f>
        <v>2</v>
      </c>
      <c r="I442" s="1">
        <f>IF(Tabela_pogoda6[[#This Row],[WIELKOSC]]=Tabela_pogoda6[[#This Row],[Wielkosc_chmur]],1,0)</f>
        <v>0</v>
      </c>
      <c r="J442" s="1">
        <f>IF(AND(Tabela_pogoda6[[#This Row],[Kategoria_chmur]]=0,Tabela_pogoda6[[#This Row],[RODZAJ]]=0),1,IF(Tabela_pogoda6[[#This Row],[Kategoria_chmur]]=Tabela_pogoda6[[#This Row],[RODZAJ]],1,0))</f>
        <v>0</v>
      </c>
      <c r="K442" s="1">
        <f>IF(Tabela_pogoda6[[#This Row],[Kategoria_chmur]]="0",1,0)</f>
        <v>1</v>
      </c>
      <c r="L442" s="1">
        <f>IF(Tabela_pogoda6[[#This Row],[RODZAJ]]=0,1,0)</f>
        <v>1</v>
      </c>
      <c r="M442" s="1">
        <f>IF(AND(Tabela_pogoda6[[#This Row],[0]]=1,Tabela_pogoda6[[#This Row],[1]]=1),1,0)</f>
        <v>1</v>
      </c>
    </row>
    <row r="443" spans="1:13" x14ac:dyDescent="0.3">
      <c r="A443" s="1">
        <v>442</v>
      </c>
      <c r="B443" s="1">
        <v>11.1</v>
      </c>
      <c r="C443" s="1">
        <v>0</v>
      </c>
      <c r="D443" s="1" t="s">
        <v>5</v>
      </c>
      <c r="E443" s="1">
        <v>0</v>
      </c>
      <c r="F443" s="1">
        <f>IF(Tabela_pogoda6[[#This Row],[Wielkosc_chmur]]=0,0,IF(Tabela_pogoda6[[#This Row],[Temperatura]]&gt;=10,"C",IF(Tabela_pogoda6[[#This Row],[Temperatura]]&lt;10,"S","0")))</f>
        <v>0</v>
      </c>
      <c r="G443" s="1">
        <f t="shared" si="8"/>
        <v>0</v>
      </c>
      <c r="H443" s="1">
        <f>IF(Tabela_pogoda6[[#This Row],[WIELKOSC]]=G442,H442+1,1)</f>
        <v>1</v>
      </c>
      <c r="I443" s="1">
        <f>IF(Tabela_pogoda6[[#This Row],[WIELKOSC]]=Tabela_pogoda6[[#This Row],[Wielkosc_chmur]],1,0)</f>
        <v>1</v>
      </c>
      <c r="J443" s="1">
        <f>IF(AND(Tabela_pogoda6[[#This Row],[Kategoria_chmur]]=0,Tabela_pogoda6[[#This Row],[RODZAJ]]=0),1,IF(Tabela_pogoda6[[#This Row],[Kategoria_chmur]]=Tabela_pogoda6[[#This Row],[RODZAJ]],1,0))</f>
        <v>0</v>
      </c>
      <c r="K443" s="1">
        <f>IF(Tabela_pogoda6[[#This Row],[Kategoria_chmur]]="0",1,0)</f>
        <v>1</v>
      </c>
      <c r="L443" s="1">
        <f>IF(Tabela_pogoda6[[#This Row],[RODZAJ]]=0,1,0)</f>
        <v>1</v>
      </c>
      <c r="M443" s="1">
        <f>IF(AND(Tabela_pogoda6[[#This Row],[0]]=1,Tabela_pogoda6[[#This Row],[1]]=1),1,0)</f>
        <v>1</v>
      </c>
    </row>
    <row r="444" spans="1:13" x14ac:dyDescent="0.3">
      <c r="A444" s="1">
        <v>443</v>
      </c>
      <c r="B444" s="1">
        <v>12.2</v>
      </c>
      <c r="C444" s="1">
        <v>4</v>
      </c>
      <c r="D444" s="1" t="s">
        <v>5</v>
      </c>
      <c r="E444" s="1">
        <v>0</v>
      </c>
      <c r="F444" s="1">
        <f>IF(Tabela_pogoda6[[#This Row],[Wielkosc_chmur]]=0,0,IF(Tabela_pogoda6[[#This Row],[Temperatura]]&gt;=10,"C",IF(Tabela_pogoda6[[#This Row],[Temperatura]]&lt;10,"S","0")))</f>
        <v>0</v>
      </c>
      <c r="G444" s="1">
        <f t="shared" si="8"/>
        <v>1</v>
      </c>
      <c r="H444" s="1">
        <f>IF(Tabela_pogoda6[[#This Row],[WIELKOSC]]=G443,H443+1,1)</f>
        <v>1</v>
      </c>
      <c r="I444" s="1">
        <f>IF(Tabela_pogoda6[[#This Row],[WIELKOSC]]=Tabela_pogoda6[[#This Row],[Wielkosc_chmur]],1,0)</f>
        <v>0</v>
      </c>
      <c r="J444" s="1">
        <f>IF(AND(Tabela_pogoda6[[#This Row],[Kategoria_chmur]]=0,Tabela_pogoda6[[#This Row],[RODZAJ]]=0),1,IF(Tabela_pogoda6[[#This Row],[Kategoria_chmur]]=Tabela_pogoda6[[#This Row],[RODZAJ]],1,0))</f>
        <v>0</v>
      </c>
      <c r="K444" s="1">
        <f>IF(Tabela_pogoda6[[#This Row],[Kategoria_chmur]]="0",1,0)</f>
        <v>1</v>
      </c>
      <c r="L444" s="1">
        <f>IF(Tabela_pogoda6[[#This Row],[RODZAJ]]=0,1,0)</f>
        <v>1</v>
      </c>
      <c r="M444" s="1">
        <f>IF(AND(Tabela_pogoda6[[#This Row],[0]]=1,Tabela_pogoda6[[#This Row],[1]]=1),1,0)</f>
        <v>1</v>
      </c>
    </row>
    <row r="445" spans="1:13" x14ac:dyDescent="0.3">
      <c r="A445" s="1">
        <v>444</v>
      </c>
      <c r="B445" s="1">
        <v>11.9</v>
      </c>
      <c r="C445" s="1">
        <v>1</v>
      </c>
      <c r="D445" s="1" t="s">
        <v>5</v>
      </c>
      <c r="E445" s="1">
        <v>0</v>
      </c>
      <c r="F445" s="1">
        <f>IF(Tabela_pogoda6[[#This Row],[Wielkosc_chmur]]=0,0,IF(Tabela_pogoda6[[#This Row],[Temperatura]]&gt;=10,"C",IF(Tabela_pogoda6[[#This Row],[Temperatura]]&lt;10,"S","0")))</f>
        <v>0</v>
      </c>
      <c r="G445" s="1">
        <f t="shared" si="8"/>
        <v>1</v>
      </c>
      <c r="H445" s="1">
        <f>IF(Tabela_pogoda6[[#This Row],[WIELKOSC]]=G444,H444+1,1)</f>
        <v>2</v>
      </c>
      <c r="I445" s="1">
        <f>IF(Tabela_pogoda6[[#This Row],[WIELKOSC]]=Tabela_pogoda6[[#This Row],[Wielkosc_chmur]],1,0)</f>
        <v>0</v>
      </c>
      <c r="J445" s="1">
        <f>IF(AND(Tabela_pogoda6[[#This Row],[Kategoria_chmur]]=0,Tabela_pogoda6[[#This Row],[RODZAJ]]=0),1,IF(Tabela_pogoda6[[#This Row],[Kategoria_chmur]]=Tabela_pogoda6[[#This Row],[RODZAJ]],1,0))</f>
        <v>0</v>
      </c>
      <c r="K445" s="1">
        <f>IF(Tabela_pogoda6[[#This Row],[Kategoria_chmur]]="0",1,0)</f>
        <v>1</v>
      </c>
      <c r="L445" s="1">
        <f>IF(Tabela_pogoda6[[#This Row],[RODZAJ]]=0,1,0)</f>
        <v>1</v>
      </c>
      <c r="M445" s="1">
        <f>IF(AND(Tabela_pogoda6[[#This Row],[0]]=1,Tabela_pogoda6[[#This Row],[1]]=1),1,0)</f>
        <v>1</v>
      </c>
    </row>
    <row r="446" spans="1:13" x14ac:dyDescent="0.3">
      <c r="A446" s="1">
        <v>445</v>
      </c>
      <c r="B446" s="1">
        <v>10.5</v>
      </c>
      <c r="C446" s="1">
        <v>1</v>
      </c>
      <c r="D446" s="1" t="s">
        <v>5</v>
      </c>
      <c r="E446" s="1">
        <v>0</v>
      </c>
      <c r="F446" s="1">
        <f>IF(Tabela_pogoda6[[#This Row],[Wielkosc_chmur]]=0,0,IF(Tabela_pogoda6[[#This Row],[Temperatura]]&gt;=10,"C",IF(Tabela_pogoda6[[#This Row],[Temperatura]]&lt;10,"S","0")))</f>
        <v>0</v>
      </c>
      <c r="G446" s="1">
        <f t="shared" si="8"/>
        <v>1</v>
      </c>
      <c r="H446" s="1">
        <f>IF(Tabela_pogoda6[[#This Row],[WIELKOSC]]=G445,H445+1,1)</f>
        <v>3</v>
      </c>
      <c r="I446" s="1">
        <f>IF(Tabela_pogoda6[[#This Row],[WIELKOSC]]=Tabela_pogoda6[[#This Row],[Wielkosc_chmur]],1,0)</f>
        <v>0</v>
      </c>
      <c r="J446" s="1">
        <f>IF(AND(Tabela_pogoda6[[#This Row],[Kategoria_chmur]]=0,Tabela_pogoda6[[#This Row],[RODZAJ]]=0),1,IF(Tabela_pogoda6[[#This Row],[Kategoria_chmur]]=Tabela_pogoda6[[#This Row],[RODZAJ]],1,0))</f>
        <v>0</v>
      </c>
      <c r="K446" s="1">
        <f>IF(Tabela_pogoda6[[#This Row],[Kategoria_chmur]]="0",1,0)</f>
        <v>1</v>
      </c>
      <c r="L446" s="1">
        <f>IF(Tabela_pogoda6[[#This Row],[RODZAJ]]=0,1,0)</f>
        <v>1</v>
      </c>
      <c r="M446" s="1">
        <f>IF(AND(Tabela_pogoda6[[#This Row],[0]]=1,Tabela_pogoda6[[#This Row],[1]]=1),1,0)</f>
        <v>1</v>
      </c>
    </row>
    <row r="447" spans="1:13" x14ac:dyDescent="0.3">
      <c r="A447" s="1">
        <v>446</v>
      </c>
      <c r="B447" s="1">
        <v>8.8000000000000007</v>
      </c>
      <c r="C447" s="1">
        <v>6</v>
      </c>
      <c r="D447" s="1" t="s">
        <v>5</v>
      </c>
      <c r="E447" s="1">
        <v>0</v>
      </c>
      <c r="F447" s="1">
        <f>IF(Tabela_pogoda6[[#This Row],[Wielkosc_chmur]]=0,0,IF(Tabela_pogoda6[[#This Row],[Temperatura]]&gt;=10,"C",IF(Tabela_pogoda6[[#This Row],[Temperatura]]&lt;10,"S","0")))</f>
        <v>0</v>
      </c>
      <c r="G447" s="1">
        <f t="shared" si="8"/>
        <v>2</v>
      </c>
      <c r="H447" s="1">
        <f>IF(Tabela_pogoda6[[#This Row],[WIELKOSC]]=G446,H446+1,1)</f>
        <v>1</v>
      </c>
      <c r="I447" s="1">
        <f>IF(Tabela_pogoda6[[#This Row],[WIELKOSC]]=Tabela_pogoda6[[#This Row],[Wielkosc_chmur]],1,0)</f>
        <v>0</v>
      </c>
      <c r="J447" s="1">
        <f>IF(AND(Tabela_pogoda6[[#This Row],[Kategoria_chmur]]=0,Tabela_pogoda6[[#This Row],[RODZAJ]]=0),1,IF(Tabela_pogoda6[[#This Row],[Kategoria_chmur]]=Tabela_pogoda6[[#This Row],[RODZAJ]],1,0))</f>
        <v>0</v>
      </c>
      <c r="K447" s="1">
        <f>IF(Tabela_pogoda6[[#This Row],[Kategoria_chmur]]="0",1,0)</f>
        <v>1</v>
      </c>
      <c r="L447" s="1">
        <f>IF(Tabela_pogoda6[[#This Row],[RODZAJ]]=0,1,0)</f>
        <v>1</v>
      </c>
      <c r="M447" s="1">
        <f>IF(AND(Tabela_pogoda6[[#This Row],[0]]=1,Tabela_pogoda6[[#This Row],[1]]=1),1,0)</f>
        <v>1</v>
      </c>
    </row>
    <row r="448" spans="1:13" x14ac:dyDescent="0.3">
      <c r="A448" s="1">
        <v>447</v>
      </c>
      <c r="B448" s="1">
        <v>7.5</v>
      </c>
      <c r="C448" s="1">
        <v>10</v>
      </c>
      <c r="D448" s="1" t="s">
        <v>5</v>
      </c>
      <c r="E448" s="1">
        <v>0</v>
      </c>
      <c r="F448" s="1">
        <f>IF(Tabela_pogoda6[[#This Row],[Wielkosc_chmur]]=0,0,IF(Tabela_pogoda6[[#This Row],[Temperatura]]&gt;=10,"C",IF(Tabela_pogoda6[[#This Row],[Temperatura]]&lt;10,"S","0")))</f>
        <v>0</v>
      </c>
      <c r="G448" s="1">
        <f t="shared" si="8"/>
        <v>2</v>
      </c>
      <c r="H448" s="1">
        <f>IF(Tabela_pogoda6[[#This Row],[WIELKOSC]]=G447,H447+1,1)</f>
        <v>2</v>
      </c>
      <c r="I448" s="1">
        <f>IF(Tabela_pogoda6[[#This Row],[WIELKOSC]]=Tabela_pogoda6[[#This Row],[Wielkosc_chmur]],1,0)</f>
        <v>0</v>
      </c>
      <c r="J448" s="1">
        <f>IF(AND(Tabela_pogoda6[[#This Row],[Kategoria_chmur]]=0,Tabela_pogoda6[[#This Row],[RODZAJ]]=0),1,IF(Tabela_pogoda6[[#This Row],[Kategoria_chmur]]=Tabela_pogoda6[[#This Row],[RODZAJ]],1,0))</f>
        <v>0</v>
      </c>
      <c r="K448" s="1">
        <f>IF(Tabela_pogoda6[[#This Row],[Kategoria_chmur]]="0",1,0)</f>
        <v>1</v>
      </c>
      <c r="L448" s="1">
        <f>IF(Tabela_pogoda6[[#This Row],[RODZAJ]]=0,1,0)</f>
        <v>1</v>
      </c>
      <c r="M448" s="1">
        <f>IF(AND(Tabela_pogoda6[[#This Row],[0]]=1,Tabela_pogoda6[[#This Row],[1]]=1),1,0)</f>
        <v>1</v>
      </c>
    </row>
    <row r="449" spans="1:13" x14ac:dyDescent="0.3">
      <c r="A449" s="1">
        <v>448</v>
      </c>
      <c r="B449" s="1">
        <v>7.6</v>
      </c>
      <c r="C449" s="1">
        <v>10</v>
      </c>
      <c r="D449" s="1" t="s">
        <v>5</v>
      </c>
      <c r="E449" s="1">
        <v>0</v>
      </c>
      <c r="F449" s="1">
        <f>IF(Tabela_pogoda6[[#This Row],[Wielkosc_chmur]]=0,0,IF(Tabela_pogoda6[[#This Row],[Temperatura]]&gt;=10,"C",IF(Tabela_pogoda6[[#This Row],[Temperatura]]&lt;10,"S","0")))</f>
        <v>0</v>
      </c>
      <c r="G449" s="1">
        <f t="shared" si="8"/>
        <v>2</v>
      </c>
      <c r="H449" s="1">
        <f>IF(Tabela_pogoda6[[#This Row],[WIELKOSC]]=G448,H448+1,1)</f>
        <v>3</v>
      </c>
      <c r="I449" s="1">
        <f>IF(Tabela_pogoda6[[#This Row],[WIELKOSC]]=Tabela_pogoda6[[#This Row],[Wielkosc_chmur]],1,0)</f>
        <v>0</v>
      </c>
      <c r="J449" s="1">
        <f>IF(AND(Tabela_pogoda6[[#This Row],[Kategoria_chmur]]=0,Tabela_pogoda6[[#This Row],[RODZAJ]]=0),1,IF(Tabela_pogoda6[[#This Row],[Kategoria_chmur]]=Tabela_pogoda6[[#This Row],[RODZAJ]],1,0))</f>
        <v>0</v>
      </c>
      <c r="K449" s="1">
        <f>IF(Tabela_pogoda6[[#This Row],[Kategoria_chmur]]="0",1,0)</f>
        <v>1</v>
      </c>
      <c r="L449" s="1">
        <f>IF(Tabela_pogoda6[[#This Row],[RODZAJ]]=0,1,0)</f>
        <v>1</v>
      </c>
      <c r="M449" s="1">
        <f>IF(AND(Tabela_pogoda6[[#This Row],[0]]=1,Tabela_pogoda6[[#This Row],[1]]=1),1,0)</f>
        <v>1</v>
      </c>
    </row>
    <row r="450" spans="1:13" x14ac:dyDescent="0.3">
      <c r="A450" s="1">
        <v>449</v>
      </c>
      <c r="B450" s="1">
        <v>9.1999999999999993</v>
      </c>
      <c r="C450" s="1">
        <v>2</v>
      </c>
      <c r="D450" s="1" t="s">
        <v>5</v>
      </c>
      <c r="E450" s="1">
        <v>0</v>
      </c>
      <c r="F450" s="1">
        <f>IF(Tabela_pogoda6[[#This Row],[Wielkosc_chmur]]=0,0,IF(Tabela_pogoda6[[#This Row],[Temperatura]]&gt;=10,"C",IF(Tabela_pogoda6[[#This Row],[Temperatura]]&lt;10,"S","0")))</f>
        <v>0</v>
      </c>
      <c r="G450" s="1">
        <f t="shared" si="8"/>
        <v>3</v>
      </c>
      <c r="H450" s="1">
        <f>IF(Tabela_pogoda6[[#This Row],[WIELKOSC]]=G449,H449+1,1)</f>
        <v>1</v>
      </c>
      <c r="I450" s="1">
        <f>IF(Tabela_pogoda6[[#This Row],[WIELKOSC]]=Tabela_pogoda6[[#This Row],[Wielkosc_chmur]],1,0)</f>
        <v>0</v>
      </c>
      <c r="J450" s="1">
        <f>IF(AND(Tabela_pogoda6[[#This Row],[Kategoria_chmur]]=0,Tabela_pogoda6[[#This Row],[RODZAJ]]=0),1,IF(Tabela_pogoda6[[#This Row],[Kategoria_chmur]]=Tabela_pogoda6[[#This Row],[RODZAJ]],1,0))</f>
        <v>0</v>
      </c>
      <c r="K450" s="1">
        <f>IF(Tabela_pogoda6[[#This Row],[Kategoria_chmur]]="0",1,0)</f>
        <v>1</v>
      </c>
      <c r="L450" s="1">
        <f>IF(Tabela_pogoda6[[#This Row],[RODZAJ]]=0,1,0)</f>
        <v>1</v>
      </c>
      <c r="M450" s="1">
        <f>IF(AND(Tabela_pogoda6[[#This Row],[0]]=1,Tabela_pogoda6[[#This Row],[1]]=1),1,0)</f>
        <v>1</v>
      </c>
    </row>
    <row r="451" spans="1:13" x14ac:dyDescent="0.3">
      <c r="A451" s="1">
        <v>450</v>
      </c>
      <c r="B451" s="1">
        <v>12.3</v>
      </c>
      <c r="C451" s="1">
        <v>7</v>
      </c>
      <c r="D451" s="1" t="s">
        <v>5</v>
      </c>
      <c r="E451" s="1">
        <v>0</v>
      </c>
      <c r="F451" s="1">
        <f>IF(Tabela_pogoda6[[#This Row],[Wielkosc_chmur]]=0,0,IF(Tabela_pogoda6[[#This Row],[Temperatura]]&gt;=10,"C",IF(Tabela_pogoda6[[#This Row],[Temperatura]]&lt;10,"S","0")))</f>
        <v>0</v>
      </c>
      <c r="G451" s="1">
        <f t="shared" si="8"/>
        <v>3</v>
      </c>
      <c r="H451" s="1">
        <f>IF(Tabela_pogoda6[[#This Row],[WIELKOSC]]=G450,H450+1,1)</f>
        <v>2</v>
      </c>
      <c r="I451" s="1">
        <f>IF(Tabela_pogoda6[[#This Row],[WIELKOSC]]=Tabela_pogoda6[[#This Row],[Wielkosc_chmur]],1,0)</f>
        <v>0</v>
      </c>
      <c r="J451" s="1">
        <f>IF(AND(Tabela_pogoda6[[#This Row],[Kategoria_chmur]]=0,Tabela_pogoda6[[#This Row],[RODZAJ]]=0),1,IF(Tabela_pogoda6[[#This Row],[Kategoria_chmur]]=Tabela_pogoda6[[#This Row],[RODZAJ]],1,0))</f>
        <v>0</v>
      </c>
      <c r="K451" s="1">
        <f>IF(Tabela_pogoda6[[#This Row],[Kategoria_chmur]]="0",1,0)</f>
        <v>1</v>
      </c>
      <c r="L451" s="1">
        <f>IF(Tabela_pogoda6[[#This Row],[RODZAJ]]=0,1,0)</f>
        <v>1</v>
      </c>
      <c r="M451" s="1">
        <f>IF(AND(Tabela_pogoda6[[#This Row],[0]]=1,Tabela_pogoda6[[#This Row],[1]]=1),1,0)</f>
        <v>1</v>
      </c>
    </row>
    <row r="452" spans="1:13" x14ac:dyDescent="0.3">
      <c r="A452" s="1">
        <v>451</v>
      </c>
      <c r="B452" s="1">
        <v>16.3</v>
      </c>
      <c r="C452" s="1">
        <v>18</v>
      </c>
      <c r="D452" s="1" t="s">
        <v>5</v>
      </c>
      <c r="E452" s="1">
        <v>0</v>
      </c>
      <c r="F452" s="1">
        <f>IF(Tabela_pogoda6[[#This Row],[Wielkosc_chmur]]=0,0,IF(Tabela_pogoda6[[#This Row],[Temperatura]]&gt;=10,"C",IF(Tabela_pogoda6[[#This Row],[Temperatura]]&lt;10,"S","0")))</f>
        <v>0</v>
      </c>
      <c r="G452" s="1">
        <f t="shared" si="8"/>
        <v>3</v>
      </c>
      <c r="H452" s="1">
        <f>IF(Tabela_pogoda6[[#This Row],[WIELKOSC]]=G451,H451+1,1)</f>
        <v>3</v>
      </c>
      <c r="I452" s="1">
        <f>IF(Tabela_pogoda6[[#This Row],[WIELKOSC]]=Tabela_pogoda6[[#This Row],[Wielkosc_chmur]],1,0)</f>
        <v>0</v>
      </c>
      <c r="J452" s="1">
        <f>IF(AND(Tabela_pogoda6[[#This Row],[Kategoria_chmur]]=0,Tabela_pogoda6[[#This Row],[RODZAJ]]=0),1,IF(Tabela_pogoda6[[#This Row],[Kategoria_chmur]]=Tabela_pogoda6[[#This Row],[RODZAJ]],1,0))</f>
        <v>0</v>
      </c>
      <c r="K452" s="1">
        <f>IF(Tabela_pogoda6[[#This Row],[Kategoria_chmur]]="0",1,0)</f>
        <v>1</v>
      </c>
      <c r="L452" s="1">
        <f>IF(Tabela_pogoda6[[#This Row],[RODZAJ]]=0,1,0)</f>
        <v>1</v>
      </c>
      <c r="M452" s="1">
        <f>IF(AND(Tabela_pogoda6[[#This Row],[0]]=1,Tabela_pogoda6[[#This Row],[1]]=1),1,0)</f>
        <v>1</v>
      </c>
    </row>
    <row r="453" spans="1:13" x14ac:dyDescent="0.3">
      <c r="A453" s="1">
        <v>452</v>
      </c>
      <c r="B453" s="1">
        <v>20.2</v>
      </c>
      <c r="C453" s="1">
        <v>23</v>
      </c>
      <c r="D453" s="1" t="s">
        <v>5</v>
      </c>
      <c r="E453" s="1">
        <v>0</v>
      </c>
      <c r="F453" s="1">
        <f>IF(Tabela_pogoda6[[#This Row],[Wielkosc_chmur]]=0,0,IF(Tabela_pogoda6[[#This Row],[Temperatura]]&gt;=10,"C",IF(Tabela_pogoda6[[#This Row],[Temperatura]]&lt;10,"S","0")))</f>
        <v>0</v>
      </c>
      <c r="G453" s="1">
        <f t="shared" si="8"/>
        <v>4</v>
      </c>
      <c r="H453" s="1">
        <f>IF(Tabela_pogoda6[[#This Row],[WIELKOSC]]=G452,H452+1,1)</f>
        <v>1</v>
      </c>
      <c r="I453" s="1">
        <f>IF(Tabela_pogoda6[[#This Row],[WIELKOSC]]=Tabela_pogoda6[[#This Row],[Wielkosc_chmur]],1,0)</f>
        <v>0</v>
      </c>
      <c r="J453" s="1">
        <f>IF(AND(Tabela_pogoda6[[#This Row],[Kategoria_chmur]]=0,Tabela_pogoda6[[#This Row],[RODZAJ]]=0),1,IF(Tabela_pogoda6[[#This Row],[Kategoria_chmur]]=Tabela_pogoda6[[#This Row],[RODZAJ]],1,0))</f>
        <v>0</v>
      </c>
      <c r="K453" s="1">
        <f>IF(Tabela_pogoda6[[#This Row],[Kategoria_chmur]]="0",1,0)</f>
        <v>1</v>
      </c>
      <c r="L453" s="1">
        <f>IF(Tabela_pogoda6[[#This Row],[RODZAJ]]=0,1,0)</f>
        <v>1</v>
      </c>
      <c r="M453" s="1">
        <f>IF(AND(Tabela_pogoda6[[#This Row],[0]]=1,Tabela_pogoda6[[#This Row],[1]]=1),1,0)</f>
        <v>1</v>
      </c>
    </row>
    <row r="454" spans="1:13" x14ac:dyDescent="0.3">
      <c r="A454" s="1">
        <v>453</v>
      </c>
      <c r="B454" s="1">
        <v>23.2</v>
      </c>
      <c r="C454" s="1">
        <v>7</v>
      </c>
      <c r="D454" s="1" t="s">
        <v>5</v>
      </c>
      <c r="E454" s="1">
        <v>0</v>
      </c>
      <c r="F454" s="1">
        <f>IF(Tabela_pogoda6[[#This Row],[Wielkosc_chmur]]=0,0,IF(Tabela_pogoda6[[#This Row],[Temperatura]]&gt;=10,"C",IF(Tabela_pogoda6[[#This Row],[Temperatura]]&lt;10,"S","0")))</f>
        <v>0</v>
      </c>
      <c r="G454" s="1">
        <f t="shared" si="8"/>
        <v>4</v>
      </c>
      <c r="H454" s="1">
        <f>IF(Tabela_pogoda6[[#This Row],[WIELKOSC]]=G453,H453+1,1)</f>
        <v>2</v>
      </c>
      <c r="I454" s="1">
        <f>IF(Tabela_pogoda6[[#This Row],[WIELKOSC]]=Tabela_pogoda6[[#This Row],[Wielkosc_chmur]],1,0)</f>
        <v>0</v>
      </c>
      <c r="J454" s="1">
        <f>IF(AND(Tabela_pogoda6[[#This Row],[Kategoria_chmur]]=0,Tabela_pogoda6[[#This Row],[RODZAJ]]=0),1,IF(Tabela_pogoda6[[#This Row],[Kategoria_chmur]]=Tabela_pogoda6[[#This Row],[RODZAJ]],1,0))</f>
        <v>0</v>
      </c>
      <c r="K454" s="1">
        <f>IF(Tabela_pogoda6[[#This Row],[Kategoria_chmur]]="0",1,0)</f>
        <v>1</v>
      </c>
      <c r="L454" s="1">
        <f>IF(Tabela_pogoda6[[#This Row],[RODZAJ]]=0,1,0)</f>
        <v>1</v>
      </c>
      <c r="M454" s="1">
        <f>IF(AND(Tabela_pogoda6[[#This Row],[0]]=1,Tabela_pogoda6[[#This Row],[1]]=1),1,0)</f>
        <v>1</v>
      </c>
    </row>
    <row r="455" spans="1:13" x14ac:dyDescent="0.3">
      <c r="A455" s="1">
        <v>454</v>
      </c>
      <c r="B455" s="1">
        <v>24.8</v>
      </c>
      <c r="C455" s="1">
        <v>20</v>
      </c>
      <c r="D455" s="1" t="s">
        <v>5</v>
      </c>
      <c r="E455" s="1">
        <v>0</v>
      </c>
      <c r="F455" s="1">
        <f>IF(Tabela_pogoda6[[#This Row],[Wielkosc_chmur]]=0,0,IF(Tabela_pogoda6[[#This Row],[Temperatura]]&gt;=10,"C",IF(Tabela_pogoda6[[#This Row],[Temperatura]]&lt;10,"S","0")))</f>
        <v>0</v>
      </c>
      <c r="G455" s="1">
        <f t="shared" si="8"/>
        <v>4</v>
      </c>
      <c r="H455" s="1">
        <f>IF(Tabela_pogoda6[[#This Row],[WIELKOSC]]=G454,H454+1,1)</f>
        <v>3</v>
      </c>
      <c r="I455" s="1">
        <f>IF(Tabela_pogoda6[[#This Row],[WIELKOSC]]=Tabela_pogoda6[[#This Row],[Wielkosc_chmur]],1,0)</f>
        <v>0</v>
      </c>
      <c r="J455" s="1">
        <f>IF(AND(Tabela_pogoda6[[#This Row],[Kategoria_chmur]]=0,Tabela_pogoda6[[#This Row],[RODZAJ]]=0),1,IF(Tabela_pogoda6[[#This Row],[Kategoria_chmur]]=Tabela_pogoda6[[#This Row],[RODZAJ]],1,0))</f>
        <v>0</v>
      </c>
      <c r="K455" s="1">
        <f>IF(Tabela_pogoda6[[#This Row],[Kategoria_chmur]]="0",1,0)</f>
        <v>1</v>
      </c>
      <c r="L455" s="1">
        <f>IF(Tabela_pogoda6[[#This Row],[RODZAJ]]=0,1,0)</f>
        <v>1</v>
      </c>
      <c r="M455" s="1">
        <f>IF(AND(Tabela_pogoda6[[#This Row],[0]]=1,Tabela_pogoda6[[#This Row],[1]]=1),1,0)</f>
        <v>1</v>
      </c>
    </row>
    <row r="456" spans="1:13" x14ac:dyDescent="0.3">
      <c r="A456" s="1">
        <v>455</v>
      </c>
      <c r="B456" s="1">
        <v>24.9</v>
      </c>
      <c r="C456" s="1">
        <v>14</v>
      </c>
      <c r="D456" s="1" t="s">
        <v>5</v>
      </c>
      <c r="E456" s="1">
        <v>0</v>
      </c>
      <c r="F456" s="1">
        <f>IF(Tabela_pogoda6[[#This Row],[Wielkosc_chmur]]=0,0,IF(Tabela_pogoda6[[#This Row],[Temperatura]]&gt;=10,"C",IF(Tabela_pogoda6[[#This Row],[Temperatura]]&lt;10,"S","0")))</f>
        <v>0</v>
      </c>
      <c r="G456" s="1">
        <f t="shared" si="8"/>
        <v>5</v>
      </c>
      <c r="H456" s="1">
        <f>IF(Tabela_pogoda6[[#This Row],[WIELKOSC]]=G455,H455+1,1)</f>
        <v>1</v>
      </c>
      <c r="I456" s="1">
        <f>IF(Tabela_pogoda6[[#This Row],[WIELKOSC]]=Tabela_pogoda6[[#This Row],[Wielkosc_chmur]],1,0)</f>
        <v>0</v>
      </c>
      <c r="J456" s="1">
        <f>IF(AND(Tabela_pogoda6[[#This Row],[Kategoria_chmur]]=0,Tabela_pogoda6[[#This Row],[RODZAJ]]=0),1,IF(Tabela_pogoda6[[#This Row],[Kategoria_chmur]]=Tabela_pogoda6[[#This Row],[RODZAJ]],1,0))</f>
        <v>0</v>
      </c>
      <c r="K456" s="1">
        <f>IF(Tabela_pogoda6[[#This Row],[Kategoria_chmur]]="0",1,0)</f>
        <v>1</v>
      </c>
      <c r="L456" s="1">
        <f>IF(Tabela_pogoda6[[#This Row],[RODZAJ]]=0,1,0)</f>
        <v>1</v>
      </c>
      <c r="M456" s="1">
        <f>IF(AND(Tabela_pogoda6[[#This Row],[0]]=1,Tabela_pogoda6[[#This Row],[1]]=1),1,0)</f>
        <v>1</v>
      </c>
    </row>
    <row r="457" spans="1:13" x14ac:dyDescent="0.3">
      <c r="A457" s="1">
        <v>456</v>
      </c>
      <c r="B457" s="1">
        <v>23.3</v>
      </c>
      <c r="C457" s="1">
        <v>11</v>
      </c>
      <c r="D457" s="1" t="s">
        <v>5</v>
      </c>
      <c r="E457" s="1">
        <v>0</v>
      </c>
      <c r="F457" s="1">
        <f>IF(Tabela_pogoda6[[#This Row],[Wielkosc_chmur]]=0,0,IF(Tabela_pogoda6[[#This Row],[Temperatura]]&gt;=10,"C",IF(Tabela_pogoda6[[#This Row],[Temperatura]]&lt;10,"S","0")))</f>
        <v>0</v>
      </c>
      <c r="G457" s="1">
        <f t="shared" si="8"/>
        <v>5</v>
      </c>
      <c r="H457" s="1">
        <f>IF(Tabela_pogoda6[[#This Row],[WIELKOSC]]=G456,H456+1,1)</f>
        <v>2</v>
      </c>
      <c r="I457" s="1">
        <f>IF(Tabela_pogoda6[[#This Row],[WIELKOSC]]=Tabela_pogoda6[[#This Row],[Wielkosc_chmur]],1,0)</f>
        <v>0</v>
      </c>
      <c r="J457" s="1">
        <f>IF(AND(Tabela_pogoda6[[#This Row],[Kategoria_chmur]]=0,Tabela_pogoda6[[#This Row],[RODZAJ]]=0),1,IF(Tabela_pogoda6[[#This Row],[Kategoria_chmur]]=Tabela_pogoda6[[#This Row],[RODZAJ]],1,0))</f>
        <v>0</v>
      </c>
      <c r="K457" s="1">
        <f>IF(Tabela_pogoda6[[#This Row],[Kategoria_chmur]]="0",1,0)</f>
        <v>1</v>
      </c>
      <c r="L457" s="1">
        <f>IF(Tabela_pogoda6[[#This Row],[RODZAJ]]=0,1,0)</f>
        <v>1</v>
      </c>
      <c r="M457" s="1">
        <f>IF(AND(Tabela_pogoda6[[#This Row],[0]]=1,Tabela_pogoda6[[#This Row],[1]]=1),1,0)</f>
        <v>1</v>
      </c>
    </row>
    <row r="458" spans="1:13" x14ac:dyDescent="0.3">
      <c r="A458" s="1">
        <v>457</v>
      </c>
      <c r="B458" s="1">
        <v>21.3</v>
      </c>
      <c r="C458" s="1">
        <v>10</v>
      </c>
      <c r="D458" s="1" t="s">
        <v>5</v>
      </c>
      <c r="E458" s="1">
        <v>0</v>
      </c>
      <c r="F458" s="1">
        <f>IF(Tabela_pogoda6[[#This Row],[Wielkosc_chmur]]=0,0,IF(Tabela_pogoda6[[#This Row],[Temperatura]]&gt;=10,"C",IF(Tabela_pogoda6[[#This Row],[Temperatura]]&lt;10,"S","0")))</f>
        <v>0</v>
      </c>
      <c r="G458" s="1">
        <f t="shared" si="8"/>
        <v>5</v>
      </c>
      <c r="H458" s="1">
        <f>IF(Tabela_pogoda6[[#This Row],[WIELKOSC]]=G457,H457+1,1)</f>
        <v>3</v>
      </c>
      <c r="I458" s="1">
        <f>IF(Tabela_pogoda6[[#This Row],[WIELKOSC]]=Tabela_pogoda6[[#This Row],[Wielkosc_chmur]],1,0)</f>
        <v>0</v>
      </c>
      <c r="J458" s="1">
        <f>IF(AND(Tabela_pogoda6[[#This Row],[Kategoria_chmur]]=0,Tabela_pogoda6[[#This Row],[RODZAJ]]=0),1,IF(Tabela_pogoda6[[#This Row],[Kategoria_chmur]]=Tabela_pogoda6[[#This Row],[RODZAJ]],1,0))</f>
        <v>0</v>
      </c>
      <c r="K458" s="1">
        <f>IF(Tabela_pogoda6[[#This Row],[Kategoria_chmur]]="0",1,0)</f>
        <v>1</v>
      </c>
      <c r="L458" s="1">
        <f>IF(Tabela_pogoda6[[#This Row],[RODZAJ]]=0,1,0)</f>
        <v>1</v>
      </c>
      <c r="M458" s="1">
        <f>IF(AND(Tabela_pogoda6[[#This Row],[0]]=1,Tabela_pogoda6[[#This Row],[1]]=1),1,0)</f>
        <v>1</v>
      </c>
    </row>
    <row r="459" spans="1:13" x14ac:dyDescent="0.3">
      <c r="A459" s="1">
        <v>458</v>
      </c>
      <c r="B459" s="1">
        <v>19.7</v>
      </c>
      <c r="C459" s="1">
        <v>13</v>
      </c>
      <c r="D459" s="1" t="s">
        <v>5</v>
      </c>
      <c r="E459" s="1">
        <v>0</v>
      </c>
      <c r="F459" s="1">
        <f>IF(Tabela_pogoda6[[#This Row],[Wielkosc_chmur]]=0,0,IF(Tabela_pogoda6[[#This Row],[Temperatura]]&gt;=10,"C",IF(Tabela_pogoda6[[#This Row],[Temperatura]]&lt;10,"S","0")))</f>
        <v>0</v>
      </c>
      <c r="G459" s="1">
        <f t="shared" si="8"/>
        <v>5</v>
      </c>
      <c r="H459" s="1">
        <f>IF(Tabela_pogoda6[[#This Row],[WIELKOSC]]=G458,H458+1,1)</f>
        <v>4</v>
      </c>
      <c r="I459" s="1">
        <f>IF(Tabela_pogoda6[[#This Row],[WIELKOSC]]=Tabela_pogoda6[[#This Row],[Wielkosc_chmur]],1,0)</f>
        <v>0</v>
      </c>
      <c r="J459" s="1">
        <f>IF(AND(Tabela_pogoda6[[#This Row],[Kategoria_chmur]]=0,Tabela_pogoda6[[#This Row],[RODZAJ]]=0),1,IF(Tabela_pogoda6[[#This Row],[Kategoria_chmur]]=Tabela_pogoda6[[#This Row],[RODZAJ]],1,0))</f>
        <v>0</v>
      </c>
      <c r="K459" s="1">
        <f>IF(Tabela_pogoda6[[#This Row],[Kategoria_chmur]]="0",1,0)</f>
        <v>1</v>
      </c>
      <c r="L459" s="1">
        <f>IF(Tabela_pogoda6[[#This Row],[RODZAJ]]=0,1,0)</f>
        <v>1</v>
      </c>
      <c r="M459" s="1">
        <f>IF(AND(Tabela_pogoda6[[#This Row],[0]]=1,Tabela_pogoda6[[#This Row],[1]]=1),1,0)</f>
        <v>1</v>
      </c>
    </row>
    <row r="460" spans="1:13" x14ac:dyDescent="0.3">
      <c r="A460" s="1">
        <v>459</v>
      </c>
      <c r="B460" s="1">
        <v>19.100000000000001</v>
      </c>
      <c r="C460" s="1">
        <v>24</v>
      </c>
      <c r="D460" s="1" t="s">
        <v>5</v>
      </c>
      <c r="E460" s="1">
        <v>0</v>
      </c>
      <c r="F460" s="1">
        <f>IF(Tabela_pogoda6[[#This Row],[Wielkosc_chmur]]=0,0,IF(Tabela_pogoda6[[#This Row],[Temperatura]]&gt;=10,"C",IF(Tabela_pogoda6[[#This Row],[Temperatura]]&lt;10,"S","0")))</f>
        <v>0</v>
      </c>
      <c r="G460" s="1">
        <f t="shared" si="8"/>
        <v>5</v>
      </c>
      <c r="H460" s="1">
        <f>IF(Tabela_pogoda6[[#This Row],[WIELKOSC]]=G459,H459+1,1)</f>
        <v>5</v>
      </c>
      <c r="I460" s="1">
        <f>IF(Tabela_pogoda6[[#This Row],[WIELKOSC]]=Tabela_pogoda6[[#This Row],[Wielkosc_chmur]],1,0)</f>
        <v>0</v>
      </c>
      <c r="J460" s="1">
        <f>IF(AND(Tabela_pogoda6[[#This Row],[Kategoria_chmur]]=0,Tabela_pogoda6[[#This Row],[RODZAJ]]=0),1,IF(Tabela_pogoda6[[#This Row],[Kategoria_chmur]]=Tabela_pogoda6[[#This Row],[RODZAJ]],1,0))</f>
        <v>0</v>
      </c>
      <c r="K460" s="1">
        <f>IF(Tabela_pogoda6[[#This Row],[Kategoria_chmur]]="0",1,0)</f>
        <v>1</v>
      </c>
      <c r="L460" s="1">
        <f>IF(Tabela_pogoda6[[#This Row],[RODZAJ]]=0,1,0)</f>
        <v>1</v>
      </c>
      <c r="M460" s="1">
        <f>IF(AND(Tabela_pogoda6[[#This Row],[0]]=1,Tabela_pogoda6[[#This Row],[1]]=1),1,0)</f>
        <v>1</v>
      </c>
    </row>
    <row r="461" spans="1:13" x14ac:dyDescent="0.3">
      <c r="A461" s="1">
        <v>460</v>
      </c>
      <c r="B461" s="1">
        <v>20</v>
      </c>
      <c r="C461" s="1">
        <v>0</v>
      </c>
      <c r="D461" s="1" t="s">
        <v>5</v>
      </c>
      <c r="E461" s="1">
        <v>0</v>
      </c>
      <c r="F461" s="1">
        <f>IF(Tabela_pogoda6[[#This Row],[Wielkosc_chmur]]=0,0,IF(Tabela_pogoda6[[#This Row],[Temperatura]]&gt;=10,"C",IF(Tabela_pogoda6[[#This Row],[Temperatura]]&lt;10,"S","0")))</f>
        <v>0</v>
      </c>
      <c r="G461" s="1">
        <f t="shared" si="8"/>
        <v>0</v>
      </c>
      <c r="H461" s="1">
        <f>IF(Tabela_pogoda6[[#This Row],[WIELKOSC]]=G460,H460+1,1)</f>
        <v>1</v>
      </c>
      <c r="I461" s="1">
        <f>IF(Tabela_pogoda6[[#This Row],[WIELKOSC]]=Tabela_pogoda6[[#This Row],[Wielkosc_chmur]],1,0)</f>
        <v>1</v>
      </c>
      <c r="J461" s="1">
        <f>IF(AND(Tabela_pogoda6[[#This Row],[Kategoria_chmur]]=0,Tabela_pogoda6[[#This Row],[RODZAJ]]=0),1,IF(Tabela_pogoda6[[#This Row],[Kategoria_chmur]]=Tabela_pogoda6[[#This Row],[RODZAJ]],1,0))</f>
        <v>0</v>
      </c>
      <c r="K461" s="1">
        <f>IF(Tabela_pogoda6[[#This Row],[Kategoria_chmur]]="0",1,0)</f>
        <v>1</v>
      </c>
      <c r="L461" s="1">
        <f>IF(Tabela_pogoda6[[#This Row],[RODZAJ]]=0,1,0)</f>
        <v>1</v>
      </c>
      <c r="M461" s="1">
        <f>IF(AND(Tabela_pogoda6[[#This Row],[0]]=1,Tabela_pogoda6[[#This Row],[1]]=1),1,0)</f>
        <v>1</v>
      </c>
    </row>
    <row r="462" spans="1:13" x14ac:dyDescent="0.3">
      <c r="A462" s="1">
        <v>461</v>
      </c>
      <c r="B462" s="1">
        <v>22.1</v>
      </c>
      <c r="C462" s="1">
        <v>1</v>
      </c>
      <c r="D462" s="1" t="s">
        <v>5</v>
      </c>
      <c r="E462" s="1">
        <v>0</v>
      </c>
      <c r="F462" s="1">
        <f>IF(Tabela_pogoda6[[#This Row],[Wielkosc_chmur]]=0,0,IF(Tabela_pogoda6[[#This Row],[Temperatura]]&gt;=10,"C",IF(Tabela_pogoda6[[#This Row],[Temperatura]]&lt;10,"S","0")))</f>
        <v>0</v>
      </c>
      <c r="G462" s="1">
        <f t="shared" si="8"/>
        <v>1</v>
      </c>
      <c r="H462" s="1">
        <f>IF(Tabela_pogoda6[[#This Row],[WIELKOSC]]=G461,H461+1,1)</f>
        <v>1</v>
      </c>
      <c r="I462" s="1">
        <f>IF(Tabela_pogoda6[[#This Row],[WIELKOSC]]=Tabela_pogoda6[[#This Row],[Wielkosc_chmur]],1,0)</f>
        <v>0</v>
      </c>
      <c r="J462" s="1">
        <f>IF(AND(Tabela_pogoda6[[#This Row],[Kategoria_chmur]]=0,Tabela_pogoda6[[#This Row],[RODZAJ]]=0),1,IF(Tabela_pogoda6[[#This Row],[Kategoria_chmur]]=Tabela_pogoda6[[#This Row],[RODZAJ]],1,0))</f>
        <v>0</v>
      </c>
      <c r="K462" s="1">
        <f>IF(Tabela_pogoda6[[#This Row],[Kategoria_chmur]]="0",1,0)</f>
        <v>1</v>
      </c>
      <c r="L462" s="1">
        <f>IF(Tabela_pogoda6[[#This Row],[RODZAJ]]=0,1,0)</f>
        <v>1</v>
      </c>
      <c r="M462" s="1">
        <f>IF(AND(Tabela_pogoda6[[#This Row],[0]]=1,Tabela_pogoda6[[#This Row],[1]]=1),1,0)</f>
        <v>1</v>
      </c>
    </row>
    <row r="463" spans="1:13" x14ac:dyDescent="0.3">
      <c r="A463" s="1">
        <v>462</v>
      </c>
      <c r="B463" s="1">
        <v>25</v>
      </c>
      <c r="C463" s="1">
        <v>4</v>
      </c>
      <c r="D463" s="1" t="s">
        <v>5</v>
      </c>
      <c r="E463" s="1">
        <v>0</v>
      </c>
      <c r="F463" s="1">
        <f>IF(Tabela_pogoda6[[#This Row],[Wielkosc_chmur]]=0,0,IF(Tabela_pogoda6[[#This Row],[Temperatura]]&gt;=10,"C",IF(Tabela_pogoda6[[#This Row],[Temperatura]]&lt;10,"S","0")))</f>
        <v>0</v>
      </c>
      <c r="G463" s="1">
        <f t="shared" si="8"/>
        <v>1</v>
      </c>
      <c r="H463" s="1">
        <f>IF(Tabela_pogoda6[[#This Row],[WIELKOSC]]=G462,H462+1,1)</f>
        <v>2</v>
      </c>
      <c r="I463" s="1">
        <f>IF(Tabela_pogoda6[[#This Row],[WIELKOSC]]=Tabela_pogoda6[[#This Row],[Wielkosc_chmur]],1,0)</f>
        <v>0</v>
      </c>
      <c r="J463" s="1">
        <f>IF(AND(Tabela_pogoda6[[#This Row],[Kategoria_chmur]]=0,Tabela_pogoda6[[#This Row],[RODZAJ]]=0),1,IF(Tabela_pogoda6[[#This Row],[Kategoria_chmur]]=Tabela_pogoda6[[#This Row],[RODZAJ]],1,0))</f>
        <v>0</v>
      </c>
      <c r="K463" s="1">
        <f>IF(Tabela_pogoda6[[#This Row],[Kategoria_chmur]]="0",1,0)</f>
        <v>1</v>
      </c>
      <c r="L463" s="1">
        <f>IF(Tabela_pogoda6[[#This Row],[RODZAJ]]=0,1,0)</f>
        <v>1</v>
      </c>
      <c r="M463" s="1">
        <f>IF(AND(Tabela_pogoda6[[#This Row],[0]]=1,Tabela_pogoda6[[#This Row],[1]]=1),1,0)</f>
        <v>1</v>
      </c>
    </row>
    <row r="464" spans="1:13" x14ac:dyDescent="0.3">
      <c r="A464" s="1">
        <v>463</v>
      </c>
      <c r="B464" s="1">
        <v>27.7</v>
      </c>
      <c r="C464" s="1">
        <v>1</v>
      </c>
      <c r="D464" s="1" t="s">
        <v>5</v>
      </c>
      <c r="E464" s="1">
        <v>0</v>
      </c>
      <c r="F464" s="1">
        <f>IF(Tabela_pogoda6[[#This Row],[Wielkosc_chmur]]=0,0,IF(Tabela_pogoda6[[#This Row],[Temperatura]]&gt;=10,"C",IF(Tabela_pogoda6[[#This Row],[Temperatura]]&lt;10,"S","0")))</f>
        <v>0</v>
      </c>
      <c r="G464" s="1">
        <f t="shared" si="8"/>
        <v>1</v>
      </c>
      <c r="H464" s="1">
        <f>IF(Tabela_pogoda6[[#This Row],[WIELKOSC]]=G463,H463+1,1)</f>
        <v>3</v>
      </c>
      <c r="I464" s="1">
        <f>IF(Tabela_pogoda6[[#This Row],[WIELKOSC]]=Tabela_pogoda6[[#This Row],[Wielkosc_chmur]],1,0)</f>
        <v>0</v>
      </c>
      <c r="J464" s="1">
        <f>IF(AND(Tabela_pogoda6[[#This Row],[Kategoria_chmur]]=0,Tabela_pogoda6[[#This Row],[RODZAJ]]=0),1,IF(Tabela_pogoda6[[#This Row],[Kategoria_chmur]]=Tabela_pogoda6[[#This Row],[RODZAJ]],1,0))</f>
        <v>0</v>
      </c>
      <c r="K464" s="1">
        <f>IF(Tabela_pogoda6[[#This Row],[Kategoria_chmur]]="0",1,0)</f>
        <v>1</v>
      </c>
      <c r="L464" s="1">
        <f>IF(Tabela_pogoda6[[#This Row],[RODZAJ]]=0,1,0)</f>
        <v>1</v>
      </c>
      <c r="M464" s="1">
        <f>IF(AND(Tabela_pogoda6[[#This Row],[0]]=1,Tabela_pogoda6[[#This Row],[1]]=1),1,0)</f>
        <v>1</v>
      </c>
    </row>
    <row r="465" spans="1:13" x14ac:dyDescent="0.3">
      <c r="A465" s="1">
        <v>464</v>
      </c>
      <c r="B465" s="1">
        <v>29.4</v>
      </c>
      <c r="C465" s="1">
        <v>12</v>
      </c>
      <c r="D465" s="1" t="s">
        <v>5</v>
      </c>
      <c r="E465" s="1">
        <v>0</v>
      </c>
      <c r="F465" s="1">
        <f>IF(Tabela_pogoda6[[#This Row],[Wielkosc_chmur]]=0,0,IF(Tabela_pogoda6[[#This Row],[Temperatura]]&gt;=10,"C",IF(Tabela_pogoda6[[#This Row],[Temperatura]]&lt;10,"S","0")))</f>
        <v>0</v>
      </c>
      <c r="G465" s="1">
        <f t="shared" si="8"/>
        <v>2</v>
      </c>
      <c r="H465" s="1">
        <f>IF(Tabela_pogoda6[[#This Row],[WIELKOSC]]=G464,H464+1,1)</f>
        <v>1</v>
      </c>
      <c r="I465" s="1">
        <f>IF(Tabela_pogoda6[[#This Row],[WIELKOSC]]=Tabela_pogoda6[[#This Row],[Wielkosc_chmur]],1,0)</f>
        <v>0</v>
      </c>
      <c r="J465" s="1">
        <f>IF(AND(Tabela_pogoda6[[#This Row],[Kategoria_chmur]]=0,Tabela_pogoda6[[#This Row],[RODZAJ]]=0),1,IF(Tabela_pogoda6[[#This Row],[Kategoria_chmur]]=Tabela_pogoda6[[#This Row],[RODZAJ]],1,0))</f>
        <v>0</v>
      </c>
      <c r="K465" s="1">
        <f>IF(Tabela_pogoda6[[#This Row],[Kategoria_chmur]]="0",1,0)</f>
        <v>1</v>
      </c>
      <c r="L465" s="1">
        <f>IF(Tabela_pogoda6[[#This Row],[RODZAJ]]=0,1,0)</f>
        <v>1</v>
      </c>
      <c r="M465" s="1">
        <f>IF(AND(Tabela_pogoda6[[#This Row],[0]]=1,Tabela_pogoda6[[#This Row],[1]]=1),1,0)</f>
        <v>1</v>
      </c>
    </row>
    <row r="466" spans="1:13" x14ac:dyDescent="0.3">
      <c r="A466" s="1">
        <v>465</v>
      </c>
      <c r="B466" s="1">
        <v>29.5</v>
      </c>
      <c r="C466" s="1">
        <v>12</v>
      </c>
      <c r="D466" s="1" t="s">
        <v>5</v>
      </c>
      <c r="E466" s="1">
        <v>0</v>
      </c>
      <c r="F466" s="1">
        <f>IF(Tabela_pogoda6[[#This Row],[Wielkosc_chmur]]=0,0,IF(Tabela_pogoda6[[#This Row],[Temperatura]]&gt;=10,"C",IF(Tabela_pogoda6[[#This Row],[Temperatura]]&lt;10,"S","0")))</f>
        <v>0</v>
      </c>
      <c r="G466" s="1">
        <f t="shared" si="8"/>
        <v>2</v>
      </c>
      <c r="H466" s="1">
        <f>IF(Tabela_pogoda6[[#This Row],[WIELKOSC]]=G465,H465+1,1)</f>
        <v>2</v>
      </c>
      <c r="I466" s="1">
        <f>IF(Tabela_pogoda6[[#This Row],[WIELKOSC]]=Tabela_pogoda6[[#This Row],[Wielkosc_chmur]],1,0)</f>
        <v>0</v>
      </c>
      <c r="J466" s="1">
        <f>IF(AND(Tabela_pogoda6[[#This Row],[Kategoria_chmur]]=0,Tabela_pogoda6[[#This Row],[RODZAJ]]=0),1,IF(Tabela_pogoda6[[#This Row],[Kategoria_chmur]]=Tabela_pogoda6[[#This Row],[RODZAJ]],1,0))</f>
        <v>0</v>
      </c>
      <c r="K466" s="1">
        <f>IF(Tabela_pogoda6[[#This Row],[Kategoria_chmur]]="0",1,0)</f>
        <v>1</v>
      </c>
      <c r="L466" s="1">
        <f>IF(Tabela_pogoda6[[#This Row],[RODZAJ]]=0,1,0)</f>
        <v>1</v>
      </c>
      <c r="M466" s="1">
        <f>IF(AND(Tabela_pogoda6[[#This Row],[0]]=1,Tabela_pogoda6[[#This Row],[1]]=1),1,0)</f>
        <v>1</v>
      </c>
    </row>
    <row r="467" spans="1:13" x14ac:dyDescent="0.3">
      <c r="A467" s="1">
        <v>466</v>
      </c>
      <c r="B467" s="1">
        <v>27.8</v>
      </c>
      <c r="C467" s="1">
        <v>8</v>
      </c>
      <c r="D467" s="1" t="s">
        <v>5</v>
      </c>
      <c r="E467" s="1">
        <v>0</v>
      </c>
      <c r="F467" s="1">
        <f>IF(Tabela_pogoda6[[#This Row],[Wielkosc_chmur]]=0,0,IF(Tabela_pogoda6[[#This Row],[Temperatura]]&gt;=10,"C",IF(Tabela_pogoda6[[#This Row],[Temperatura]]&lt;10,"S","0")))</f>
        <v>0</v>
      </c>
      <c r="G467" s="1">
        <f t="shared" si="8"/>
        <v>2</v>
      </c>
      <c r="H467" s="1">
        <f>IF(Tabela_pogoda6[[#This Row],[WIELKOSC]]=G466,H466+1,1)</f>
        <v>3</v>
      </c>
      <c r="I467" s="1">
        <f>IF(Tabela_pogoda6[[#This Row],[WIELKOSC]]=Tabela_pogoda6[[#This Row],[Wielkosc_chmur]],1,0)</f>
        <v>0</v>
      </c>
      <c r="J467" s="1">
        <f>IF(AND(Tabela_pogoda6[[#This Row],[Kategoria_chmur]]=0,Tabela_pogoda6[[#This Row],[RODZAJ]]=0),1,IF(Tabela_pogoda6[[#This Row],[Kategoria_chmur]]=Tabela_pogoda6[[#This Row],[RODZAJ]],1,0))</f>
        <v>0</v>
      </c>
      <c r="K467" s="1">
        <f>IF(Tabela_pogoda6[[#This Row],[Kategoria_chmur]]="0",1,0)</f>
        <v>1</v>
      </c>
      <c r="L467" s="1">
        <f>IF(Tabela_pogoda6[[#This Row],[RODZAJ]]=0,1,0)</f>
        <v>1</v>
      </c>
      <c r="M467" s="1">
        <f>IF(AND(Tabela_pogoda6[[#This Row],[0]]=1,Tabela_pogoda6[[#This Row],[1]]=1),1,0)</f>
        <v>1</v>
      </c>
    </row>
    <row r="468" spans="1:13" x14ac:dyDescent="0.3">
      <c r="A468" s="1">
        <v>467</v>
      </c>
      <c r="B468" s="1">
        <v>24.9</v>
      </c>
      <c r="C468" s="1">
        <v>13</v>
      </c>
      <c r="D468" s="1" t="s">
        <v>5</v>
      </c>
      <c r="E468" s="1">
        <v>0</v>
      </c>
      <c r="F468" s="1">
        <f>IF(Tabela_pogoda6[[#This Row],[Wielkosc_chmur]]=0,0,IF(Tabela_pogoda6[[#This Row],[Temperatura]]&gt;=10,"C",IF(Tabela_pogoda6[[#This Row],[Temperatura]]&lt;10,"S","0")))</f>
        <v>0</v>
      </c>
      <c r="G468" s="1">
        <f t="shared" si="8"/>
        <v>3</v>
      </c>
      <c r="H468" s="1">
        <f>IF(Tabela_pogoda6[[#This Row],[WIELKOSC]]=G467,H467+1,1)</f>
        <v>1</v>
      </c>
      <c r="I468" s="1">
        <f>IF(Tabela_pogoda6[[#This Row],[WIELKOSC]]=Tabela_pogoda6[[#This Row],[Wielkosc_chmur]],1,0)</f>
        <v>0</v>
      </c>
      <c r="J468" s="1">
        <f>IF(AND(Tabela_pogoda6[[#This Row],[Kategoria_chmur]]=0,Tabela_pogoda6[[#This Row],[RODZAJ]]=0),1,IF(Tabela_pogoda6[[#This Row],[Kategoria_chmur]]=Tabela_pogoda6[[#This Row],[RODZAJ]],1,0))</f>
        <v>0</v>
      </c>
      <c r="K468" s="1">
        <f>IF(Tabela_pogoda6[[#This Row],[Kategoria_chmur]]="0",1,0)</f>
        <v>1</v>
      </c>
      <c r="L468" s="1">
        <f>IF(Tabela_pogoda6[[#This Row],[RODZAJ]]=0,1,0)</f>
        <v>1</v>
      </c>
      <c r="M468" s="1">
        <f>IF(AND(Tabela_pogoda6[[#This Row],[0]]=1,Tabela_pogoda6[[#This Row],[1]]=1),1,0)</f>
        <v>1</v>
      </c>
    </row>
    <row r="469" spans="1:13" x14ac:dyDescent="0.3">
      <c r="A469" s="1">
        <v>468</v>
      </c>
      <c r="B469" s="1">
        <v>21.3</v>
      </c>
      <c r="C469" s="1">
        <v>18</v>
      </c>
      <c r="D469" s="1" t="s">
        <v>5</v>
      </c>
      <c r="E469" s="1">
        <v>0</v>
      </c>
      <c r="F469" s="1">
        <f>IF(Tabela_pogoda6[[#This Row],[Wielkosc_chmur]]=0,0,IF(Tabela_pogoda6[[#This Row],[Temperatura]]&gt;=10,"C",IF(Tabela_pogoda6[[#This Row],[Temperatura]]&lt;10,"S","0")))</f>
        <v>0</v>
      </c>
      <c r="G469" s="1">
        <f t="shared" si="8"/>
        <v>3</v>
      </c>
      <c r="H469" s="1">
        <f>IF(Tabela_pogoda6[[#This Row],[WIELKOSC]]=G468,H468+1,1)</f>
        <v>2</v>
      </c>
      <c r="I469" s="1">
        <f>IF(Tabela_pogoda6[[#This Row],[WIELKOSC]]=Tabela_pogoda6[[#This Row],[Wielkosc_chmur]],1,0)</f>
        <v>0</v>
      </c>
      <c r="J469" s="1">
        <f>IF(AND(Tabela_pogoda6[[#This Row],[Kategoria_chmur]]=0,Tabela_pogoda6[[#This Row],[RODZAJ]]=0),1,IF(Tabela_pogoda6[[#This Row],[Kategoria_chmur]]=Tabela_pogoda6[[#This Row],[RODZAJ]],1,0))</f>
        <v>0</v>
      </c>
      <c r="K469" s="1">
        <f>IF(Tabela_pogoda6[[#This Row],[Kategoria_chmur]]="0",1,0)</f>
        <v>1</v>
      </c>
      <c r="L469" s="1">
        <f>IF(Tabela_pogoda6[[#This Row],[RODZAJ]]=0,1,0)</f>
        <v>1</v>
      </c>
      <c r="M469" s="1">
        <f>IF(AND(Tabela_pogoda6[[#This Row],[0]]=1,Tabela_pogoda6[[#This Row],[1]]=1),1,0)</f>
        <v>1</v>
      </c>
    </row>
    <row r="470" spans="1:13" x14ac:dyDescent="0.3">
      <c r="A470" s="1">
        <v>469</v>
      </c>
      <c r="B470" s="1">
        <v>18.100000000000001</v>
      </c>
      <c r="C470" s="1">
        <v>15</v>
      </c>
      <c r="D470" s="1" t="s">
        <v>5</v>
      </c>
      <c r="E470" s="1">
        <v>0</v>
      </c>
      <c r="F470" s="1">
        <f>IF(Tabela_pogoda6[[#This Row],[Wielkosc_chmur]]=0,0,IF(Tabela_pogoda6[[#This Row],[Temperatura]]&gt;=10,"C",IF(Tabela_pogoda6[[#This Row],[Temperatura]]&lt;10,"S","0")))</f>
        <v>0</v>
      </c>
      <c r="G470" s="1">
        <f t="shared" si="8"/>
        <v>3</v>
      </c>
      <c r="H470" s="1">
        <f>IF(Tabela_pogoda6[[#This Row],[WIELKOSC]]=G469,H469+1,1)</f>
        <v>3</v>
      </c>
      <c r="I470" s="1">
        <f>IF(Tabela_pogoda6[[#This Row],[WIELKOSC]]=Tabela_pogoda6[[#This Row],[Wielkosc_chmur]],1,0)</f>
        <v>0</v>
      </c>
      <c r="J470" s="1">
        <f>IF(AND(Tabela_pogoda6[[#This Row],[Kategoria_chmur]]=0,Tabela_pogoda6[[#This Row],[RODZAJ]]=0),1,IF(Tabela_pogoda6[[#This Row],[Kategoria_chmur]]=Tabela_pogoda6[[#This Row],[RODZAJ]],1,0))</f>
        <v>0</v>
      </c>
      <c r="K470" s="1">
        <f>IF(Tabela_pogoda6[[#This Row],[Kategoria_chmur]]="0",1,0)</f>
        <v>1</v>
      </c>
      <c r="L470" s="1">
        <f>IF(Tabela_pogoda6[[#This Row],[RODZAJ]]=0,1,0)</f>
        <v>1</v>
      </c>
      <c r="M470" s="1">
        <f>IF(AND(Tabela_pogoda6[[#This Row],[0]]=1,Tabela_pogoda6[[#This Row],[1]]=1),1,0)</f>
        <v>1</v>
      </c>
    </row>
    <row r="471" spans="1:13" x14ac:dyDescent="0.3">
      <c r="A471" s="1">
        <v>470</v>
      </c>
      <c r="B471" s="1">
        <v>15.9</v>
      </c>
      <c r="C471" s="1">
        <v>10</v>
      </c>
      <c r="D471" s="1" t="s">
        <v>5</v>
      </c>
      <c r="E471" s="1">
        <v>0</v>
      </c>
      <c r="F471" s="1">
        <f>IF(Tabela_pogoda6[[#This Row],[Wielkosc_chmur]]=0,0,IF(Tabela_pogoda6[[#This Row],[Temperatura]]&gt;=10,"C",IF(Tabela_pogoda6[[#This Row],[Temperatura]]&lt;10,"S","0")))</f>
        <v>0</v>
      </c>
      <c r="G471" s="1">
        <f t="shared" si="8"/>
        <v>4</v>
      </c>
      <c r="H471" s="1">
        <f>IF(Tabela_pogoda6[[#This Row],[WIELKOSC]]=G470,H470+1,1)</f>
        <v>1</v>
      </c>
      <c r="I471" s="1">
        <f>IF(Tabela_pogoda6[[#This Row],[WIELKOSC]]=Tabela_pogoda6[[#This Row],[Wielkosc_chmur]],1,0)</f>
        <v>0</v>
      </c>
      <c r="J471" s="1">
        <f>IF(AND(Tabela_pogoda6[[#This Row],[Kategoria_chmur]]=0,Tabela_pogoda6[[#This Row],[RODZAJ]]=0),1,IF(Tabela_pogoda6[[#This Row],[Kategoria_chmur]]=Tabela_pogoda6[[#This Row],[RODZAJ]],1,0))</f>
        <v>0</v>
      </c>
      <c r="K471" s="1">
        <f>IF(Tabela_pogoda6[[#This Row],[Kategoria_chmur]]="0",1,0)</f>
        <v>1</v>
      </c>
      <c r="L471" s="1">
        <f>IF(Tabela_pogoda6[[#This Row],[RODZAJ]]=0,1,0)</f>
        <v>1</v>
      </c>
      <c r="M471" s="1">
        <f>IF(AND(Tabela_pogoda6[[#This Row],[0]]=1,Tabela_pogoda6[[#This Row],[1]]=1),1,0)</f>
        <v>1</v>
      </c>
    </row>
    <row r="472" spans="1:13" x14ac:dyDescent="0.3">
      <c r="A472" s="1">
        <v>471</v>
      </c>
      <c r="B472" s="1">
        <v>15.3</v>
      </c>
      <c r="C472" s="1">
        <v>7</v>
      </c>
      <c r="D472" s="1" t="s">
        <v>5</v>
      </c>
      <c r="E472" s="1">
        <v>0</v>
      </c>
      <c r="F472" s="1">
        <f>IF(Tabela_pogoda6[[#This Row],[Wielkosc_chmur]]=0,0,IF(Tabela_pogoda6[[#This Row],[Temperatura]]&gt;=10,"C",IF(Tabela_pogoda6[[#This Row],[Temperatura]]&lt;10,"S","0")))</f>
        <v>0</v>
      </c>
      <c r="G472" s="1">
        <f t="shared" si="8"/>
        <v>4</v>
      </c>
      <c r="H472" s="1">
        <f>IF(Tabela_pogoda6[[#This Row],[WIELKOSC]]=G471,H471+1,1)</f>
        <v>2</v>
      </c>
      <c r="I472" s="1">
        <f>IF(Tabela_pogoda6[[#This Row],[WIELKOSC]]=Tabela_pogoda6[[#This Row],[Wielkosc_chmur]],1,0)</f>
        <v>0</v>
      </c>
      <c r="J472" s="1">
        <f>IF(AND(Tabela_pogoda6[[#This Row],[Kategoria_chmur]]=0,Tabela_pogoda6[[#This Row],[RODZAJ]]=0),1,IF(Tabela_pogoda6[[#This Row],[Kategoria_chmur]]=Tabela_pogoda6[[#This Row],[RODZAJ]],1,0))</f>
        <v>0</v>
      </c>
      <c r="K472" s="1">
        <f>IF(Tabela_pogoda6[[#This Row],[Kategoria_chmur]]="0",1,0)</f>
        <v>1</v>
      </c>
      <c r="L472" s="1">
        <f>IF(Tabela_pogoda6[[#This Row],[RODZAJ]]=0,1,0)</f>
        <v>1</v>
      </c>
      <c r="M472" s="1">
        <f>IF(AND(Tabela_pogoda6[[#This Row],[0]]=1,Tabela_pogoda6[[#This Row],[1]]=1),1,0)</f>
        <v>1</v>
      </c>
    </row>
    <row r="473" spans="1:13" x14ac:dyDescent="0.3">
      <c r="A473" s="1">
        <v>472</v>
      </c>
      <c r="B473" s="1">
        <v>16</v>
      </c>
      <c r="C473" s="1">
        <v>5</v>
      </c>
      <c r="D473" s="1" t="s">
        <v>5</v>
      </c>
      <c r="E473" s="1">
        <v>0</v>
      </c>
      <c r="F473" s="1">
        <f>IF(Tabela_pogoda6[[#This Row],[Wielkosc_chmur]]=0,0,IF(Tabela_pogoda6[[#This Row],[Temperatura]]&gt;=10,"C",IF(Tabela_pogoda6[[#This Row],[Temperatura]]&lt;10,"S","0")))</f>
        <v>0</v>
      </c>
      <c r="G473" s="1">
        <f t="shared" si="8"/>
        <v>4</v>
      </c>
      <c r="H473" s="1">
        <f>IF(Tabela_pogoda6[[#This Row],[WIELKOSC]]=G472,H472+1,1)</f>
        <v>3</v>
      </c>
      <c r="I473" s="1">
        <f>IF(Tabela_pogoda6[[#This Row],[WIELKOSC]]=Tabela_pogoda6[[#This Row],[Wielkosc_chmur]],1,0)</f>
        <v>0</v>
      </c>
      <c r="J473" s="1">
        <f>IF(AND(Tabela_pogoda6[[#This Row],[Kategoria_chmur]]=0,Tabela_pogoda6[[#This Row],[RODZAJ]]=0),1,IF(Tabela_pogoda6[[#This Row],[Kategoria_chmur]]=Tabela_pogoda6[[#This Row],[RODZAJ]],1,0))</f>
        <v>0</v>
      </c>
      <c r="K473" s="1">
        <f>IF(Tabela_pogoda6[[#This Row],[Kategoria_chmur]]="0",1,0)</f>
        <v>1</v>
      </c>
      <c r="L473" s="1">
        <f>IF(Tabela_pogoda6[[#This Row],[RODZAJ]]=0,1,0)</f>
        <v>1</v>
      </c>
      <c r="M473" s="1">
        <f>IF(AND(Tabela_pogoda6[[#This Row],[0]]=1,Tabela_pogoda6[[#This Row],[1]]=1),1,0)</f>
        <v>1</v>
      </c>
    </row>
    <row r="474" spans="1:13" x14ac:dyDescent="0.3">
      <c r="A474" s="1">
        <v>473</v>
      </c>
      <c r="B474" s="1">
        <v>17.5</v>
      </c>
      <c r="C474" s="1">
        <v>26</v>
      </c>
      <c r="D474" s="1" t="s">
        <v>5</v>
      </c>
      <c r="E474" s="1">
        <v>0</v>
      </c>
      <c r="F474" s="1">
        <f>IF(Tabela_pogoda6[[#This Row],[Wielkosc_chmur]]=0,0,IF(Tabela_pogoda6[[#This Row],[Temperatura]]&gt;=10,"C",IF(Tabela_pogoda6[[#This Row],[Temperatura]]&lt;10,"S","0")))</f>
        <v>0</v>
      </c>
      <c r="G474" s="1">
        <f t="shared" si="8"/>
        <v>5</v>
      </c>
      <c r="H474" s="1">
        <f>IF(Tabela_pogoda6[[#This Row],[WIELKOSC]]=G473,H473+1,1)</f>
        <v>1</v>
      </c>
      <c r="I474" s="1">
        <f>IF(Tabela_pogoda6[[#This Row],[WIELKOSC]]=Tabela_pogoda6[[#This Row],[Wielkosc_chmur]],1,0)</f>
        <v>0</v>
      </c>
      <c r="J474" s="1">
        <f>IF(AND(Tabela_pogoda6[[#This Row],[Kategoria_chmur]]=0,Tabela_pogoda6[[#This Row],[RODZAJ]]=0),1,IF(Tabela_pogoda6[[#This Row],[Kategoria_chmur]]=Tabela_pogoda6[[#This Row],[RODZAJ]],1,0))</f>
        <v>0</v>
      </c>
      <c r="K474" s="1">
        <f>IF(Tabela_pogoda6[[#This Row],[Kategoria_chmur]]="0",1,0)</f>
        <v>1</v>
      </c>
      <c r="L474" s="1">
        <f>IF(Tabela_pogoda6[[#This Row],[RODZAJ]]=0,1,0)</f>
        <v>1</v>
      </c>
      <c r="M474" s="1">
        <f>IF(AND(Tabela_pogoda6[[#This Row],[0]]=1,Tabela_pogoda6[[#This Row],[1]]=1),1,0)</f>
        <v>1</v>
      </c>
    </row>
    <row r="475" spans="1:13" x14ac:dyDescent="0.3">
      <c r="A475" s="1">
        <v>474</v>
      </c>
      <c r="B475" s="1">
        <v>19</v>
      </c>
      <c r="C475" s="1">
        <v>0</v>
      </c>
      <c r="D475" s="1" t="s">
        <v>5</v>
      </c>
      <c r="E475" s="1">
        <v>0</v>
      </c>
      <c r="F475" s="1">
        <f>IF(Tabela_pogoda6[[#This Row],[Wielkosc_chmur]]=0,0,IF(Tabela_pogoda6[[#This Row],[Temperatura]]&gt;=10,"C",IF(Tabela_pogoda6[[#This Row],[Temperatura]]&lt;10,"S","0")))</f>
        <v>0</v>
      </c>
      <c r="G475" s="1">
        <f t="shared" si="8"/>
        <v>0</v>
      </c>
      <c r="H475" s="1">
        <f>IF(Tabela_pogoda6[[#This Row],[WIELKOSC]]=G474,H474+1,1)</f>
        <v>1</v>
      </c>
      <c r="I475" s="1">
        <f>IF(Tabela_pogoda6[[#This Row],[WIELKOSC]]=Tabela_pogoda6[[#This Row],[Wielkosc_chmur]],1,0)</f>
        <v>1</v>
      </c>
      <c r="J475" s="1">
        <f>IF(AND(Tabela_pogoda6[[#This Row],[Kategoria_chmur]]=0,Tabela_pogoda6[[#This Row],[RODZAJ]]=0),1,IF(Tabela_pogoda6[[#This Row],[Kategoria_chmur]]=Tabela_pogoda6[[#This Row],[RODZAJ]],1,0))</f>
        <v>0</v>
      </c>
      <c r="K475" s="1">
        <f>IF(Tabela_pogoda6[[#This Row],[Kategoria_chmur]]="0",1,0)</f>
        <v>1</v>
      </c>
      <c r="L475" s="1">
        <f>IF(Tabela_pogoda6[[#This Row],[RODZAJ]]=0,1,0)</f>
        <v>1</v>
      </c>
      <c r="M475" s="1">
        <f>IF(AND(Tabela_pogoda6[[#This Row],[0]]=1,Tabela_pogoda6[[#This Row],[1]]=1),1,0)</f>
        <v>1</v>
      </c>
    </row>
    <row r="476" spans="1:13" x14ac:dyDescent="0.3">
      <c r="A476" s="1">
        <v>475</v>
      </c>
      <c r="B476" s="1">
        <v>19.5</v>
      </c>
      <c r="C476" s="1">
        <v>2</v>
      </c>
      <c r="D476" s="1" t="s">
        <v>5</v>
      </c>
      <c r="E476" s="1">
        <v>0</v>
      </c>
      <c r="F476" s="1">
        <f>IF(Tabela_pogoda6[[#This Row],[Wielkosc_chmur]]=0,0,IF(Tabela_pogoda6[[#This Row],[Temperatura]]&gt;=10,"C",IF(Tabela_pogoda6[[#This Row],[Temperatura]]&lt;10,"S","0")))</f>
        <v>0</v>
      </c>
      <c r="G476" s="1">
        <f t="shared" si="8"/>
        <v>1</v>
      </c>
      <c r="H476" s="1">
        <f>IF(Tabela_pogoda6[[#This Row],[WIELKOSC]]=G475,H475+1,1)</f>
        <v>1</v>
      </c>
      <c r="I476" s="1">
        <f>IF(Tabela_pogoda6[[#This Row],[WIELKOSC]]=Tabela_pogoda6[[#This Row],[Wielkosc_chmur]],1,0)</f>
        <v>0</v>
      </c>
      <c r="J476" s="1">
        <f>IF(AND(Tabela_pogoda6[[#This Row],[Kategoria_chmur]]=0,Tabela_pogoda6[[#This Row],[RODZAJ]]=0),1,IF(Tabela_pogoda6[[#This Row],[Kategoria_chmur]]=Tabela_pogoda6[[#This Row],[RODZAJ]],1,0))</f>
        <v>0</v>
      </c>
      <c r="K476" s="1">
        <f>IF(Tabela_pogoda6[[#This Row],[Kategoria_chmur]]="0",1,0)</f>
        <v>1</v>
      </c>
      <c r="L476" s="1">
        <f>IF(Tabela_pogoda6[[#This Row],[RODZAJ]]=0,1,0)</f>
        <v>1</v>
      </c>
      <c r="M476" s="1">
        <f>IF(AND(Tabela_pogoda6[[#This Row],[0]]=1,Tabela_pogoda6[[#This Row],[1]]=1),1,0)</f>
        <v>1</v>
      </c>
    </row>
    <row r="477" spans="1:13" x14ac:dyDescent="0.3">
      <c r="A477" s="1">
        <v>476</v>
      </c>
      <c r="B477" s="1">
        <v>18.7</v>
      </c>
      <c r="C477" s="1">
        <v>6</v>
      </c>
      <c r="D477" s="1" t="s">
        <v>5</v>
      </c>
      <c r="E477" s="1">
        <v>0</v>
      </c>
      <c r="F477" s="1">
        <f>IF(Tabela_pogoda6[[#This Row],[Wielkosc_chmur]]=0,0,IF(Tabela_pogoda6[[#This Row],[Temperatura]]&gt;=10,"C",IF(Tabela_pogoda6[[#This Row],[Temperatura]]&lt;10,"S","0")))</f>
        <v>0</v>
      </c>
      <c r="G477" s="1">
        <f t="shared" si="8"/>
        <v>1</v>
      </c>
      <c r="H477" s="1">
        <f>IF(Tabela_pogoda6[[#This Row],[WIELKOSC]]=G476,H476+1,1)</f>
        <v>2</v>
      </c>
      <c r="I477" s="1">
        <f>IF(Tabela_pogoda6[[#This Row],[WIELKOSC]]=Tabela_pogoda6[[#This Row],[Wielkosc_chmur]],1,0)</f>
        <v>0</v>
      </c>
      <c r="J477" s="1">
        <f>IF(AND(Tabela_pogoda6[[#This Row],[Kategoria_chmur]]=0,Tabela_pogoda6[[#This Row],[RODZAJ]]=0),1,IF(Tabela_pogoda6[[#This Row],[Kategoria_chmur]]=Tabela_pogoda6[[#This Row],[RODZAJ]],1,0))</f>
        <v>0</v>
      </c>
      <c r="K477" s="1">
        <f>IF(Tabela_pogoda6[[#This Row],[Kategoria_chmur]]="0",1,0)</f>
        <v>1</v>
      </c>
      <c r="L477" s="1">
        <f>IF(Tabela_pogoda6[[#This Row],[RODZAJ]]=0,1,0)</f>
        <v>1</v>
      </c>
      <c r="M477" s="1">
        <f>IF(AND(Tabela_pogoda6[[#This Row],[0]]=1,Tabela_pogoda6[[#This Row],[1]]=1),1,0)</f>
        <v>1</v>
      </c>
    </row>
    <row r="478" spans="1:13" x14ac:dyDescent="0.3">
      <c r="A478" s="1">
        <v>477</v>
      </c>
      <c r="B478" s="1">
        <v>16.3</v>
      </c>
      <c r="C478" s="1">
        <v>5</v>
      </c>
      <c r="D478" s="1" t="s">
        <v>5</v>
      </c>
      <c r="E478" s="1">
        <v>0</v>
      </c>
      <c r="F478" s="1">
        <f>IF(Tabela_pogoda6[[#This Row],[Wielkosc_chmur]]=0,0,IF(Tabela_pogoda6[[#This Row],[Temperatura]]&gt;=10,"C",IF(Tabela_pogoda6[[#This Row],[Temperatura]]&lt;10,"S","0")))</f>
        <v>0</v>
      </c>
      <c r="G478" s="1">
        <f t="shared" si="8"/>
        <v>1</v>
      </c>
      <c r="H478" s="1">
        <f>IF(Tabela_pogoda6[[#This Row],[WIELKOSC]]=G477,H477+1,1)</f>
        <v>3</v>
      </c>
      <c r="I478" s="1">
        <f>IF(Tabela_pogoda6[[#This Row],[WIELKOSC]]=Tabela_pogoda6[[#This Row],[Wielkosc_chmur]],1,0)</f>
        <v>0</v>
      </c>
      <c r="J478" s="1">
        <f>IF(AND(Tabela_pogoda6[[#This Row],[Kategoria_chmur]]=0,Tabela_pogoda6[[#This Row],[RODZAJ]]=0),1,IF(Tabela_pogoda6[[#This Row],[Kategoria_chmur]]=Tabela_pogoda6[[#This Row],[RODZAJ]],1,0))</f>
        <v>0</v>
      </c>
      <c r="K478" s="1">
        <f>IF(Tabela_pogoda6[[#This Row],[Kategoria_chmur]]="0",1,0)</f>
        <v>1</v>
      </c>
      <c r="L478" s="1">
        <f>IF(Tabela_pogoda6[[#This Row],[RODZAJ]]=0,1,0)</f>
        <v>1</v>
      </c>
      <c r="M478" s="1">
        <f>IF(AND(Tabela_pogoda6[[#This Row],[0]]=1,Tabela_pogoda6[[#This Row],[1]]=1),1,0)</f>
        <v>1</v>
      </c>
    </row>
    <row r="479" spans="1:13" x14ac:dyDescent="0.3">
      <c r="A479" s="1">
        <v>478</v>
      </c>
      <c r="B479" s="1">
        <v>12.7</v>
      </c>
      <c r="C479" s="1">
        <v>6</v>
      </c>
      <c r="D479" s="1" t="s">
        <v>5</v>
      </c>
      <c r="E479" s="1">
        <v>0</v>
      </c>
      <c r="F479" s="1">
        <f>IF(Tabela_pogoda6[[#This Row],[Wielkosc_chmur]]=0,0,IF(Tabela_pogoda6[[#This Row],[Temperatura]]&gt;=10,"C",IF(Tabela_pogoda6[[#This Row],[Temperatura]]&lt;10,"S","0")))</f>
        <v>0</v>
      </c>
      <c r="G479" s="1">
        <f t="shared" si="8"/>
        <v>2</v>
      </c>
      <c r="H479" s="1">
        <f>IF(Tabela_pogoda6[[#This Row],[WIELKOSC]]=G478,H478+1,1)</f>
        <v>1</v>
      </c>
      <c r="I479" s="1">
        <f>IF(Tabela_pogoda6[[#This Row],[WIELKOSC]]=Tabela_pogoda6[[#This Row],[Wielkosc_chmur]],1,0)</f>
        <v>0</v>
      </c>
      <c r="J479" s="1">
        <f>IF(AND(Tabela_pogoda6[[#This Row],[Kategoria_chmur]]=0,Tabela_pogoda6[[#This Row],[RODZAJ]]=0),1,IF(Tabela_pogoda6[[#This Row],[Kategoria_chmur]]=Tabela_pogoda6[[#This Row],[RODZAJ]],1,0))</f>
        <v>0</v>
      </c>
      <c r="K479" s="1">
        <f>IF(Tabela_pogoda6[[#This Row],[Kategoria_chmur]]="0",1,0)</f>
        <v>1</v>
      </c>
      <c r="L479" s="1">
        <f>IF(Tabela_pogoda6[[#This Row],[RODZAJ]]=0,1,0)</f>
        <v>1</v>
      </c>
      <c r="M479" s="1">
        <f>IF(AND(Tabela_pogoda6[[#This Row],[0]]=1,Tabela_pogoda6[[#This Row],[1]]=1),1,0)</f>
        <v>1</v>
      </c>
    </row>
    <row r="480" spans="1:13" x14ac:dyDescent="0.3">
      <c r="A480" s="1">
        <v>479</v>
      </c>
      <c r="B480" s="1">
        <v>8.8000000000000007</v>
      </c>
      <c r="C480" s="1">
        <v>7</v>
      </c>
      <c r="D480" s="1" t="s">
        <v>5</v>
      </c>
      <c r="E480" s="1">
        <v>0</v>
      </c>
      <c r="F480" s="1">
        <f>IF(Tabela_pogoda6[[#This Row],[Wielkosc_chmur]]=0,0,IF(Tabela_pogoda6[[#This Row],[Temperatura]]&gt;=10,"C",IF(Tabela_pogoda6[[#This Row],[Temperatura]]&lt;10,"S","0")))</f>
        <v>0</v>
      </c>
      <c r="G480" s="1">
        <f t="shared" si="8"/>
        <v>2</v>
      </c>
      <c r="H480" s="1">
        <f>IF(Tabela_pogoda6[[#This Row],[WIELKOSC]]=G479,H479+1,1)</f>
        <v>2</v>
      </c>
      <c r="I480" s="1">
        <f>IF(Tabela_pogoda6[[#This Row],[WIELKOSC]]=Tabela_pogoda6[[#This Row],[Wielkosc_chmur]],1,0)</f>
        <v>0</v>
      </c>
      <c r="J480" s="1">
        <f>IF(AND(Tabela_pogoda6[[#This Row],[Kategoria_chmur]]=0,Tabela_pogoda6[[#This Row],[RODZAJ]]=0),1,IF(Tabela_pogoda6[[#This Row],[Kategoria_chmur]]=Tabela_pogoda6[[#This Row],[RODZAJ]],1,0))</f>
        <v>0</v>
      </c>
      <c r="K480" s="1">
        <f>IF(Tabela_pogoda6[[#This Row],[Kategoria_chmur]]="0",1,0)</f>
        <v>1</v>
      </c>
      <c r="L480" s="1">
        <f>IF(Tabela_pogoda6[[#This Row],[RODZAJ]]=0,1,0)</f>
        <v>1</v>
      </c>
      <c r="M480" s="1">
        <f>IF(AND(Tabela_pogoda6[[#This Row],[0]]=1,Tabela_pogoda6[[#This Row],[1]]=1),1,0)</f>
        <v>1</v>
      </c>
    </row>
    <row r="481" spans="1:13" x14ac:dyDescent="0.3">
      <c r="A481" s="1">
        <v>480</v>
      </c>
      <c r="B481" s="1">
        <v>5.3</v>
      </c>
      <c r="C481" s="1">
        <v>2</v>
      </c>
      <c r="D481" s="1" t="s">
        <v>5</v>
      </c>
      <c r="E481" s="1">
        <v>0</v>
      </c>
      <c r="F481" s="1">
        <f>IF(Tabela_pogoda6[[#This Row],[Wielkosc_chmur]]=0,0,IF(Tabela_pogoda6[[#This Row],[Temperatura]]&gt;=10,"C",IF(Tabela_pogoda6[[#This Row],[Temperatura]]&lt;10,"S","0")))</f>
        <v>0</v>
      </c>
      <c r="G481" s="1">
        <f t="shared" ref="G481:G501" si="9">IF(AND(G480=5,C480&gt;=20),0,(IF(G480=0,1,IF(H480&lt;3,G480,IF(G480+1&lt;=5,G480+1,5)))))</f>
        <v>2</v>
      </c>
      <c r="H481" s="1">
        <f>IF(Tabela_pogoda6[[#This Row],[WIELKOSC]]=G480,H480+1,1)</f>
        <v>3</v>
      </c>
      <c r="I481" s="1">
        <f>IF(Tabela_pogoda6[[#This Row],[WIELKOSC]]=Tabela_pogoda6[[#This Row],[Wielkosc_chmur]],1,0)</f>
        <v>0</v>
      </c>
      <c r="J481" s="1">
        <f>IF(AND(Tabela_pogoda6[[#This Row],[Kategoria_chmur]]=0,Tabela_pogoda6[[#This Row],[RODZAJ]]=0),1,IF(Tabela_pogoda6[[#This Row],[Kategoria_chmur]]=Tabela_pogoda6[[#This Row],[RODZAJ]],1,0))</f>
        <v>0</v>
      </c>
      <c r="K481" s="1">
        <f>IF(Tabela_pogoda6[[#This Row],[Kategoria_chmur]]="0",1,0)</f>
        <v>1</v>
      </c>
      <c r="L481" s="1">
        <f>IF(Tabela_pogoda6[[#This Row],[RODZAJ]]=0,1,0)</f>
        <v>1</v>
      </c>
      <c r="M481" s="1">
        <f>IF(AND(Tabela_pogoda6[[#This Row],[0]]=1,Tabela_pogoda6[[#This Row],[1]]=1),1,0)</f>
        <v>1</v>
      </c>
    </row>
    <row r="482" spans="1:13" x14ac:dyDescent="0.3">
      <c r="A482" s="1">
        <v>481</v>
      </c>
      <c r="B482" s="1">
        <v>3.2</v>
      </c>
      <c r="C482" s="1">
        <v>7</v>
      </c>
      <c r="D482" s="1" t="s">
        <v>5</v>
      </c>
      <c r="E482" s="1">
        <v>0</v>
      </c>
      <c r="F482" s="1">
        <f>IF(Tabela_pogoda6[[#This Row],[Wielkosc_chmur]]=0,0,IF(Tabela_pogoda6[[#This Row],[Temperatura]]&gt;=10,"C",IF(Tabela_pogoda6[[#This Row],[Temperatura]]&lt;10,"S","0")))</f>
        <v>0</v>
      </c>
      <c r="G482" s="1">
        <f t="shared" si="9"/>
        <v>3</v>
      </c>
      <c r="H482" s="1">
        <f>IF(Tabela_pogoda6[[#This Row],[WIELKOSC]]=G481,H481+1,1)</f>
        <v>1</v>
      </c>
      <c r="I482" s="1">
        <f>IF(Tabela_pogoda6[[#This Row],[WIELKOSC]]=Tabela_pogoda6[[#This Row],[Wielkosc_chmur]],1,0)</f>
        <v>0</v>
      </c>
      <c r="J482" s="1">
        <f>IF(AND(Tabela_pogoda6[[#This Row],[Kategoria_chmur]]=0,Tabela_pogoda6[[#This Row],[RODZAJ]]=0),1,IF(Tabela_pogoda6[[#This Row],[Kategoria_chmur]]=Tabela_pogoda6[[#This Row],[RODZAJ]],1,0))</f>
        <v>0</v>
      </c>
      <c r="K482" s="1">
        <f>IF(Tabela_pogoda6[[#This Row],[Kategoria_chmur]]="0",1,0)</f>
        <v>1</v>
      </c>
      <c r="L482" s="1">
        <f>IF(Tabela_pogoda6[[#This Row],[RODZAJ]]=0,1,0)</f>
        <v>1</v>
      </c>
      <c r="M482" s="1">
        <f>IF(AND(Tabela_pogoda6[[#This Row],[0]]=1,Tabela_pogoda6[[#This Row],[1]]=1),1,0)</f>
        <v>1</v>
      </c>
    </row>
    <row r="483" spans="1:13" x14ac:dyDescent="0.3">
      <c r="A483" s="1">
        <v>482</v>
      </c>
      <c r="B483" s="1">
        <v>2.7</v>
      </c>
      <c r="C483" s="1">
        <v>7</v>
      </c>
      <c r="D483" s="1" t="s">
        <v>5</v>
      </c>
      <c r="E483" s="1">
        <v>0</v>
      </c>
      <c r="F483" s="1">
        <f>IF(Tabela_pogoda6[[#This Row],[Wielkosc_chmur]]=0,0,IF(Tabela_pogoda6[[#This Row],[Temperatura]]&gt;=10,"C",IF(Tabela_pogoda6[[#This Row],[Temperatura]]&lt;10,"S","0")))</f>
        <v>0</v>
      </c>
      <c r="G483" s="1">
        <f t="shared" si="9"/>
        <v>3</v>
      </c>
      <c r="H483" s="1">
        <f>IF(Tabela_pogoda6[[#This Row],[WIELKOSC]]=G482,H482+1,1)</f>
        <v>2</v>
      </c>
      <c r="I483" s="1">
        <f>IF(Tabela_pogoda6[[#This Row],[WIELKOSC]]=Tabela_pogoda6[[#This Row],[Wielkosc_chmur]],1,0)</f>
        <v>0</v>
      </c>
      <c r="J483" s="1">
        <f>IF(AND(Tabela_pogoda6[[#This Row],[Kategoria_chmur]]=0,Tabela_pogoda6[[#This Row],[RODZAJ]]=0),1,IF(Tabela_pogoda6[[#This Row],[Kategoria_chmur]]=Tabela_pogoda6[[#This Row],[RODZAJ]],1,0))</f>
        <v>0</v>
      </c>
      <c r="K483" s="1">
        <f>IF(Tabela_pogoda6[[#This Row],[Kategoria_chmur]]="0",1,0)</f>
        <v>1</v>
      </c>
      <c r="L483" s="1">
        <f>IF(Tabela_pogoda6[[#This Row],[RODZAJ]]=0,1,0)</f>
        <v>1</v>
      </c>
      <c r="M483" s="1">
        <f>IF(AND(Tabela_pogoda6[[#This Row],[0]]=1,Tabela_pogoda6[[#This Row],[1]]=1),1,0)</f>
        <v>1</v>
      </c>
    </row>
    <row r="484" spans="1:13" x14ac:dyDescent="0.3">
      <c r="A484" s="1">
        <v>483</v>
      </c>
      <c r="B484" s="1">
        <v>3.9</v>
      </c>
      <c r="C484" s="1">
        <v>8</v>
      </c>
      <c r="D484" s="1" t="s">
        <v>5</v>
      </c>
      <c r="E484" s="1">
        <v>0</v>
      </c>
      <c r="F484" s="1">
        <f>IF(Tabela_pogoda6[[#This Row],[Wielkosc_chmur]]=0,0,IF(Tabela_pogoda6[[#This Row],[Temperatura]]&gt;=10,"C",IF(Tabela_pogoda6[[#This Row],[Temperatura]]&lt;10,"S","0")))</f>
        <v>0</v>
      </c>
      <c r="G484" s="1">
        <f t="shared" si="9"/>
        <v>3</v>
      </c>
      <c r="H484" s="1">
        <f>IF(Tabela_pogoda6[[#This Row],[WIELKOSC]]=G483,H483+1,1)</f>
        <v>3</v>
      </c>
      <c r="I484" s="1">
        <f>IF(Tabela_pogoda6[[#This Row],[WIELKOSC]]=Tabela_pogoda6[[#This Row],[Wielkosc_chmur]],1,0)</f>
        <v>0</v>
      </c>
      <c r="J484" s="1">
        <f>IF(AND(Tabela_pogoda6[[#This Row],[Kategoria_chmur]]=0,Tabela_pogoda6[[#This Row],[RODZAJ]]=0),1,IF(Tabela_pogoda6[[#This Row],[Kategoria_chmur]]=Tabela_pogoda6[[#This Row],[RODZAJ]],1,0))</f>
        <v>0</v>
      </c>
      <c r="K484" s="1">
        <f>IF(Tabela_pogoda6[[#This Row],[Kategoria_chmur]]="0",1,0)</f>
        <v>1</v>
      </c>
      <c r="L484" s="1">
        <f>IF(Tabela_pogoda6[[#This Row],[RODZAJ]]=0,1,0)</f>
        <v>1</v>
      </c>
      <c r="M484" s="1">
        <f>IF(AND(Tabela_pogoda6[[#This Row],[0]]=1,Tabela_pogoda6[[#This Row],[1]]=1),1,0)</f>
        <v>1</v>
      </c>
    </row>
    <row r="485" spans="1:13" x14ac:dyDescent="0.3">
      <c r="A485" s="1">
        <v>484</v>
      </c>
      <c r="B485" s="1">
        <v>6</v>
      </c>
      <c r="C485" s="1">
        <v>18</v>
      </c>
      <c r="D485" s="1" t="s">
        <v>5</v>
      </c>
      <c r="E485" s="1">
        <v>0</v>
      </c>
      <c r="F485" s="1">
        <f>IF(Tabela_pogoda6[[#This Row],[Wielkosc_chmur]]=0,0,IF(Tabela_pogoda6[[#This Row],[Temperatura]]&gt;=10,"C",IF(Tabela_pogoda6[[#This Row],[Temperatura]]&lt;10,"S","0")))</f>
        <v>0</v>
      </c>
      <c r="G485" s="1">
        <f t="shared" si="9"/>
        <v>4</v>
      </c>
      <c r="H485" s="1">
        <f>IF(Tabela_pogoda6[[#This Row],[WIELKOSC]]=G484,H484+1,1)</f>
        <v>1</v>
      </c>
      <c r="I485" s="1">
        <f>IF(Tabela_pogoda6[[#This Row],[WIELKOSC]]=Tabela_pogoda6[[#This Row],[Wielkosc_chmur]],1,0)</f>
        <v>0</v>
      </c>
      <c r="J485" s="1">
        <f>IF(AND(Tabela_pogoda6[[#This Row],[Kategoria_chmur]]=0,Tabela_pogoda6[[#This Row],[RODZAJ]]=0),1,IF(Tabela_pogoda6[[#This Row],[Kategoria_chmur]]=Tabela_pogoda6[[#This Row],[RODZAJ]],1,0))</f>
        <v>0</v>
      </c>
      <c r="K485" s="1">
        <f>IF(Tabela_pogoda6[[#This Row],[Kategoria_chmur]]="0",1,0)</f>
        <v>1</v>
      </c>
      <c r="L485" s="1">
        <f>IF(Tabela_pogoda6[[#This Row],[RODZAJ]]=0,1,0)</f>
        <v>1</v>
      </c>
      <c r="M485" s="1">
        <f>IF(AND(Tabela_pogoda6[[#This Row],[0]]=1,Tabela_pogoda6[[#This Row],[1]]=1),1,0)</f>
        <v>1</v>
      </c>
    </row>
    <row r="486" spans="1:13" x14ac:dyDescent="0.3">
      <c r="A486" s="1">
        <v>485</v>
      </c>
      <c r="B486" s="1">
        <v>8.1999999999999993</v>
      </c>
      <c r="C486" s="1">
        <v>23</v>
      </c>
      <c r="D486" s="1" t="s">
        <v>5</v>
      </c>
      <c r="E486" s="1">
        <v>0</v>
      </c>
      <c r="F486" s="1">
        <f>IF(Tabela_pogoda6[[#This Row],[Wielkosc_chmur]]=0,0,IF(Tabela_pogoda6[[#This Row],[Temperatura]]&gt;=10,"C",IF(Tabela_pogoda6[[#This Row],[Temperatura]]&lt;10,"S","0")))</f>
        <v>0</v>
      </c>
      <c r="G486" s="1">
        <f t="shared" si="9"/>
        <v>4</v>
      </c>
      <c r="H486" s="1">
        <f>IF(Tabela_pogoda6[[#This Row],[WIELKOSC]]=G485,H485+1,1)</f>
        <v>2</v>
      </c>
      <c r="I486" s="1">
        <f>IF(Tabela_pogoda6[[#This Row],[WIELKOSC]]=Tabela_pogoda6[[#This Row],[Wielkosc_chmur]],1,0)</f>
        <v>0</v>
      </c>
      <c r="J486" s="1">
        <f>IF(AND(Tabela_pogoda6[[#This Row],[Kategoria_chmur]]=0,Tabela_pogoda6[[#This Row],[RODZAJ]]=0),1,IF(Tabela_pogoda6[[#This Row],[Kategoria_chmur]]=Tabela_pogoda6[[#This Row],[RODZAJ]],1,0))</f>
        <v>0</v>
      </c>
      <c r="K486" s="1">
        <f>IF(Tabela_pogoda6[[#This Row],[Kategoria_chmur]]="0",1,0)</f>
        <v>1</v>
      </c>
      <c r="L486" s="1">
        <f>IF(Tabela_pogoda6[[#This Row],[RODZAJ]]=0,1,0)</f>
        <v>1</v>
      </c>
      <c r="M486" s="1">
        <f>IF(AND(Tabela_pogoda6[[#This Row],[0]]=1,Tabela_pogoda6[[#This Row],[1]]=1),1,0)</f>
        <v>1</v>
      </c>
    </row>
    <row r="487" spans="1:13" x14ac:dyDescent="0.3">
      <c r="A487" s="1">
        <v>486</v>
      </c>
      <c r="B487" s="1">
        <v>9.6999999999999993</v>
      </c>
      <c r="C487" s="1">
        <v>23</v>
      </c>
      <c r="D487" s="1" t="s">
        <v>5</v>
      </c>
      <c r="E487" s="1">
        <v>0</v>
      </c>
      <c r="F487" s="1">
        <f>IF(Tabela_pogoda6[[#This Row],[Wielkosc_chmur]]=0,0,IF(Tabela_pogoda6[[#This Row],[Temperatura]]&gt;=10,"C",IF(Tabela_pogoda6[[#This Row],[Temperatura]]&lt;10,"S","0")))</f>
        <v>0</v>
      </c>
      <c r="G487" s="1">
        <f t="shared" si="9"/>
        <v>4</v>
      </c>
      <c r="H487" s="1">
        <f>IF(Tabela_pogoda6[[#This Row],[WIELKOSC]]=G486,H486+1,1)</f>
        <v>3</v>
      </c>
      <c r="I487" s="1">
        <f>IF(Tabela_pogoda6[[#This Row],[WIELKOSC]]=Tabela_pogoda6[[#This Row],[Wielkosc_chmur]],1,0)</f>
        <v>0</v>
      </c>
      <c r="J487" s="1">
        <f>IF(AND(Tabela_pogoda6[[#This Row],[Kategoria_chmur]]=0,Tabela_pogoda6[[#This Row],[RODZAJ]]=0),1,IF(Tabela_pogoda6[[#This Row],[Kategoria_chmur]]=Tabela_pogoda6[[#This Row],[RODZAJ]],1,0))</f>
        <v>0</v>
      </c>
      <c r="K487" s="1">
        <f>IF(Tabela_pogoda6[[#This Row],[Kategoria_chmur]]="0",1,0)</f>
        <v>1</v>
      </c>
      <c r="L487" s="1">
        <f>IF(Tabela_pogoda6[[#This Row],[RODZAJ]]=0,1,0)</f>
        <v>1</v>
      </c>
      <c r="M487" s="1">
        <f>IF(AND(Tabela_pogoda6[[#This Row],[0]]=1,Tabela_pogoda6[[#This Row],[1]]=1),1,0)</f>
        <v>1</v>
      </c>
    </row>
    <row r="488" spans="1:13" x14ac:dyDescent="0.3">
      <c r="A488" s="1">
        <v>487</v>
      </c>
      <c r="B488" s="1">
        <v>10</v>
      </c>
      <c r="C488" s="1">
        <v>11</v>
      </c>
      <c r="D488" s="1" t="s">
        <v>5</v>
      </c>
      <c r="E488" s="1">
        <v>0</v>
      </c>
      <c r="F488" s="1">
        <f>IF(Tabela_pogoda6[[#This Row],[Wielkosc_chmur]]=0,0,IF(Tabela_pogoda6[[#This Row],[Temperatura]]&gt;=10,"C",IF(Tabela_pogoda6[[#This Row],[Temperatura]]&lt;10,"S","0")))</f>
        <v>0</v>
      </c>
      <c r="G488" s="1">
        <f t="shared" si="9"/>
        <v>5</v>
      </c>
      <c r="H488" s="1">
        <f>IF(Tabela_pogoda6[[#This Row],[WIELKOSC]]=G487,H487+1,1)</f>
        <v>1</v>
      </c>
      <c r="I488" s="1">
        <f>IF(Tabela_pogoda6[[#This Row],[WIELKOSC]]=Tabela_pogoda6[[#This Row],[Wielkosc_chmur]],1,0)</f>
        <v>0</v>
      </c>
      <c r="J488" s="1">
        <f>IF(AND(Tabela_pogoda6[[#This Row],[Kategoria_chmur]]=0,Tabela_pogoda6[[#This Row],[RODZAJ]]=0),1,IF(Tabela_pogoda6[[#This Row],[Kategoria_chmur]]=Tabela_pogoda6[[#This Row],[RODZAJ]],1,0))</f>
        <v>0</v>
      </c>
      <c r="K488" s="1">
        <f>IF(Tabela_pogoda6[[#This Row],[Kategoria_chmur]]="0",1,0)</f>
        <v>1</v>
      </c>
      <c r="L488" s="1">
        <f>IF(Tabela_pogoda6[[#This Row],[RODZAJ]]=0,1,0)</f>
        <v>1</v>
      </c>
      <c r="M488" s="1">
        <f>IF(AND(Tabela_pogoda6[[#This Row],[0]]=1,Tabela_pogoda6[[#This Row],[1]]=1),1,0)</f>
        <v>1</v>
      </c>
    </row>
    <row r="489" spans="1:13" x14ac:dyDescent="0.3">
      <c r="A489" s="1">
        <v>488</v>
      </c>
      <c r="B489" s="1">
        <v>8.8000000000000007</v>
      </c>
      <c r="C489" s="1">
        <v>16</v>
      </c>
      <c r="D489" s="1" t="s">
        <v>5</v>
      </c>
      <c r="E489" s="1">
        <v>0</v>
      </c>
      <c r="F489" s="1">
        <f>IF(Tabela_pogoda6[[#This Row],[Wielkosc_chmur]]=0,0,IF(Tabela_pogoda6[[#This Row],[Temperatura]]&gt;=10,"C",IF(Tabela_pogoda6[[#This Row],[Temperatura]]&lt;10,"S","0")))</f>
        <v>0</v>
      </c>
      <c r="G489" s="1">
        <f t="shared" si="9"/>
        <v>5</v>
      </c>
      <c r="H489" s="1">
        <f>IF(Tabela_pogoda6[[#This Row],[WIELKOSC]]=G488,H488+1,1)</f>
        <v>2</v>
      </c>
      <c r="I489" s="1">
        <f>IF(Tabela_pogoda6[[#This Row],[WIELKOSC]]=Tabela_pogoda6[[#This Row],[Wielkosc_chmur]],1,0)</f>
        <v>0</v>
      </c>
      <c r="J489" s="1">
        <f>IF(AND(Tabela_pogoda6[[#This Row],[Kategoria_chmur]]=0,Tabela_pogoda6[[#This Row],[RODZAJ]]=0),1,IF(Tabela_pogoda6[[#This Row],[Kategoria_chmur]]=Tabela_pogoda6[[#This Row],[RODZAJ]],1,0))</f>
        <v>0</v>
      </c>
      <c r="K489" s="1">
        <f>IF(Tabela_pogoda6[[#This Row],[Kategoria_chmur]]="0",1,0)</f>
        <v>1</v>
      </c>
      <c r="L489" s="1">
        <f>IF(Tabela_pogoda6[[#This Row],[RODZAJ]]=0,1,0)</f>
        <v>1</v>
      </c>
      <c r="M489" s="1">
        <f>IF(AND(Tabela_pogoda6[[#This Row],[0]]=1,Tabela_pogoda6[[#This Row],[1]]=1),1,0)</f>
        <v>1</v>
      </c>
    </row>
    <row r="490" spans="1:13" x14ac:dyDescent="0.3">
      <c r="A490" s="1">
        <v>489</v>
      </c>
      <c r="B490" s="1">
        <v>6.6</v>
      </c>
      <c r="C490" s="1">
        <v>22</v>
      </c>
      <c r="D490" s="1" t="s">
        <v>5</v>
      </c>
      <c r="E490" s="1">
        <v>0</v>
      </c>
      <c r="F490" s="1">
        <f>IF(Tabela_pogoda6[[#This Row],[Wielkosc_chmur]]=0,0,IF(Tabela_pogoda6[[#This Row],[Temperatura]]&gt;=10,"C",IF(Tabela_pogoda6[[#This Row],[Temperatura]]&lt;10,"S","0")))</f>
        <v>0</v>
      </c>
      <c r="G490" s="1">
        <f t="shared" si="9"/>
        <v>5</v>
      </c>
      <c r="H490" s="1">
        <f>IF(Tabela_pogoda6[[#This Row],[WIELKOSC]]=G489,H489+1,1)</f>
        <v>3</v>
      </c>
      <c r="I490" s="1">
        <f>IF(Tabela_pogoda6[[#This Row],[WIELKOSC]]=Tabela_pogoda6[[#This Row],[Wielkosc_chmur]],1,0)</f>
        <v>0</v>
      </c>
      <c r="J490" s="1">
        <f>IF(AND(Tabela_pogoda6[[#This Row],[Kategoria_chmur]]=0,Tabela_pogoda6[[#This Row],[RODZAJ]]=0),1,IF(Tabela_pogoda6[[#This Row],[Kategoria_chmur]]=Tabela_pogoda6[[#This Row],[RODZAJ]],1,0))</f>
        <v>0</v>
      </c>
      <c r="K490" s="1">
        <f>IF(Tabela_pogoda6[[#This Row],[Kategoria_chmur]]="0",1,0)</f>
        <v>1</v>
      </c>
      <c r="L490" s="1">
        <f>IF(Tabela_pogoda6[[#This Row],[RODZAJ]]=0,1,0)</f>
        <v>1</v>
      </c>
      <c r="M490" s="1">
        <f>IF(AND(Tabela_pogoda6[[#This Row],[0]]=1,Tabela_pogoda6[[#This Row],[1]]=1),1,0)</f>
        <v>1</v>
      </c>
    </row>
    <row r="491" spans="1:13" x14ac:dyDescent="0.3">
      <c r="A491" s="1">
        <v>490</v>
      </c>
      <c r="B491" s="1">
        <v>4.0999999999999996</v>
      </c>
      <c r="C491" s="1">
        <v>0</v>
      </c>
      <c r="D491" s="1" t="s">
        <v>5</v>
      </c>
      <c r="E491" s="1">
        <v>0</v>
      </c>
      <c r="F491" s="1">
        <f>IF(Tabela_pogoda6[[#This Row],[Wielkosc_chmur]]=0,0,IF(Tabela_pogoda6[[#This Row],[Temperatura]]&gt;=10,"C",IF(Tabela_pogoda6[[#This Row],[Temperatura]]&lt;10,"S","0")))</f>
        <v>0</v>
      </c>
      <c r="G491" s="1">
        <f t="shared" si="9"/>
        <v>0</v>
      </c>
      <c r="H491" s="1">
        <f>IF(Tabela_pogoda6[[#This Row],[WIELKOSC]]=G490,H490+1,1)</f>
        <v>1</v>
      </c>
      <c r="I491" s="1">
        <f>IF(Tabela_pogoda6[[#This Row],[WIELKOSC]]=Tabela_pogoda6[[#This Row],[Wielkosc_chmur]],1,0)</f>
        <v>1</v>
      </c>
      <c r="J491" s="1">
        <f>IF(AND(Tabela_pogoda6[[#This Row],[Kategoria_chmur]]=0,Tabela_pogoda6[[#This Row],[RODZAJ]]=0),1,IF(Tabela_pogoda6[[#This Row],[Kategoria_chmur]]=Tabela_pogoda6[[#This Row],[RODZAJ]],1,0))</f>
        <v>0</v>
      </c>
      <c r="K491" s="1">
        <f>IF(Tabela_pogoda6[[#This Row],[Kategoria_chmur]]="0",1,0)</f>
        <v>1</v>
      </c>
      <c r="L491" s="1">
        <f>IF(Tabela_pogoda6[[#This Row],[RODZAJ]]=0,1,0)</f>
        <v>1</v>
      </c>
      <c r="M491" s="1">
        <f>IF(AND(Tabela_pogoda6[[#This Row],[0]]=1,Tabela_pogoda6[[#This Row],[1]]=1),1,0)</f>
        <v>1</v>
      </c>
    </row>
    <row r="492" spans="1:13" x14ac:dyDescent="0.3">
      <c r="A492" s="1">
        <v>491</v>
      </c>
      <c r="B492" s="1">
        <v>2.2000000000000002</v>
      </c>
      <c r="C492" s="1">
        <v>1</v>
      </c>
      <c r="D492" s="1" t="s">
        <v>5</v>
      </c>
      <c r="E492" s="1">
        <v>0</v>
      </c>
      <c r="F492" s="1">
        <f>IF(Tabela_pogoda6[[#This Row],[Wielkosc_chmur]]=0,0,IF(Tabela_pogoda6[[#This Row],[Temperatura]]&gt;=10,"C",IF(Tabela_pogoda6[[#This Row],[Temperatura]]&lt;10,"S","0")))</f>
        <v>0</v>
      </c>
      <c r="G492" s="1">
        <f t="shared" si="9"/>
        <v>1</v>
      </c>
      <c r="H492" s="1">
        <f>IF(Tabela_pogoda6[[#This Row],[WIELKOSC]]=G491,H491+1,1)</f>
        <v>1</v>
      </c>
      <c r="I492" s="1">
        <f>IF(Tabela_pogoda6[[#This Row],[WIELKOSC]]=Tabela_pogoda6[[#This Row],[Wielkosc_chmur]],1,0)</f>
        <v>0</v>
      </c>
      <c r="J492" s="1">
        <f>IF(AND(Tabela_pogoda6[[#This Row],[Kategoria_chmur]]=0,Tabela_pogoda6[[#This Row],[RODZAJ]]=0),1,IF(Tabela_pogoda6[[#This Row],[Kategoria_chmur]]=Tabela_pogoda6[[#This Row],[RODZAJ]],1,0))</f>
        <v>0</v>
      </c>
      <c r="K492" s="1">
        <f>IF(Tabela_pogoda6[[#This Row],[Kategoria_chmur]]="0",1,0)</f>
        <v>1</v>
      </c>
      <c r="L492" s="1">
        <f>IF(Tabela_pogoda6[[#This Row],[RODZAJ]]=0,1,0)</f>
        <v>1</v>
      </c>
      <c r="M492" s="1">
        <f>IF(AND(Tabela_pogoda6[[#This Row],[0]]=1,Tabela_pogoda6[[#This Row],[1]]=1),1,0)</f>
        <v>1</v>
      </c>
    </row>
    <row r="493" spans="1:13" x14ac:dyDescent="0.3">
      <c r="A493" s="1">
        <v>492</v>
      </c>
      <c r="B493" s="1">
        <v>1.6</v>
      </c>
      <c r="C493" s="1">
        <v>4</v>
      </c>
      <c r="D493" s="1" t="s">
        <v>5</v>
      </c>
      <c r="E493" s="1">
        <v>0</v>
      </c>
      <c r="F493" s="1">
        <f>IF(Tabela_pogoda6[[#This Row],[Wielkosc_chmur]]=0,0,IF(Tabela_pogoda6[[#This Row],[Temperatura]]&gt;=10,"C",IF(Tabela_pogoda6[[#This Row],[Temperatura]]&lt;10,"S","0")))</f>
        <v>0</v>
      </c>
      <c r="G493" s="1">
        <f t="shared" si="9"/>
        <v>1</v>
      </c>
      <c r="H493" s="1">
        <f>IF(Tabela_pogoda6[[#This Row],[WIELKOSC]]=G492,H492+1,1)</f>
        <v>2</v>
      </c>
      <c r="I493" s="1">
        <f>IF(Tabela_pogoda6[[#This Row],[WIELKOSC]]=Tabela_pogoda6[[#This Row],[Wielkosc_chmur]],1,0)</f>
        <v>0</v>
      </c>
      <c r="J493" s="1">
        <f>IF(AND(Tabela_pogoda6[[#This Row],[Kategoria_chmur]]=0,Tabela_pogoda6[[#This Row],[RODZAJ]]=0),1,IF(Tabela_pogoda6[[#This Row],[Kategoria_chmur]]=Tabela_pogoda6[[#This Row],[RODZAJ]],1,0))</f>
        <v>0</v>
      </c>
      <c r="K493" s="1">
        <f>IF(Tabela_pogoda6[[#This Row],[Kategoria_chmur]]="0",1,0)</f>
        <v>1</v>
      </c>
      <c r="L493" s="1">
        <f>IF(Tabela_pogoda6[[#This Row],[RODZAJ]]=0,1,0)</f>
        <v>1</v>
      </c>
      <c r="M493" s="1">
        <f>IF(AND(Tabela_pogoda6[[#This Row],[0]]=1,Tabela_pogoda6[[#This Row],[1]]=1),1,0)</f>
        <v>1</v>
      </c>
    </row>
    <row r="494" spans="1:13" x14ac:dyDescent="0.3">
      <c r="A494" s="1">
        <v>493</v>
      </c>
      <c r="B494" s="1">
        <v>2.7</v>
      </c>
      <c r="C494" s="1">
        <v>1</v>
      </c>
      <c r="D494" s="1" t="s">
        <v>5</v>
      </c>
      <c r="E494" s="1">
        <v>0</v>
      </c>
      <c r="F494" s="1">
        <f>IF(Tabela_pogoda6[[#This Row],[Wielkosc_chmur]]=0,0,IF(Tabela_pogoda6[[#This Row],[Temperatura]]&gt;=10,"C",IF(Tabela_pogoda6[[#This Row],[Temperatura]]&lt;10,"S","0")))</f>
        <v>0</v>
      </c>
      <c r="G494" s="1">
        <f t="shared" si="9"/>
        <v>1</v>
      </c>
      <c r="H494" s="1">
        <f>IF(Tabela_pogoda6[[#This Row],[WIELKOSC]]=G493,H493+1,1)</f>
        <v>3</v>
      </c>
      <c r="I494" s="1">
        <f>IF(Tabela_pogoda6[[#This Row],[WIELKOSC]]=Tabela_pogoda6[[#This Row],[Wielkosc_chmur]],1,0)</f>
        <v>0</v>
      </c>
      <c r="J494" s="1">
        <f>IF(AND(Tabela_pogoda6[[#This Row],[Kategoria_chmur]]=0,Tabela_pogoda6[[#This Row],[RODZAJ]]=0),1,IF(Tabela_pogoda6[[#This Row],[Kategoria_chmur]]=Tabela_pogoda6[[#This Row],[RODZAJ]],1,0))</f>
        <v>0</v>
      </c>
      <c r="K494" s="1">
        <f>IF(Tabela_pogoda6[[#This Row],[Kategoria_chmur]]="0",1,0)</f>
        <v>1</v>
      </c>
      <c r="L494" s="1">
        <f>IF(Tabela_pogoda6[[#This Row],[RODZAJ]]=0,1,0)</f>
        <v>1</v>
      </c>
      <c r="M494" s="1">
        <f>IF(AND(Tabela_pogoda6[[#This Row],[0]]=1,Tabela_pogoda6[[#This Row],[1]]=1),1,0)</f>
        <v>1</v>
      </c>
    </row>
    <row r="495" spans="1:13" x14ac:dyDescent="0.3">
      <c r="A495" s="1">
        <v>494</v>
      </c>
      <c r="B495" s="1">
        <v>5.4</v>
      </c>
      <c r="C495" s="1">
        <v>9</v>
      </c>
      <c r="D495" s="1" t="s">
        <v>5</v>
      </c>
      <c r="E495" s="1">
        <v>0</v>
      </c>
      <c r="F495" s="1">
        <f>IF(Tabela_pogoda6[[#This Row],[Wielkosc_chmur]]=0,0,IF(Tabela_pogoda6[[#This Row],[Temperatura]]&gt;=10,"C",IF(Tabela_pogoda6[[#This Row],[Temperatura]]&lt;10,"S","0")))</f>
        <v>0</v>
      </c>
      <c r="G495" s="1">
        <f t="shared" si="9"/>
        <v>2</v>
      </c>
      <c r="H495" s="1">
        <f>IF(Tabela_pogoda6[[#This Row],[WIELKOSC]]=G494,H494+1,1)</f>
        <v>1</v>
      </c>
      <c r="I495" s="1">
        <f>IF(Tabela_pogoda6[[#This Row],[WIELKOSC]]=Tabela_pogoda6[[#This Row],[Wielkosc_chmur]],1,0)</f>
        <v>0</v>
      </c>
      <c r="J495" s="1">
        <f>IF(AND(Tabela_pogoda6[[#This Row],[Kategoria_chmur]]=0,Tabela_pogoda6[[#This Row],[RODZAJ]]=0),1,IF(Tabela_pogoda6[[#This Row],[Kategoria_chmur]]=Tabela_pogoda6[[#This Row],[RODZAJ]],1,0))</f>
        <v>0</v>
      </c>
      <c r="K495" s="1">
        <f>IF(Tabela_pogoda6[[#This Row],[Kategoria_chmur]]="0",1,0)</f>
        <v>1</v>
      </c>
      <c r="L495" s="1">
        <f>IF(Tabela_pogoda6[[#This Row],[RODZAJ]]=0,1,0)</f>
        <v>1</v>
      </c>
      <c r="M495" s="1">
        <f>IF(AND(Tabela_pogoda6[[#This Row],[0]]=1,Tabela_pogoda6[[#This Row],[1]]=1),1,0)</f>
        <v>1</v>
      </c>
    </row>
    <row r="496" spans="1:13" x14ac:dyDescent="0.3">
      <c r="A496" s="1">
        <v>495</v>
      </c>
      <c r="B496" s="1">
        <v>9.1</v>
      </c>
      <c r="C496" s="1">
        <v>11</v>
      </c>
      <c r="D496" s="1" t="s">
        <v>5</v>
      </c>
      <c r="E496" s="1">
        <v>0</v>
      </c>
      <c r="F496" s="1">
        <f>IF(Tabela_pogoda6[[#This Row],[Wielkosc_chmur]]=0,0,IF(Tabela_pogoda6[[#This Row],[Temperatura]]&gt;=10,"C",IF(Tabela_pogoda6[[#This Row],[Temperatura]]&lt;10,"S","0")))</f>
        <v>0</v>
      </c>
      <c r="G496" s="1">
        <f t="shared" si="9"/>
        <v>2</v>
      </c>
      <c r="H496" s="1">
        <f>IF(Tabela_pogoda6[[#This Row],[WIELKOSC]]=G495,H495+1,1)</f>
        <v>2</v>
      </c>
      <c r="I496" s="1">
        <f>IF(Tabela_pogoda6[[#This Row],[WIELKOSC]]=Tabela_pogoda6[[#This Row],[Wielkosc_chmur]],1,0)</f>
        <v>0</v>
      </c>
      <c r="J496" s="1">
        <f>IF(AND(Tabela_pogoda6[[#This Row],[Kategoria_chmur]]=0,Tabela_pogoda6[[#This Row],[RODZAJ]]=0),1,IF(Tabela_pogoda6[[#This Row],[Kategoria_chmur]]=Tabela_pogoda6[[#This Row],[RODZAJ]],1,0))</f>
        <v>0</v>
      </c>
      <c r="K496" s="1">
        <f>IF(Tabela_pogoda6[[#This Row],[Kategoria_chmur]]="0",1,0)</f>
        <v>1</v>
      </c>
      <c r="L496" s="1">
        <f>IF(Tabela_pogoda6[[#This Row],[RODZAJ]]=0,1,0)</f>
        <v>1</v>
      </c>
      <c r="M496" s="1">
        <f>IF(AND(Tabela_pogoda6[[#This Row],[0]]=1,Tabela_pogoda6[[#This Row],[1]]=1),1,0)</f>
        <v>1</v>
      </c>
    </row>
    <row r="497" spans="1:13" x14ac:dyDescent="0.3">
      <c r="A497" s="1">
        <v>496</v>
      </c>
      <c r="B497" s="1">
        <v>12.9</v>
      </c>
      <c r="C497" s="1">
        <v>8</v>
      </c>
      <c r="D497" s="1" t="s">
        <v>5</v>
      </c>
      <c r="E497" s="1">
        <v>0</v>
      </c>
      <c r="F497" s="1">
        <f>IF(Tabela_pogoda6[[#This Row],[Wielkosc_chmur]]=0,0,IF(Tabela_pogoda6[[#This Row],[Temperatura]]&gt;=10,"C",IF(Tabela_pogoda6[[#This Row],[Temperatura]]&lt;10,"S","0")))</f>
        <v>0</v>
      </c>
      <c r="G497" s="1">
        <f t="shared" si="9"/>
        <v>2</v>
      </c>
      <c r="H497" s="1">
        <f>IF(Tabela_pogoda6[[#This Row],[WIELKOSC]]=G496,H496+1,1)</f>
        <v>3</v>
      </c>
      <c r="I497" s="1">
        <f>IF(Tabela_pogoda6[[#This Row],[WIELKOSC]]=Tabela_pogoda6[[#This Row],[Wielkosc_chmur]],1,0)</f>
        <v>0</v>
      </c>
      <c r="J497" s="1">
        <f>IF(AND(Tabela_pogoda6[[#This Row],[Kategoria_chmur]]=0,Tabela_pogoda6[[#This Row],[RODZAJ]]=0),1,IF(Tabela_pogoda6[[#This Row],[Kategoria_chmur]]=Tabela_pogoda6[[#This Row],[RODZAJ]],1,0))</f>
        <v>0</v>
      </c>
      <c r="K497" s="1">
        <f>IF(Tabela_pogoda6[[#This Row],[Kategoria_chmur]]="0",1,0)</f>
        <v>1</v>
      </c>
      <c r="L497" s="1">
        <f>IF(Tabela_pogoda6[[#This Row],[RODZAJ]]=0,1,0)</f>
        <v>1</v>
      </c>
      <c r="M497" s="1">
        <f>IF(AND(Tabela_pogoda6[[#This Row],[0]]=1,Tabela_pogoda6[[#This Row],[1]]=1),1,0)</f>
        <v>1</v>
      </c>
    </row>
    <row r="498" spans="1:13" x14ac:dyDescent="0.3">
      <c r="A498" s="1">
        <v>497</v>
      </c>
      <c r="B498" s="1">
        <v>15.9</v>
      </c>
      <c r="C498" s="1">
        <v>16</v>
      </c>
      <c r="D498" s="1" t="s">
        <v>5</v>
      </c>
      <c r="E498" s="1">
        <v>0</v>
      </c>
      <c r="F498" s="1">
        <f>IF(Tabela_pogoda6[[#This Row],[Wielkosc_chmur]]=0,0,IF(Tabela_pogoda6[[#This Row],[Temperatura]]&gt;=10,"C",IF(Tabela_pogoda6[[#This Row],[Temperatura]]&lt;10,"S","0")))</f>
        <v>0</v>
      </c>
      <c r="G498" s="1">
        <f t="shared" si="9"/>
        <v>3</v>
      </c>
      <c r="H498" s="1">
        <f>IF(Tabela_pogoda6[[#This Row],[WIELKOSC]]=G497,H497+1,1)</f>
        <v>1</v>
      </c>
      <c r="I498" s="1">
        <f>IF(Tabela_pogoda6[[#This Row],[WIELKOSC]]=Tabela_pogoda6[[#This Row],[Wielkosc_chmur]],1,0)</f>
        <v>0</v>
      </c>
      <c r="J498" s="1">
        <f>IF(AND(Tabela_pogoda6[[#This Row],[Kategoria_chmur]]=0,Tabela_pogoda6[[#This Row],[RODZAJ]]=0),1,IF(Tabela_pogoda6[[#This Row],[Kategoria_chmur]]=Tabela_pogoda6[[#This Row],[RODZAJ]],1,0))</f>
        <v>0</v>
      </c>
      <c r="K498" s="1">
        <f>IF(Tabela_pogoda6[[#This Row],[Kategoria_chmur]]="0",1,0)</f>
        <v>1</v>
      </c>
      <c r="L498" s="1">
        <f>IF(Tabela_pogoda6[[#This Row],[RODZAJ]]=0,1,0)</f>
        <v>1</v>
      </c>
      <c r="M498" s="1">
        <f>IF(AND(Tabela_pogoda6[[#This Row],[0]]=1,Tabela_pogoda6[[#This Row],[1]]=1),1,0)</f>
        <v>1</v>
      </c>
    </row>
    <row r="499" spans="1:13" x14ac:dyDescent="0.3">
      <c r="A499" s="1">
        <v>498</v>
      </c>
      <c r="B499" s="1">
        <v>17.5</v>
      </c>
      <c r="C499" s="1">
        <v>15</v>
      </c>
      <c r="D499" s="1" t="s">
        <v>5</v>
      </c>
      <c r="E499" s="1">
        <v>0</v>
      </c>
      <c r="F499" s="1">
        <f>IF(Tabela_pogoda6[[#This Row],[Wielkosc_chmur]]=0,0,IF(Tabela_pogoda6[[#This Row],[Temperatura]]&gt;=10,"C",IF(Tabela_pogoda6[[#This Row],[Temperatura]]&lt;10,"S","0")))</f>
        <v>0</v>
      </c>
      <c r="G499" s="1">
        <f t="shared" si="9"/>
        <v>3</v>
      </c>
      <c r="H499" s="1">
        <f>IF(Tabela_pogoda6[[#This Row],[WIELKOSC]]=G498,H498+1,1)</f>
        <v>2</v>
      </c>
      <c r="I499" s="1">
        <f>IF(Tabela_pogoda6[[#This Row],[WIELKOSC]]=Tabela_pogoda6[[#This Row],[Wielkosc_chmur]],1,0)</f>
        <v>0</v>
      </c>
      <c r="J499" s="1">
        <f>IF(AND(Tabela_pogoda6[[#This Row],[Kategoria_chmur]]=0,Tabela_pogoda6[[#This Row],[RODZAJ]]=0),1,IF(Tabela_pogoda6[[#This Row],[Kategoria_chmur]]=Tabela_pogoda6[[#This Row],[RODZAJ]],1,0))</f>
        <v>0</v>
      </c>
      <c r="K499" s="1">
        <f>IF(Tabela_pogoda6[[#This Row],[Kategoria_chmur]]="0",1,0)</f>
        <v>1</v>
      </c>
      <c r="L499" s="1">
        <f>IF(Tabela_pogoda6[[#This Row],[RODZAJ]]=0,1,0)</f>
        <v>1</v>
      </c>
      <c r="M499" s="1">
        <f>IF(AND(Tabela_pogoda6[[#This Row],[0]]=1,Tabela_pogoda6[[#This Row],[1]]=1),1,0)</f>
        <v>1</v>
      </c>
    </row>
    <row r="500" spans="1:13" x14ac:dyDescent="0.3">
      <c r="A500" s="1">
        <v>499</v>
      </c>
      <c r="B500" s="1">
        <v>17.5</v>
      </c>
      <c r="C500" s="1">
        <v>8</v>
      </c>
      <c r="D500" s="1" t="s">
        <v>5</v>
      </c>
      <c r="E500" s="1">
        <v>0</v>
      </c>
      <c r="F500" s="1">
        <f>IF(Tabela_pogoda6[[#This Row],[Wielkosc_chmur]]=0,0,IF(Tabela_pogoda6[[#This Row],[Temperatura]]&gt;=10,"C",IF(Tabela_pogoda6[[#This Row],[Temperatura]]&lt;10,"S","0")))</f>
        <v>0</v>
      </c>
      <c r="G500" s="1">
        <f t="shared" si="9"/>
        <v>3</v>
      </c>
      <c r="H500" s="1">
        <f>IF(Tabela_pogoda6[[#This Row],[WIELKOSC]]=G499,H499+1,1)</f>
        <v>3</v>
      </c>
      <c r="I500" s="1">
        <f>IF(Tabela_pogoda6[[#This Row],[WIELKOSC]]=Tabela_pogoda6[[#This Row],[Wielkosc_chmur]],1,0)</f>
        <v>0</v>
      </c>
      <c r="J500" s="1">
        <f>IF(AND(Tabela_pogoda6[[#This Row],[Kategoria_chmur]]=0,Tabela_pogoda6[[#This Row],[RODZAJ]]=0),1,IF(Tabela_pogoda6[[#This Row],[Kategoria_chmur]]=Tabela_pogoda6[[#This Row],[RODZAJ]],1,0))</f>
        <v>0</v>
      </c>
      <c r="K500" s="1">
        <f>IF(Tabela_pogoda6[[#This Row],[Kategoria_chmur]]="0",1,0)</f>
        <v>1</v>
      </c>
      <c r="L500" s="1">
        <f>IF(Tabela_pogoda6[[#This Row],[RODZAJ]]=0,1,0)</f>
        <v>1</v>
      </c>
      <c r="M500" s="1">
        <f>IF(AND(Tabela_pogoda6[[#This Row],[0]]=1,Tabela_pogoda6[[#This Row],[1]]=1),1,0)</f>
        <v>1</v>
      </c>
    </row>
    <row r="501" spans="1:13" x14ac:dyDescent="0.3">
      <c r="A501" s="1">
        <v>500</v>
      </c>
      <c r="B501" s="1">
        <v>16.399999999999999</v>
      </c>
      <c r="C501" s="1">
        <v>14</v>
      </c>
      <c r="D501" s="1" t="s">
        <v>5</v>
      </c>
      <c r="E501" s="1">
        <v>0</v>
      </c>
      <c r="F501" s="1">
        <f>IF(Tabela_pogoda6[[#This Row],[Wielkosc_chmur]]=0,0,IF(Tabela_pogoda6[[#This Row],[Temperatura]]&gt;=10,"C",IF(Tabela_pogoda6[[#This Row],[Temperatura]]&lt;10,"S","0")))</f>
        <v>0</v>
      </c>
      <c r="G501" s="1">
        <f t="shared" si="9"/>
        <v>4</v>
      </c>
      <c r="H501" s="1">
        <f>IF(Tabela_pogoda6[[#This Row],[WIELKOSC]]=G500,H500+1,1)</f>
        <v>1</v>
      </c>
      <c r="I501" s="1">
        <f>IF(Tabela_pogoda6[[#This Row],[WIELKOSC]]=Tabela_pogoda6[[#This Row],[Wielkosc_chmur]],1,0)</f>
        <v>0</v>
      </c>
      <c r="J501" s="1">
        <f>IF(AND(Tabela_pogoda6[[#This Row],[Kategoria_chmur]]=0,Tabela_pogoda6[[#This Row],[RODZAJ]]=0),1,IF(Tabela_pogoda6[[#This Row],[Kategoria_chmur]]=Tabela_pogoda6[[#This Row],[RODZAJ]],1,0))</f>
        <v>0</v>
      </c>
      <c r="K501" s="1">
        <f>IF(Tabela_pogoda6[[#This Row],[Kategoria_chmur]]="0",1,0)</f>
        <v>1</v>
      </c>
      <c r="L501" s="1">
        <f>IF(Tabela_pogoda6[[#This Row],[RODZAJ]]=0,1,0)</f>
        <v>1</v>
      </c>
      <c r="M501" s="1">
        <f>IF(AND(Tabela_pogoda6[[#This Row],[0]]=1,Tabela_pogoda6[[#This Row],[1]]=1),1,0)</f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BFDD9-0E3B-4F2C-A342-8CCF8BB5849B}">
  <dimension ref="A3:B10"/>
  <sheetViews>
    <sheetView workbookViewId="0">
      <selection activeCell="A4" sqref="A4:B9"/>
    </sheetView>
  </sheetViews>
  <sheetFormatPr defaultRowHeight="14.4" x14ac:dyDescent="0.3"/>
  <cols>
    <col min="1" max="1" width="16.6640625" bestFit="1" customWidth="1"/>
    <col min="2" max="2" width="12.33203125" bestFit="1" customWidth="1"/>
  </cols>
  <sheetData>
    <row r="3" spans="1:2" x14ac:dyDescent="0.3">
      <c r="A3" s="4" t="s">
        <v>14</v>
      </c>
      <c r="B3" t="s">
        <v>30</v>
      </c>
    </row>
    <row r="4" spans="1:2" x14ac:dyDescent="0.3">
      <c r="A4" s="5">
        <v>0</v>
      </c>
      <c r="B4" s="1">
        <v>34</v>
      </c>
    </row>
    <row r="5" spans="1:2" x14ac:dyDescent="0.3">
      <c r="A5" s="5">
        <v>1</v>
      </c>
      <c r="B5" s="1">
        <v>102</v>
      </c>
    </row>
    <row r="6" spans="1:2" x14ac:dyDescent="0.3">
      <c r="A6" s="5">
        <v>2</v>
      </c>
      <c r="B6" s="1">
        <v>102</v>
      </c>
    </row>
    <row r="7" spans="1:2" x14ac:dyDescent="0.3">
      <c r="A7" s="5">
        <v>3</v>
      </c>
      <c r="B7" s="1">
        <v>102</v>
      </c>
    </row>
    <row r="8" spans="1:2" x14ac:dyDescent="0.3">
      <c r="A8" s="5">
        <v>4</v>
      </c>
      <c r="B8" s="1">
        <v>100</v>
      </c>
    </row>
    <row r="9" spans="1:2" x14ac:dyDescent="0.3">
      <c r="A9" s="5">
        <v>5</v>
      </c>
      <c r="B9" s="1">
        <v>60</v>
      </c>
    </row>
    <row r="10" spans="1:2" x14ac:dyDescent="0.3">
      <c r="A10" s="5" t="s">
        <v>15</v>
      </c>
      <c r="B10" s="1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8 Q W y V q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8 Q W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E F s l b f e G i O v g E A A C Y O A A A T A B w A R m 9 y b X V s Y X M v U 2 V j d G l v b j E u b S C i G A A o o B Q A A A A A A A A A A A A A A A A A A A A A A A A A A A D t k s 9 q 2 0 A Q x u 8 G v 8 O y u c g g R O z G g T b o U O y W l k L a Y p d A o 2 I 2 0 t T Z e n d H 7 J 8 6 k s k l r 5 R T o b f g 9 + r E T h N D e y g U 3 1 Y H S a N v v 9 n 9 R j 8 H p Z d o 2 G T 7 7 J 9 0 O 9 2 O u x Q W K l b j H C v B c q b A d z u M r v U P e 3 d b r W + Q P o 7 c 9 2 y M Z d B g f P J a K s h G a D w V L u G j F 8 U n B 9 Y V W l g p i j G 4 h c e a K h + s m A m 7 C K 6 F M y V c K Z d Q G F y K 2 V e 0 O i h R D A 7 7 z 2 n h N 7 q 3 o h J G w r D Y H i T z V 5 7 3 0 v M x K K m l B 5 v z E 5 6 y E a q g j c u H K X t l S q y k m e f 9 w f A w Z R 8 D e p j 4 R k H + 9 J q d o o E v v X Q b 6 I C f i v n 6 5 u 5 2 u Z A M K X G 1 b N Y / X Y u m 0 V S 1 E r U E T m m n 4 o K 8 H y x q a v Q G R E X p k s d x p O z 8 Q X q p 1 K Q U S l i X e x t 2 N / p M n Q y N G J l v 6 q e W U y u M u w + / z T F t a n D J v x 0 r X a 3 4 u K W u N I W 3 x h 8 f Z f f u 6 5 S t + B R 0 D X Y z b h J p Q 2 A m 6 A u w G / V 9 L a o / P e + E h z n S / 5 q V l z r Y 3 z 4 P V 3 6 j n 0 l Q C 3 T l o 7 z j v + 5 1 O 9 L 8 P e o u U g f 8 A a p k 0 O O R r E j W H s h 6 F s m K Z O 2 F r K N I V i R r L 2 Q N I 1 m R r L 2 Q d R z J i m T 9 L 1 m / A F B L A Q I t A B Q A A g A I A P E F s l a u 6 X t O p A A A A P Y A A A A S A A A A A A A A A A A A A A A A A A A A A A B D b 2 5 m a W c v U G F j a 2 F n Z S 5 4 b W x Q S w E C L Q A U A A I A C A D x B b J W D 8 r p q 6 Q A A A D p A A A A E w A A A A A A A A A A A A A A A A D w A A A A W 0 N v b n R l b n R f V H l w Z X N d L n h t b F B L A Q I t A B Q A A g A I A P E F s l b f e G i O v g E A A C Y O A A A T A A A A A A A A A A A A A A A A A O E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6 A A A A A A A A j D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c G 9 n b 2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1 Q y M T o y O D o x O C 4 x M T E 0 O D Q w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d v Z G E v Q X V 0 b 1 J l b W 9 2 Z W R D b 2 x 1 b W 5 z M S 5 7 R H p p Z W 4 s M H 0 m c X V v d D s s J n F 1 b 3 Q 7 U 2 V j d G l v b j E v c G 9 n b 2 R h L 0 F 1 d G 9 S Z W 1 v d m V k Q 2 9 s d W 1 u c z E u e 1 R l b X B l c m F 0 d X J h L D F 9 J n F 1 b 3 Q 7 L C Z x d W 9 0 O 1 N l Y 3 R p b 2 4 x L 3 B v Z 2 9 k Y S 9 B d X R v U m V t b 3 Z l Z E N v b H V t b n M x L n t P c G F k L D J 9 J n F 1 b 3 Q 7 L C Z x d W 9 0 O 1 N l Y 3 R p b 2 4 x L 3 B v Z 2 9 k Y S 9 B d X R v U m V t b 3 Z l Z E N v b H V t b n M x L n t L Y X R l Z 2 9 y a W F f Y 2 h t d X I s M 3 0 m c X V v d D s s J n F 1 b 3 Q 7 U 2 V j d G l v b j E v c G 9 n b 2 R h L 0 F 1 d G 9 S Z W 1 v d m V k Q 2 9 s d W 1 u c z E u e 1 d p Z W x r b 3 N j X 2 N o b X V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d v Z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w b 2 d v Z G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1 Q y M T o y O D o x O C 4 x M T E 0 O D Q w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d v Z G E v Q X V 0 b 1 J l b W 9 2 Z W R D b 2 x 1 b W 5 z M S 5 7 R H p p Z W 4 s M H 0 m c X V v d D s s J n F 1 b 3 Q 7 U 2 V j d G l v b j E v c G 9 n b 2 R h L 0 F 1 d G 9 S Z W 1 v d m V k Q 2 9 s d W 1 u c z E u e 1 R l b X B l c m F 0 d X J h L D F 9 J n F 1 b 3 Q 7 L C Z x d W 9 0 O 1 N l Y 3 R p b 2 4 x L 3 B v Z 2 9 k Y S 9 B d X R v U m V t b 3 Z l Z E N v b H V t b n M x L n t P c G F k L D J 9 J n F 1 b 3 Q 7 L C Z x d W 9 0 O 1 N l Y 3 R p b 2 4 x L 3 B v Z 2 9 k Y S 9 B d X R v U m V t b 3 Z l Z E N v b H V t b n M x L n t L Y X R l Z 2 9 y a W F f Y 2 h t d X I s M 3 0 m c X V v d D s s J n F 1 b 3 Q 7 U 2 V j d G l v b j E v c G 9 n b 2 R h L 0 F 1 d G 9 S Z W 1 v d m V k Q 2 9 s d W 1 u c z E u e 1 d p Z W x r b 3 N j X 2 N o b X V y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n b 2 R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c G 9 n b 2 R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d U M j E 6 M j g 6 M T g u M T E x N D g 0 M F o i I C 8 + P E V u d H J 5 I F R 5 c G U 9 I k Z p b G x D b 2 x 1 b W 5 U e X B l c y I g V m F s d W U 9 I n N B d 1 V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P C 9 J d G V t U G F 0 a D 4 8 L 0 l 0 Z W 1 M b 2 N h d G l v b j 4 8 U 3 R h Y m x l R W 5 0 c m l l c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H p p Z W 4 m c X V v d D s s J n F 1 b 3 Q 7 V G V t c G V y Y X R 1 c m E m c X V v d D s s J n F 1 b 3 Q 7 T 3 B h Z C Z x d W 9 0 O y w m c X V v d D t L Y X R l Z 2 9 y a W F f Y 2 h t d X I m c X V v d D s s J n F 1 b 3 Q 7 V 2 l l b G t v c 2 N f Y 2 h t d X I m c X V v d D t d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Q 2 9 s d W 1 u V H l w Z X M i I F Z h b H V l P S J z Q X d V R E J n T T 0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1 R h Y m V s Y V 9 w b 2 d v Z G E 1 I i A v P j x F b n R y e S B U e X B l P S J G a W x s Q 2 9 1 b n Q i I F Z h b H V l P S J s N T A w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M Y X N 0 V X B k Y X R l Z C I g V m F s d W U 9 I m Q y M D I z L T A 1 L T E 3 V D I x O j I 4 O j E 4 L j E x M T Q 4 N D B a I i A v P j x F b n R y e S B U e X B l P S J G a W x s R X J y b 3 J D b 3 V u d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w b 2 d v Z G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1 Q y M T o y O D o x O C 4 x M T E 0 O D Q w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d v Z G E v Q X V 0 b 1 J l b W 9 2 Z W R D b 2 x 1 b W 5 z M S 5 7 R H p p Z W 4 s M H 0 m c X V v d D s s J n F 1 b 3 Q 7 U 2 V j d G l v b j E v c G 9 n b 2 R h L 0 F 1 d G 9 S Z W 1 v d m V k Q 2 9 s d W 1 u c z E u e 1 R l b X B l c m F 0 d X J h L D F 9 J n F 1 b 3 Q 7 L C Z x d W 9 0 O 1 N l Y 3 R p b 2 4 x L 3 B v Z 2 9 k Y S 9 B d X R v U m V t b 3 Z l Z E N v b H V t b n M x L n t P c G F k L D J 9 J n F 1 b 3 Q 7 L C Z x d W 9 0 O 1 N l Y 3 R p b 2 4 x L 3 B v Z 2 9 k Y S 9 B d X R v U m V t b 3 Z l Z E N v b H V t b n M x L n t L Y X R l Z 2 9 y a W F f Y 2 h t d X I s M 3 0 m c X V v d D s s J n F 1 b 3 Q 7 U 2 V j d G l v b j E v c G 9 n b 2 R h L 0 F 1 d G 9 S Z W 1 v d m V k Q 2 9 s d W 1 u c z E u e 1 d p Z W x r b 3 N j X 2 N o b X V y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n b 2 R h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d U M j E 6 M j g 6 M T g u M T E x N D g 0 M F o i I C 8 + P E V u d H J 5 I F R 5 c G U 9 I k Z p b G x D b 2 x 1 b W 5 U e X B l c y I g V m F s d W U 9 I n N B d 1 V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t 1 N S w r o e t B o S 0 n k q z C Z u Y A A A A A A g A A A A A A E G Y A A A A B A A A g A A A A j / 9 6 5 g a Q O + D V T x 8 W K A r 3 6 r e w Y u R 5 l r c H 8 L o 7 l y 6 4 + B I A A A A A D o A A A A A C A A A g A A A A u w O S J i N X g C d 0 5 8 L X 7 t D Z o r l i 6 x E 4 p f t 1 d S q 4 n 4 C m h N x Q A A A A x G p P 6 M 1 n B a A c h 8 N z E 9 r / m R q d g t J d w a E 1 L x b 0 K K u L K z A 9 h h i W M 0 U U I N q B x y Q L U y A 1 w S I t 1 H P z x i X P C / M T h c B F U Y 3 Y d 3 j M Y R I r Y C w K o D A 6 R p Z A A A A A f 4 + u + Q F u d x W E x m f C e M 0 j y 7 e 1 s P I c T F L M C F l E k I I j 3 C k 9 z 9 a X a Z a m V 5 1 o v R J e 7 Y k + 4 W b f 3 z h 7 l C u B 2 2 s l d m 5 G 0 A = = < / D a t a M a s h u p > 
</file>

<file path=customXml/itemProps1.xml><?xml version="1.0" encoding="utf-8"?>
<ds:datastoreItem xmlns:ds="http://schemas.openxmlformats.org/officeDocument/2006/customXml" ds:itemID="{B63111CC-66BC-4600-A38E-A258C3E271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pogoda</vt:lpstr>
      <vt:lpstr>zad 5.1</vt:lpstr>
      <vt:lpstr>zad 5.2</vt:lpstr>
      <vt:lpstr>zad 5.3 wykres</vt:lpstr>
      <vt:lpstr>zad 5.3</vt:lpstr>
      <vt:lpstr>zad 5.4</vt:lpstr>
      <vt:lpstr>zad 5.4a)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Żelazowska</dc:creator>
  <cp:lastModifiedBy>Maria Żelazowska</cp:lastModifiedBy>
  <dcterms:created xsi:type="dcterms:W3CDTF">2023-05-17T21:27:46Z</dcterms:created>
  <dcterms:modified xsi:type="dcterms:W3CDTF">2023-05-17T22:49:41Z</dcterms:modified>
</cp:coreProperties>
</file>