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21\probna21\zadanie5\"/>
    </mc:Choice>
  </mc:AlternateContent>
  <xr:revisionPtr revIDLastSave="0" documentId="13_ncr:1_{ADF284D6-475E-4CB2-ACE0-0B4BBFCC1B4A}" xr6:coauthVersionLast="47" xr6:coauthVersionMax="47" xr10:uidLastSave="{00000000-0000-0000-0000-000000000000}"/>
  <bookViews>
    <workbookView xWindow="-108" yWindow="-108" windowWidth="23256" windowHeight="12456" activeTab="4" xr2:uid="{759D6747-F41C-49EA-B0A7-66175C79DF0A}"/>
  </bookViews>
  <sheets>
    <sheet name="telefony" sheetId="2" r:id="rId1"/>
    <sheet name="zad5.1" sheetId="1" r:id="rId2"/>
    <sheet name="zad5.2" sheetId="3" r:id="rId3"/>
    <sheet name="zad5.3" sheetId="4" r:id="rId4"/>
    <sheet name="Arkusz5" sheetId="6" r:id="rId5"/>
  </sheets>
  <definedNames>
    <definedName name="ExternalData_1" localSheetId="4" hidden="1">Arkusz5!$A$1:$D$2149</definedName>
    <definedName name="ExternalData_1" localSheetId="0" hidden="1">telefony!$A$1:$D$2149</definedName>
    <definedName name="ExternalData_1" localSheetId="1" hidden="1">'zad5.1'!$A$1:$D$2149</definedName>
    <definedName name="ExternalData_1" localSheetId="2" hidden="1">'zad5.2'!$A$1:$B$2149</definedName>
    <definedName name="ExternalData_1" localSheetId="3" hidden="1">'zad5.3'!$A$1:$D$2149</definedName>
  </definedNames>
  <calcPr calcId="191029"/>
  <pivotCaches>
    <pivotCache cacheId="2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/>
  <c r="I47" i="6" s="1"/>
  <c r="I48" i="6" s="1"/>
  <c r="I49" i="6" s="1"/>
  <c r="I50" i="6" s="1"/>
  <c r="I51" i="6"/>
  <c r="I52" i="6" s="1"/>
  <c r="I53" i="6" s="1"/>
  <c r="I54" i="6" s="1"/>
  <c r="I55" i="6" s="1"/>
  <c r="I56" i="6" s="1"/>
  <c r="I57" i="6" s="1"/>
  <c r="I58" i="6" s="1"/>
  <c r="I59" i="6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/>
  <c r="I75" i="6"/>
  <c r="I76" i="6" s="1"/>
  <c r="I77" i="6" s="1"/>
  <c r="I78" i="6" s="1"/>
  <c r="I79" i="6" s="1"/>
  <c r="I80" i="6" s="1"/>
  <c r="I81" i="6" s="1"/>
  <c r="I82" i="6" s="1"/>
  <c r="I83" i="6"/>
  <c r="I84" i="6" s="1"/>
  <c r="I85" i="6" s="1"/>
  <c r="I86" i="6" s="1"/>
  <c r="I87" i="6" s="1"/>
  <c r="I88" i="6" s="1"/>
  <c r="I89" i="6" s="1"/>
  <c r="I90" i="6" s="1"/>
  <c r="I91" i="6"/>
  <c r="I92" i="6" s="1"/>
  <c r="I93" i="6" s="1"/>
  <c r="I94" i="6" s="1"/>
  <c r="I95" i="6" s="1"/>
  <c r="I96" i="6" s="1"/>
  <c r="I97" i="6" s="1"/>
  <c r="I98" i="6" s="1"/>
  <c r="I99" i="6" s="1"/>
  <c r="I100" i="6" s="1"/>
  <c r="I101" i="6"/>
  <c r="I102" i="6" s="1"/>
  <c r="I103" i="6" s="1"/>
  <c r="I104" i="6" s="1"/>
  <c r="I105" i="6" s="1"/>
  <c r="I106" i="6" s="1"/>
  <c r="I107" i="6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/>
  <c r="I128" i="6" s="1"/>
  <c r="I129" i="6" s="1"/>
  <c r="I130" i="6" s="1"/>
  <c r="I131" i="6"/>
  <c r="I132" i="6" s="1"/>
  <c r="I133" i="6" s="1"/>
  <c r="I134" i="6" s="1"/>
  <c r="I135" i="6" s="1"/>
  <c r="I136" i="6" s="1"/>
  <c r="I137" i="6" s="1"/>
  <c r="I138" i="6" s="1"/>
  <c r="I139" i="6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/>
  <c r="I171" i="6"/>
  <c r="I172" i="6" s="1"/>
  <c r="I173" i="6" s="1"/>
  <c r="I174" i="6" s="1"/>
  <c r="I175" i="6" s="1"/>
  <c r="I176" i="6"/>
  <c r="I177" i="6" s="1"/>
  <c r="I178" i="6" s="1"/>
  <c r="I179" i="6"/>
  <c r="I180" i="6" s="1"/>
  <c r="I181" i="6"/>
  <c r="I182" i="6" s="1"/>
  <c r="I183" i="6" s="1"/>
  <c r="I184" i="6" s="1"/>
  <c r="I185" i="6"/>
  <c r="I186" i="6" s="1"/>
  <c r="I187" i="6"/>
  <c r="I188" i="6" s="1"/>
  <c r="I189" i="6" s="1"/>
  <c r="I190" i="6" s="1"/>
  <c r="I191" i="6" s="1"/>
  <c r="I192" i="6" s="1"/>
  <c r="I193" i="6" s="1"/>
  <c r="I194" i="6" s="1"/>
  <c r="I195" i="6"/>
  <c r="I196" i="6" s="1"/>
  <c r="I197" i="6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/>
  <c r="I215" i="6"/>
  <c r="I216" i="6" s="1"/>
  <c r="I217" i="6" s="1"/>
  <c r="I218" i="6" s="1"/>
  <c r="I219" i="6" s="1"/>
  <c r="I220" i="6" s="1"/>
  <c r="I221" i="6" s="1"/>
  <c r="I222" i="6"/>
  <c r="I223" i="6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/>
  <c r="I244" i="6" s="1"/>
  <c r="I245" i="6" s="1"/>
  <c r="I246" i="6" s="1"/>
  <c r="I247" i="6" s="1"/>
  <c r="I248" i="6" s="1"/>
  <c r="I249" i="6" s="1"/>
  <c r="I250" i="6" s="1"/>
  <c r="I251" i="6"/>
  <c r="I252" i="6" s="1"/>
  <c r="I253" i="6" s="1"/>
  <c r="I254" i="6"/>
  <c r="I255" i="6"/>
  <c r="I256" i="6" s="1"/>
  <c r="I257" i="6" s="1"/>
  <c r="I258" i="6" s="1"/>
  <c r="I259" i="6"/>
  <c r="I260" i="6" s="1"/>
  <c r="I261" i="6" s="1"/>
  <c r="I262" i="6" s="1"/>
  <c r="I263" i="6" s="1"/>
  <c r="I264" i="6" s="1"/>
  <c r="I265" i="6" s="1"/>
  <c r="I266" i="6"/>
  <c r="I267" i="6"/>
  <c r="I268" i="6" s="1"/>
  <c r="I269" i="6" s="1"/>
  <c r="I270" i="6" s="1"/>
  <c r="I271" i="6" s="1"/>
  <c r="I272" i="6" s="1"/>
  <c r="I273" i="6" s="1"/>
  <c r="I274" i="6" s="1"/>
  <c r="I275" i="6" s="1"/>
  <c r="I276" i="6"/>
  <c r="I277" i="6"/>
  <c r="I278" i="6" s="1"/>
  <c r="I279" i="6" s="1"/>
  <c r="I280" i="6" s="1"/>
  <c r="I281" i="6" s="1"/>
  <c r="I282" i="6" s="1"/>
  <c r="I283" i="6"/>
  <c r="I284" i="6" s="1"/>
  <c r="I285" i="6" s="1"/>
  <c r="I286" i="6" s="1"/>
  <c r="I287" i="6" s="1"/>
  <c r="I288" i="6" s="1"/>
  <c r="I289" i="6" s="1"/>
  <c r="I290" i="6" s="1"/>
  <c r="I291" i="6"/>
  <c r="I292" i="6"/>
  <c r="I293" i="6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/>
  <c r="I320" i="6" s="1"/>
  <c r="I321" i="6" s="1"/>
  <c r="I322" i="6" s="1"/>
  <c r="I323" i="6"/>
  <c r="I324" i="6" s="1"/>
  <c r="I325" i="6" s="1"/>
  <c r="I326" i="6" s="1"/>
  <c r="I327" i="6"/>
  <c r="I328" i="6" s="1"/>
  <c r="I329" i="6" s="1"/>
  <c r="I330" i="6" s="1"/>
  <c r="I331" i="6"/>
  <c r="I332" i="6" s="1"/>
  <c r="I333" i="6" s="1"/>
  <c r="I334" i="6" s="1"/>
  <c r="I335" i="6" s="1"/>
  <c r="I336" i="6" s="1"/>
  <c r="I337" i="6" s="1"/>
  <c r="I338" i="6" s="1"/>
  <c r="I339" i="6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/>
  <c r="I355" i="6"/>
  <c r="I356" i="6" s="1"/>
  <c r="I357" i="6"/>
  <c r="I358" i="6" s="1"/>
  <c r="I359" i="6" s="1"/>
  <c r="I360" i="6" s="1"/>
  <c r="I361" i="6" s="1"/>
  <c r="I362" i="6" s="1"/>
  <c r="I363" i="6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/>
  <c r="I400" i="6" s="1"/>
  <c r="I401" i="6" s="1"/>
  <c r="I402" i="6" s="1"/>
  <c r="I403" i="6"/>
  <c r="I404" i="6" s="1"/>
  <c r="I405" i="6" s="1"/>
  <c r="I406" i="6" s="1"/>
  <c r="I407" i="6" s="1"/>
  <c r="I408" i="6" s="1"/>
  <c r="I409" i="6" s="1"/>
  <c r="I410" i="6"/>
  <c r="I411" i="6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/>
  <c r="I433" i="6"/>
  <c r="I434" i="6" s="1"/>
  <c r="I435" i="6" s="1"/>
  <c r="I436" i="6"/>
  <c r="I437" i="6"/>
  <c r="I438" i="6" s="1"/>
  <c r="I439" i="6" s="1"/>
  <c r="I440" i="6" s="1"/>
  <c r="I441" i="6" s="1"/>
  <c r="I442" i="6" s="1"/>
  <c r="I443" i="6"/>
  <c r="I444" i="6" s="1"/>
  <c r="I445" i="6" s="1"/>
  <c r="I446" i="6" s="1"/>
  <c r="I447" i="6" s="1"/>
  <c r="I448" i="6" s="1"/>
  <c r="I449" i="6" s="1"/>
  <c r="I450" i="6" s="1"/>
  <c r="I451" i="6"/>
  <c r="I452" i="6" s="1"/>
  <c r="I453" i="6" s="1"/>
  <c r="I454" i="6" s="1"/>
  <c r="I455" i="6" s="1"/>
  <c r="I456" i="6" s="1"/>
  <c r="I457" i="6" s="1"/>
  <c r="I458" i="6" s="1"/>
  <c r="I459" i="6"/>
  <c r="I460" i="6" s="1"/>
  <c r="I461" i="6" s="1"/>
  <c r="I462" i="6" s="1"/>
  <c r="I463" i="6" s="1"/>
  <c r="I464" i="6" s="1"/>
  <c r="I465" i="6" s="1"/>
  <c r="I466" i="6" s="1"/>
  <c r="I467" i="6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/>
  <c r="I500" i="6" s="1"/>
  <c r="I501" i="6" s="1"/>
  <c r="I502" i="6" s="1"/>
  <c r="I503" i="6" s="1"/>
  <c r="I504" i="6" s="1"/>
  <c r="I505" i="6" s="1"/>
  <c r="I506" i="6" s="1"/>
  <c r="I507" i="6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/>
  <c r="I533" i="6"/>
  <c r="I534" i="6" s="1"/>
  <c r="I535" i="6" s="1"/>
  <c r="I536" i="6" s="1"/>
  <c r="I537" i="6" s="1"/>
  <c r="I538" i="6" s="1"/>
  <c r="I539" i="6"/>
  <c r="I540" i="6" s="1"/>
  <c r="I541" i="6" s="1"/>
  <c r="I542" i="6" s="1"/>
  <c r="I543" i="6" s="1"/>
  <c r="I544" i="6" s="1"/>
  <c r="I545" i="6" s="1"/>
  <c r="I546" i="6" s="1"/>
  <c r="I547" i="6"/>
  <c r="I548" i="6" s="1"/>
  <c r="I549" i="6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/>
  <c r="I567" i="6"/>
  <c r="I568" i="6" s="1"/>
  <c r="I569" i="6" s="1"/>
  <c r="I570" i="6" s="1"/>
  <c r="I571" i="6" s="1"/>
  <c r="I572" i="6" s="1"/>
  <c r="I573" i="6" s="1"/>
  <c r="I574" i="6" s="1"/>
  <c r="I575" i="6"/>
  <c r="I576" i="6" s="1"/>
  <c r="I577" i="6" s="1"/>
  <c r="I578" i="6" s="1"/>
  <c r="I579" i="6"/>
  <c r="I580" i="6" s="1"/>
  <c r="I581" i="6" s="1"/>
  <c r="I582" i="6" s="1"/>
  <c r="I583" i="6" s="1"/>
  <c r="I584" i="6" s="1"/>
  <c r="I585" i="6" s="1"/>
  <c r="I586" i="6" s="1"/>
  <c r="I587" i="6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/>
  <c r="I631" i="6"/>
  <c r="I632" i="6" s="1"/>
  <c r="I633" i="6" s="1"/>
  <c r="I634" i="6" s="1"/>
  <c r="I635" i="6" s="1"/>
  <c r="I636" i="6" s="1"/>
  <c r="I637" i="6" s="1"/>
  <c r="I638" i="6"/>
  <c r="I639" i="6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/>
  <c r="I658" i="6" s="1"/>
  <c r="I659" i="6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/>
  <c r="I673" i="6"/>
  <c r="I674" i="6" s="1"/>
  <c r="I675" i="6"/>
  <c r="I676" i="6" s="1"/>
  <c r="I677" i="6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/>
  <c r="I710" i="6"/>
  <c r="I711" i="6"/>
  <c r="I712" i="6"/>
  <c r="I713" i="6" s="1"/>
  <c r="I714" i="6"/>
  <c r="I715" i="6"/>
  <c r="I716" i="6"/>
  <c r="I717" i="6"/>
  <c r="I718" i="6" s="1"/>
  <c r="I719" i="6" s="1"/>
  <c r="I720" i="6" s="1"/>
  <c r="I721" i="6" s="1"/>
  <c r="I722" i="6" s="1"/>
  <c r="I723" i="6"/>
  <c r="I724" i="6"/>
  <c r="I725" i="6"/>
  <c r="I726" i="6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/>
  <c r="I775" i="6"/>
  <c r="I776" i="6"/>
  <c r="I777" i="6"/>
  <c r="I778" i="6" s="1"/>
  <c r="I779" i="6" s="1"/>
  <c r="I780" i="6" s="1"/>
  <c r="I781" i="6" s="1"/>
  <c r="I782" i="6"/>
  <c r="I783" i="6" s="1"/>
  <c r="I784" i="6" s="1"/>
  <c r="I785" i="6" s="1"/>
  <c r="I786" i="6" s="1"/>
  <c r="I787" i="6" s="1"/>
  <c r="I788" i="6" s="1"/>
  <c r="I789" i="6" s="1"/>
  <c r="I790" i="6"/>
  <c r="I791" i="6" s="1"/>
  <c r="I792" i="6" s="1"/>
  <c r="I793" i="6" s="1"/>
  <c r="I794" i="6" s="1"/>
  <c r="I795" i="6" s="1"/>
  <c r="I796" i="6" s="1"/>
  <c r="I797" i="6" s="1"/>
  <c r="I798" i="6"/>
  <c r="I799" i="6" s="1"/>
  <c r="I800" i="6" s="1"/>
  <c r="I801" i="6" s="1"/>
  <c r="I802" i="6" s="1"/>
  <c r="I803" i="6" s="1"/>
  <c r="I804" i="6" s="1"/>
  <c r="I805" i="6" s="1"/>
  <c r="I806" i="6"/>
  <c r="I807" i="6" s="1"/>
  <c r="I808" i="6" s="1"/>
  <c r="I809" i="6" s="1"/>
  <c r="I810" i="6" s="1"/>
  <c r="I811" i="6" s="1"/>
  <c r="I812" i="6"/>
  <c r="I813" i="6"/>
  <c r="I814" i="6"/>
  <c r="I815" i="6" s="1"/>
  <c r="I816" i="6" s="1"/>
  <c r="I817" i="6" s="1"/>
  <c r="I818" i="6" s="1"/>
  <c r="I819" i="6"/>
  <c r="I820" i="6"/>
  <c r="I821" i="6"/>
  <c r="I822" i="6"/>
  <c r="I823" i="6" s="1"/>
  <c r="I824" i="6" s="1"/>
  <c r="I825" i="6" s="1"/>
  <c r="I826" i="6" s="1"/>
  <c r="I827" i="6" s="1"/>
  <c r="I828" i="6" s="1"/>
  <c r="I829" i="6" s="1"/>
  <c r="I830" i="6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/>
  <c r="I846" i="6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/>
  <c r="I859" i="6" s="1"/>
  <c r="I860" i="6" s="1"/>
  <c r="I861" i="6" s="1"/>
  <c r="I862" i="6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/>
  <c r="I933" i="6"/>
  <c r="I934" i="6"/>
  <c r="I935" i="6" s="1"/>
  <c r="I936" i="6" s="1"/>
  <c r="I937" i="6" s="1"/>
  <c r="I938" i="6" s="1"/>
  <c r="I939" i="6" s="1"/>
  <c r="I940" i="6" s="1"/>
  <c r="I941" i="6" s="1"/>
  <c r="I942" i="6"/>
  <c r="I943" i="6"/>
  <c r="I944" i="6"/>
  <c r="I945" i="6"/>
  <c r="I946" i="6" s="1"/>
  <c r="I947" i="6" s="1"/>
  <c r="I948" i="6" s="1"/>
  <c r="I949" i="6" s="1"/>
  <c r="I950" i="6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/>
  <c r="I1005" i="6"/>
  <c r="I1006" i="6"/>
  <c r="I1007" i="6" s="1"/>
  <c r="I1008" i="6" s="1"/>
  <c r="I1009" i="6"/>
  <c r="I1010" i="6" s="1"/>
  <c r="I1011" i="6" s="1"/>
  <c r="I1012" i="6" s="1"/>
  <c r="I1013" i="6"/>
  <c r="I1014" i="6" s="1"/>
  <c r="I1015" i="6" s="1"/>
  <c r="I1016" i="6"/>
  <c r="I1017" i="6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/>
  <c r="I1033" i="6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/>
  <c r="I1069" i="6"/>
  <c r="I1070" i="6" s="1"/>
  <c r="I1071" i="6" s="1"/>
  <c r="I1072" i="6" s="1"/>
  <c r="I1073" i="6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/>
  <c r="I1090" i="6" s="1"/>
  <c r="I1091" i="6" s="1"/>
  <c r="I1092" i="6" s="1"/>
  <c r="I1093" i="6" s="1"/>
  <c r="I1094" i="6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/>
  <c r="I1121" i="6"/>
  <c r="I1122" i="6" s="1"/>
  <c r="I1123" i="6" s="1"/>
  <c r="I1124" i="6" s="1"/>
  <c r="I1125" i="6" s="1"/>
  <c r="I1126" i="6"/>
  <c r="I1127" i="6" s="1"/>
  <c r="I1128" i="6" s="1"/>
  <c r="I1129" i="6" s="1"/>
  <c r="I1130" i="6" s="1"/>
  <c r="I1131" i="6" s="1"/>
  <c r="I1132" i="6" s="1"/>
  <c r="I1133" i="6" s="1"/>
  <c r="I1134" i="6" s="1"/>
  <c r="I1135" i="6" s="1"/>
  <c r="I1136" i="6" s="1"/>
  <c r="I1137" i="6" s="1"/>
  <c r="I1138" i="6" s="1"/>
  <c r="I1139" i="6" s="1"/>
  <c r="I1140" i="6" s="1"/>
  <c r="I1141" i="6" s="1"/>
  <c r="I1142" i="6"/>
  <c r="I1143" i="6" s="1"/>
  <c r="I1144" i="6"/>
  <c r="I1145" i="6" s="1"/>
  <c r="I1146" i="6" s="1"/>
  <c r="I1147" i="6" s="1"/>
  <c r="I1148" i="6" s="1"/>
  <c r="I1149" i="6" s="1"/>
  <c r="I1150" i="6" s="1"/>
  <c r="I1151" i="6" s="1"/>
  <c r="I1152" i="6" s="1"/>
  <c r="I1153" i="6" s="1"/>
  <c r="I1154" i="6" s="1"/>
  <c r="I1155" i="6" s="1"/>
  <c r="I1156" i="6" s="1"/>
  <c r="I1157" i="6" s="1"/>
  <c r="I1158" i="6" s="1"/>
  <c r="I1159" i="6" s="1"/>
  <c r="I1160" i="6" s="1"/>
  <c r="I1161" i="6"/>
  <c r="I1162" i="6" s="1"/>
  <c r="I1163" i="6" s="1"/>
  <c r="I1164" i="6" s="1"/>
  <c r="I1165" i="6"/>
  <c r="I1166" i="6" s="1"/>
  <c r="I1167" i="6" s="1"/>
  <c r="I1168" i="6" s="1"/>
  <c r="I1169" i="6" s="1"/>
  <c r="I1170" i="6"/>
  <c r="I1171" i="6" s="1"/>
  <c r="I1172" i="6" s="1"/>
  <c r="I1173" i="6"/>
  <c r="I1174" i="6" s="1"/>
  <c r="I1175" i="6" s="1"/>
  <c r="I1176" i="6" s="1"/>
  <c r="I1177" i="6" s="1"/>
  <c r="I1178" i="6" s="1"/>
  <c r="I1179" i="6" s="1"/>
  <c r="I1180" i="6"/>
  <c r="I1181" i="6"/>
  <c r="I1182" i="6"/>
  <c r="I1183" i="6"/>
  <c r="I1184" i="6"/>
  <c r="I1185" i="6" s="1"/>
  <c r="I1186" i="6" s="1"/>
  <c r="I1187" i="6" s="1"/>
  <c r="I1188" i="6" s="1"/>
  <c r="I1189" i="6" s="1"/>
  <c r="I1190" i="6" s="1"/>
  <c r="I1191" i="6" s="1"/>
  <c r="I1192" i="6" s="1"/>
  <c r="I1193" i="6" s="1"/>
  <c r="I1194" i="6" s="1"/>
  <c r="I1195" i="6" s="1"/>
  <c r="I1196" i="6" s="1"/>
  <c r="I1197" i="6" s="1"/>
  <c r="I1198" i="6" s="1"/>
  <c r="I1199" i="6" s="1"/>
  <c r="I1200" i="6" s="1"/>
  <c r="I1201" i="6" s="1"/>
  <c r="I1202" i="6" s="1"/>
  <c r="I1203" i="6" s="1"/>
  <c r="I1204" i="6" s="1"/>
  <c r="I1205" i="6" s="1"/>
  <c r="I1206" i="6" s="1"/>
  <c r="I1207" i="6" s="1"/>
  <c r="I1208" i="6" s="1"/>
  <c r="I1209" i="6" s="1"/>
  <c r="I1210" i="6"/>
  <c r="I1211" i="6" s="1"/>
  <c r="I1212" i="6" s="1"/>
  <c r="I1213" i="6" s="1"/>
  <c r="I1214" i="6" s="1"/>
  <c r="I1215" i="6" s="1"/>
  <c r="I1216" i="6" s="1"/>
  <c r="I1217" i="6" s="1"/>
  <c r="I1218" i="6" s="1"/>
  <c r="I1219" i="6" s="1"/>
  <c r="I1220" i="6" s="1"/>
  <c r="I1221" i="6" s="1"/>
  <c r="I1222" i="6" s="1"/>
  <c r="I1223" i="6" s="1"/>
  <c r="I1224" i="6" s="1"/>
  <c r="I1225" i="6" s="1"/>
  <c r="I1226" i="6"/>
  <c r="I1227" i="6" s="1"/>
  <c r="I1228" i="6" s="1"/>
  <c r="I1229" i="6"/>
  <c r="I1230" i="6" s="1"/>
  <c r="I1231" i="6" s="1"/>
  <c r="I1232" i="6" s="1"/>
  <c r="I1233" i="6" s="1"/>
  <c r="I1234" i="6" s="1"/>
  <c r="I1235" i="6" s="1"/>
  <c r="I1236" i="6" s="1"/>
  <c r="I1237" i="6"/>
  <c r="I1238" i="6" s="1"/>
  <c r="I1239" i="6" s="1"/>
  <c r="I1240" i="6" s="1"/>
  <c r="I1241" i="6" s="1"/>
  <c r="I1242" i="6" s="1"/>
  <c r="I1243" i="6" s="1"/>
  <c r="I1244" i="6"/>
  <c r="I1245" i="6"/>
  <c r="I1246" i="6" s="1"/>
  <c r="I1247" i="6" s="1"/>
  <c r="I1248" i="6" s="1"/>
  <c r="I1249" i="6"/>
  <c r="I1250" i="6"/>
  <c r="I1251" i="6" s="1"/>
  <c r="I1252" i="6" s="1"/>
  <c r="I1253" i="6"/>
  <c r="I1254" i="6" s="1"/>
  <c r="I1255" i="6" s="1"/>
  <c r="I1256" i="6" s="1"/>
  <c r="I1257" i="6" s="1"/>
  <c r="I1258" i="6" s="1"/>
  <c r="I1259" i="6" s="1"/>
  <c r="I1260" i="6" s="1"/>
  <c r="I1261" i="6"/>
  <c r="I1262" i="6" s="1"/>
  <c r="I1263" i="6" s="1"/>
  <c r="I1264" i="6" s="1"/>
  <c r="I1265" i="6" s="1"/>
  <c r="I1266" i="6"/>
  <c r="I1267" i="6" s="1"/>
  <c r="I1268" i="6" s="1"/>
  <c r="I1269" i="6"/>
  <c r="I1270" i="6"/>
  <c r="I1271" i="6" s="1"/>
  <c r="I1272" i="6" s="1"/>
  <c r="I1273" i="6" s="1"/>
  <c r="I1274" i="6" s="1"/>
  <c r="I1275" i="6" s="1"/>
  <c r="I1276" i="6" s="1"/>
  <c r="I1277" i="6" s="1"/>
  <c r="I1278" i="6" s="1"/>
  <c r="I1279" i="6"/>
  <c r="I1280" i="6"/>
  <c r="I1281" i="6"/>
  <c r="I1282" i="6" s="1"/>
  <c r="I1283" i="6" s="1"/>
  <c r="I1284" i="6" s="1"/>
  <c r="I1285" i="6"/>
  <c r="I1286" i="6" s="1"/>
  <c r="I1287" i="6" s="1"/>
  <c r="I1288" i="6" s="1"/>
  <c r="I1289" i="6" s="1"/>
  <c r="I1290" i="6" s="1"/>
  <c r="I1291" i="6"/>
  <c r="I1292" i="6" s="1"/>
  <c r="I1293" i="6"/>
  <c r="I1294" i="6" s="1"/>
  <c r="I1295" i="6" s="1"/>
  <c r="I1296" i="6"/>
  <c r="I1297" i="6" s="1"/>
  <c r="I1298" i="6" s="1"/>
  <c r="I1299" i="6" s="1"/>
  <c r="I1300" i="6" s="1"/>
  <c r="I1301" i="6" s="1"/>
  <c r="I1302" i="6" s="1"/>
  <c r="I1303" i="6" s="1"/>
  <c r="I1304" i="6" s="1"/>
  <c r="I1305" i="6" s="1"/>
  <c r="I1306" i="6" s="1"/>
  <c r="I1307" i="6"/>
  <c r="I1308" i="6" s="1"/>
  <c r="I1309" i="6" s="1"/>
  <c r="I1310" i="6" s="1"/>
  <c r="I1311" i="6" s="1"/>
  <c r="I1312" i="6" s="1"/>
  <c r="I1313" i="6" s="1"/>
  <c r="I1314" i="6" s="1"/>
  <c r="I1315" i="6" s="1"/>
  <c r="I1316" i="6" s="1"/>
  <c r="I1317" i="6" s="1"/>
  <c r="I1318" i="6" s="1"/>
  <c r="I1319" i="6" s="1"/>
  <c r="I1320" i="6" s="1"/>
  <c r="I1321" i="6" s="1"/>
  <c r="I1322" i="6" s="1"/>
  <c r="I1323" i="6" s="1"/>
  <c r="I1324" i="6" s="1"/>
  <c r="I1325" i="6" s="1"/>
  <c r="I1326" i="6" s="1"/>
  <c r="I1327" i="6" s="1"/>
  <c r="I1328" i="6" s="1"/>
  <c r="I1329" i="6" s="1"/>
  <c r="I1330" i="6" s="1"/>
  <c r="I1331" i="6" s="1"/>
  <c r="I1332" i="6" s="1"/>
  <c r="I1333" i="6" s="1"/>
  <c r="I1334" i="6" s="1"/>
  <c r="I1335" i="6" s="1"/>
  <c r="I1336" i="6" s="1"/>
  <c r="I1337" i="6" s="1"/>
  <c r="I1338" i="6" s="1"/>
  <c r="I1339" i="6" s="1"/>
  <c r="I1340" i="6" s="1"/>
  <c r="I1341" i="6" s="1"/>
  <c r="I1342" i="6" s="1"/>
  <c r="I1343" i="6" s="1"/>
  <c r="I1344" i="6" s="1"/>
  <c r="I1345" i="6" s="1"/>
  <c r="I1346" i="6" s="1"/>
  <c r="I1347" i="6" s="1"/>
  <c r="I1348" i="6" s="1"/>
  <c r="I1349" i="6" s="1"/>
  <c r="I1350" i="6" s="1"/>
  <c r="I1351" i="6" s="1"/>
  <c r="I1352" i="6" s="1"/>
  <c r="I1353" i="6" s="1"/>
  <c r="I1354" i="6"/>
  <c r="I1355" i="6"/>
  <c r="I1356" i="6"/>
  <c r="I1357" i="6" s="1"/>
  <c r="I1358" i="6" s="1"/>
  <c r="I1359" i="6" s="1"/>
  <c r="I1360" i="6" s="1"/>
  <c r="I1361" i="6" s="1"/>
  <c r="I1362" i="6" s="1"/>
  <c r="I1363" i="6" s="1"/>
  <c r="I1364" i="6" s="1"/>
  <c r="I1365" i="6" s="1"/>
  <c r="I1366" i="6" s="1"/>
  <c r="I1367" i="6" s="1"/>
  <c r="I1368" i="6" s="1"/>
  <c r="I1369" i="6" s="1"/>
  <c r="I1370" i="6" s="1"/>
  <c r="I1371" i="6" s="1"/>
  <c r="I1372" i="6" s="1"/>
  <c r="I1373" i="6" s="1"/>
  <c r="I1374" i="6" s="1"/>
  <c r="I1375" i="6" s="1"/>
  <c r="I1376" i="6" s="1"/>
  <c r="I1377" i="6" s="1"/>
  <c r="I1378" i="6" s="1"/>
  <c r="I1379" i="6" s="1"/>
  <c r="I1380" i="6" s="1"/>
  <c r="I1381" i="6" s="1"/>
  <c r="I1382" i="6" s="1"/>
  <c r="I1383" i="6" s="1"/>
  <c r="I1384" i="6" s="1"/>
  <c r="I1385" i="6" s="1"/>
  <c r="I1386" i="6" s="1"/>
  <c r="I1387" i="6" s="1"/>
  <c r="I1388" i="6" s="1"/>
  <c r="I1389" i="6" s="1"/>
  <c r="I1390" i="6" s="1"/>
  <c r="I1391" i="6" s="1"/>
  <c r="I1392" i="6" s="1"/>
  <c r="I1393" i="6" s="1"/>
  <c r="I1394" i="6" s="1"/>
  <c r="I1395" i="6" s="1"/>
  <c r="I1396" i="6" s="1"/>
  <c r="I1397" i="6" s="1"/>
  <c r="I1398" i="6" s="1"/>
  <c r="I1399" i="6" s="1"/>
  <c r="I1400" i="6" s="1"/>
  <c r="I1401" i="6" s="1"/>
  <c r="I1402" i="6" s="1"/>
  <c r="I1403" i="6" s="1"/>
  <c r="I1404" i="6" s="1"/>
  <c r="I1405" i="6" s="1"/>
  <c r="I1406" i="6" s="1"/>
  <c r="I1407" i="6" s="1"/>
  <c r="I1408" i="6" s="1"/>
  <c r="I1409" i="6" s="1"/>
  <c r="I1410" i="6" s="1"/>
  <c r="I1411" i="6" s="1"/>
  <c r="I1412" i="6" s="1"/>
  <c r="I1413" i="6" s="1"/>
  <c r="I1414" i="6" s="1"/>
  <c r="I1415" i="6" s="1"/>
  <c r="I1416" i="6" s="1"/>
  <c r="I1417" i="6" s="1"/>
  <c r="I1418" i="6" s="1"/>
  <c r="I1419" i="6" s="1"/>
  <c r="I1420" i="6" s="1"/>
  <c r="I1421" i="6" s="1"/>
  <c r="I1422" i="6" s="1"/>
  <c r="I1423" i="6" s="1"/>
  <c r="I1424" i="6" s="1"/>
  <c r="I1425" i="6" s="1"/>
  <c r="I1426" i="6" s="1"/>
  <c r="I1427" i="6" s="1"/>
  <c r="I1428" i="6" s="1"/>
  <c r="I1429" i="6" s="1"/>
  <c r="I1430" i="6" s="1"/>
  <c r="I1431" i="6" s="1"/>
  <c r="I1432" i="6" s="1"/>
  <c r="I1433" i="6" s="1"/>
  <c r="I1434" i="6" s="1"/>
  <c r="I1435" i="6" s="1"/>
  <c r="I1436" i="6" s="1"/>
  <c r="I1437" i="6" s="1"/>
  <c r="I1438" i="6" s="1"/>
  <c r="I1439" i="6" s="1"/>
  <c r="I1440" i="6" s="1"/>
  <c r="I1441" i="6" s="1"/>
  <c r="I1442" i="6" s="1"/>
  <c r="I1443" i="6" s="1"/>
  <c r="I1444" i="6" s="1"/>
  <c r="I1445" i="6" s="1"/>
  <c r="I1446" i="6" s="1"/>
  <c r="I1447" i="6" s="1"/>
  <c r="I1448" i="6" s="1"/>
  <c r="I1449" i="6" s="1"/>
  <c r="I1450" i="6" s="1"/>
  <c r="I1451" i="6" s="1"/>
  <c r="I1452" i="6" s="1"/>
  <c r="I1453" i="6" s="1"/>
  <c r="I1454" i="6" s="1"/>
  <c r="I1455" i="6" s="1"/>
  <c r="I1456" i="6" s="1"/>
  <c r="I1457" i="6" s="1"/>
  <c r="I1458" i="6" s="1"/>
  <c r="I1459" i="6" s="1"/>
  <c r="I1460" i="6" s="1"/>
  <c r="I1461" i="6" s="1"/>
  <c r="I1462" i="6" s="1"/>
  <c r="I1463" i="6" s="1"/>
  <c r="I1464" i="6" s="1"/>
  <c r="I1465" i="6" s="1"/>
  <c r="I1466" i="6" s="1"/>
  <c r="I1467" i="6" s="1"/>
  <c r="I1468" i="6" s="1"/>
  <c r="I1469" i="6" s="1"/>
  <c r="I1470" i="6" s="1"/>
  <c r="I1471" i="6" s="1"/>
  <c r="I1472" i="6" s="1"/>
  <c r="I1473" i="6" s="1"/>
  <c r="I1474" i="6" s="1"/>
  <c r="I1475" i="6" s="1"/>
  <c r="I1476" i="6" s="1"/>
  <c r="I1477" i="6" s="1"/>
  <c r="I1478" i="6" s="1"/>
  <c r="I1479" i="6" s="1"/>
  <c r="I1480" i="6" s="1"/>
  <c r="I1481" i="6" s="1"/>
  <c r="I1482" i="6" s="1"/>
  <c r="I1483" i="6" s="1"/>
  <c r="I1484" i="6" s="1"/>
  <c r="I1485" i="6" s="1"/>
  <c r="I1486" i="6" s="1"/>
  <c r="I1487" i="6" s="1"/>
  <c r="I1488" i="6" s="1"/>
  <c r="I1489" i="6" s="1"/>
  <c r="I1490" i="6"/>
  <c r="I1491" i="6"/>
  <c r="I1492" i="6"/>
  <c r="I1493" i="6" s="1"/>
  <c r="I1494" i="6"/>
  <c r="I1495" i="6" s="1"/>
  <c r="I1496" i="6" s="1"/>
  <c r="I1497" i="6" s="1"/>
  <c r="I1498" i="6" s="1"/>
  <c r="I1499" i="6" s="1"/>
  <c r="I1500" i="6" s="1"/>
  <c r="I1501" i="6" s="1"/>
  <c r="I1502" i="6"/>
  <c r="I1503" i="6" s="1"/>
  <c r="I1504" i="6" s="1"/>
  <c r="I1505" i="6" s="1"/>
  <c r="I1506" i="6" s="1"/>
  <c r="I1507" i="6" s="1"/>
  <c r="I1508" i="6" s="1"/>
  <c r="I1509" i="6" s="1"/>
  <c r="I1510" i="6" s="1"/>
  <c r="I1511" i="6" s="1"/>
  <c r="I1512" i="6" s="1"/>
  <c r="I1513" i="6" s="1"/>
  <c r="I1514" i="6" s="1"/>
  <c r="I1515" i="6" s="1"/>
  <c r="I1516" i="6" s="1"/>
  <c r="I1517" i="6" s="1"/>
  <c r="I1518" i="6" s="1"/>
  <c r="I1519" i="6" s="1"/>
  <c r="I1520" i="6" s="1"/>
  <c r="I1521" i="6" s="1"/>
  <c r="I1522" i="6" s="1"/>
  <c r="I1523" i="6" s="1"/>
  <c r="I1524" i="6" s="1"/>
  <c r="I1525" i="6"/>
  <c r="I1526" i="6"/>
  <c r="I1527" i="6" s="1"/>
  <c r="I1528" i="6" s="1"/>
  <c r="I1529" i="6" s="1"/>
  <c r="I1530" i="6" s="1"/>
  <c r="I1531" i="6" s="1"/>
  <c r="I1532" i="6" s="1"/>
  <c r="I1533" i="6" s="1"/>
  <c r="I1534" i="6" s="1"/>
  <c r="I1535" i="6" s="1"/>
  <c r="I1536" i="6" s="1"/>
  <c r="I1537" i="6" s="1"/>
  <c r="I1538" i="6" s="1"/>
  <c r="I1539" i="6" s="1"/>
  <c r="I1540" i="6" s="1"/>
  <c r="I1541" i="6" s="1"/>
  <c r="I1542" i="6" s="1"/>
  <c r="I1543" i="6" s="1"/>
  <c r="I1544" i="6" s="1"/>
  <c r="I1545" i="6" s="1"/>
  <c r="I1546" i="6" s="1"/>
  <c r="I1547" i="6" s="1"/>
  <c r="I1548" i="6" s="1"/>
  <c r="I1549" i="6" s="1"/>
  <c r="I1550" i="6" s="1"/>
  <c r="I1551" i="6" s="1"/>
  <c r="I1552" i="6" s="1"/>
  <c r="I1553" i="6" s="1"/>
  <c r="I1554" i="6"/>
  <c r="I1555" i="6"/>
  <c r="I1556" i="6"/>
  <c r="I1557" i="6" s="1"/>
  <c r="I1558" i="6" s="1"/>
  <c r="I1559" i="6" s="1"/>
  <c r="I1560" i="6" s="1"/>
  <c r="I1561" i="6" s="1"/>
  <c r="I1562" i="6" s="1"/>
  <c r="I1563" i="6" s="1"/>
  <c r="I1564" i="6" s="1"/>
  <c r="I1565" i="6" s="1"/>
  <c r="I1566" i="6" s="1"/>
  <c r="I1567" i="6" s="1"/>
  <c r="I1568" i="6" s="1"/>
  <c r="I1569" i="6" s="1"/>
  <c r="I1570" i="6" s="1"/>
  <c r="I1571" i="6" s="1"/>
  <c r="I1572" i="6" s="1"/>
  <c r="I1573" i="6" s="1"/>
  <c r="I1574" i="6" s="1"/>
  <c r="I1575" i="6" s="1"/>
  <c r="I1576" i="6" s="1"/>
  <c r="I1577" i="6" s="1"/>
  <c r="I1578" i="6" s="1"/>
  <c r="I1579" i="6" s="1"/>
  <c r="I1580" i="6" s="1"/>
  <c r="I1581" i="6" s="1"/>
  <c r="I1582" i="6" s="1"/>
  <c r="I1583" i="6" s="1"/>
  <c r="I1584" i="6" s="1"/>
  <c r="I1585" i="6" s="1"/>
  <c r="I1586" i="6" s="1"/>
  <c r="I1587" i="6" s="1"/>
  <c r="I1588" i="6" s="1"/>
  <c r="I1589" i="6" s="1"/>
  <c r="I1590" i="6" s="1"/>
  <c r="I1591" i="6" s="1"/>
  <c r="I1592" i="6" s="1"/>
  <c r="I1593" i="6" s="1"/>
  <c r="I1594" i="6" s="1"/>
  <c r="I1595" i="6" s="1"/>
  <c r="I1596" i="6" s="1"/>
  <c r="I1597" i="6" s="1"/>
  <c r="I1598" i="6" s="1"/>
  <c r="I1599" i="6" s="1"/>
  <c r="I1600" i="6" s="1"/>
  <c r="I1601" i="6" s="1"/>
  <c r="I1602" i="6" s="1"/>
  <c r="I1603" i="6" s="1"/>
  <c r="I1604" i="6" s="1"/>
  <c r="I1605" i="6" s="1"/>
  <c r="I1606" i="6" s="1"/>
  <c r="I1607" i="6" s="1"/>
  <c r="I1608" i="6" s="1"/>
  <c r="I1609" i="6" s="1"/>
  <c r="I1610" i="6" s="1"/>
  <c r="I1611" i="6" s="1"/>
  <c r="I1612" i="6" s="1"/>
  <c r="I1613" i="6" s="1"/>
  <c r="I1614" i="6" s="1"/>
  <c r="I1615" i="6" s="1"/>
  <c r="I1616" i="6" s="1"/>
  <c r="I1617" i="6" s="1"/>
  <c r="I1618" i="6" s="1"/>
  <c r="I1619" i="6" s="1"/>
  <c r="I1620" i="6" s="1"/>
  <c r="I1621" i="6" s="1"/>
  <c r="I1622" i="6" s="1"/>
  <c r="I1623" i="6" s="1"/>
  <c r="I1624" i="6" s="1"/>
  <c r="I1625" i="6" s="1"/>
  <c r="I1626" i="6" s="1"/>
  <c r="I1627" i="6" s="1"/>
  <c r="I1628" i="6" s="1"/>
  <c r="I1629" i="6" s="1"/>
  <c r="I1630" i="6" s="1"/>
  <c r="I1631" i="6" s="1"/>
  <c r="I1632" i="6" s="1"/>
  <c r="I1633" i="6" s="1"/>
  <c r="I1634" i="6" s="1"/>
  <c r="I1635" i="6" s="1"/>
  <c r="I1636" i="6" s="1"/>
  <c r="I1637" i="6" s="1"/>
  <c r="I1638" i="6" s="1"/>
  <c r="I1639" i="6" s="1"/>
  <c r="I1640" i="6" s="1"/>
  <c r="I1641" i="6" s="1"/>
  <c r="I1642" i="6" s="1"/>
  <c r="I1643" i="6" s="1"/>
  <c r="I1644" i="6" s="1"/>
  <c r="I1645" i="6" s="1"/>
  <c r="I1646" i="6" s="1"/>
  <c r="I1647" i="6" s="1"/>
  <c r="I1648" i="6" s="1"/>
  <c r="I1649" i="6" s="1"/>
  <c r="I1650" i="6" s="1"/>
  <c r="I1651" i="6" s="1"/>
  <c r="I1652" i="6" s="1"/>
  <c r="I1653" i="6" s="1"/>
  <c r="I1654" i="6" s="1"/>
  <c r="I1655" i="6" s="1"/>
  <c r="I1656" i="6" s="1"/>
  <c r="I1657" i="6" s="1"/>
  <c r="I1658" i="6" s="1"/>
  <c r="I1659" i="6" s="1"/>
  <c r="I1660" i="6" s="1"/>
  <c r="I1661" i="6" s="1"/>
  <c r="I1662" i="6" s="1"/>
  <c r="I1663" i="6" s="1"/>
  <c r="I1664" i="6" s="1"/>
  <c r="I1665" i="6" s="1"/>
  <c r="I1666" i="6" s="1"/>
  <c r="I1667" i="6" s="1"/>
  <c r="I1668" i="6" s="1"/>
  <c r="I1669" i="6" s="1"/>
  <c r="I1670" i="6" s="1"/>
  <c r="I1671" i="6" s="1"/>
  <c r="I1672" i="6" s="1"/>
  <c r="I1673" i="6"/>
  <c r="I1674" i="6" s="1"/>
  <c r="I1675" i="6" s="1"/>
  <c r="I1676" i="6" s="1"/>
  <c r="I1677" i="6" s="1"/>
  <c r="I1678" i="6" s="1"/>
  <c r="I1679" i="6" s="1"/>
  <c r="I1680" i="6" s="1"/>
  <c r="I1681" i="6" s="1"/>
  <c r="I1682" i="6" s="1"/>
  <c r="I1683" i="6" s="1"/>
  <c r="I1684" i="6" s="1"/>
  <c r="I1685" i="6" s="1"/>
  <c r="I1686" i="6" s="1"/>
  <c r="I1687" i="6" s="1"/>
  <c r="I1688" i="6" s="1"/>
  <c r="I1689" i="6" s="1"/>
  <c r="I1690" i="6" s="1"/>
  <c r="I1691" i="6" s="1"/>
  <c r="I1692" i="6" s="1"/>
  <c r="I1693" i="6" s="1"/>
  <c r="I1694" i="6" s="1"/>
  <c r="I1695" i="6" s="1"/>
  <c r="I1696" i="6" s="1"/>
  <c r="I1697" i="6" s="1"/>
  <c r="I1698" i="6"/>
  <c r="I1699" i="6"/>
  <c r="I1700" i="6"/>
  <c r="I1701" i="6"/>
  <c r="I1702" i="6"/>
  <c r="I1703" i="6" s="1"/>
  <c r="I1704" i="6"/>
  <c r="I1705" i="6"/>
  <c r="I1706" i="6" s="1"/>
  <c r="I1707" i="6" s="1"/>
  <c r="I1708" i="6"/>
  <c r="I1709" i="6" s="1"/>
  <c r="I1710" i="6"/>
  <c r="I1711" i="6" s="1"/>
  <c r="I1712" i="6" s="1"/>
  <c r="I1713" i="6" s="1"/>
  <c r="I1714" i="6" s="1"/>
  <c r="I1715" i="6" s="1"/>
  <c r="I1716" i="6" s="1"/>
  <c r="I1717" i="6" s="1"/>
  <c r="I1718" i="6" s="1"/>
  <c r="I1719" i="6" s="1"/>
  <c r="I1720" i="6" s="1"/>
  <c r="I1721" i="6" s="1"/>
  <c r="I1722" i="6" s="1"/>
  <c r="I1723" i="6" s="1"/>
  <c r="I1724" i="6" s="1"/>
  <c r="I1725" i="6" s="1"/>
  <c r="I1726" i="6" s="1"/>
  <c r="I1727" i="6" s="1"/>
  <c r="I1728" i="6" s="1"/>
  <c r="I1729" i="6" s="1"/>
  <c r="I1730" i="6" s="1"/>
  <c r="I1731" i="6" s="1"/>
  <c r="I1732" i="6" s="1"/>
  <c r="I1733" i="6" s="1"/>
  <c r="I1734" i="6" s="1"/>
  <c r="I1735" i="6" s="1"/>
  <c r="I1736" i="6" s="1"/>
  <c r="I1737" i="6" s="1"/>
  <c r="I1738" i="6" s="1"/>
  <c r="I1739" i="6" s="1"/>
  <c r="I1740" i="6"/>
  <c r="I1741" i="6" s="1"/>
  <c r="I1742" i="6"/>
  <c r="I1743" i="6" s="1"/>
  <c r="I1744" i="6" s="1"/>
  <c r="I1745" i="6" s="1"/>
  <c r="I1746" i="6" s="1"/>
  <c r="I1747" i="6" s="1"/>
  <c r="I1748" i="6" s="1"/>
  <c r="I1749" i="6" s="1"/>
  <c r="I1750" i="6" s="1"/>
  <c r="I1751" i="6" s="1"/>
  <c r="I1752" i="6" s="1"/>
  <c r="I1753" i="6" s="1"/>
  <c r="I1754" i="6" s="1"/>
  <c r="I1755" i="6" s="1"/>
  <c r="I1756" i="6" s="1"/>
  <c r="I1757" i="6" s="1"/>
  <c r="I1758" i="6" s="1"/>
  <c r="I1759" i="6" s="1"/>
  <c r="I1760" i="6" s="1"/>
  <c r="I1761" i="6"/>
  <c r="I1762" i="6" s="1"/>
  <c r="I1763" i="6" s="1"/>
  <c r="I1764" i="6"/>
  <c r="I1765" i="6" s="1"/>
  <c r="I1766" i="6"/>
  <c r="I1767" i="6" s="1"/>
  <c r="I1768" i="6" s="1"/>
  <c r="I1769" i="6" s="1"/>
  <c r="I1770" i="6" s="1"/>
  <c r="I1771" i="6" s="1"/>
  <c r="I1772" i="6"/>
  <c r="I1773" i="6" s="1"/>
  <c r="I1774" i="6" s="1"/>
  <c r="I1775" i="6" s="1"/>
  <c r="I1776" i="6" s="1"/>
  <c r="I1777" i="6" s="1"/>
  <c r="I1778" i="6" s="1"/>
  <c r="I1779" i="6" s="1"/>
  <c r="I1780" i="6" s="1"/>
  <c r="I1781" i="6" s="1"/>
  <c r="I1782" i="6" s="1"/>
  <c r="I1783" i="6" s="1"/>
  <c r="I1784" i="6" s="1"/>
  <c r="I1785" i="6" s="1"/>
  <c r="I1786" i="6" s="1"/>
  <c r="I1787" i="6" s="1"/>
  <c r="I1788" i="6" s="1"/>
  <c r="I1789" i="6" s="1"/>
  <c r="I1790" i="6" s="1"/>
  <c r="I1791" i="6"/>
  <c r="I1792" i="6"/>
  <c r="I1793" i="6"/>
  <c r="I1794" i="6" s="1"/>
  <c r="I1795" i="6" s="1"/>
  <c r="I1796" i="6" s="1"/>
  <c r="I1797" i="6" s="1"/>
  <c r="I1798" i="6" s="1"/>
  <c r="I1799" i="6" s="1"/>
  <c r="I1800" i="6" s="1"/>
  <c r="I1801" i="6" s="1"/>
  <c r="I1802" i="6"/>
  <c r="I1803" i="6"/>
  <c r="I1804" i="6"/>
  <c r="I1805" i="6" s="1"/>
  <c r="I1806" i="6"/>
  <c r="I1807" i="6" s="1"/>
  <c r="I1808" i="6" s="1"/>
  <c r="I1809" i="6"/>
  <c r="I1810" i="6" s="1"/>
  <c r="I1811" i="6" s="1"/>
  <c r="I1812" i="6"/>
  <c r="I1813" i="6" s="1"/>
  <c r="I1814" i="6" s="1"/>
  <c r="I1815" i="6" s="1"/>
  <c r="I1816" i="6" s="1"/>
  <c r="I1817" i="6"/>
  <c r="I1818" i="6" s="1"/>
  <c r="I1819" i="6" s="1"/>
  <c r="I1820" i="6" s="1"/>
  <c r="I1821" i="6" s="1"/>
  <c r="I1822" i="6" s="1"/>
  <c r="I1823" i="6"/>
  <c r="I1824" i="6"/>
  <c r="I1825" i="6"/>
  <c r="I1826" i="6" s="1"/>
  <c r="I1827" i="6" s="1"/>
  <c r="I1828" i="6"/>
  <c r="I1829" i="6" s="1"/>
  <c r="I1830" i="6" s="1"/>
  <c r="I1831" i="6" s="1"/>
  <c r="I1832" i="6" s="1"/>
  <c r="I1833" i="6" s="1"/>
  <c r="I1834" i="6" s="1"/>
  <c r="I1835" i="6" s="1"/>
  <c r="I1836" i="6" s="1"/>
  <c r="I1837" i="6" s="1"/>
  <c r="I1838" i="6" s="1"/>
  <c r="I1839" i="6" s="1"/>
  <c r="I1840" i="6" s="1"/>
  <c r="I1841" i="6" s="1"/>
  <c r="I1842" i="6" s="1"/>
  <c r="I1843" i="6"/>
  <c r="I1844" i="6"/>
  <c r="I1845" i="6" s="1"/>
  <c r="I1846" i="6" s="1"/>
  <c r="I1847" i="6" s="1"/>
  <c r="I1848" i="6" s="1"/>
  <c r="I1849" i="6" s="1"/>
  <c r="I1850" i="6" s="1"/>
  <c r="I1851" i="6" s="1"/>
  <c r="I1852" i="6" s="1"/>
  <c r="I1853" i="6" s="1"/>
  <c r="I1854" i="6" s="1"/>
  <c r="I1855" i="6" s="1"/>
  <c r="I1856" i="6" s="1"/>
  <c r="I1857" i="6" s="1"/>
  <c r="I1858" i="6" s="1"/>
  <c r="I1859" i="6" s="1"/>
  <c r="I1860" i="6" s="1"/>
  <c r="I1861" i="6" s="1"/>
  <c r="I1862" i="6" s="1"/>
  <c r="I1863" i="6" s="1"/>
  <c r="I1864" i="6" s="1"/>
  <c r="I1865" i="6" s="1"/>
  <c r="I1866" i="6" s="1"/>
  <c r="I1867" i="6"/>
  <c r="I1868" i="6"/>
  <c r="I1869" i="6"/>
  <c r="I1870" i="6" s="1"/>
  <c r="I1871" i="6" s="1"/>
  <c r="I1872" i="6"/>
  <c r="I1873" i="6"/>
  <c r="I1874" i="6" s="1"/>
  <c r="I1875" i="6" s="1"/>
  <c r="I1876" i="6" s="1"/>
  <c r="I1877" i="6" s="1"/>
  <c r="I1878" i="6" s="1"/>
  <c r="I1879" i="6" s="1"/>
  <c r="I1880" i="6" s="1"/>
  <c r="I1881" i="6" s="1"/>
  <c r="I1882" i="6" s="1"/>
  <c r="I1883" i="6" s="1"/>
  <c r="I1884" i="6" s="1"/>
  <c r="I1885" i="6" s="1"/>
  <c r="I1886" i="6" s="1"/>
  <c r="I1887" i="6" s="1"/>
  <c r="I1888" i="6" s="1"/>
  <c r="I1889" i="6" s="1"/>
  <c r="I1890" i="6" s="1"/>
  <c r="I1891" i="6" s="1"/>
  <c r="I1892" i="6" s="1"/>
  <c r="I1893" i="6" s="1"/>
  <c r="I1894" i="6" s="1"/>
  <c r="I1895" i="6" s="1"/>
  <c r="I1896" i="6" s="1"/>
  <c r="I1897" i="6" s="1"/>
  <c r="I1898" i="6" s="1"/>
  <c r="I1899" i="6" s="1"/>
  <c r="I1900" i="6" s="1"/>
  <c r="I1901" i="6" s="1"/>
  <c r="I1902" i="6" s="1"/>
  <c r="I1903" i="6" s="1"/>
  <c r="I1904" i="6" s="1"/>
  <c r="I1905" i="6" s="1"/>
  <c r="I1906" i="6" s="1"/>
  <c r="I1907" i="6" s="1"/>
  <c r="I1908" i="6" s="1"/>
  <c r="I1909" i="6" s="1"/>
  <c r="I1910" i="6" s="1"/>
  <c r="I1911" i="6" s="1"/>
  <c r="I1912" i="6" s="1"/>
  <c r="I1913" i="6" s="1"/>
  <c r="I1914" i="6" s="1"/>
  <c r="I1915" i="6" s="1"/>
  <c r="I1916" i="6" s="1"/>
  <c r="I1917" i="6" s="1"/>
  <c r="I1918" i="6" s="1"/>
  <c r="I1919" i="6"/>
  <c r="I1920" i="6" s="1"/>
  <c r="I1921" i="6" s="1"/>
  <c r="I1922" i="6" s="1"/>
  <c r="I1923" i="6" s="1"/>
  <c r="I1924" i="6" s="1"/>
  <c r="I1925" i="6" s="1"/>
  <c r="I1926" i="6" s="1"/>
  <c r="I1927" i="6" s="1"/>
  <c r="I1928" i="6" s="1"/>
  <c r="I1929" i="6" s="1"/>
  <c r="I1930" i="6" s="1"/>
  <c r="I1931" i="6" s="1"/>
  <c r="I1932" i="6" s="1"/>
  <c r="I1933" i="6" s="1"/>
  <c r="I1934" i="6" s="1"/>
  <c r="I1935" i="6" s="1"/>
  <c r="I1936" i="6" s="1"/>
  <c r="I1937" i="6" s="1"/>
  <c r="I1938" i="6" s="1"/>
  <c r="I1939" i="6" s="1"/>
  <c r="I1940" i="6" s="1"/>
  <c r="I1941" i="6" s="1"/>
  <c r="I1942" i="6" s="1"/>
  <c r="I1943" i="6"/>
  <c r="I1944" i="6"/>
  <c r="I1945" i="6" s="1"/>
  <c r="I1946" i="6" s="1"/>
  <c r="I1947" i="6" s="1"/>
  <c r="I1948" i="6" s="1"/>
  <c r="I1949" i="6" s="1"/>
  <c r="I1950" i="6" s="1"/>
  <c r="I1951" i="6" s="1"/>
  <c r="I1952" i="6" s="1"/>
  <c r="I1953" i="6" s="1"/>
  <c r="I1954" i="6" s="1"/>
  <c r="I1955" i="6" s="1"/>
  <c r="I1956" i="6" s="1"/>
  <c r="I1957" i="6" s="1"/>
  <c r="I1958" i="6" s="1"/>
  <c r="I1959" i="6" s="1"/>
  <c r="I1960" i="6" s="1"/>
  <c r="I1961" i="6" s="1"/>
  <c r="I1962" i="6" s="1"/>
  <c r="I1963" i="6" s="1"/>
  <c r="I1964" i="6" s="1"/>
  <c r="I1965" i="6" s="1"/>
  <c r="I1966" i="6" s="1"/>
  <c r="I1967" i="6" s="1"/>
  <c r="I1968" i="6" s="1"/>
  <c r="I1969" i="6" s="1"/>
  <c r="I1970" i="6"/>
  <c r="I1971" i="6"/>
  <c r="I1972" i="6" s="1"/>
  <c r="I1973" i="6" s="1"/>
  <c r="I1974" i="6" s="1"/>
  <c r="I1975" i="6" s="1"/>
  <c r="I1976" i="6" s="1"/>
  <c r="I1977" i="6"/>
  <c r="I1978" i="6" s="1"/>
  <c r="I1979" i="6" s="1"/>
  <c r="I1980" i="6" s="1"/>
  <c r="I1981" i="6" s="1"/>
  <c r="I1982" i="6" s="1"/>
  <c r="I1983" i="6" s="1"/>
  <c r="I1984" i="6" s="1"/>
  <c r="I1985" i="6" s="1"/>
  <c r="I1986" i="6" s="1"/>
  <c r="I1987" i="6" s="1"/>
  <c r="I1988" i="6" s="1"/>
  <c r="I1989" i="6" s="1"/>
  <c r="I1990" i="6" s="1"/>
  <c r="I1991" i="6"/>
  <c r="I1992" i="6" s="1"/>
  <c r="I1993" i="6" s="1"/>
  <c r="I1994" i="6" s="1"/>
  <c r="I1995" i="6" s="1"/>
  <c r="I1996" i="6" s="1"/>
  <c r="I1997" i="6"/>
  <c r="I1998" i="6"/>
  <c r="I1999" i="6" s="1"/>
  <c r="I2000" i="6" s="1"/>
  <c r="I2001" i="6" s="1"/>
  <c r="I2002" i="6" s="1"/>
  <c r="I2003" i="6" s="1"/>
  <c r="I2004" i="6" s="1"/>
  <c r="I2005" i="6" s="1"/>
  <c r="I2006" i="6" s="1"/>
  <c r="I2007" i="6" s="1"/>
  <c r="I2008" i="6" s="1"/>
  <c r="I2009" i="6" s="1"/>
  <c r="I2010" i="6" s="1"/>
  <c r="I2011" i="6" s="1"/>
  <c r="I2012" i="6" s="1"/>
  <c r="I2013" i="6" s="1"/>
  <c r="I2014" i="6" s="1"/>
  <c r="I2015" i="6" s="1"/>
  <c r="I2016" i="6" s="1"/>
  <c r="I2017" i="6" s="1"/>
  <c r="I2018" i="6" s="1"/>
  <c r="I2019" i="6" s="1"/>
  <c r="I2020" i="6" s="1"/>
  <c r="I2021" i="6" s="1"/>
  <c r="I2022" i="6" s="1"/>
  <c r="I2023" i="6" s="1"/>
  <c r="I2024" i="6" s="1"/>
  <c r="I2025" i="6" s="1"/>
  <c r="I2026" i="6" s="1"/>
  <c r="I2027" i="6" s="1"/>
  <c r="I2028" i="6"/>
  <c r="I2029" i="6" s="1"/>
  <c r="I2030" i="6" s="1"/>
  <c r="I2031" i="6" s="1"/>
  <c r="I2032" i="6" s="1"/>
  <c r="I2033" i="6"/>
  <c r="I2034" i="6"/>
  <c r="I2035" i="6"/>
  <c r="I2036" i="6"/>
  <c r="I2037" i="6" s="1"/>
  <c r="I2038" i="6" s="1"/>
  <c r="I2039" i="6" s="1"/>
  <c r="I2040" i="6" s="1"/>
  <c r="I2041" i="6" s="1"/>
  <c r="I2042" i="6" s="1"/>
  <c r="I2043" i="6" s="1"/>
  <c r="I2044" i="6" s="1"/>
  <c r="I2045" i="6" s="1"/>
  <c r="I2046" i="6" s="1"/>
  <c r="I2047" i="6" s="1"/>
  <c r="I2048" i="6" s="1"/>
  <c r="I2049" i="6"/>
  <c r="I2050" i="6" s="1"/>
  <c r="I2051" i="6" s="1"/>
  <c r="I2052" i="6" s="1"/>
  <c r="I2053" i="6" s="1"/>
  <c r="I2054" i="6" s="1"/>
  <c r="I2055" i="6" s="1"/>
  <c r="I2056" i="6" s="1"/>
  <c r="I2057" i="6" s="1"/>
  <c r="I2058" i="6" s="1"/>
  <c r="I2059" i="6"/>
  <c r="I2060" i="6"/>
  <c r="I2061" i="6"/>
  <c r="I2062" i="6" s="1"/>
  <c r="I2063" i="6" s="1"/>
  <c r="I2064" i="6" s="1"/>
  <c r="I2065" i="6" s="1"/>
  <c r="I2066" i="6"/>
  <c r="I2067" i="6"/>
  <c r="I2068" i="6" s="1"/>
  <c r="I2069" i="6" s="1"/>
  <c r="I2070" i="6" s="1"/>
  <c r="I2071" i="6" s="1"/>
  <c r="I2072" i="6" s="1"/>
  <c r="I2073" i="6" s="1"/>
  <c r="I2074" i="6"/>
  <c r="I2075" i="6"/>
  <c r="I2076" i="6" s="1"/>
  <c r="I2077" i="6" s="1"/>
  <c r="I2078" i="6" s="1"/>
  <c r="I2079" i="6" s="1"/>
  <c r="I2080" i="6" s="1"/>
  <c r="I2081" i="6" s="1"/>
  <c r="I2082" i="6" s="1"/>
  <c r="I2083" i="6" s="1"/>
  <c r="I2084" i="6" s="1"/>
  <c r="I2085" i="6" s="1"/>
  <c r="I2086" i="6" s="1"/>
  <c r="I2087" i="6" s="1"/>
  <c r="I2088" i="6" s="1"/>
  <c r="I2089" i="6" s="1"/>
  <c r="I2090" i="6" s="1"/>
  <c r="I2091" i="6" s="1"/>
  <c r="I2092" i="6" s="1"/>
  <c r="I2093" i="6" s="1"/>
  <c r="I2094" i="6" s="1"/>
  <c r="I2095" i="6" s="1"/>
  <c r="I2096" i="6" s="1"/>
  <c r="I2097" i="6" s="1"/>
  <c r="I2098" i="6" s="1"/>
  <c r="I2099" i="6" s="1"/>
  <c r="I2100" i="6" s="1"/>
  <c r="I2101" i="6" s="1"/>
  <c r="I2102" i="6" s="1"/>
  <c r="I2103" i="6" s="1"/>
  <c r="I2104" i="6" s="1"/>
  <c r="I2105" i="6" s="1"/>
  <c r="I2106" i="6" s="1"/>
  <c r="I2107" i="6" s="1"/>
  <c r="I2108" i="6" s="1"/>
  <c r="I2109" i="6" s="1"/>
  <c r="I2110" i="6" s="1"/>
  <c r="I2111" i="6" s="1"/>
  <c r="I2112" i="6" s="1"/>
  <c r="I2113" i="6" s="1"/>
  <c r="I2114" i="6" s="1"/>
  <c r="I2115" i="6" s="1"/>
  <c r="I2116" i="6" s="1"/>
  <c r="I2117" i="6" s="1"/>
  <c r="I2118" i="6" s="1"/>
  <c r="I2119" i="6" s="1"/>
  <c r="I2120" i="6" s="1"/>
  <c r="I2121" i="6" s="1"/>
  <c r="I2122" i="6" s="1"/>
  <c r="I2123" i="6"/>
  <c r="I2124" i="6"/>
  <c r="I2125" i="6" s="1"/>
  <c r="I2126" i="6" s="1"/>
  <c r="I2127" i="6"/>
  <c r="I2128" i="6"/>
  <c r="I2129" i="6" s="1"/>
  <c r="I2130" i="6" s="1"/>
  <c r="I2131" i="6" s="1"/>
  <c r="I2132" i="6" s="1"/>
  <c r="I2133" i="6" s="1"/>
  <c r="I2134" i="6" s="1"/>
  <c r="I2135" i="6" s="1"/>
  <c r="I2136" i="6" s="1"/>
  <c r="I2137" i="6" s="1"/>
  <c r="I2138" i="6" s="1"/>
  <c r="I2139" i="6" s="1"/>
  <c r="I2140" i="6" s="1"/>
  <c r="I2141" i="6" s="1"/>
  <c r="I2142" i="6" s="1"/>
  <c r="I2143" i="6" s="1"/>
  <c r="I2144" i="6" s="1"/>
  <c r="I2145" i="6"/>
  <c r="I2146" i="6"/>
  <c r="I2147" i="6"/>
  <c r="I2148" i="6"/>
  <c r="I2149" i="6" s="1"/>
  <c r="I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F105" i="6"/>
  <c r="G105" i="6" s="1"/>
  <c r="F106" i="6"/>
  <c r="G106" i="6" s="1"/>
  <c r="F107" i="6"/>
  <c r="G107" i="6" s="1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23" i="6"/>
  <c r="G123" i="6" s="1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132" i="6"/>
  <c r="G132" i="6" s="1"/>
  <c r="F133" i="6"/>
  <c r="G133" i="6" s="1"/>
  <c r="F134" i="6"/>
  <c r="G134" i="6" s="1"/>
  <c r="F135" i="6"/>
  <c r="G135" i="6" s="1"/>
  <c r="F136" i="6"/>
  <c r="G136" i="6" s="1"/>
  <c r="F137" i="6"/>
  <c r="G137" i="6" s="1"/>
  <c r="F138" i="6"/>
  <c r="G138" i="6" s="1"/>
  <c r="F139" i="6"/>
  <c r="G139" i="6" s="1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47" i="6"/>
  <c r="G147" i="6" s="1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55" i="6"/>
  <c r="G155" i="6" s="1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63" i="6"/>
  <c r="G163" i="6" s="1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71" i="6"/>
  <c r="G171" i="6" s="1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G181" i="6" s="1"/>
  <c r="F182" i="6"/>
  <c r="G182" i="6" s="1"/>
  <c r="F183" i="6"/>
  <c r="G183" i="6" s="1"/>
  <c r="F184" i="6"/>
  <c r="G184" i="6" s="1"/>
  <c r="F185" i="6"/>
  <c r="G185" i="6" s="1"/>
  <c r="F186" i="6"/>
  <c r="G186" i="6" s="1"/>
  <c r="F187" i="6"/>
  <c r="G187" i="6" s="1"/>
  <c r="F188" i="6"/>
  <c r="G188" i="6" s="1"/>
  <c r="F189" i="6"/>
  <c r="G189" i="6" s="1"/>
  <c r="F190" i="6"/>
  <c r="G190" i="6" s="1"/>
  <c r="F191" i="6"/>
  <c r="G191" i="6" s="1"/>
  <c r="F192" i="6"/>
  <c r="G192" i="6" s="1"/>
  <c r="F193" i="6"/>
  <c r="G193" i="6" s="1"/>
  <c r="F194" i="6"/>
  <c r="G194" i="6" s="1"/>
  <c r="F195" i="6"/>
  <c r="G195" i="6" s="1"/>
  <c r="F196" i="6"/>
  <c r="G196" i="6" s="1"/>
  <c r="F197" i="6"/>
  <c r="G197" i="6" s="1"/>
  <c r="F198" i="6"/>
  <c r="G198" i="6" s="1"/>
  <c r="F199" i="6"/>
  <c r="G199" i="6" s="1"/>
  <c r="F200" i="6"/>
  <c r="G200" i="6" s="1"/>
  <c r="F201" i="6"/>
  <c r="G201" i="6" s="1"/>
  <c r="F202" i="6"/>
  <c r="G202" i="6" s="1"/>
  <c r="F203" i="6"/>
  <c r="G203" i="6" s="1"/>
  <c r="F204" i="6"/>
  <c r="G204" i="6" s="1"/>
  <c r="F205" i="6"/>
  <c r="G205" i="6" s="1"/>
  <c r="F206" i="6"/>
  <c r="G206" i="6" s="1"/>
  <c r="F207" i="6"/>
  <c r="G207" i="6" s="1"/>
  <c r="F208" i="6"/>
  <c r="G208" i="6" s="1"/>
  <c r="F209" i="6"/>
  <c r="G209" i="6" s="1"/>
  <c r="F210" i="6"/>
  <c r="G210" i="6" s="1"/>
  <c r="F211" i="6"/>
  <c r="G211" i="6" s="1"/>
  <c r="F212" i="6"/>
  <c r="G212" i="6" s="1"/>
  <c r="F213" i="6"/>
  <c r="G213" i="6" s="1"/>
  <c r="F214" i="6"/>
  <c r="G214" i="6" s="1"/>
  <c r="F215" i="6"/>
  <c r="G215" i="6" s="1"/>
  <c r="F216" i="6"/>
  <c r="G216" i="6" s="1"/>
  <c r="F217" i="6"/>
  <c r="G217" i="6" s="1"/>
  <c r="F218" i="6"/>
  <c r="G218" i="6" s="1"/>
  <c r="F219" i="6"/>
  <c r="G219" i="6" s="1"/>
  <c r="F220" i="6"/>
  <c r="G220" i="6" s="1"/>
  <c r="F221" i="6"/>
  <c r="G221" i="6" s="1"/>
  <c r="F222" i="6"/>
  <c r="G222" i="6" s="1"/>
  <c r="F223" i="6"/>
  <c r="G223" i="6" s="1"/>
  <c r="F224" i="6"/>
  <c r="G224" i="6" s="1"/>
  <c r="F225" i="6"/>
  <c r="G225" i="6" s="1"/>
  <c r="F226" i="6"/>
  <c r="G226" i="6" s="1"/>
  <c r="F227" i="6"/>
  <c r="G227" i="6" s="1"/>
  <c r="F228" i="6"/>
  <c r="G228" i="6" s="1"/>
  <c r="F229" i="6"/>
  <c r="G229" i="6" s="1"/>
  <c r="F230" i="6"/>
  <c r="G230" i="6" s="1"/>
  <c r="F231" i="6"/>
  <c r="G231" i="6" s="1"/>
  <c r="F232" i="6"/>
  <c r="G232" i="6" s="1"/>
  <c r="F233" i="6"/>
  <c r="G233" i="6" s="1"/>
  <c r="F234" i="6"/>
  <c r="G234" i="6" s="1"/>
  <c r="F235" i="6"/>
  <c r="G235" i="6" s="1"/>
  <c r="F236" i="6"/>
  <c r="G236" i="6" s="1"/>
  <c r="F237" i="6"/>
  <c r="G237" i="6" s="1"/>
  <c r="F238" i="6"/>
  <c r="G238" i="6" s="1"/>
  <c r="F239" i="6"/>
  <c r="G239" i="6" s="1"/>
  <c r="F240" i="6"/>
  <c r="G240" i="6" s="1"/>
  <c r="F241" i="6"/>
  <c r="G241" i="6" s="1"/>
  <c r="F242" i="6"/>
  <c r="G242" i="6" s="1"/>
  <c r="F243" i="6"/>
  <c r="G243" i="6" s="1"/>
  <c r="F244" i="6"/>
  <c r="G244" i="6" s="1"/>
  <c r="F245" i="6"/>
  <c r="G245" i="6" s="1"/>
  <c r="F246" i="6"/>
  <c r="G246" i="6" s="1"/>
  <c r="F247" i="6"/>
  <c r="G247" i="6" s="1"/>
  <c r="F248" i="6"/>
  <c r="G248" i="6" s="1"/>
  <c r="F249" i="6"/>
  <c r="G249" i="6" s="1"/>
  <c r="F250" i="6"/>
  <c r="G250" i="6" s="1"/>
  <c r="F251" i="6"/>
  <c r="G251" i="6" s="1"/>
  <c r="F252" i="6"/>
  <c r="G252" i="6" s="1"/>
  <c r="F253" i="6"/>
  <c r="G253" i="6" s="1"/>
  <c r="F254" i="6"/>
  <c r="G254" i="6" s="1"/>
  <c r="F255" i="6"/>
  <c r="G255" i="6" s="1"/>
  <c r="F256" i="6"/>
  <c r="G256" i="6" s="1"/>
  <c r="F257" i="6"/>
  <c r="G257" i="6" s="1"/>
  <c r="F258" i="6"/>
  <c r="G258" i="6" s="1"/>
  <c r="F259" i="6"/>
  <c r="G259" i="6" s="1"/>
  <c r="F260" i="6"/>
  <c r="G260" i="6" s="1"/>
  <c r="F261" i="6"/>
  <c r="G261" i="6" s="1"/>
  <c r="F262" i="6"/>
  <c r="G262" i="6" s="1"/>
  <c r="F263" i="6"/>
  <c r="G263" i="6" s="1"/>
  <c r="F264" i="6"/>
  <c r="G264" i="6" s="1"/>
  <c r="F265" i="6"/>
  <c r="G265" i="6" s="1"/>
  <c r="F266" i="6"/>
  <c r="G266" i="6" s="1"/>
  <c r="F267" i="6"/>
  <c r="G267" i="6" s="1"/>
  <c r="F268" i="6"/>
  <c r="G268" i="6" s="1"/>
  <c r="F269" i="6"/>
  <c r="G269" i="6" s="1"/>
  <c r="F270" i="6"/>
  <c r="G270" i="6" s="1"/>
  <c r="F271" i="6"/>
  <c r="G271" i="6" s="1"/>
  <c r="F272" i="6"/>
  <c r="G272" i="6" s="1"/>
  <c r="F273" i="6"/>
  <c r="G273" i="6" s="1"/>
  <c r="F274" i="6"/>
  <c r="G274" i="6" s="1"/>
  <c r="F275" i="6"/>
  <c r="G275" i="6" s="1"/>
  <c r="F276" i="6"/>
  <c r="G276" i="6" s="1"/>
  <c r="F277" i="6"/>
  <c r="G277" i="6" s="1"/>
  <c r="F278" i="6"/>
  <c r="G278" i="6" s="1"/>
  <c r="F279" i="6"/>
  <c r="G279" i="6" s="1"/>
  <c r="F280" i="6"/>
  <c r="G280" i="6" s="1"/>
  <c r="F281" i="6"/>
  <c r="G281" i="6" s="1"/>
  <c r="F282" i="6"/>
  <c r="G282" i="6" s="1"/>
  <c r="F283" i="6"/>
  <c r="G283" i="6" s="1"/>
  <c r="F284" i="6"/>
  <c r="G284" i="6" s="1"/>
  <c r="F285" i="6"/>
  <c r="G285" i="6" s="1"/>
  <c r="F286" i="6"/>
  <c r="G286" i="6" s="1"/>
  <c r="F287" i="6"/>
  <c r="G287" i="6" s="1"/>
  <c r="F288" i="6"/>
  <c r="G288" i="6" s="1"/>
  <c r="F289" i="6"/>
  <c r="G289" i="6" s="1"/>
  <c r="F290" i="6"/>
  <c r="G290" i="6" s="1"/>
  <c r="F291" i="6"/>
  <c r="G291" i="6" s="1"/>
  <c r="F292" i="6"/>
  <c r="G292" i="6" s="1"/>
  <c r="F293" i="6"/>
  <c r="G293" i="6" s="1"/>
  <c r="F294" i="6"/>
  <c r="G294" i="6" s="1"/>
  <c r="F295" i="6"/>
  <c r="G295" i="6" s="1"/>
  <c r="F296" i="6"/>
  <c r="G296" i="6" s="1"/>
  <c r="F297" i="6"/>
  <c r="G297" i="6" s="1"/>
  <c r="F298" i="6"/>
  <c r="G298" i="6" s="1"/>
  <c r="F299" i="6"/>
  <c r="G299" i="6" s="1"/>
  <c r="F300" i="6"/>
  <c r="G300" i="6" s="1"/>
  <c r="F301" i="6"/>
  <c r="G301" i="6" s="1"/>
  <c r="F302" i="6"/>
  <c r="G302" i="6" s="1"/>
  <c r="F303" i="6"/>
  <c r="G303" i="6" s="1"/>
  <c r="F304" i="6"/>
  <c r="G304" i="6" s="1"/>
  <c r="F305" i="6"/>
  <c r="G305" i="6" s="1"/>
  <c r="F306" i="6"/>
  <c r="G306" i="6" s="1"/>
  <c r="F307" i="6"/>
  <c r="G307" i="6" s="1"/>
  <c r="F308" i="6"/>
  <c r="G308" i="6" s="1"/>
  <c r="F309" i="6"/>
  <c r="G309" i="6" s="1"/>
  <c r="F310" i="6"/>
  <c r="G310" i="6" s="1"/>
  <c r="F311" i="6"/>
  <c r="G311" i="6" s="1"/>
  <c r="F312" i="6"/>
  <c r="G312" i="6" s="1"/>
  <c r="F313" i="6"/>
  <c r="G313" i="6" s="1"/>
  <c r="F314" i="6"/>
  <c r="G314" i="6" s="1"/>
  <c r="F315" i="6"/>
  <c r="G315" i="6" s="1"/>
  <c r="F316" i="6"/>
  <c r="G316" i="6" s="1"/>
  <c r="F317" i="6"/>
  <c r="G317" i="6" s="1"/>
  <c r="F318" i="6"/>
  <c r="G318" i="6" s="1"/>
  <c r="F319" i="6"/>
  <c r="G319" i="6" s="1"/>
  <c r="F320" i="6"/>
  <c r="G320" i="6" s="1"/>
  <c r="F321" i="6"/>
  <c r="G321" i="6" s="1"/>
  <c r="F322" i="6"/>
  <c r="G322" i="6" s="1"/>
  <c r="F323" i="6"/>
  <c r="G323" i="6" s="1"/>
  <c r="F324" i="6"/>
  <c r="G324" i="6" s="1"/>
  <c r="F325" i="6"/>
  <c r="G325" i="6" s="1"/>
  <c r="F326" i="6"/>
  <c r="G326" i="6" s="1"/>
  <c r="F327" i="6"/>
  <c r="G327" i="6" s="1"/>
  <c r="F328" i="6"/>
  <c r="G328" i="6" s="1"/>
  <c r="F329" i="6"/>
  <c r="G329" i="6" s="1"/>
  <c r="F330" i="6"/>
  <c r="G330" i="6" s="1"/>
  <c r="F331" i="6"/>
  <c r="G331" i="6" s="1"/>
  <c r="F332" i="6"/>
  <c r="G332" i="6" s="1"/>
  <c r="F333" i="6"/>
  <c r="G333" i="6" s="1"/>
  <c r="F334" i="6"/>
  <c r="G334" i="6" s="1"/>
  <c r="F335" i="6"/>
  <c r="G335" i="6" s="1"/>
  <c r="F336" i="6"/>
  <c r="G336" i="6" s="1"/>
  <c r="F337" i="6"/>
  <c r="G337" i="6" s="1"/>
  <c r="F338" i="6"/>
  <c r="G338" i="6" s="1"/>
  <c r="F339" i="6"/>
  <c r="G339" i="6" s="1"/>
  <c r="F340" i="6"/>
  <c r="G340" i="6" s="1"/>
  <c r="F341" i="6"/>
  <c r="G341" i="6" s="1"/>
  <c r="F342" i="6"/>
  <c r="G342" i="6" s="1"/>
  <c r="F343" i="6"/>
  <c r="G343" i="6" s="1"/>
  <c r="F344" i="6"/>
  <c r="G344" i="6" s="1"/>
  <c r="F345" i="6"/>
  <c r="G345" i="6" s="1"/>
  <c r="F346" i="6"/>
  <c r="G346" i="6" s="1"/>
  <c r="F347" i="6"/>
  <c r="G347" i="6" s="1"/>
  <c r="F348" i="6"/>
  <c r="G348" i="6" s="1"/>
  <c r="F349" i="6"/>
  <c r="G349" i="6" s="1"/>
  <c r="F350" i="6"/>
  <c r="G350" i="6" s="1"/>
  <c r="F351" i="6"/>
  <c r="G351" i="6" s="1"/>
  <c r="F352" i="6"/>
  <c r="G352" i="6" s="1"/>
  <c r="F353" i="6"/>
  <c r="G353" i="6" s="1"/>
  <c r="F354" i="6"/>
  <c r="G354" i="6" s="1"/>
  <c r="F355" i="6"/>
  <c r="G355" i="6" s="1"/>
  <c r="F356" i="6"/>
  <c r="G356" i="6" s="1"/>
  <c r="F357" i="6"/>
  <c r="G357" i="6" s="1"/>
  <c r="F358" i="6"/>
  <c r="G358" i="6" s="1"/>
  <c r="F359" i="6"/>
  <c r="G359" i="6" s="1"/>
  <c r="F360" i="6"/>
  <c r="G360" i="6" s="1"/>
  <c r="F361" i="6"/>
  <c r="G361" i="6" s="1"/>
  <c r="F362" i="6"/>
  <c r="G362" i="6" s="1"/>
  <c r="F363" i="6"/>
  <c r="G363" i="6" s="1"/>
  <c r="F364" i="6"/>
  <c r="G364" i="6" s="1"/>
  <c r="F365" i="6"/>
  <c r="G365" i="6" s="1"/>
  <c r="F366" i="6"/>
  <c r="G366" i="6" s="1"/>
  <c r="F367" i="6"/>
  <c r="G367" i="6" s="1"/>
  <c r="F368" i="6"/>
  <c r="G368" i="6" s="1"/>
  <c r="F369" i="6"/>
  <c r="G369" i="6" s="1"/>
  <c r="F370" i="6"/>
  <c r="G370" i="6" s="1"/>
  <c r="F371" i="6"/>
  <c r="G371" i="6" s="1"/>
  <c r="F372" i="6"/>
  <c r="G372" i="6" s="1"/>
  <c r="F373" i="6"/>
  <c r="G373" i="6" s="1"/>
  <c r="F374" i="6"/>
  <c r="G374" i="6" s="1"/>
  <c r="F375" i="6"/>
  <c r="G375" i="6" s="1"/>
  <c r="F376" i="6"/>
  <c r="G376" i="6" s="1"/>
  <c r="F377" i="6"/>
  <c r="G377" i="6" s="1"/>
  <c r="F378" i="6"/>
  <c r="G378" i="6" s="1"/>
  <c r="F379" i="6"/>
  <c r="G379" i="6" s="1"/>
  <c r="F380" i="6"/>
  <c r="G380" i="6" s="1"/>
  <c r="F381" i="6"/>
  <c r="G381" i="6" s="1"/>
  <c r="F382" i="6"/>
  <c r="G382" i="6" s="1"/>
  <c r="F383" i="6"/>
  <c r="G383" i="6" s="1"/>
  <c r="F384" i="6"/>
  <c r="G384" i="6" s="1"/>
  <c r="F385" i="6"/>
  <c r="G385" i="6" s="1"/>
  <c r="F386" i="6"/>
  <c r="G386" i="6" s="1"/>
  <c r="F387" i="6"/>
  <c r="G387" i="6" s="1"/>
  <c r="F388" i="6"/>
  <c r="G388" i="6" s="1"/>
  <c r="F389" i="6"/>
  <c r="G389" i="6" s="1"/>
  <c r="F390" i="6"/>
  <c r="G390" i="6" s="1"/>
  <c r="F391" i="6"/>
  <c r="G391" i="6" s="1"/>
  <c r="F392" i="6"/>
  <c r="G392" i="6" s="1"/>
  <c r="F393" i="6"/>
  <c r="G393" i="6" s="1"/>
  <c r="F394" i="6"/>
  <c r="G394" i="6" s="1"/>
  <c r="F395" i="6"/>
  <c r="G395" i="6" s="1"/>
  <c r="F396" i="6"/>
  <c r="G396" i="6" s="1"/>
  <c r="F397" i="6"/>
  <c r="G397" i="6" s="1"/>
  <c r="F398" i="6"/>
  <c r="G398" i="6" s="1"/>
  <c r="F399" i="6"/>
  <c r="G399" i="6" s="1"/>
  <c r="F400" i="6"/>
  <c r="G400" i="6" s="1"/>
  <c r="F401" i="6"/>
  <c r="G401" i="6" s="1"/>
  <c r="F402" i="6"/>
  <c r="G402" i="6" s="1"/>
  <c r="F403" i="6"/>
  <c r="G403" i="6" s="1"/>
  <c r="F404" i="6"/>
  <c r="G404" i="6" s="1"/>
  <c r="F405" i="6"/>
  <c r="G405" i="6" s="1"/>
  <c r="F406" i="6"/>
  <c r="G406" i="6" s="1"/>
  <c r="F407" i="6"/>
  <c r="G407" i="6" s="1"/>
  <c r="F408" i="6"/>
  <c r="G408" i="6" s="1"/>
  <c r="F409" i="6"/>
  <c r="G409" i="6" s="1"/>
  <c r="F410" i="6"/>
  <c r="G410" i="6" s="1"/>
  <c r="F411" i="6"/>
  <c r="G411" i="6" s="1"/>
  <c r="F412" i="6"/>
  <c r="G412" i="6" s="1"/>
  <c r="F413" i="6"/>
  <c r="G413" i="6" s="1"/>
  <c r="F414" i="6"/>
  <c r="G414" i="6" s="1"/>
  <c r="F415" i="6"/>
  <c r="G415" i="6" s="1"/>
  <c r="F416" i="6"/>
  <c r="G416" i="6" s="1"/>
  <c r="F417" i="6"/>
  <c r="G417" i="6" s="1"/>
  <c r="F418" i="6"/>
  <c r="G418" i="6" s="1"/>
  <c r="F419" i="6"/>
  <c r="G419" i="6" s="1"/>
  <c r="F420" i="6"/>
  <c r="G420" i="6" s="1"/>
  <c r="F421" i="6"/>
  <c r="G421" i="6" s="1"/>
  <c r="F422" i="6"/>
  <c r="G422" i="6" s="1"/>
  <c r="F423" i="6"/>
  <c r="G423" i="6" s="1"/>
  <c r="F424" i="6"/>
  <c r="G424" i="6" s="1"/>
  <c r="F425" i="6"/>
  <c r="G425" i="6" s="1"/>
  <c r="F426" i="6"/>
  <c r="G426" i="6" s="1"/>
  <c r="F427" i="6"/>
  <c r="G427" i="6" s="1"/>
  <c r="F428" i="6"/>
  <c r="G428" i="6" s="1"/>
  <c r="F429" i="6"/>
  <c r="G429" i="6" s="1"/>
  <c r="F430" i="6"/>
  <c r="G430" i="6" s="1"/>
  <c r="F431" i="6"/>
  <c r="G431" i="6" s="1"/>
  <c r="F432" i="6"/>
  <c r="G432" i="6" s="1"/>
  <c r="F433" i="6"/>
  <c r="G433" i="6" s="1"/>
  <c r="F434" i="6"/>
  <c r="G434" i="6" s="1"/>
  <c r="F435" i="6"/>
  <c r="G435" i="6" s="1"/>
  <c r="F436" i="6"/>
  <c r="G436" i="6" s="1"/>
  <c r="F437" i="6"/>
  <c r="G437" i="6" s="1"/>
  <c r="F438" i="6"/>
  <c r="G438" i="6" s="1"/>
  <c r="F439" i="6"/>
  <c r="G439" i="6" s="1"/>
  <c r="F440" i="6"/>
  <c r="G440" i="6" s="1"/>
  <c r="F441" i="6"/>
  <c r="G441" i="6" s="1"/>
  <c r="F442" i="6"/>
  <c r="G442" i="6" s="1"/>
  <c r="F443" i="6"/>
  <c r="G443" i="6" s="1"/>
  <c r="F444" i="6"/>
  <c r="G444" i="6" s="1"/>
  <c r="F445" i="6"/>
  <c r="G445" i="6" s="1"/>
  <c r="F446" i="6"/>
  <c r="G446" i="6" s="1"/>
  <c r="F447" i="6"/>
  <c r="G447" i="6" s="1"/>
  <c r="F448" i="6"/>
  <c r="G448" i="6" s="1"/>
  <c r="F449" i="6"/>
  <c r="G449" i="6" s="1"/>
  <c r="F450" i="6"/>
  <c r="G450" i="6" s="1"/>
  <c r="F451" i="6"/>
  <c r="G451" i="6" s="1"/>
  <c r="F452" i="6"/>
  <c r="G452" i="6" s="1"/>
  <c r="F453" i="6"/>
  <c r="G453" i="6" s="1"/>
  <c r="F454" i="6"/>
  <c r="G454" i="6" s="1"/>
  <c r="F455" i="6"/>
  <c r="G455" i="6" s="1"/>
  <c r="F456" i="6"/>
  <c r="G456" i="6" s="1"/>
  <c r="F457" i="6"/>
  <c r="G457" i="6" s="1"/>
  <c r="F458" i="6"/>
  <c r="G458" i="6" s="1"/>
  <c r="F459" i="6"/>
  <c r="G459" i="6" s="1"/>
  <c r="F460" i="6"/>
  <c r="G460" i="6" s="1"/>
  <c r="F461" i="6"/>
  <c r="G461" i="6" s="1"/>
  <c r="F462" i="6"/>
  <c r="G462" i="6" s="1"/>
  <c r="F463" i="6"/>
  <c r="G463" i="6" s="1"/>
  <c r="F464" i="6"/>
  <c r="G464" i="6" s="1"/>
  <c r="F465" i="6"/>
  <c r="G465" i="6" s="1"/>
  <c r="F466" i="6"/>
  <c r="G466" i="6" s="1"/>
  <c r="F467" i="6"/>
  <c r="G467" i="6" s="1"/>
  <c r="F468" i="6"/>
  <c r="G468" i="6" s="1"/>
  <c r="F469" i="6"/>
  <c r="G469" i="6" s="1"/>
  <c r="F470" i="6"/>
  <c r="G470" i="6" s="1"/>
  <c r="F471" i="6"/>
  <c r="G471" i="6" s="1"/>
  <c r="F472" i="6"/>
  <c r="G472" i="6" s="1"/>
  <c r="F473" i="6"/>
  <c r="G473" i="6" s="1"/>
  <c r="F474" i="6"/>
  <c r="G474" i="6" s="1"/>
  <c r="F475" i="6"/>
  <c r="G475" i="6" s="1"/>
  <c r="F476" i="6"/>
  <c r="G476" i="6" s="1"/>
  <c r="F477" i="6"/>
  <c r="G477" i="6" s="1"/>
  <c r="F478" i="6"/>
  <c r="G478" i="6" s="1"/>
  <c r="F479" i="6"/>
  <c r="G479" i="6" s="1"/>
  <c r="F480" i="6"/>
  <c r="G480" i="6" s="1"/>
  <c r="F481" i="6"/>
  <c r="G481" i="6" s="1"/>
  <c r="F482" i="6"/>
  <c r="G482" i="6" s="1"/>
  <c r="F483" i="6"/>
  <c r="G483" i="6" s="1"/>
  <c r="F484" i="6"/>
  <c r="G484" i="6" s="1"/>
  <c r="F485" i="6"/>
  <c r="G485" i="6" s="1"/>
  <c r="F486" i="6"/>
  <c r="G486" i="6" s="1"/>
  <c r="F487" i="6"/>
  <c r="G487" i="6" s="1"/>
  <c r="F488" i="6"/>
  <c r="G488" i="6" s="1"/>
  <c r="F489" i="6"/>
  <c r="G489" i="6" s="1"/>
  <c r="F490" i="6"/>
  <c r="G490" i="6" s="1"/>
  <c r="F491" i="6"/>
  <c r="G491" i="6" s="1"/>
  <c r="F492" i="6"/>
  <c r="G492" i="6" s="1"/>
  <c r="F493" i="6"/>
  <c r="G493" i="6" s="1"/>
  <c r="F494" i="6"/>
  <c r="G494" i="6" s="1"/>
  <c r="F495" i="6"/>
  <c r="G495" i="6" s="1"/>
  <c r="F496" i="6"/>
  <c r="G496" i="6" s="1"/>
  <c r="F497" i="6"/>
  <c r="G497" i="6" s="1"/>
  <c r="F498" i="6"/>
  <c r="G498" i="6" s="1"/>
  <c r="F499" i="6"/>
  <c r="G499" i="6" s="1"/>
  <c r="F500" i="6"/>
  <c r="G500" i="6" s="1"/>
  <c r="F501" i="6"/>
  <c r="G501" i="6" s="1"/>
  <c r="F502" i="6"/>
  <c r="G502" i="6" s="1"/>
  <c r="F503" i="6"/>
  <c r="G503" i="6" s="1"/>
  <c r="F504" i="6"/>
  <c r="G504" i="6" s="1"/>
  <c r="F505" i="6"/>
  <c r="G505" i="6" s="1"/>
  <c r="F506" i="6"/>
  <c r="G506" i="6" s="1"/>
  <c r="F507" i="6"/>
  <c r="G507" i="6" s="1"/>
  <c r="F508" i="6"/>
  <c r="G508" i="6" s="1"/>
  <c r="F509" i="6"/>
  <c r="G509" i="6" s="1"/>
  <c r="F510" i="6"/>
  <c r="G510" i="6" s="1"/>
  <c r="F511" i="6"/>
  <c r="G511" i="6" s="1"/>
  <c r="F512" i="6"/>
  <c r="G512" i="6" s="1"/>
  <c r="F513" i="6"/>
  <c r="G513" i="6" s="1"/>
  <c r="F514" i="6"/>
  <c r="G514" i="6" s="1"/>
  <c r="F515" i="6"/>
  <c r="G515" i="6" s="1"/>
  <c r="F516" i="6"/>
  <c r="G516" i="6" s="1"/>
  <c r="F517" i="6"/>
  <c r="G517" i="6" s="1"/>
  <c r="F518" i="6"/>
  <c r="G518" i="6" s="1"/>
  <c r="F519" i="6"/>
  <c r="G519" i="6" s="1"/>
  <c r="F520" i="6"/>
  <c r="G520" i="6" s="1"/>
  <c r="F521" i="6"/>
  <c r="G521" i="6" s="1"/>
  <c r="F522" i="6"/>
  <c r="G522" i="6" s="1"/>
  <c r="F523" i="6"/>
  <c r="G523" i="6" s="1"/>
  <c r="F524" i="6"/>
  <c r="G524" i="6" s="1"/>
  <c r="F525" i="6"/>
  <c r="G525" i="6" s="1"/>
  <c r="F526" i="6"/>
  <c r="G526" i="6" s="1"/>
  <c r="F527" i="6"/>
  <c r="G527" i="6" s="1"/>
  <c r="F528" i="6"/>
  <c r="G528" i="6" s="1"/>
  <c r="F529" i="6"/>
  <c r="G529" i="6" s="1"/>
  <c r="F530" i="6"/>
  <c r="G530" i="6" s="1"/>
  <c r="F531" i="6"/>
  <c r="G531" i="6" s="1"/>
  <c r="F532" i="6"/>
  <c r="G532" i="6" s="1"/>
  <c r="F533" i="6"/>
  <c r="G533" i="6" s="1"/>
  <c r="F534" i="6"/>
  <c r="G534" i="6" s="1"/>
  <c r="F535" i="6"/>
  <c r="G535" i="6" s="1"/>
  <c r="F536" i="6"/>
  <c r="G536" i="6" s="1"/>
  <c r="F537" i="6"/>
  <c r="G537" i="6" s="1"/>
  <c r="F538" i="6"/>
  <c r="G538" i="6" s="1"/>
  <c r="F539" i="6"/>
  <c r="G539" i="6" s="1"/>
  <c r="F540" i="6"/>
  <c r="G540" i="6" s="1"/>
  <c r="F541" i="6"/>
  <c r="G541" i="6" s="1"/>
  <c r="F542" i="6"/>
  <c r="G542" i="6" s="1"/>
  <c r="F543" i="6"/>
  <c r="G543" i="6" s="1"/>
  <c r="F544" i="6"/>
  <c r="G544" i="6" s="1"/>
  <c r="F545" i="6"/>
  <c r="G545" i="6" s="1"/>
  <c r="F546" i="6"/>
  <c r="G546" i="6" s="1"/>
  <c r="F547" i="6"/>
  <c r="G547" i="6" s="1"/>
  <c r="F548" i="6"/>
  <c r="G548" i="6" s="1"/>
  <c r="F549" i="6"/>
  <c r="G549" i="6" s="1"/>
  <c r="F550" i="6"/>
  <c r="G550" i="6" s="1"/>
  <c r="F551" i="6"/>
  <c r="G551" i="6" s="1"/>
  <c r="F552" i="6"/>
  <c r="G552" i="6" s="1"/>
  <c r="F553" i="6"/>
  <c r="G553" i="6" s="1"/>
  <c r="F554" i="6"/>
  <c r="G554" i="6" s="1"/>
  <c r="F555" i="6"/>
  <c r="G555" i="6" s="1"/>
  <c r="F556" i="6"/>
  <c r="G556" i="6" s="1"/>
  <c r="F557" i="6"/>
  <c r="G557" i="6" s="1"/>
  <c r="F558" i="6"/>
  <c r="G558" i="6" s="1"/>
  <c r="F559" i="6"/>
  <c r="G559" i="6" s="1"/>
  <c r="F560" i="6"/>
  <c r="G560" i="6" s="1"/>
  <c r="F561" i="6"/>
  <c r="G561" i="6" s="1"/>
  <c r="F562" i="6"/>
  <c r="G562" i="6" s="1"/>
  <c r="F563" i="6"/>
  <c r="G563" i="6" s="1"/>
  <c r="F564" i="6"/>
  <c r="G564" i="6" s="1"/>
  <c r="F565" i="6"/>
  <c r="G565" i="6" s="1"/>
  <c r="F566" i="6"/>
  <c r="G566" i="6" s="1"/>
  <c r="F567" i="6"/>
  <c r="G567" i="6" s="1"/>
  <c r="F568" i="6"/>
  <c r="G568" i="6" s="1"/>
  <c r="F569" i="6"/>
  <c r="G569" i="6" s="1"/>
  <c r="F570" i="6"/>
  <c r="G570" i="6" s="1"/>
  <c r="F571" i="6"/>
  <c r="G571" i="6" s="1"/>
  <c r="F572" i="6"/>
  <c r="G572" i="6" s="1"/>
  <c r="F573" i="6"/>
  <c r="G573" i="6" s="1"/>
  <c r="F574" i="6"/>
  <c r="G574" i="6" s="1"/>
  <c r="F575" i="6"/>
  <c r="G575" i="6" s="1"/>
  <c r="F576" i="6"/>
  <c r="G576" i="6" s="1"/>
  <c r="F577" i="6"/>
  <c r="G577" i="6" s="1"/>
  <c r="F578" i="6"/>
  <c r="G578" i="6" s="1"/>
  <c r="F579" i="6"/>
  <c r="G579" i="6" s="1"/>
  <c r="F580" i="6"/>
  <c r="G580" i="6" s="1"/>
  <c r="F581" i="6"/>
  <c r="G581" i="6" s="1"/>
  <c r="F582" i="6"/>
  <c r="G582" i="6" s="1"/>
  <c r="F583" i="6"/>
  <c r="G583" i="6" s="1"/>
  <c r="F584" i="6"/>
  <c r="G584" i="6" s="1"/>
  <c r="F585" i="6"/>
  <c r="G585" i="6" s="1"/>
  <c r="F586" i="6"/>
  <c r="G586" i="6" s="1"/>
  <c r="F587" i="6"/>
  <c r="G587" i="6" s="1"/>
  <c r="F588" i="6"/>
  <c r="G588" i="6" s="1"/>
  <c r="F589" i="6"/>
  <c r="G589" i="6" s="1"/>
  <c r="F590" i="6"/>
  <c r="G590" i="6" s="1"/>
  <c r="F591" i="6"/>
  <c r="G591" i="6" s="1"/>
  <c r="F592" i="6"/>
  <c r="G592" i="6" s="1"/>
  <c r="F593" i="6"/>
  <c r="G593" i="6" s="1"/>
  <c r="F594" i="6"/>
  <c r="G594" i="6" s="1"/>
  <c r="F595" i="6"/>
  <c r="G595" i="6" s="1"/>
  <c r="F596" i="6"/>
  <c r="G596" i="6" s="1"/>
  <c r="F597" i="6"/>
  <c r="G597" i="6" s="1"/>
  <c r="F598" i="6"/>
  <c r="G598" i="6" s="1"/>
  <c r="F599" i="6"/>
  <c r="G599" i="6" s="1"/>
  <c r="F600" i="6"/>
  <c r="G600" i="6" s="1"/>
  <c r="F601" i="6"/>
  <c r="G601" i="6" s="1"/>
  <c r="F602" i="6"/>
  <c r="G602" i="6" s="1"/>
  <c r="F603" i="6"/>
  <c r="G603" i="6" s="1"/>
  <c r="F604" i="6"/>
  <c r="G604" i="6" s="1"/>
  <c r="F605" i="6"/>
  <c r="G605" i="6" s="1"/>
  <c r="F606" i="6"/>
  <c r="G606" i="6" s="1"/>
  <c r="F607" i="6"/>
  <c r="G607" i="6" s="1"/>
  <c r="F608" i="6"/>
  <c r="G608" i="6" s="1"/>
  <c r="F609" i="6"/>
  <c r="G609" i="6" s="1"/>
  <c r="F610" i="6"/>
  <c r="G610" i="6" s="1"/>
  <c r="F611" i="6"/>
  <c r="G611" i="6" s="1"/>
  <c r="F612" i="6"/>
  <c r="G612" i="6" s="1"/>
  <c r="F613" i="6"/>
  <c r="G613" i="6" s="1"/>
  <c r="F614" i="6"/>
  <c r="G614" i="6" s="1"/>
  <c r="F615" i="6"/>
  <c r="G615" i="6" s="1"/>
  <c r="F616" i="6"/>
  <c r="G616" i="6" s="1"/>
  <c r="F617" i="6"/>
  <c r="G617" i="6" s="1"/>
  <c r="F618" i="6"/>
  <c r="G618" i="6" s="1"/>
  <c r="F619" i="6"/>
  <c r="G619" i="6" s="1"/>
  <c r="F620" i="6"/>
  <c r="G620" i="6" s="1"/>
  <c r="F621" i="6"/>
  <c r="G621" i="6" s="1"/>
  <c r="F622" i="6"/>
  <c r="G622" i="6" s="1"/>
  <c r="F623" i="6"/>
  <c r="G623" i="6" s="1"/>
  <c r="F624" i="6"/>
  <c r="G624" i="6" s="1"/>
  <c r="F625" i="6"/>
  <c r="G625" i="6" s="1"/>
  <c r="F626" i="6"/>
  <c r="G626" i="6" s="1"/>
  <c r="F627" i="6"/>
  <c r="G627" i="6" s="1"/>
  <c r="F628" i="6"/>
  <c r="G628" i="6" s="1"/>
  <c r="F629" i="6"/>
  <c r="G629" i="6" s="1"/>
  <c r="F630" i="6"/>
  <c r="G630" i="6" s="1"/>
  <c r="F631" i="6"/>
  <c r="G631" i="6" s="1"/>
  <c r="F632" i="6"/>
  <c r="G632" i="6" s="1"/>
  <c r="F633" i="6"/>
  <c r="G633" i="6" s="1"/>
  <c r="F634" i="6"/>
  <c r="G634" i="6" s="1"/>
  <c r="F635" i="6"/>
  <c r="G635" i="6" s="1"/>
  <c r="F636" i="6"/>
  <c r="G636" i="6" s="1"/>
  <c r="F637" i="6"/>
  <c r="G637" i="6" s="1"/>
  <c r="F638" i="6"/>
  <c r="G638" i="6" s="1"/>
  <c r="F639" i="6"/>
  <c r="G639" i="6" s="1"/>
  <c r="F640" i="6"/>
  <c r="G640" i="6" s="1"/>
  <c r="F641" i="6"/>
  <c r="G641" i="6" s="1"/>
  <c r="F642" i="6"/>
  <c r="G642" i="6" s="1"/>
  <c r="F643" i="6"/>
  <c r="G643" i="6" s="1"/>
  <c r="F644" i="6"/>
  <c r="G644" i="6" s="1"/>
  <c r="F645" i="6"/>
  <c r="G645" i="6" s="1"/>
  <c r="F646" i="6"/>
  <c r="G646" i="6" s="1"/>
  <c r="F647" i="6"/>
  <c r="G647" i="6" s="1"/>
  <c r="F648" i="6"/>
  <c r="G648" i="6" s="1"/>
  <c r="F649" i="6"/>
  <c r="G649" i="6" s="1"/>
  <c r="F650" i="6"/>
  <c r="G650" i="6" s="1"/>
  <c r="F651" i="6"/>
  <c r="G651" i="6" s="1"/>
  <c r="F652" i="6"/>
  <c r="G652" i="6" s="1"/>
  <c r="F653" i="6"/>
  <c r="G653" i="6" s="1"/>
  <c r="F654" i="6"/>
  <c r="G654" i="6" s="1"/>
  <c r="F655" i="6"/>
  <c r="G655" i="6" s="1"/>
  <c r="F656" i="6"/>
  <c r="G656" i="6" s="1"/>
  <c r="F657" i="6"/>
  <c r="G657" i="6" s="1"/>
  <c r="F658" i="6"/>
  <c r="G658" i="6" s="1"/>
  <c r="F659" i="6"/>
  <c r="G659" i="6" s="1"/>
  <c r="F660" i="6"/>
  <c r="G660" i="6" s="1"/>
  <c r="F661" i="6"/>
  <c r="G661" i="6" s="1"/>
  <c r="F662" i="6"/>
  <c r="G662" i="6" s="1"/>
  <c r="F663" i="6"/>
  <c r="G663" i="6" s="1"/>
  <c r="F664" i="6"/>
  <c r="G664" i="6" s="1"/>
  <c r="F665" i="6"/>
  <c r="G665" i="6" s="1"/>
  <c r="F666" i="6"/>
  <c r="G666" i="6" s="1"/>
  <c r="F667" i="6"/>
  <c r="G667" i="6" s="1"/>
  <c r="F668" i="6"/>
  <c r="G668" i="6" s="1"/>
  <c r="F669" i="6"/>
  <c r="G669" i="6" s="1"/>
  <c r="F670" i="6"/>
  <c r="G670" i="6" s="1"/>
  <c r="F671" i="6"/>
  <c r="G671" i="6" s="1"/>
  <c r="F672" i="6"/>
  <c r="G672" i="6" s="1"/>
  <c r="F673" i="6"/>
  <c r="G673" i="6" s="1"/>
  <c r="F674" i="6"/>
  <c r="G674" i="6" s="1"/>
  <c r="F675" i="6"/>
  <c r="G675" i="6" s="1"/>
  <c r="F676" i="6"/>
  <c r="G676" i="6" s="1"/>
  <c r="F677" i="6"/>
  <c r="G677" i="6" s="1"/>
  <c r="F678" i="6"/>
  <c r="G678" i="6" s="1"/>
  <c r="F679" i="6"/>
  <c r="G679" i="6" s="1"/>
  <c r="F680" i="6"/>
  <c r="G680" i="6" s="1"/>
  <c r="F681" i="6"/>
  <c r="G681" i="6" s="1"/>
  <c r="F682" i="6"/>
  <c r="G682" i="6" s="1"/>
  <c r="F683" i="6"/>
  <c r="G683" i="6" s="1"/>
  <c r="F684" i="6"/>
  <c r="G684" i="6" s="1"/>
  <c r="F685" i="6"/>
  <c r="G685" i="6" s="1"/>
  <c r="F686" i="6"/>
  <c r="G686" i="6" s="1"/>
  <c r="F687" i="6"/>
  <c r="G687" i="6" s="1"/>
  <c r="F688" i="6"/>
  <c r="G688" i="6" s="1"/>
  <c r="F689" i="6"/>
  <c r="G689" i="6" s="1"/>
  <c r="F690" i="6"/>
  <c r="G690" i="6" s="1"/>
  <c r="F691" i="6"/>
  <c r="G691" i="6" s="1"/>
  <c r="F692" i="6"/>
  <c r="G692" i="6" s="1"/>
  <c r="F693" i="6"/>
  <c r="G693" i="6" s="1"/>
  <c r="F694" i="6"/>
  <c r="G694" i="6" s="1"/>
  <c r="F695" i="6"/>
  <c r="G695" i="6" s="1"/>
  <c r="F696" i="6"/>
  <c r="G696" i="6" s="1"/>
  <c r="F697" i="6"/>
  <c r="G697" i="6" s="1"/>
  <c r="F698" i="6"/>
  <c r="G698" i="6" s="1"/>
  <c r="F699" i="6"/>
  <c r="G699" i="6" s="1"/>
  <c r="F700" i="6"/>
  <c r="G700" i="6" s="1"/>
  <c r="F701" i="6"/>
  <c r="G701" i="6" s="1"/>
  <c r="F702" i="6"/>
  <c r="G702" i="6" s="1"/>
  <c r="F703" i="6"/>
  <c r="G703" i="6" s="1"/>
  <c r="F704" i="6"/>
  <c r="G704" i="6" s="1"/>
  <c r="F705" i="6"/>
  <c r="G705" i="6" s="1"/>
  <c r="F706" i="6"/>
  <c r="G706" i="6" s="1"/>
  <c r="F707" i="6"/>
  <c r="G707" i="6" s="1"/>
  <c r="F708" i="6"/>
  <c r="G708" i="6" s="1"/>
  <c r="F709" i="6"/>
  <c r="G709" i="6" s="1"/>
  <c r="F710" i="6"/>
  <c r="G710" i="6" s="1"/>
  <c r="F711" i="6"/>
  <c r="G711" i="6" s="1"/>
  <c r="F712" i="6"/>
  <c r="G712" i="6" s="1"/>
  <c r="F713" i="6"/>
  <c r="G713" i="6" s="1"/>
  <c r="F714" i="6"/>
  <c r="G714" i="6" s="1"/>
  <c r="F715" i="6"/>
  <c r="G715" i="6" s="1"/>
  <c r="F716" i="6"/>
  <c r="G716" i="6" s="1"/>
  <c r="F717" i="6"/>
  <c r="G717" i="6" s="1"/>
  <c r="F718" i="6"/>
  <c r="G718" i="6" s="1"/>
  <c r="F719" i="6"/>
  <c r="G719" i="6" s="1"/>
  <c r="F720" i="6"/>
  <c r="G720" i="6" s="1"/>
  <c r="F721" i="6"/>
  <c r="G721" i="6" s="1"/>
  <c r="F722" i="6"/>
  <c r="G722" i="6" s="1"/>
  <c r="F723" i="6"/>
  <c r="G723" i="6" s="1"/>
  <c r="F724" i="6"/>
  <c r="G724" i="6" s="1"/>
  <c r="F725" i="6"/>
  <c r="G725" i="6" s="1"/>
  <c r="F726" i="6"/>
  <c r="G726" i="6" s="1"/>
  <c r="F727" i="6"/>
  <c r="G727" i="6" s="1"/>
  <c r="F728" i="6"/>
  <c r="G728" i="6" s="1"/>
  <c r="F729" i="6"/>
  <c r="G729" i="6" s="1"/>
  <c r="F730" i="6"/>
  <c r="G730" i="6" s="1"/>
  <c r="F731" i="6"/>
  <c r="G731" i="6" s="1"/>
  <c r="F732" i="6"/>
  <c r="G732" i="6" s="1"/>
  <c r="F733" i="6"/>
  <c r="G733" i="6" s="1"/>
  <c r="F734" i="6"/>
  <c r="G734" i="6" s="1"/>
  <c r="F735" i="6"/>
  <c r="G735" i="6" s="1"/>
  <c r="F736" i="6"/>
  <c r="G736" i="6" s="1"/>
  <c r="F737" i="6"/>
  <c r="G737" i="6" s="1"/>
  <c r="F738" i="6"/>
  <c r="G738" i="6" s="1"/>
  <c r="F739" i="6"/>
  <c r="G739" i="6" s="1"/>
  <c r="F740" i="6"/>
  <c r="G740" i="6" s="1"/>
  <c r="F741" i="6"/>
  <c r="G741" i="6" s="1"/>
  <c r="F742" i="6"/>
  <c r="G742" i="6" s="1"/>
  <c r="F743" i="6"/>
  <c r="G743" i="6" s="1"/>
  <c r="F744" i="6"/>
  <c r="G744" i="6" s="1"/>
  <c r="F745" i="6"/>
  <c r="G745" i="6" s="1"/>
  <c r="F746" i="6"/>
  <c r="G746" i="6" s="1"/>
  <c r="F747" i="6"/>
  <c r="G747" i="6" s="1"/>
  <c r="F748" i="6"/>
  <c r="G748" i="6" s="1"/>
  <c r="F749" i="6"/>
  <c r="G749" i="6" s="1"/>
  <c r="F750" i="6"/>
  <c r="G750" i="6" s="1"/>
  <c r="F751" i="6"/>
  <c r="G751" i="6" s="1"/>
  <c r="F752" i="6"/>
  <c r="G752" i="6" s="1"/>
  <c r="F753" i="6"/>
  <c r="G753" i="6" s="1"/>
  <c r="F754" i="6"/>
  <c r="G754" i="6" s="1"/>
  <c r="F755" i="6"/>
  <c r="G755" i="6" s="1"/>
  <c r="F756" i="6"/>
  <c r="G756" i="6" s="1"/>
  <c r="F757" i="6"/>
  <c r="G757" i="6" s="1"/>
  <c r="F758" i="6"/>
  <c r="G758" i="6" s="1"/>
  <c r="F759" i="6"/>
  <c r="G759" i="6" s="1"/>
  <c r="F760" i="6"/>
  <c r="G760" i="6" s="1"/>
  <c r="F761" i="6"/>
  <c r="G761" i="6" s="1"/>
  <c r="F762" i="6"/>
  <c r="G762" i="6" s="1"/>
  <c r="F763" i="6"/>
  <c r="G763" i="6" s="1"/>
  <c r="F764" i="6"/>
  <c r="G764" i="6" s="1"/>
  <c r="F765" i="6"/>
  <c r="G765" i="6" s="1"/>
  <c r="F766" i="6"/>
  <c r="G766" i="6" s="1"/>
  <c r="F767" i="6"/>
  <c r="G767" i="6" s="1"/>
  <c r="F768" i="6"/>
  <c r="G768" i="6" s="1"/>
  <c r="F769" i="6"/>
  <c r="G769" i="6" s="1"/>
  <c r="F770" i="6"/>
  <c r="G770" i="6" s="1"/>
  <c r="F771" i="6"/>
  <c r="G771" i="6" s="1"/>
  <c r="F772" i="6"/>
  <c r="G772" i="6" s="1"/>
  <c r="F773" i="6"/>
  <c r="G773" i="6" s="1"/>
  <c r="F774" i="6"/>
  <c r="G774" i="6" s="1"/>
  <c r="F775" i="6"/>
  <c r="G775" i="6" s="1"/>
  <c r="F776" i="6"/>
  <c r="G776" i="6" s="1"/>
  <c r="F777" i="6"/>
  <c r="G777" i="6" s="1"/>
  <c r="F778" i="6"/>
  <c r="G778" i="6" s="1"/>
  <c r="F779" i="6"/>
  <c r="G779" i="6" s="1"/>
  <c r="F780" i="6"/>
  <c r="G780" i="6" s="1"/>
  <c r="F781" i="6"/>
  <c r="G781" i="6" s="1"/>
  <c r="F782" i="6"/>
  <c r="G782" i="6" s="1"/>
  <c r="F783" i="6"/>
  <c r="G783" i="6" s="1"/>
  <c r="F784" i="6"/>
  <c r="G784" i="6" s="1"/>
  <c r="F785" i="6"/>
  <c r="G785" i="6" s="1"/>
  <c r="F786" i="6"/>
  <c r="G786" i="6" s="1"/>
  <c r="F787" i="6"/>
  <c r="G787" i="6" s="1"/>
  <c r="F788" i="6"/>
  <c r="G788" i="6" s="1"/>
  <c r="F789" i="6"/>
  <c r="G789" i="6" s="1"/>
  <c r="F790" i="6"/>
  <c r="G790" i="6" s="1"/>
  <c r="F791" i="6"/>
  <c r="G791" i="6" s="1"/>
  <c r="F792" i="6"/>
  <c r="G792" i="6" s="1"/>
  <c r="F793" i="6"/>
  <c r="G793" i="6" s="1"/>
  <c r="F794" i="6"/>
  <c r="G794" i="6" s="1"/>
  <c r="F795" i="6"/>
  <c r="G795" i="6" s="1"/>
  <c r="F796" i="6"/>
  <c r="G796" i="6" s="1"/>
  <c r="F797" i="6"/>
  <c r="G797" i="6" s="1"/>
  <c r="F798" i="6"/>
  <c r="G798" i="6" s="1"/>
  <c r="F799" i="6"/>
  <c r="G799" i="6" s="1"/>
  <c r="F800" i="6"/>
  <c r="G800" i="6" s="1"/>
  <c r="F801" i="6"/>
  <c r="G801" i="6" s="1"/>
  <c r="F802" i="6"/>
  <c r="G802" i="6" s="1"/>
  <c r="F803" i="6"/>
  <c r="G803" i="6" s="1"/>
  <c r="F804" i="6"/>
  <c r="G804" i="6" s="1"/>
  <c r="F805" i="6"/>
  <c r="G805" i="6" s="1"/>
  <c r="F806" i="6"/>
  <c r="G806" i="6" s="1"/>
  <c r="F807" i="6"/>
  <c r="G807" i="6" s="1"/>
  <c r="F808" i="6"/>
  <c r="G808" i="6" s="1"/>
  <c r="F809" i="6"/>
  <c r="G809" i="6" s="1"/>
  <c r="F810" i="6"/>
  <c r="G810" i="6" s="1"/>
  <c r="F811" i="6"/>
  <c r="G811" i="6" s="1"/>
  <c r="F812" i="6"/>
  <c r="G812" i="6" s="1"/>
  <c r="F813" i="6"/>
  <c r="G813" i="6" s="1"/>
  <c r="F814" i="6"/>
  <c r="G814" i="6" s="1"/>
  <c r="F815" i="6"/>
  <c r="G815" i="6" s="1"/>
  <c r="F816" i="6"/>
  <c r="G816" i="6" s="1"/>
  <c r="F817" i="6"/>
  <c r="G817" i="6" s="1"/>
  <c r="F818" i="6"/>
  <c r="G818" i="6" s="1"/>
  <c r="F819" i="6"/>
  <c r="G819" i="6" s="1"/>
  <c r="F820" i="6"/>
  <c r="G820" i="6" s="1"/>
  <c r="F821" i="6"/>
  <c r="G821" i="6" s="1"/>
  <c r="F822" i="6"/>
  <c r="G822" i="6" s="1"/>
  <c r="F823" i="6"/>
  <c r="G823" i="6" s="1"/>
  <c r="F824" i="6"/>
  <c r="G824" i="6" s="1"/>
  <c r="F825" i="6"/>
  <c r="G825" i="6" s="1"/>
  <c r="F826" i="6"/>
  <c r="G826" i="6" s="1"/>
  <c r="F827" i="6"/>
  <c r="G827" i="6" s="1"/>
  <c r="F828" i="6"/>
  <c r="G828" i="6" s="1"/>
  <c r="F829" i="6"/>
  <c r="G829" i="6" s="1"/>
  <c r="F830" i="6"/>
  <c r="G830" i="6" s="1"/>
  <c r="F831" i="6"/>
  <c r="G831" i="6" s="1"/>
  <c r="F832" i="6"/>
  <c r="G832" i="6" s="1"/>
  <c r="F833" i="6"/>
  <c r="G833" i="6" s="1"/>
  <c r="F834" i="6"/>
  <c r="G834" i="6" s="1"/>
  <c r="F835" i="6"/>
  <c r="G835" i="6" s="1"/>
  <c r="F836" i="6"/>
  <c r="G836" i="6" s="1"/>
  <c r="F837" i="6"/>
  <c r="G837" i="6" s="1"/>
  <c r="F838" i="6"/>
  <c r="G838" i="6" s="1"/>
  <c r="F839" i="6"/>
  <c r="G839" i="6" s="1"/>
  <c r="F840" i="6"/>
  <c r="G840" i="6" s="1"/>
  <c r="F841" i="6"/>
  <c r="G841" i="6" s="1"/>
  <c r="F842" i="6"/>
  <c r="G842" i="6" s="1"/>
  <c r="F843" i="6"/>
  <c r="G843" i="6" s="1"/>
  <c r="F844" i="6"/>
  <c r="G844" i="6" s="1"/>
  <c r="F845" i="6"/>
  <c r="G845" i="6" s="1"/>
  <c r="F846" i="6"/>
  <c r="G846" i="6" s="1"/>
  <c r="F847" i="6"/>
  <c r="G847" i="6" s="1"/>
  <c r="F848" i="6"/>
  <c r="G848" i="6" s="1"/>
  <c r="F849" i="6"/>
  <c r="G849" i="6" s="1"/>
  <c r="F850" i="6"/>
  <c r="G850" i="6" s="1"/>
  <c r="F851" i="6"/>
  <c r="G851" i="6" s="1"/>
  <c r="F852" i="6"/>
  <c r="G852" i="6" s="1"/>
  <c r="F853" i="6"/>
  <c r="G853" i="6" s="1"/>
  <c r="F854" i="6"/>
  <c r="G854" i="6" s="1"/>
  <c r="F855" i="6"/>
  <c r="G855" i="6" s="1"/>
  <c r="F856" i="6"/>
  <c r="G856" i="6" s="1"/>
  <c r="F857" i="6"/>
  <c r="G857" i="6" s="1"/>
  <c r="F858" i="6"/>
  <c r="G858" i="6" s="1"/>
  <c r="F859" i="6"/>
  <c r="G859" i="6" s="1"/>
  <c r="F860" i="6"/>
  <c r="G860" i="6" s="1"/>
  <c r="F861" i="6"/>
  <c r="G861" i="6" s="1"/>
  <c r="F862" i="6"/>
  <c r="G862" i="6" s="1"/>
  <c r="F863" i="6"/>
  <c r="G863" i="6" s="1"/>
  <c r="F864" i="6"/>
  <c r="G864" i="6" s="1"/>
  <c r="F865" i="6"/>
  <c r="G865" i="6" s="1"/>
  <c r="F866" i="6"/>
  <c r="G866" i="6" s="1"/>
  <c r="F867" i="6"/>
  <c r="G867" i="6" s="1"/>
  <c r="F868" i="6"/>
  <c r="G868" i="6" s="1"/>
  <c r="F869" i="6"/>
  <c r="G869" i="6" s="1"/>
  <c r="F870" i="6"/>
  <c r="G870" i="6" s="1"/>
  <c r="F871" i="6"/>
  <c r="G871" i="6" s="1"/>
  <c r="F872" i="6"/>
  <c r="G872" i="6" s="1"/>
  <c r="F873" i="6"/>
  <c r="G873" i="6" s="1"/>
  <c r="F874" i="6"/>
  <c r="G874" i="6" s="1"/>
  <c r="F875" i="6"/>
  <c r="G875" i="6" s="1"/>
  <c r="F876" i="6"/>
  <c r="G876" i="6" s="1"/>
  <c r="F877" i="6"/>
  <c r="G877" i="6" s="1"/>
  <c r="F878" i="6"/>
  <c r="G878" i="6" s="1"/>
  <c r="F879" i="6"/>
  <c r="G879" i="6" s="1"/>
  <c r="F880" i="6"/>
  <c r="G880" i="6" s="1"/>
  <c r="F881" i="6"/>
  <c r="G881" i="6" s="1"/>
  <c r="F882" i="6"/>
  <c r="G882" i="6" s="1"/>
  <c r="F883" i="6"/>
  <c r="G883" i="6" s="1"/>
  <c r="F884" i="6"/>
  <c r="G884" i="6" s="1"/>
  <c r="F885" i="6"/>
  <c r="G885" i="6" s="1"/>
  <c r="F886" i="6"/>
  <c r="G886" i="6" s="1"/>
  <c r="F887" i="6"/>
  <c r="G887" i="6" s="1"/>
  <c r="F888" i="6"/>
  <c r="G888" i="6" s="1"/>
  <c r="F889" i="6"/>
  <c r="G889" i="6" s="1"/>
  <c r="F890" i="6"/>
  <c r="G890" i="6" s="1"/>
  <c r="F891" i="6"/>
  <c r="G891" i="6" s="1"/>
  <c r="F892" i="6"/>
  <c r="G892" i="6" s="1"/>
  <c r="F893" i="6"/>
  <c r="G893" i="6" s="1"/>
  <c r="F894" i="6"/>
  <c r="G894" i="6" s="1"/>
  <c r="F895" i="6"/>
  <c r="G895" i="6" s="1"/>
  <c r="F896" i="6"/>
  <c r="G896" i="6" s="1"/>
  <c r="F897" i="6"/>
  <c r="G897" i="6" s="1"/>
  <c r="F898" i="6"/>
  <c r="G898" i="6" s="1"/>
  <c r="F899" i="6"/>
  <c r="G899" i="6" s="1"/>
  <c r="F900" i="6"/>
  <c r="G900" i="6" s="1"/>
  <c r="F901" i="6"/>
  <c r="G901" i="6" s="1"/>
  <c r="F902" i="6"/>
  <c r="G902" i="6" s="1"/>
  <c r="F903" i="6"/>
  <c r="G903" i="6" s="1"/>
  <c r="F904" i="6"/>
  <c r="G904" i="6" s="1"/>
  <c r="F905" i="6"/>
  <c r="G905" i="6" s="1"/>
  <c r="F906" i="6"/>
  <c r="G906" i="6" s="1"/>
  <c r="F907" i="6"/>
  <c r="G907" i="6" s="1"/>
  <c r="F908" i="6"/>
  <c r="G908" i="6" s="1"/>
  <c r="F909" i="6"/>
  <c r="G909" i="6" s="1"/>
  <c r="F910" i="6"/>
  <c r="G910" i="6" s="1"/>
  <c r="F911" i="6"/>
  <c r="G911" i="6" s="1"/>
  <c r="F912" i="6"/>
  <c r="G912" i="6" s="1"/>
  <c r="F913" i="6"/>
  <c r="G913" i="6" s="1"/>
  <c r="F914" i="6"/>
  <c r="G914" i="6" s="1"/>
  <c r="F915" i="6"/>
  <c r="G915" i="6" s="1"/>
  <c r="F916" i="6"/>
  <c r="G916" i="6" s="1"/>
  <c r="F917" i="6"/>
  <c r="G917" i="6" s="1"/>
  <c r="F918" i="6"/>
  <c r="G918" i="6" s="1"/>
  <c r="F919" i="6"/>
  <c r="G919" i="6" s="1"/>
  <c r="F920" i="6"/>
  <c r="G920" i="6" s="1"/>
  <c r="F921" i="6"/>
  <c r="G921" i="6" s="1"/>
  <c r="F922" i="6"/>
  <c r="G922" i="6" s="1"/>
  <c r="F923" i="6"/>
  <c r="G923" i="6" s="1"/>
  <c r="F924" i="6"/>
  <c r="G924" i="6" s="1"/>
  <c r="F925" i="6"/>
  <c r="G925" i="6" s="1"/>
  <c r="F926" i="6"/>
  <c r="G926" i="6" s="1"/>
  <c r="F927" i="6"/>
  <c r="G927" i="6" s="1"/>
  <c r="F928" i="6"/>
  <c r="G928" i="6" s="1"/>
  <c r="F929" i="6"/>
  <c r="G929" i="6" s="1"/>
  <c r="F930" i="6"/>
  <c r="G930" i="6" s="1"/>
  <c r="F931" i="6"/>
  <c r="G931" i="6" s="1"/>
  <c r="F932" i="6"/>
  <c r="G932" i="6" s="1"/>
  <c r="F933" i="6"/>
  <c r="G933" i="6" s="1"/>
  <c r="F934" i="6"/>
  <c r="G934" i="6" s="1"/>
  <c r="F935" i="6"/>
  <c r="G935" i="6" s="1"/>
  <c r="F936" i="6"/>
  <c r="G936" i="6" s="1"/>
  <c r="F937" i="6"/>
  <c r="G937" i="6" s="1"/>
  <c r="F938" i="6"/>
  <c r="G938" i="6" s="1"/>
  <c r="F939" i="6"/>
  <c r="G939" i="6" s="1"/>
  <c r="F940" i="6"/>
  <c r="G940" i="6" s="1"/>
  <c r="F941" i="6"/>
  <c r="G941" i="6" s="1"/>
  <c r="F942" i="6"/>
  <c r="G942" i="6" s="1"/>
  <c r="F943" i="6"/>
  <c r="G943" i="6" s="1"/>
  <c r="F944" i="6"/>
  <c r="G944" i="6" s="1"/>
  <c r="F945" i="6"/>
  <c r="G945" i="6" s="1"/>
  <c r="F946" i="6"/>
  <c r="G946" i="6" s="1"/>
  <c r="F947" i="6"/>
  <c r="G947" i="6" s="1"/>
  <c r="F948" i="6"/>
  <c r="G948" i="6" s="1"/>
  <c r="F949" i="6"/>
  <c r="G949" i="6" s="1"/>
  <c r="F950" i="6"/>
  <c r="G950" i="6" s="1"/>
  <c r="F951" i="6"/>
  <c r="G951" i="6" s="1"/>
  <c r="F952" i="6"/>
  <c r="G952" i="6" s="1"/>
  <c r="F953" i="6"/>
  <c r="G953" i="6" s="1"/>
  <c r="F954" i="6"/>
  <c r="G954" i="6" s="1"/>
  <c r="F955" i="6"/>
  <c r="G955" i="6" s="1"/>
  <c r="F956" i="6"/>
  <c r="G956" i="6" s="1"/>
  <c r="F957" i="6"/>
  <c r="G957" i="6" s="1"/>
  <c r="F958" i="6"/>
  <c r="G958" i="6" s="1"/>
  <c r="F959" i="6"/>
  <c r="G959" i="6" s="1"/>
  <c r="F960" i="6"/>
  <c r="G960" i="6" s="1"/>
  <c r="F961" i="6"/>
  <c r="G961" i="6" s="1"/>
  <c r="F962" i="6"/>
  <c r="G962" i="6" s="1"/>
  <c r="F963" i="6"/>
  <c r="G963" i="6" s="1"/>
  <c r="F964" i="6"/>
  <c r="G964" i="6" s="1"/>
  <c r="F965" i="6"/>
  <c r="G965" i="6" s="1"/>
  <c r="F966" i="6"/>
  <c r="G966" i="6" s="1"/>
  <c r="F967" i="6"/>
  <c r="G967" i="6" s="1"/>
  <c r="F968" i="6"/>
  <c r="G968" i="6" s="1"/>
  <c r="F969" i="6"/>
  <c r="G969" i="6" s="1"/>
  <c r="F970" i="6"/>
  <c r="G970" i="6" s="1"/>
  <c r="F971" i="6"/>
  <c r="G971" i="6" s="1"/>
  <c r="F972" i="6"/>
  <c r="G972" i="6" s="1"/>
  <c r="F973" i="6"/>
  <c r="G973" i="6" s="1"/>
  <c r="F974" i="6"/>
  <c r="G974" i="6" s="1"/>
  <c r="F975" i="6"/>
  <c r="G975" i="6" s="1"/>
  <c r="F976" i="6"/>
  <c r="G976" i="6" s="1"/>
  <c r="F977" i="6"/>
  <c r="G977" i="6" s="1"/>
  <c r="F978" i="6"/>
  <c r="G978" i="6" s="1"/>
  <c r="F979" i="6"/>
  <c r="G979" i="6" s="1"/>
  <c r="F980" i="6"/>
  <c r="G980" i="6" s="1"/>
  <c r="F981" i="6"/>
  <c r="G981" i="6" s="1"/>
  <c r="F982" i="6"/>
  <c r="G982" i="6" s="1"/>
  <c r="F983" i="6"/>
  <c r="G983" i="6" s="1"/>
  <c r="F984" i="6"/>
  <c r="G984" i="6" s="1"/>
  <c r="F985" i="6"/>
  <c r="G985" i="6" s="1"/>
  <c r="F986" i="6"/>
  <c r="G986" i="6" s="1"/>
  <c r="F987" i="6"/>
  <c r="G987" i="6" s="1"/>
  <c r="F988" i="6"/>
  <c r="G988" i="6" s="1"/>
  <c r="F989" i="6"/>
  <c r="G989" i="6" s="1"/>
  <c r="F990" i="6"/>
  <c r="G990" i="6" s="1"/>
  <c r="F991" i="6"/>
  <c r="G991" i="6" s="1"/>
  <c r="F992" i="6"/>
  <c r="G992" i="6" s="1"/>
  <c r="F993" i="6"/>
  <c r="G993" i="6" s="1"/>
  <c r="F994" i="6"/>
  <c r="G994" i="6" s="1"/>
  <c r="F995" i="6"/>
  <c r="G995" i="6" s="1"/>
  <c r="F996" i="6"/>
  <c r="G996" i="6" s="1"/>
  <c r="F997" i="6"/>
  <c r="G997" i="6" s="1"/>
  <c r="F998" i="6"/>
  <c r="G998" i="6" s="1"/>
  <c r="F999" i="6"/>
  <c r="G999" i="6" s="1"/>
  <c r="F1000" i="6"/>
  <c r="G1000" i="6" s="1"/>
  <c r="F1001" i="6"/>
  <c r="G1001" i="6" s="1"/>
  <c r="F1002" i="6"/>
  <c r="G1002" i="6" s="1"/>
  <c r="F1003" i="6"/>
  <c r="G1003" i="6" s="1"/>
  <c r="F1004" i="6"/>
  <c r="G1004" i="6" s="1"/>
  <c r="F1005" i="6"/>
  <c r="G1005" i="6" s="1"/>
  <c r="F1006" i="6"/>
  <c r="G1006" i="6" s="1"/>
  <c r="F1007" i="6"/>
  <c r="G1007" i="6" s="1"/>
  <c r="F1008" i="6"/>
  <c r="G1008" i="6" s="1"/>
  <c r="F1009" i="6"/>
  <c r="G1009" i="6" s="1"/>
  <c r="F1010" i="6"/>
  <c r="G1010" i="6" s="1"/>
  <c r="F1011" i="6"/>
  <c r="G1011" i="6" s="1"/>
  <c r="F1012" i="6"/>
  <c r="G1012" i="6" s="1"/>
  <c r="F1013" i="6"/>
  <c r="G1013" i="6" s="1"/>
  <c r="F1014" i="6"/>
  <c r="G1014" i="6" s="1"/>
  <c r="F1015" i="6"/>
  <c r="G1015" i="6" s="1"/>
  <c r="F1016" i="6"/>
  <c r="G1016" i="6" s="1"/>
  <c r="F1017" i="6"/>
  <c r="G1017" i="6" s="1"/>
  <c r="F1018" i="6"/>
  <c r="G1018" i="6" s="1"/>
  <c r="F1019" i="6"/>
  <c r="G1019" i="6" s="1"/>
  <c r="F1020" i="6"/>
  <c r="G1020" i="6" s="1"/>
  <c r="F1021" i="6"/>
  <c r="G1021" i="6" s="1"/>
  <c r="F1022" i="6"/>
  <c r="G1022" i="6" s="1"/>
  <c r="F1023" i="6"/>
  <c r="G1023" i="6" s="1"/>
  <c r="F1024" i="6"/>
  <c r="G1024" i="6" s="1"/>
  <c r="F1025" i="6"/>
  <c r="G1025" i="6" s="1"/>
  <c r="F1026" i="6"/>
  <c r="G1026" i="6" s="1"/>
  <c r="F1027" i="6"/>
  <c r="G1027" i="6" s="1"/>
  <c r="F1028" i="6"/>
  <c r="G1028" i="6" s="1"/>
  <c r="F1029" i="6"/>
  <c r="G1029" i="6" s="1"/>
  <c r="F1030" i="6"/>
  <c r="G1030" i="6" s="1"/>
  <c r="F1031" i="6"/>
  <c r="G1031" i="6" s="1"/>
  <c r="F1032" i="6"/>
  <c r="G1032" i="6" s="1"/>
  <c r="F1033" i="6"/>
  <c r="G1033" i="6" s="1"/>
  <c r="F1034" i="6"/>
  <c r="G1034" i="6" s="1"/>
  <c r="F1035" i="6"/>
  <c r="G1035" i="6" s="1"/>
  <c r="F1036" i="6"/>
  <c r="G1036" i="6" s="1"/>
  <c r="F1037" i="6"/>
  <c r="G1037" i="6" s="1"/>
  <c r="F1038" i="6"/>
  <c r="G1038" i="6" s="1"/>
  <c r="F1039" i="6"/>
  <c r="G1039" i="6" s="1"/>
  <c r="F1040" i="6"/>
  <c r="G1040" i="6" s="1"/>
  <c r="F1041" i="6"/>
  <c r="G1041" i="6" s="1"/>
  <c r="F1042" i="6"/>
  <c r="G1042" i="6" s="1"/>
  <c r="F1043" i="6"/>
  <c r="G1043" i="6" s="1"/>
  <c r="F1044" i="6"/>
  <c r="G1044" i="6" s="1"/>
  <c r="F1045" i="6"/>
  <c r="G1045" i="6" s="1"/>
  <c r="F1046" i="6"/>
  <c r="G1046" i="6" s="1"/>
  <c r="F1047" i="6"/>
  <c r="G1047" i="6" s="1"/>
  <c r="F1048" i="6"/>
  <c r="G1048" i="6" s="1"/>
  <c r="F1049" i="6"/>
  <c r="G1049" i="6" s="1"/>
  <c r="F1050" i="6"/>
  <c r="G1050" i="6" s="1"/>
  <c r="F1051" i="6"/>
  <c r="G1051" i="6" s="1"/>
  <c r="F1052" i="6"/>
  <c r="G1052" i="6" s="1"/>
  <c r="F1053" i="6"/>
  <c r="G1053" i="6" s="1"/>
  <c r="F1054" i="6"/>
  <c r="G1054" i="6" s="1"/>
  <c r="F1055" i="6"/>
  <c r="G1055" i="6" s="1"/>
  <c r="F1056" i="6"/>
  <c r="G1056" i="6" s="1"/>
  <c r="F1057" i="6"/>
  <c r="G1057" i="6" s="1"/>
  <c r="F1058" i="6"/>
  <c r="G1058" i="6" s="1"/>
  <c r="F1059" i="6"/>
  <c r="G1059" i="6" s="1"/>
  <c r="F1060" i="6"/>
  <c r="G1060" i="6" s="1"/>
  <c r="F1061" i="6"/>
  <c r="G1061" i="6" s="1"/>
  <c r="F1062" i="6"/>
  <c r="G1062" i="6" s="1"/>
  <c r="F1063" i="6"/>
  <c r="G1063" i="6" s="1"/>
  <c r="F1064" i="6"/>
  <c r="G1064" i="6" s="1"/>
  <c r="F1065" i="6"/>
  <c r="G1065" i="6" s="1"/>
  <c r="F1066" i="6"/>
  <c r="G1066" i="6" s="1"/>
  <c r="F1067" i="6"/>
  <c r="G1067" i="6" s="1"/>
  <c r="F1068" i="6"/>
  <c r="G1068" i="6" s="1"/>
  <c r="F1069" i="6"/>
  <c r="G1069" i="6" s="1"/>
  <c r="F1070" i="6"/>
  <c r="G1070" i="6" s="1"/>
  <c r="F1071" i="6"/>
  <c r="G1071" i="6" s="1"/>
  <c r="F1072" i="6"/>
  <c r="G1072" i="6" s="1"/>
  <c r="F1073" i="6"/>
  <c r="G1073" i="6" s="1"/>
  <c r="F1074" i="6"/>
  <c r="G1074" i="6" s="1"/>
  <c r="F1075" i="6"/>
  <c r="G1075" i="6" s="1"/>
  <c r="F1076" i="6"/>
  <c r="G1076" i="6" s="1"/>
  <c r="F1077" i="6"/>
  <c r="G1077" i="6" s="1"/>
  <c r="F1078" i="6"/>
  <c r="G1078" i="6" s="1"/>
  <c r="F1079" i="6"/>
  <c r="G1079" i="6" s="1"/>
  <c r="F1080" i="6"/>
  <c r="G1080" i="6" s="1"/>
  <c r="F1081" i="6"/>
  <c r="G1081" i="6" s="1"/>
  <c r="F1082" i="6"/>
  <c r="G1082" i="6" s="1"/>
  <c r="F1083" i="6"/>
  <c r="G1083" i="6" s="1"/>
  <c r="F1084" i="6"/>
  <c r="G1084" i="6" s="1"/>
  <c r="F1085" i="6"/>
  <c r="G1085" i="6" s="1"/>
  <c r="F1086" i="6"/>
  <c r="G1086" i="6" s="1"/>
  <c r="F1087" i="6"/>
  <c r="G1087" i="6" s="1"/>
  <c r="F1088" i="6"/>
  <c r="G1088" i="6" s="1"/>
  <c r="F1089" i="6"/>
  <c r="G1089" i="6" s="1"/>
  <c r="F1090" i="6"/>
  <c r="G1090" i="6" s="1"/>
  <c r="F1091" i="6"/>
  <c r="G1091" i="6" s="1"/>
  <c r="F1092" i="6"/>
  <c r="G1092" i="6" s="1"/>
  <c r="F1093" i="6"/>
  <c r="G1093" i="6" s="1"/>
  <c r="F1094" i="6"/>
  <c r="G1094" i="6" s="1"/>
  <c r="F1095" i="6"/>
  <c r="G1095" i="6" s="1"/>
  <c r="F1096" i="6"/>
  <c r="G1096" i="6" s="1"/>
  <c r="F1097" i="6"/>
  <c r="G1097" i="6" s="1"/>
  <c r="F1098" i="6"/>
  <c r="G1098" i="6" s="1"/>
  <c r="F1099" i="6"/>
  <c r="G1099" i="6" s="1"/>
  <c r="F1100" i="6"/>
  <c r="G1100" i="6" s="1"/>
  <c r="F1101" i="6"/>
  <c r="G1101" i="6" s="1"/>
  <c r="F1102" i="6"/>
  <c r="G1102" i="6" s="1"/>
  <c r="F1103" i="6"/>
  <c r="G1103" i="6" s="1"/>
  <c r="F1104" i="6"/>
  <c r="G1104" i="6" s="1"/>
  <c r="F1105" i="6"/>
  <c r="G1105" i="6" s="1"/>
  <c r="F1106" i="6"/>
  <c r="G1106" i="6" s="1"/>
  <c r="F1107" i="6"/>
  <c r="G1107" i="6" s="1"/>
  <c r="F1108" i="6"/>
  <c r="G1108" i="6" s="1"/>
  <c r="F1109" i="6"/>
  <c r="G1109" i="6" s="1"/>
  <c r="F1110" i="6"/>
  <c r="G1110" i="6" s="1"/>
  <c r="F1111" i="6"/>
  <c r="G1111" i="6" s="1"/>
  <c r="F1112" i="6"/>
  <c r="G1112" i="6" s="1"/>
  <c r="F1113" i="6"/>
  <c r="G1113" i="6" s="1"/>
  <c r="F1114" i="6"/>
  <c r="G1114" i="6" s="1"/>
  <c r="F1115" i="6"/>
  <c r="G1115" i="6" s="1"/>
  <c r="F1116" i="6"/>
  <c r="G1116" i="6" s="1"/>
  <c r="F1117" i="6"/>
  <c r="G1117" i="6" s="1"/>
  <c r="F1118" i="6"/>
  <c r="G1118" i="6" s="1"/>
  <c r="F1119" i="6"/>
  <c r="G1119" i="6" s="1"/>
  <c r="F1120" i="6"/>
  <c r="G1120" i="6" s="1"/>
  <c r="F1121" i="6"/>
  <c r="G1121" i="6" s="1"/>
  <c r="F1122" i="6"/>
  <c r="G1122" i="6" s="1"/>
  <c r="F1123" i="6"/>
  <c r="G1123" i="6" s="1"/>
  <c r="F1124" i="6"/>
  <c r="G1124" i="6" s="1"/>
  <c r="F1125" i="6"/>
  <c r="G1125" i="6" s="1"/>
  <c r="F1126" i="6"/>
  <c r="G1126" i="6" s="1"/>
  <c r="F1127" i="6"/>
  <c r="G1127" i="6" s="1"/>
  <c r="F1128" i="6"/>
  <c r="G1128" i="6" s="1"/>
  <c r="F1129" i="6"/>
  <c r="G1129" i="6" s="1"/>
  <c r="F1130" i="6"/>
  <c r="G1130" i="6" s="1"/>
  <c r="F1131" i="6"/>
  <c r="G1131" i="6" s="1"/>
  <c r="F1132" i="6"/>
  <c r="G1132" i="6" s="1"/>
  <c r="F1133" i="6"/>
  <c r="G1133" i="6" s="1"/>
  <c r="F1134" i="6"/>
  <c r="G1134" i="6" s="1"/>
  <c r="F1135" i="6"/>
  <c r="G1135" i="6" s="1"/>
  <c r="F1136" i="6"/>
  <c r="G1136" i="6" s="1"/>
  <c r="F1137" i="6"/>
  <c r="G1137" i="6" s="1"/>
  <c r="F1138" i="6"/>
  <c r="G1138" i="6" s="1"/>
  <c r="F1139" i="6"/>
  <c r="G1139" i="6" s="1"/>
  <c r="F1140" i="6"/>
  <c r="G1140" i="6" s="1"/>
  <c r="F1141" i="6"/>
  <c r="G1141" i="6" s="1"/>
  <c r="F1142" i="6"/>
  <c r="G1142" i="6" s="1"/>
  <c r="F1143" i="6"/>
  <c r="G1143" i="6" s="1"/>
  <c r="F1144" i="6"/>
  <c r="G1144" i="6" s="1"/>
  <c r="F1145" i="6"/>
  <c r="G1145" i="6" s="1"/>
  <c r="F1146" i="6"/>
  <c r="G1146" i="6" s="1"/>
  <c r="F1147" i="6"/>
  <c r="G1147" i="6" s="1"/>
  <c r="F1148" i="6"/>
  <c r="G1148" i="6" s="1"/>
  <c r="F1149" i="6"/>
  <c r="G1149" i="6" s="1"/>
  <c r="F1150" i="6"/>
  <c r="G1150" i="6" s="1"/>
  <c r="F1151" i="6"/>
  <c r="G1151" i="6" s="1"/>
  <c r="F1152" i="6"/>
  <c r="G1152" i="6" s="1"/>
  <c r="F1153" i="6"/>
  <c r="G1153" i="6" s="1"/>
  <c r="F1154" i="6"/>
  <c r="G1154" i="6" s="1"/>
  <c r="F1155" i="6"/>
  <c r="G1155" i="6" s="1"/>
  <c r="F1156" i="6"/>
  <c r="G1156" i="6" s="1"/>
  <c r="F1157" i="6"/>
  <c r="G1157" i="6" s="1"/>
  <c r="F1158" i="6"/>
  <c r="G1158" i="6" s="1"/>
  <c r="F1159" i="6"/>
  <c r="G1159" i="6" s="1"/>
  <c r="F1160" i="6"/>
  <c r="G1160" i="6" s="1"/>
  <c r="F1161" i="6"/>
  <c r="G1161" i="6" s="1"/>
  <c r="F1162" i="6"/>
  <c r="G1162" i="6" s="1"/>
  <c r="F1163" i="6"/>
  <c r="G1163" i="6" s="1"/>
  <c r="F1164" i="6"/>
  <c r="G1164" i="6" s="1"/>
  <c r="F1165" i="6"/>
  <c r="G1165" i="6" s="1"/>
  <c r="F1166" i="6"/>
  <c r="G1166" i="6" s="1"/>
  <c r="F1167" i="6"/>
  <c r="G1167" i="6" s="1"/>
  <c r="F1168" i="6"/>
  <c r="G1168" i="6" s="1"/>
  <c r="F1169" i="6"/>
  <c r="G1169" i="6" s="1"/>
  <c r="F1170" i="6"/>
  <c r="G1170" i="6" s="1"/>
  <c r="F1171" i="6"/>
  <c r="G1171" i="6" s="1"/>
  <c r="F1172" i="6"/>
  <c r="G1172" i="6" s="1"/>
  <c r="F1173" i="6"/>
  <c r="G1173" i="6" s="1"/>
  <c r="F1174" i="6"/>
  <c r="G1174" i="6" s="1"/>
  <c r="F1175" i="6"/>
  <c r="G1175" i="6" s="1"/>
  <c r="F1176" i="6"/>
  <c r="G1176" i="6" s="1"/>
  <c r="F1177" i="6"/>
  <c r="G1177" i="6" s="1"/>
  <c r="F1178" i="6"/>
  <c r="G1178" i="6" s="1"/>
  <c r="F1179" i="6"/>
  <c r="G1179" i="6" s="1"/>
  <c r="F1180" i="6"/>
  <c r="G1180" i="6" s="1"/>
  <c r="F1181" i="6"/>
  <c r="G1181" i="6" s="1"/>
  <c r="F1182" i="6"/>
  <c r="G1182" i="6" s="1"/>
  <c r="F1183" i="6"/>
  <c r="G1183" i="6" s="1"/>
  <c r="F1184" i="6"/>
  <c r="G1184" i="6" s="1"/>
  <c r="F1185" i="6"/>
  <c r="G1185" i="6" s="1"/>
  <c r="F1186" i="6"/>
  <c r="G1186" i="6" s="1"/>
  <c r="F1187" i="6"/>
  <c r="G1187" i="6" s="1"/>
  <c r="F1188" i="6"/>
  <c r="G1188" i="6" s="1"/>
  <c r="F1189" i="6"/>
  <c r="G1189" i="6" s="1"/>
  <c r="F1190" i="6"/>
  <c r="G1190" i="6" s="1"/>
  <c r="F1191" i="6"/>
  <c r="G1191" i="6" s="1"/>
  <c r="F1192" i="6"/>
  <c r="G1192" i="6" s="1"/>
  <c r="F1193" i="6"/>
  <c r="G1193" i="6" s="1"/>
  <c r="F1194" i="6"/>
  <c r="G1194" i="6" s="1"/>
  <c r="F1195" i="6"/>
  <c r="G1195" i="6" s="1"/>
  <c r="F1196" i="6"/>
  <c r="G1196" i="6" s="1"/>
  <c r="F1197" i="6"/>
  <c r="G1197" i="6" s="1"/>
  <c r="F1198" i="6"/>
  <c r="G1198" i="6" s="1"/>
  <c r="F1199" i="6"/>
  <c r="G1199" i="6" s="1"/>
  <c r="F1200" i="6"/>
  <c r="G1200" i="6" s="1"/>
  <c r="F1201" i="6"/>
  <c r="G1201" i="6" s="1"/>
  <c r="F1202" i="6"/>
  <c r="G1202" i="6" s="1"/>
  <c r="F1203" i="6"/>
  <c r="G1203" i="6" s="1"/>
  <c r="F1204" i="6"/>
  <c r="G1204" i="6" s="1"/>
  <c r="F1205" i="6"/>
  <c r="G1205" i="6" s="1"/>
  <c r="F1206" i="6"/>
  <c r="G1206" i="6" s="1"/>
  <c r="F1207" i="6"/>
  <c r="G1207" i="6" s="1"/>
  <c r="F1208" i="6"/>
  <c r="G1208" i="6" s="1"/>
  <c r="F1209" i="6"/>
  <c r="G1209" i="6" s="1"/>
  <c r="F1210" i="6"/>
  <c r="G1210" i="6" s="1"/>
  <c r="F1211" i="6"/>
  <c r="G1211" i="6" s="1"/>
  <c r="F1212" i="6"/>
  <c r="G1212" i="6" s="1"/>
  <c r="F1213" i="6"/>
  <c r="G1213" i="6" s="1"/>
  <c r="F1214" i="6"/>
  <c r="G1214" i="6" s="1"/>
  <c r="F1215" i="6"/>
  <c r="G1215" i="6" s="1"/>
  <c r="F1216" i="6"/>
  <c r="G1216" i="6" s="1"/>
  <c r="F1217" i="6"/>
  <c r="G1217" i="6" s="1"/>
  <c r="F1218" i="6"/>
  <c r="G1218" i="6" s="1"/>
  <c r="F1219" i="6"/>
  <c r="G1219" i="6" s="1"/>
  <c r="F1220" i="6"/>
  <c r="G1220" i="6" s="1"/>
  <c r="F1221" i="6"/>
  <c r="G1221" i="6" s="1"/>
  <c r="F1222" i="6"/>
  <c r="G1222" i="6" s="1"/>
  <c r="F1223" i="6"/>
  <c r="G1223" i="6" s="1"/>
  <c r="F1224" i="6"/>
  <c r="G1224" i="6" s="1"/>
  <c r="F1225" i="6"/>
  <c r="G1225" i="6" s="1"/>
  <c r="F1226" i="6"/>
  <c r="G1226" i="6" s="1"/>
  <c r="F1227" i="6"/>
  <c r="G1227" i="6" s="1"/>
  <c r="F1228" i="6"/>
  <c r="G1228" i="6" s="1"/>
  <c r="F1229" i="6"/>
  <c r="G1229" i="6" s="1"/>
  <c r="F1230" i="6"/>
  <c r="G1230" i="6" s="1"/>
  <c r="F1231" i="6"/>
  <c r="G1231" i="6" s="1"/>
  <c r="F1232" i="6"/>
  <c r="G1232" i="6" s="1"/>
  <c r="F1233" i="6"/>
  <c r="G1233" i="6" s="1"/>
  <c r="F1234" i="6"/>
  <c r="G1234" i="6" s="1"/>
  <c r="F1235" i="6"/>
  <c r="G1235" i="6" s="1"/>
  <c r="F1236" i="6"/>
  <c r="G1236" i="6" s="1"/>
  <c r="F1237" i="6"/>
  <c r="G1237" i="6" s="1"/>
  <c r="F1238" i="6"/>
  <c r="G1238" i="6" s="1"/>
  <c r="F1239" i="6"/>
  <c r="G1239" i="6" s="1"/>
  <c r="F1240" i="6"/>
  <c r="G1240" i="6" s="1"/>
  <c r="F1241" i="6"/>
  <c r="G1241" i="6" s="1"/>
  <c r="F1242" i="6"/>
  <c r="G1242" i="6" s="1"/>
  <c r="F1243" i="6"/>
  <c r="G1243" i="6" s="1"/>
  <c r="F1244" i="6"/>
  <c r="G1244" i="6" s="1"/>
  <c r="F1245" i="6"/>
  <c r="G1245" i="6" s="1"/>
  <c r="F1246" i="6"/>
  <c r="G1246" i="6" s="1"/>
  <c r="F1247" i="6"/>
  <c r="G1247" i="6" s="1"/>
  <c r="F1248" i="6"/>
  <c r="G1248" i="6" s="1"/>
  <c r="F1249" i="6"/>
  <c r="G1249" i="6" s="1"/>
  <c r="F1250" i="6"/>
  <c r="G1250" i="6" s="1"/>
  <c r="F1251" i="6"/>
  <c r="G1251" i="6" s="1"/>
  <c r="F1252" i="6"/>
  <c r="G1252" i="6" s="1"/>
  <c r="F1253" i="6"/>
  <c r="G1253" i="6" s="1"/>
  <c r="F1254" i="6"/>
  <c r="G1254" i="6" s="1"/>
  <c r="F1255" i="6"/>
  <c r="G1255" i="6" s="1"/>
  <c r="F1256" i="6"/>
  <c r="G1256" i="6" s="1"/>
  <c r="F1257" i="6"/>
  <c r="G1257" i="6" s="1"/>
  <c r="F1258" i="6"/>
  <c r="G1258" i="6" s="1"/>
  <c r="F1259" i="6"/>
  <c r="G1259" i="6" s="1"/>
  <c r="F1260" i="6"/>
  <c r="G1260" i="6" s="1"/>
  <c r="F1261" i="6"/>
  <c r="G1261" i="6" s="1"/>
  <c r="F1262" i="6"/>
  <c r="G1262" i="6" s="1"/>
  <c r="F1263" i="6"/>
  <c r="G1263" i="6" s="1"/>
  <c r="F1264" i="6"/>
  <c r="G1264" i="6" s="1"/>
  <c r="F1265" i="6"/>
  <c r="G1265" i="6" s="1"/>
  <c r="F1266" i="6"/>
  <c r="G1266" i="6" s="1"/>
  <c r="F1267" i="6"/>
  <c r="G1267" i="6" s="1"/>
  <c r="F1268" i="6"/>
  <c r="G1268" i="6" s="1"/>
  <c r="F1269" i="6"/>
  <c r="G1269" i="6" s="1"/>
  <c r="F1270" i="6"/>
  <c r="G1270" i="6" s="1"/>
  <c r="F1271" i="6"/>
  <c r="G1271" i="6" s="1"/>
  <c r="F1272" i="6"/>
  <c r="G1272" i="6" s="1"/>
  <c r="F1273" i="6"/>
  <c r="G1273" i="6" s="1"/>
  <c r="F1274" i="6"/>
  <c r="G1274" i="6" s="1"/>
  <c r="F1275" i="6"/>
  <c r="G1275" i="6" s="1"/>
  <c r="F1276" i="6"/>
  <c r="G1276" i="6" s="1"/>
  <c r="F1277" i="6"/>
  <c r="G1277" i="6" s="1"/>
  <c r="F1278" i="6"/>
  <c r="G1278" i="6" s="1"/>
  <c r="F1279" i="6"/>
  <c r="G1279" i="6" s="1"/>
  <c r="F1280" i="6"/>
  <c r="G1280" i="6" s="1"/>
  <c r="F1281" i="6"/>
  <c r="G1281" i="6" s="1"/>
  <c r="F1282" i="6"/>
  <c r="G1282" i="6" s="1"/>
  <c r="F1283" i="6"/>
  <c r="G1283" i="6" s="1"/>
  <c r="F1284" i="6"/>
  <c r="G1284" i="6" s="1"/>
  <c r="F1285" i="6"/>
  <c r="G1285" i="6" s="1"/>
  <c r="F1286" i="6"/>
  <c r="G1286" i="6" s="1"/>
  <c r="F1287" i="6"/>
  <c r="G1287" i="6" s="1"/>
  <c r="F1288" i="6"/>
  <c r="G1288" i="6" s="1"/>
  <c r="F1289" i="6"/>
  <c r="G1289" i="6" s="1"/>
  <c r="F1290" i="6"/>
  <c r="G1290" i="6" s="1"/>
  <c r="F1291" i="6"/>
  <c r="G1291" i="6" s="1"/>
  <c r="F1292" i="6"/>
  <c r="G1292" i="6" s="1"/>
  <c r="F1293" i="6"/>
  <c r="G1293" i="6" s="1"/>
  <c r="F1294" i="6"/>
  <c r="G1294" i="6" s="1"/>
  <c r="F1295" i="6"/>
  <c r="G1295" i="6" s="1"/>
  <c r="F1296" i="6"/>
  <c r="G1296" i="6" s="1"/>
  <c r="F1297" i="6"/>
  <c r="G1297" i="6" s="1"/>
  <c r="F1298" i="6"/>
  <c r="G1298" i="6" s="1"/>
  <c r="F1299" i="6"/>
  <c r="G1299" i="6" s="1"/>
  <c r="F1300" i="6"/>
  <c r="G1300" i="6" s="1"/>
  <c r="F1301" i="6"/>
  <c r="G1301" i="6" s="1"/>
  <c r="F1302" i="6"/>
  <c r="G1302" i="6" s="1"/>
  <c r="F1303" i="6"/>
  <c r="G1303" i="6" s="1"/>
  <c r="F1304" i="6"/>
  <c r="G1304" i="6" s="1"/>
  <c r="F1305" i="6"/>
  <c r="G1305" i="6" s="1"/>
  <c r="F1306" i="6"/>
  <c r="G1306" i="6" s="1"/>
  <c r="F1307" i="6"/>
  <c r="G1307" i="6" s="1"/>
  <c r="F1308" i="6"/>
  <c r="G1308" i="6" s="1"/>
  <c r="F1309" i="6"/>
  <c r="G1309" i="6" s="1"/>
  <c r="F1310" i="6"/>
  <c r="G1310" i="6" s="1"/>
  <c r="F1311" i="6"/>
  <c r="G1311" i="6" s="1"/>
  <c r="F1312" i="6"/>
  <c r="G1312" i="6" s="1"/>
  <c r="F1313" i="6"/>
  <c r="G1313" i="6" s="1"/>
  <c r="F1314" i="6"/>
  <c r="G1314" i="6" s="1"/>
  <c r="F1315" i="6"/>
  <c r="G1315" i="6" s="1"/>
  <c r="F1316" i="6"/>
  <c r="G1316" i="6" s="1"/>
  <c r="F1317" i="6"/>
  <c r="G1317" i="6" s="1"/>
  <c r="F1318" i="6"/>
  <c r="G1318" i="6" s="1"/>
  <c r="F1319" i="6"/>
  <c r="G1319" i="6" s="1"/>
  <c r="F1320" i="6"/>
  <c r="G1320" i="6" s="1"/>
  <c r="F1321" i="6"/>
  <c r="G1321" i="6" s="1"/>
  <c r="F1322" i="6"/>
  <c r="G1322" i="6" s="1"/>
  <c r="F1323" i="6"/>
  <c r="G1323" i="6" s="1"/>
  <c r="F1324" i="6"/>
  <c r="G1324" i="6" s="1"/>
  <c r="F1325" i="6"/>
  <c r="G1325" i="6" s="1"/>
  <c r="F1326" i="6"/>
  <c r="G1326" i="6" s="1"/>
  <c r="F1327" i="6"/>
  <c r="G1327" i="6" s="1"/>
  <c r="F1328" i="6"/>
  <c r="G1328" i="6" s="1"/>
  <c r="F1329" i="6"/>
  <c r="G1329" i="6" s="1"/>
  <c r="F1330" i="6"/>
  <c r="G1330" i="6" s="1"/>
  <c r="F1331" i="6"/>
  <c r="G1331" i="6" s="1"/>
  <c r="F1332" i="6"/>
  <c r="G1332" i="6" s="1"/>
  <c r="F1333" i="6"/>
  <c r="G1333" i="6" s="1"/>
  <c r="F1334" i="6"/>
  <c r="G1334" i="6" s="1"/>
  <c r="F1335" i="6"/>
  <c r="G1335" i="6" s="1"/>
  <c r="F1336" i="6"/>
  <c r="G1336" i="6" s="1"/>
  <c r="F1337" i="6"/>
  <c r="G1337" i="6" s="1"/>
  <c r="F1338" i="6"/>
  <c r="G1338" i="6" s="1"/>
  <c r="F1339" i="6"/>
  <c r="G1339" i="6" s="1"/>
  <c r="F1340" i="6"/>
  <c r="G1340" i="6" s="1"/>
  <c r="F1341" i="6"/>
  <c r="G1341" i="6" s="1"/>
  <c r="F1342" i="6"/>
  <c r="G1342" i="6" s="1"/>
  <c r="F1343" i="6"/>
  <c r="G1343" i="6" s="1"/>
  <c r="F1344" i="6"/>
  <c r="G1344" i="6" s="1"/>
  <c r="F1345" i="6"/>
  <c r="G1345" i="6" s="1"/>
  <c r="F1346" i="6"/>
  <c r="G1346" i="6" s="1"/>
  <c r="F1347" i="6"/>
  <c r="G1347" i="6" s="1"/>
  <c r="F1348" i="6"/>
  <c r="G1348" i="6" s="1"/>
  <c r="F1349" i="6"/>
  <c r="G1349" i="6" s="1"/>
  <c r="F1350" i="6"/>
  <c r="G1350" i="6" s="1"/>
  <c r="F1351" i="6"/>
  <c r="G1351" i="6" s="1"/>
  <c r="F1352" i="6"/>
  <c r="G1352" i="6" s="1"/>
  <c r="F1353" i="6"/>
  <c r="G1353" i="6" s="1"/>
  <c r="F1354" i="6"/>
  <c r="G1354" i="6" s="1"/>
  <c r="F1355" i="6"/>
  <c r="G1355" i="6" s="1"/>
  <c r="F1356" i="6"/>
  <c r="G1356" i="6" s="1"/>
  <c r="F1357" i="6"/>
  <c r="G1357" i="6" s="1"/>
  <c r="F1358" i="6"/>
  <c r="G1358" i="6" s="1"/>
  <c r="F1359" i="6"/>
  <c r="G1359" i="6" s="1"/>
  <c r="F1360" i="6"/>
  <c r="G1360" i="6" s="1"/>
  <c r="F1361" i="6"/>
  <c r="G1361" i="6" s="1"/>
  <c r="F1362" i="6"/>
  <c r="G1362" i="6" s="1"/>
  <c r="F1363" i="6"/>
  <c r="G1363" i="6" s="1"/>
  <c r="F1364" i="6"/>
  <c r="G1364" i="6" s="1"/>
  <c r="F1365" i="6"/>
  <c r="G1365" i="6" s="1"/>
  <c r="F1366" i="6"/>
  <c r="G1366" i="6" s="1"/>
  <c r="F1367" i="6"/>
  <c r="G1367" i="6" s="1"/>
  <c r="F1368" i="6"/>
  <c r="G1368" i="6" s="1"/>
  <c r="F1369" i="6"/>
  <c r="G1369" i="6" s="1"/>
  <c r="F1370" i="6"/>
  <c r="G1370" i="6" s="1"/>
  <c r="F1371" i="6"/>
  <c r="G1371" i="6" s="1"/>
  <c r="F1372" i="6"/>
  <c r="G1372" i="6" s="1"/>
  <c r="F1373" i="6"/>
  <c r="G1373" i="6" s="1"/>
  <c r="F1374" i="6"/>
  <c r="G1374" i="6" s="1"/>
  <c r="F1375" i="6"/>
  <c r="G1375" i="6" s="1"/>
  <c r="F1376" i="6"/>
  <c r="G1376" i="6" s="1"/>
  <c r="F1377" i="6"/>
  <c r="G1377" i="6" s="1"/>
  <c r="F1378" i="6"/>
  <c r="G1378" i="6" s="1"/>
  <c r="F1379" i="6"/>
  <c r="G1379" i="6" s="1"/>
  <c r="F1380" i="6"/>
  <c r="G1380" i="6" s="1"/>
  <c r="F1381" i="6"/>
  <c r="G1381" i="6" s="1"/>
  <c r="F1382" i="6"/>
  <c r="G1382" i="6" s="1"/>
  <c r="F1383" i="6"/>
  <c r="G1383" i="6" s="1"/>
  <c r="F1384" i="6"/>
  <c r="G1384" i="6" s="1"/>
  <c r="F1385" i="6"/>
  <c r="G1385" i="6" s="1"/>
  <c r="F1386" i="6"/>
  <c r="G1386" i="6" s="1"/>
  <c r="F1387" i="6"/>
  <c r="G1387" i="6" s="1"/>
  <c r="F1388" i="6"/>
  <c r="G1388" i="6" s="1"/>
  <c r="F1389" i="6"/>
  <c r="G1389" i="6" s="1"/>
  <c r="F1390" i="6"/>
  <c r="G1390" i="6" s="1"/>
  <c r="F1391" i="6"/>
  <c r="G1391" i="6" s="1"/>
  <c r="F1392" i="6"/>
  <c r="G1392" i="6" s="1"/>
  <c r="F1393" i="6"/>
  <c r="G1393" i="6" s="1"/>
  <c r="F1394" i="6"/>
  <c r="G1394" i="6" s="1"/>
  <c r="F1395" i="6"/>
  <c r="G1395" i="6" s="1"/>
  <c r="F1396" i="6"/>
  <c r="G1396" i="6" s="1"/>
  <c r="F1397" i="6"/>
  <c r="G1397" i="6" s="1"/>
  <c r="F1398" i="6"/>
  <c r="G1398" i="6" s="1"/>
  <c r="F1399" i="6"/>
  <c r="G1399" i="6" s="1"/>
  <c r="F1400" i="6"/>
  <c r="G1400" i="6" s="1"/>
  <c r="F1401" i="6"/>
  <c r="G1401" i="6" s="1"/>
  <c r="F1402" i="6"/>
  <c r="G1402" i="6" s="1"/>
  <c r="F1403" i="6"/>
  <c r="G1403" i="6" s="1"/>
  <c r="F1404" i="6"/>
  <c r="G1404" i="6" s="1"/>
  <c r="F1405" i="6"/>
  <c r="G1405" i="6" s="1"/>
  <c r="F1406" i="6"/>
  <c r="G1406" i="6" s="1"/>
  <c r="F1407" i="6"/>
  <c r="G1407" i="6" s="1"/>
  <c r="F1408" i="6"/>
  <c r="G1408" i="6" s="1"/>
  <c r="F1409" i="6"/>
  <c r="G1409" i="6" s="1"/>
  <c r="F1410" i="6"/>
  <c r="G1410" i="6" s="1"/>
  <c r="F1411" i="6"/>
  <c r="G1411" i="6" s="1"/>
  <c r="F1412" i="6"/>
  <c r="G1412" i="6" s="1"/>
  <c r="F1413" i="6"/>
  <c r="G1413" i="6" s="1"/>
  <c r="F1414" i="6"/>
  <c r="G1414" i="6" s="1"/>
  <c r="F1415" i="6"/>
  <c r="G1415" i="6" s="1"/>
  <c r="F1416" i="6"/>
  <c r="G1416" i="6" s="1"/>
  <c r="F1417" i="6"/>
  <c r="G1417" i="6" s="1"/>
  <c r="F1418" i="6"/>
  <c r="G1418" i="6" s="1"/>
  <c r="F1419" i="6"/>
  <c r="G1419" i="6" s="1"/>
  <c r="F1420" i="6"/>
  <c r="G1420" i="6" s="1"/>
  <c r="F1421" i="6"/>
  <c r="G1421" i="6" s="1"/>
  <c r="F1422" i="6"/>
  <c r="G1422" i="6" s="1"/>
  <c r="F1423" i="6"/>
  <c r="G1423" i="6" s="1"/>
  <c r="F1424" i="6"/>
  <c r="G1424" i="6" s="1"/>
  <c r="F1425" i="6"/>
  <c r="G1425" i="6" s="1"/>
  <c r="F1426" i="6"/>
  <c r="G1426" i="6" s="1"/>
  <c r="F1427" i="6"/>
  <c r="G1427" i="6" s="1"/>
  <c r="F1428" i="6"/>
  <c r="G1428" i="6" s="1"/>
  <c r="F1429" i="6"/>
  <c r="G1429" i="6" s="1"/>
  <c r="F1430" i="6"/>
  <c r="G1430" i="6" s="1"/>
  <c r="F1431" i="6"/>
  <c r="G1431" i="6" s="1"/>
  <c r="F1432" i="6"/>
  <c r="G1432" i="6" s="1"/>
  <c r="F1433" i="6"/>
  <c r="G1433" i="6" s="1"/>
  <c r="F1434" i="6"/>
  <c r="G1434" i="6" s="1"/>
  <c r="F1435" i="6"/>
  <c r="G1435" i="6" s="1"/>
  <c r="F1436" i="6"/>
  <c r="G1436" i="6" s="1"/>
  <c r="F1437" i="6"/>
  <c r="G1437" i="6" s="1"/>
  <c r="F1438" i="6"/>
  <c r="G1438" i="6" s="1"/>
  <c r="F1439" i="6"/>
  <c r="G1439" i="6" s="1"/>
  <c r="F1440" i="6"/>
  <c r="G1440" i="6" s="1"/>
  <c r="F1441" i="6"/>
  <c r="G1441" i="6" s="1"/>
  <c r="F1442" i="6"/>
  <c r="G1442" i="6" s="1"/>
  <c r="F1443" i="6"/>
  <c r="G1443" i="6" s="1"/>
  <c r="F1444" i="6"/>
  <c r="G1444" i="6" s="1"/>
  <c r="F1445" i="6"/>
  <c r="G1445" i="6" s="1"/>
  <c r="F1446" i="6"/>
  <c r="G1446" i="6" s="1"/>
  <c r="F1447" i="6"/>
  <c r="G1447" i="6" s="1"/>
  <c r="F1448" i="6"/>
  <c r="G1448" i="6" s="1"/>
  <c r="F1449" i="6"/>
  <c r="G1449" i="6" s="1"/>
  <c r="F1450" i="6"/>
  <c r="G1450" i="6" s="1"/>
  <c r="F1451" i="6"/>
  <c r="G1451" i="6" s="1"/>
  <c r="F1452" i="6"/>
  <c r="G1452" i="6" s="1"/>
  <c r="F1453" i="6"/>
  <c r="G1453" i="6" s="1"/>
  <c r="F1454" i="6"/>
  <c r="G1454" i="6" s="1"/>
  <c r="F1455" i="6"/>
  <c r="G1455" i="6" s="1"/>
  <c r="F1456" i="6"/>
  <c r="G1456" i="6" s="1"/>
  <c r="F1457" i="6"/>
  <c r="G1457" i="6" s="1"/>
  <c r="F1458" i="6"/>
  <c r="G1458" i="6" s="1"/>
  <c r="F1459" i="6"/>
  <c r="G1459" i="6" s="1"/>
  <c r="F1460" i="6"/>
  <c r="G1460" i="6" s="1"/>
  <c r="F1461" i="6"/>
  <c r="G1461" i="6" s="1"/>
  <c r="F1462" i="6"/>
  <c r="G1462" i="6" s="1"/>
  <c r="F1463" i="6"/>
  <c r="G1463" i="6" s="1"/>
  <c r="F1464" i="6"/>
  <c r="G1464" i="6" s="1"/>
  <c r="F1465" i="6"/>
  <c r="G1465" i="6" s="1"/>
  <c r="F1466" i="6"/>
  <c r="G1466" i="6" s="1"/>
  <c r="F1467" i="6"/>
  <c r="G1467" i="6" s="1"/>
  <c r="F1468" i="6"/>
  <c r="G1468" i="6" s="1"/>
  <c r="F1469" i="6"/>
  <c r="G1469" i="6" s="1"/>
  <c r="F1470" i="6"/>
  <c r="G1470" i="6" s="1"/>
  <c r="F1471" i="6"/>
  <c r="G1471" i="6" s="1"/>
  <c r="F1472" i="6"/>
  <c r="G1472" i="6" s="1"/>
  <c r="F1473" i="6"/>
  <c r="G1473" i="6" s="1"/>
  <c r="F1474" i="6"/>
  <c r="G1474" i="6" s="1"/>
  <c r="F1475" i="6"/>
  <c r="G1475" i="6" s="1"/>
  <c r="F1476" i="6"/>
  <c r="G1476" i="6" s="1"/>
  <c r="F1477" i="6"/>
  <c r="G1477" i="6" s="1"/>
  <c r="F1478" i="6"/>
  <c r="G1478" i="6" s="1"/>
  <c r="F1479" i="6"/>
  <c r="G1479" i="6" s="1"/>
  <c r="F1480" i="6"/>
  <c r="G1480" i="6" s="1"/>
  <c r="F1481" i="6"/>
  <c r="G1481" i="6" s="1"/>
  <c r="F1482" i="6"/>
  <c r="G1482" i="6" s="1"/>
  <c r="F1483" i="6"/>
  <c r="G1483" i="6" s="1"/>
  <c r="F1484" i="6"/>
  <c r="G1484" i="6" s="1"/>
  <c r="F1485" i="6"/>
  <c r="G1485" i="6" s="1"/>
  <c r="F1486" i="6"/>
  <c r="G1486" i="6" s="1"/>
  <c r="F1487" i="6"/>
  <c r="G1487" i="6" s="1"/>
  <c r="F1488" i="6"/>
  <c r="G1488" i="6" s="1"/>
  <c r="F1489" i="6"/>
  <c r="G1489" i="6" s="1"/>
  <c r="F1490" i="6"/>
  <c r="G1490" i="6" s="1"/>
  <c r="F1491" i="6"/>
  <c r="G1491" i="6" s="1"/>
  <c r="F1492" i="6"/>
  <c r="G1492" i="6" s="1"/>
  <c r="F1493" i="6"/>
  <c r="G1493" i="6" s="1"/>
  <c r="F1494" i="6"/>
  <c r="G1494" i="6" s="1"/>
  <c r="F1495" i="6"/>
  <c r="G1495" i="6" s="1"/>
  <c r="F1496" i="6"/>
  <c r="G1496" i="6" s="1"/>
  <c r="F1497" i="6"/>
  <c r="G1497" i="6" s="1"/>
  <c r="F1498" i="6"/>
  <c r="G1498" i="6" s="1"/>
  <c r="F1499" i="6"/>
  <c r="G1499" i="6" s="1"/>
  <c r="F1500" i="6"/>
  <c r="G1500" i="6" s="1"/>
  <c r="F1501" i="6"/>
  <c r="G1501" i="6" s="1"/>
  <c r="F1502" i="6"/>
  <c r="G1502" i="6" s="1"/>
  <c r="F1503" i="6"/>
  <c r="G1503" i="6" s="1"/>
  <c r="F1504" i="6"/>
  <c r="G1504" i="6" s="1"/>
  <c r="F1505" i="6"/>
  <c r="G1505" i="6" s="1"/>
  <c r="F1506" i="6"/>
  <c r="G1506" i="6" s="1"/>
  <c r="F1507" i="6"/>
  <c r="G1507" i="6" s="1"/>
  <c r="F1508" i="6"/>
  <c r="G1508" i="6" s="1"/>
  <c r="F1509" i="6"/>
  <c r="G1509" i="6" s="1"/>
  <c r="F1510" i="6"/>
  <c r="G1510" i="6" s="1"/>
  <c r="F1511" i="6"/>
  <c r="G1511" i="6" s="1"/>
  <c r="F1512" i="6"/>
  <c r="G1512" i="6" s="1"/>
  <c r="F1513" i="6"/>
  <c r="G1513" i="6" s="1"/>
  <c r="F1514" i="6"/>
  <c r="G1514" i="6" s="1"/>
  <c r="F1515" i="6"/>
  <c r="G1515" i="6" s="1"/>
  <c r="F1516" i="6"/>
  <c r="G1516" i="6" s="1"/>
  <c r="F1517" i="6"/>
  <c r="G1517" i="6" s="1"/>
  <c r="F1518" i="6"/>
  <c r="G1518" i="6" s="1"/>
  <c r="F1519" i="6"/>
  <c r="G1519" i="6" s="1"/>
  <c r="F1520" i="6"/>
  <c r="G1520" i="6" s="1"/>
  <c r="F1521" i="6"/>
  <c r="G1521" i="6" s="1"/>
  <c r="F1522" i="6"/>
  <c r="G1522" i="6" s="1"/>
  <c r="F1523" i="6"/>
  <c r="G1523" i="6" s="1"/>
  <c r="F1524" i="6"/>
  <c r="G1524" i="6" s="1"/>
  <c r="F1525" i="6"/>
  <c r="G1525" i="6" s="1"/>
  <c r="F1526" i="6"/>
  <c r="G1526" i="6" s="1"/>
  <c r="F1527" i="6"/>
  <c r="G1527" i="6" s="1"/>
  <c r="F1528" i="6"/>
  <c r="G1528" i="6" s="1"/>
  <c r="F1529" i="6"/>
  <c r="G1529" i="6" s="1"/>
  <c r="F1530" i="6"/>
  <c r="G1530" i="6" s="1"/>
  <c r="F1531" i="6"/>
  <c r="G1531" i="6" s="1"/>
  <c r="F1532" i="6"/>
  <c r="G1532" i="6" s="1"/>
  <c r="F1533" i="6"/>
  <c r="G1533" i="6" s="1"/>
  <c r="F1534" i="6"/>
  <c r="G1534" i="6" s="1"/>
  <c r="F1535" i="6"/>
  <c r="G1535" i="6" s="1"/>
  <c r="F1536" i="6"/>
  <c r="G1536" i="6" s="1"/>
  <c r="F1537" i="6"/>
  <c r="G1537" i="6" s="1"/>
  <c r="F1538" i="6"/>
  <c r="G1538" i="6" s="1"/>
  <c r="F1539" i="6"/>
  <c r="G1539" i="6" s="1"/>
  <c r="F1540" i="6"/>
  <c r="G1540" i="6" s="1"/>
  <c r="F1541" i="6"/>
  <c r="G1541" i="6" s="1"/>
  <c r="F1542" i="6"/>
  <c r="G1542" i="6" s="1"/>
  <c r="F1543" i="6"/>
  <c r="G1543" i="6" s="1"/>
  <c r="F1544" i="6"/>
  <c r="G1544" i="6" s="1"/>
  <c r="F1545" i="6"/>
  <c r="G1545" i="6" s="1"/>
  <c r="F1546" i="6"/>
  <c r="G1546" i="6" s="1"/>
  <c r="F1547" i="6"/>
  <c r="G1547" i="6" s="1"/>
  <c r="F1548" i="6"/>
  <c r="G1548" i="6" s="1"/>
  <c r="F1549" i="6"/>
  <c r="G1549" i="6" s="1"/>
  <c r="F1550" i="6"/>
  <c r="G1550" i="6" s="1"/>
  <c r="F1551" i="6"/>
  <c r="G1551" i="6" s="1"/>
  <c r="F1552" i="6"/>
  <c r="G1552" i="6" s="1"/>
  <c r="F1553" i="6"/>
  <c r="G1553" i="6" s="1"/>
  <c r="F1554" i="6"/>
  <c r="G1554" i="6" s="1"/>
  <c r="F1555" i="6"/>
  <c r="G1555" i="6" s="1"/>
  <c r="F1556" i="6"/>
  <c r="G1556" i="6" s="1"/>
  <c r="F1557" i="6"/>
  <c r="G1557" i="6" s="1"/>
  <c r="F1558" i="6"/>
  <c r="G1558" i="6" s="1"/>
  <c r="F1559" i="6"/>
  <c r="G1559" i="6" s="1"/>
  <c r="F1560" i="6"/>
  <c r="G1560" i="6" s="1"/>
  <c r="F1561" i="6"/>
  <c r="G1561" i="6" s="1"/>
  <c r="F1562" i="6"/>
  <c r="G1562" i="6" s="1"/>
  <c r="F1563" i="6"/>
  <c r="G1563" i="6" s="1"/>
  <c r="F1564" i="6"/>
  <c r="G1564" i="6" s="1"/>
  <c r="F1565" i="6"/>
  <c r="G1565" i="6" s="1"/>
  <c r="F1566" i="6"/>
  <c r="G1566" i="6" s="1"/>
  <c r="F1567" i="6"/>
  <c r="G1567" i="6" s="1"/>
  <c r="F1568" i="6"/>
  <c r="G1568" i="6" s="1"/>
  <c r="F1569" i="6"/>
  <c r="G1569" i="6" s="1"/>
  <c r="F1570" i="6"/>
  <c r="G1570" i="6" s="1"/>
  <c r="F1571" i="6"/>
  <c r="G1571" i="6" s="1"/>
  <c r="F1572" i="6"/>
  <c r="G1572" i="6" s="1"/>
  <c r="F1573" i="6"/>
  <c r="G1573" i="6" s="1"/>
  <c r="F1574" i="6"/>
  <c r="G1574" i="6" s="1"/>
  <c r="F1575" i="6"/>
  <c r="G1575" i="6" s="1"/>
  <c r="F1576" i="6"/>
  <c r="G1576" i="6" s="1"/>
  <c r="F1577" i="6"/>
  <c r="G1577" i="6" s="1"/>
  <c r="F1578" i="6"/>
  <c r="G1578" i="6" s="1"/>
  <c r="F1579" i="6"/>
  <c r="G1579" i="6" s="1"/>
  <c r="F1580" i="6"/>
  <c r="G1580" i="6" s="1"/>
  <c r="F1581" i="6"/>
  <c r="G1581" i="6" s="1"/>
  <c r="F1582" i="6"/>
  <c r="G1582" i="6" s="1"/>
  <c r="F1583" i="6"/>
  <c r="G1583" i="6" s="1"/>
  <c r="F1584" i="6"/>
  <c r="G1584" i="6" s="1"/>
  <c r="F1585" i="6"/>
  <c r="G1585" i="6" s="1"/>
  <c r="F1586" i="6"/>
  <c r="G1586" i="6" s="1"/>
  <c r="F1587" i="6"/>
  <c r="G1587" i="6" s="1"/>
  <c r="F1588" i="6"/>
  <c r="G1588" i="6" s="1"/>
  <c r="F1589" i="6"/>
  <c r="G1589" i="6" s="1"/>
  <c r="F1590" i="6"/>
  <c r="G1590" i="6" s="1"/>
  <c r="F1591" i="6"/>
  <c r="G1591" i="6" s="1"/>
  <c r="F1592" i="6"/>
  <c r="G1592" i="6" s="1"/>
  <c r="F1593" i="6"/>
  <c r="G1593" i="6" s="1"/>
  <c r="F1594" i="6"/>
  <c r="G1594" i="6" s="1"/>
  <c r="F1595" i="6"/>
  <c r="G1595" i="6" s="1"/>
  <c r="F1596" i="6"/>
  <c r="G1596" i="6" s="1"/>
  <c r="F1597" i="6"/>
  <c r="G1597" i="6" s="1"/>
  <c r="F1598" i="6"/>
  <c r="G1598" i="6" s="1"/>
  <c r="F1599" i="6"/>
  <c r="G1599" i="6" s="1"/>
  <c r="F1600" i="6"/>
  <c r="G1600" i="6" s="1"/>
  <c r="F1601" i="6"/>
  <c r="G1601" i="6" s="1"/>
  <c r="F1602" i="6"/>
  <c r="G1602" i="6" s="1"/>
  <c r="F1603" i="6"/>
  <c r="G1603" i="6" s="1"/>
  <c r="F1604" i="6"/>
  <c r="G1604" i="6" s="1"/>
  <c r="F1605" i="6"/>
  <c r="G1605" i="6" s="1"/>
  <c r="F1606" i="6"/>
  <c r="G1606" i="6" s="1"/>
  <c r="F1607" i="6"/>
  <c r="G1607" i="6" s="1"/>
  <c r="F1608" i="6"/>
  <c r="G1608" i="6" s="1"/>
  <c r="F1609" i="6"/>
  <c r="G1609" i="6" s="1"/>
  <c r="F1610" i="6"/>
  <c r="G1610" i="6" s="1"/>
  <c r="F1611" i="6"/>
  <c r="G1611" i="6" s="1"/>
  <c r="F1612" i="6"/>
  <c r="G1612" i="6" s="1"/>
  <c r="F1613" i="6"/>
  <c r="G1613" i="6" s="1"/>
  <c r="F1614" i="6"/>
  <c r="G1614" i="6" s="1"/>
  <c r="F1615" i="6"/>
  <c r="G1615" i="6" s="1"/>
  <c r="F1616" i="6"/>
  <c r="G1616" i="6" s="1"/>
  <c r="F1617" i="6"/>
  <c r="G1617" i="6" s="1"/>
  <c r="F1618" i="6"/>
  <c r="G1618" i="6" s="1"/>
  <c r="F1619" i="6"/>
  <c r="G1619" i="6" s="1"/>
  <c r="F1620" i="6"/>
  <c r="G1620" i="6" s="1"/>
  <c r="F1621" i="6"/>
  <c r="G1621" i="6" s="1"/>
  <c r="F1622" i="6"/>
  <c r="G1622" i="6" s="1"/>
  <c r="F1623" i="6"/>
  <c r="G1623" i="6" s="1"/>
  <c r="F1624" i="6"/>
  <c r="G1624" i="6" s="1"/>
  <c r="F1625" i="6"/>
  <c r="G1625" i="6" s="1"/>
  <c r="F1626" i="6"/>
  <c r="G1626" i="6" s="1"/>
  <c r="F1627" i="6"/>
  <c r="G1627" i="6" s="1"/>
  <c r="F1628" i="6"/>
  <c r="G1628" i="6" s="1"/>
  <c r="F1629" i="6"/>
  <c r="G1629" i="6" s="1"/>
  <c r="F1630" i="6"/>
  <c r="G1630" i="6" s="1"/>
  <c r="F1631" i="6"/>
  <c r="G1631" i="6" s="1"/>
  <c r="F1632" i="6"/>
  <c r="G1632" i="6" s="1"/>
  <c r="F1633" i="6"/>
  <c r="G1633" i="6" s="1"/>
  <c r="F1634" i="6"/>
  <c r="G1634" i="6" s="1"/>
  <c r="F1635" i="6"/>
  <c r="G1635" i="6" s="1"/>
  <c r="F1636" i="6"/>
  <c r="G1636" i="6" s="1"/>
  <c r="F1637" i="6"/>
  <c r="G1637" i="6" s="1"/>
  <c r="F1638" i="6"/>
  <c r="G1638" i="6" s="1"/>
  <c r="F1639" i="6"/>
  <c r="G1639" i="6" s="1"/>
  <c r="F1640" i="6"/>
  <c r="G1640" i="6" s="1"/>
  <c r="F1641" i="6"/>
  <c r="G1641" i="6" s="1"/>
  <c r="F1642" i="6"/>
  <c r="G1642" i="6" s="1"/>
  <c r="F1643" i="6"/>
  <c r="G1643" i="6" s="1"/>
  <c r="F1644" i="6"/>
  <c r="G1644" i="6" s="1"/>
  <c r="F1645" i="6"/>
  <c r="G1645" i="6" s="1"/>
  <c r="F1646" i="6"/>
  <c r="G1646" i="6" s="1"/>
  <c r="F1647" i="6"/>
  <c r="G1647" i="6" s="1"/>
  <c r="F1648" i="6"/>
  <c r="G1648" i="6" s="1"/>
  <c r="F1649" i="6"/>
  <c r="G1649" i="6" s="1"/>
  <c r="F1650" i="6"/>
  <c r="G1650" i="6" s="1"/>
  <c r="F1651" i="6"/>
  <c r="G1651" i="6" s="1"/>
  <c r="F1652" i="6"/>
  <c r="G1652" i="6" s="1"/>
  <c r="F1653" i="6"/>
  <c r="G1653" i="6" s="1"/>
  <c r="F1654" i="6"/>
  <c r="G1654" i="6" s="1"/>
  <c r="F1655" i="6"/>
  <c r="G1655" i="6" s="1"/>
  <c r="F1656" i="6"/>
  <c r="G1656" i="6" s="1"/>
  <c r="F1657" i="6"/>
  <c r="G1657" i="6" s="1"/>
  <c r="F1658" i="6"/>
  <c r="G1658" i="6" s="1"/>
  <c r="F1659" i="6"/>
  <c r="G1659" i="6" s="1"/>
  <c r="F1660" i="6"/>
  <c r="G1660" i="6" s="1"/>
  <c r="F1661" i="6"/>
  <c r="G1661" i="6" s="1"/>
  <c r="F1662" i="6"/>
  <c r="G1662" i="6" s="1"/>
  <c r="F1663" i="6"/>
  <c r="G1663" i="6" s="1"/>
  <c r="F1664" i="6"/>
  <c r="G1664" i="6" s="1"/>
  <c r="F1665" i="6"/>
  <c r="G1665" i="6" s="1"/>
  <c r="F1666" i="6"/>
  <c r="G1666" i="6" s="1"/>
  <c r="F1667" i="6"/>
  <c r="G1667" i="6" s="1"/>
  <c r="F1668" i="6"/>
  <c r="G1668" i="6" s="1"/>
  <c r="F1669" i="6"/>
  <c r="G1669" i="6" s="1"/>
  <c r="F1670" i="6"/>
  <c r="G1670" i="6" s="1"/>
  <c r="F1671" i="6"/>
  <c r="G1671" i="6" s="1"/>
  <c r="F1672" i="6"/>
  <c r="G1672" i="6" s="1"/>
  <c r="F1673" i="6"/>
  <c r="G1673" i="6" s="1"/>
  <c r="F1674" i="6"/>
  <c r="G1674" i="6" s="1"/>
  <c r="F1675" i="6"/>
  <c r="G1675" i="6" s="1"/>
  <c r="F1676" i="6"/>
  <c r="G1676" i="6" s="1"/>
  <c r="F1677" i="6"/>
  <c r="G1677" i="6" s="1"/>
  <c r="F1678" i="6"/>
  <c r="G1678" i="6" s="1"/>
  <c r="F1679" i="6"/>
  <c r="G1679" i="6" s="1"/>
  <c r="F1680" i="6"/>
  <c r="G1680" i="6" s="1"/>
  <c r="F1681" i="6"/>
  <c r="G1681" i="6" s="1"/>
  <c r="F1682" i="6"/>
  <c r="G1682" i="6" s="1"/>
  <c r="F1683" i="6"/>
  <c r="G1683" i="6" s="1"/>
  <c r="F1684" i="6"/>
  <c r="G1684" i="6" s="1"/>
  <c r="F1685" i="6"/>
  <c r="G1685" i="6" s="1"/>
  <c r="F1686" i="6"/>
  <c r="G1686" i="6" s="1"/>
  <c r="F1687" i="6"/>
  <c r="G1687" i="6" s="1"/>
  <c r="F1688" i="6"/>
  <c r="G1688" i="6" s="1"/>
  <c r="F1689" i="6"/>
  <c r="G1689" i="6" s="1"/>
  <c r="F1690" i="6"/>
  <c r="G1690" i="6" s="1"/>
  <c r="F1691" i="6"/>
  <c r="G1691" i="6" s="1"/>
  <c r="F1692" i="6"/>
  <c r="G1692" i="6" s="1"/>
  <c r="F1693" i="6"/>
  <c r="G1693" i="6" s="1"/>
  <c r="F1694" i="6"/>
  <c r="G1694" i="6" s="1"/>
  <c r="F1695" i="6"/>
  <c r="G1695" i="6" s="1"/>
  <c r="F1696" i="6"/>
  <c r="G1696" i="6" s="1"/>
  <c r="F1697" i="6"/>
  <c r="G1697" i="6" s="1"/>
  <c r="F1698" i="6"/>
  <c r="G1698" i="6" s="1"/>
  <c r="F1699" i="6"/>
  <c r="G1699" i="6" s="1"/>
  <c r="F1700" i="6"/>
  <c r="G1700" i="6" s="1"/>
  <c r="F1701" i="6"/>
  <c r="G1701" i="6" s="1"/>
  <c r="F1702" i="6"/>
  <c r="G1702" i="6" s="1"/>
  <c r="F1703" i="6"/>
  <c r="G1703" i="6" s="1"/>
  <c r="F1704" i="6"/>
  <c r="G1704" i="6" s="1"/>
  <c r="F1705" i="6"/>
  <c r="G1705" i="6" s="1"/>
  <c r="F1706" i="6"/>
  <c r="G1706" i="6" s="1"/>
  <c r="F1707" i="6"/>
  <c r="G1707" i="6" s="1"/>
  <c r="F1708" i="6"/>
  <c r="G1708" i="6" s="1"/>
  <c r="F1709" i="6"/>
  <c r="G1709" i="6" s="1"/>
  <c r="F1710" i="6"/>
  <c r="G1710" i="6" s="1"/>
  <c r="F1711" i="6"/>
  <c r="G1711" i="6" s="1"/>
  <c r="F1712" i="6"/>
  <c r="G1712" i="6" s="1"/>
  <c r="F1713" i="6"/>
  <c r="G1713" i="6" s="1"/>
  <c r="F1714" i="6"/>
  <c r="G1714" i="6" s="1"/>
  <c r="F1715" i="6"/>
  <c r="G1715" i="6" s="1"/>
  <c r="F1716" i="6"/>
  <c r="G1716" i="6" s="1"/>
  <c r="F1717" i="6"/>
  <c r="G1717" i="6" s="1"/>
  <c r="F1718" i="6"/>
  <c r="G1718" i="6" s="1"/>
  <c r="F1719" i="6"/>
  <c r="G1719" i="6" s="1"/>
  <c r="F1720" i="6"/>
  <c r="G1720" i="6" s="1"/>
  <c r="F1721" i="6"/>
  <c r="G1721" i="6" s="1"/>
  <c r="F1722" i="6"/>
  <c r="G1722" i="6" s="1"/>
  <c r="F1723" i="6"/>
  <c r="G1723" i="6" s="1"/>
  <c r="F1724" i="6"/>
  <c r="G1724" i="6" s="1"/>
  <c r="F1725" i="6"/>
  <c r="G1725" i="6" s="1"/>
  <c r="F1726" i="6"/>
  <c r="G1726" i="6" s="1"/>
  <c r="F1727" i="6"/>
  <c r="G1727" i="6" s="1"/>
  <c r="F1728" i="6"/>
  <c r="G1728" i="6" s="1"/>
  <c r="F1729" i="6"/>
  <c r="G1729" i="6" s="1"/>
  <c r="F1730" i="6"/>
  <c r="G1730" i="6" s="1"/>
  <c r="F1731" i="6"/>
  <c r="G1731" i="6" s="1"/>
  <c r="F1732" i="6"/>
  <c r="G1732" i="6" s="1"/>
  <c r="F1733" i="6"/>
  <c r="G1733" i="6" s="1"/>
  <c r="F1734" i="6"/>
  <c r="G1734" i="6" s="1"/>
  <c r="F1735" i="6"/>
  <c r="G1735" i="6" s="1"/>
  <c r="F1736" i="6"/>
  <c r="G1736" i="6" s="1"/>
  <c r="F1737" i="6"/>
  <c r="G1737" i="6" s="1"/>
  <c r="F1738" i="6"/>
  <c r="G1738" i="6" s="1"/>
  <c r="F1739" i="6"/>
  <c r="G1739" i="6" s="1"/>
  <c r="F1740" i="6"/>
  <c r="G1740" i="6" s="1"/>
  <c r="F1741" i="6"/>
  <c r="G1741" i="6" s="1"/>
  <c r="F1742" i="6"/>
  <c r="G1742" i="6" s="1"/>
  <c r="F1743" i="6"/>
  <c r="G1743" i="6" s="1"/>
  <c r="F1744" i="6"/>
  <c r="G1744" i="6" s="1"/>
  <c r="F1745" i="6"/>
  <c r="G1745" i="6" s="1"/>
  <c r="F1746" i="6"/>
  <c r="G1746" i="6" s="1"/>
  <c r="F1747" i="6"/>
  <c r="G1747" i="6" s="1"/>
  <c r="F1748" i="6"/>
  <c r="G1748" i="6" s="1"/>
  <c r="F1749" i="6"/>
  <c r="G1749" i="6" s="1"/>
  <c r="F1750" i="6"/>
  <c r="G1750" i="6" s="1"/>
  <c r="F1751" i="6"/>
  <c r="G1751" i="6" s="1"/>
  <c r="F1752" i="6"/>
  <c r="G1752" i="6" s="1"/>
  <c r="F1753" i="6"/>
  <c r="G1753" i="6" s="1"/>
  <c r="F1754" i="6"/>
  <c r="G1754" i="6" s="1"/>
  <c r="F1755" i="6"/>
  <c r="G1755" i="6" s="1"/>
  <c r="F1756" i="6"/>
  <c r="G1756" i="6" s="1"/>
  <c r="F1757" i="6"/>
  <c r="G1757" i="6" s="1"/>
  <c r="F1758" i="6"/>
  <c r="G1758" i="6" s="1"/>
  <c r="F1759" i="6"/>
  <c r="G1759" i="6" s="1"/>
  <c r="F1760" i="6"/>
  <c r="G1760" i="6" s="1"/>
  <c r="F1761" i="6"/>
  <c r="G1761" i="6" s="1"/>
  <c r="F1762" i="6"/>
  <c r="G1762" i="6" s="1"/>
  <c r="F1763" i="6"/>
  <c r="G1763" i="6" s="1"/>
  <c r="F1764" i="6"/>
  <c r="G1764" i="6" s="1"/>
  <c r="F1765" i="6"/>
  <c r="G1765" i="6" s="1"/>
  <c r="F1766" i="6"/>
  <c r="G1766" i="6" s="1"/>
  <c r="F1767" i="6"/>
  <c r="G1767" i="6" s="1"/>
  <c r="F1768" i="6"/>
  <c r="G1768" i="6" s="1"/>
  <c r="F1769" i="6"/>
  <c r="G1769" i="6" s="1"/>
  <c r="F1770" i="6"/>
  <c r="G1770" i="6" s="1"/>
  <c r="F1771" i="6"/>
  <c r="G1771" i="6" s="1"/>
  <c r="F1772" i="6"/>
  <c r="G1772" i="6" s="1"/>
  <c r="F1773" i="6"/>
  <c r="G1773" i="6" s="1"/>
  <c r="F1774" i="6"/>
  <c r="G1774" i="6" s="1"/>
  <c r="F1775" i="6"/>
  <c r="G1775" i="6" s="1"/>
  <c r="F1776" i="6"/>
  <c r="G1776" i="6" s="1"/>
  <c r="F1777" i="6"/>
  <c r="G1777" i="6" s="1"/>
  <c r="F1778" i="6"/>
  <c r="G1778" i="6" s="1"/>
  <c r="F1779" i="6"/>
  <c r="G1779" i="6" s="1"/>
  <c r="F1780" i="6"/>
  <c r="G1780" i="6" s="1"/>
  <c r="F1781" i="6"/>
  <c r="G1781" i="6" s="1"/>
  <c r="F1782" i="6"/>
  <c r="G1782" i="6" s="1"/>
  <c r="F1783" i="6"/>
  <c r="G1783" i="6" s="1"/>
  <c r="F1784" i="6"/>
  <c r="G1784" i="6" s="1"/>
  <c r="F1785" i="6"/>
  <c r="G1785" i="6" s="1"/>
  <c r="F1786" i="6"/>
  <c r="G1786" i="6" s="1"/>
  <c r="F1787" i="6"/>
  <c r="G1787" i="6" s="1"/>
  <c r="F1788" i="6"/>
  <c r="G1788" i="6" s="1"/>
  <c r="F1789" i="6"/>
  <c r="G1789" i="6" s="1"/>
  <c r="F1790" i="6"/>
  <c r="G1790" i="6" s="1"/>
  <c r="F1791" i="6"/>
  <c r="G1791" i="6" s="1"/>
  <c r="F1792" i="6"/>
  <c r="G1792" i="6" s="1"/>
  <c r="F1793" i="6"/>
  <c r="G1793" i="6" s="1"/>
  <c r="F1794" i="6"/>
  <c r="G1794" i="6" s="1"/>
  <c r="F1795" i="6"/>
  <c r="G1795" i="6" s="1"/>
  <c r="F1796" i="6"/>
  <c r="G1796" i="6" s="1"/>
  <c r="F1797" i="6"/>
  <c r="G1797" i="6" s="1"/>
  <c r="F1798" i="6"/>
  <c r="G1798" i="6" s="1"/>
  <c r="F1799" i="6"/>
  <c r="G1799" i="6" s="1"/>
  <c r="F1800" i="6"/>
  <c r="G1800" i="6" s="1"/>
  <c r="F1801" i="6"/>
  <c r="G1801" i="6" s="1"/>
  <c r="F1802" i="6"/>
  <c r="G1802" i="6" s="1"/>
  <c r="F1803" i="6"/>
  <c r="G1803" i="6" s="1"/>
  <c r="F1804" i="6"/>
  <c r="G1804" i="6" s="1"/>
  <c r="F1805" i="6"/>
  <c r="G1805" i="6" s="1"/>
  <c r="F1806" i="6"/>
  <c r="G1806" i="6" s="1"/>
  <c r="F1807" i="6"/>
  <c r="G1807" i="6" s="1"/>
  <c r="F1808" i="6"/>
  <c r="G1808" i="6" s="1"/>
  <c r="F1809" i="6"/>
  <c r="G1809" i="6" s="1"/>
  <c r="F1810" i="6"/>
  <c r="G1810" i="6" s="1"/>
  <c r="F1811" i="6"/>
  <c r="G1811" i="6" s="1"/>
  <c r="F1812" i="6"/>
  <c r="G1812" i="6" s="1"/>
  <c r="F1813" i="6"/>
  <c r="G1813" i="6" s="1"/>
  <c r="F1814" i="6"/>
  <c r="G1814" i="6" s="1"/>
  <c r="F1815" i="6"/>
  <c r="G1815" i="6" s="1"/>
  <c r="F1816" i="6"/>
  <c r="G1816" i="6" s="1"/>
  <c r="F1817" i="6"/>
  <c r="G1817" i="6" s="1"/>
  <c r="F1818" i="6"/>
  <c r="G1818" i="6" s="1"/>
  <c r="F1819" i="6"/>
  <c r="G1819" i="6" s="1"/>
  <c r="F1820" i="6"/>
  <c r="G1820" i="6" s="1"/>
  <c r="F1821" i="6"/>
  <c r="G1821" i="6" s="1"/>
  <c r="F1822" i="6"/>
  <c r="G1822" i="6" s="1"/>
  <c r="F1823" i="6"/>
  <c r="G1823" i="6" s="1"/>
  <c r="F1824" i="6"/>
  <c r="G1824" i="6" s="1"/>
  <c r="F1825" i="6"/>
  <c r="G1825" i="6" s="1"/>
  <c r="F1826" i="6"/>
  <c r="G1826" i="6" s="1"/>
  <c r="F1827" i="6"/>
  <c r="G1827" i="6" s="1"/>
  <c r="F1828" i="6"/>
  <c r="G1828" i="6" s="1"/>
  <c r="F1829" i="6"/>
  <c r="G1829" i="6" s="1"/>
  <c r="F1830" i="6"/>
  <c r="G1830" i="6" s="1"/>
  <c r="F1831" i="6"/>
  <c r="G1831" i="6" s="1"/>
  <c r="F1832" i="6"/>
  <c r="G1832" i="6" s="1"/>
  <c r="F1833" i="6"/>
  <c r="G1833" i="6" s="1"/>
  <c r="F1834" i="6"/>
  <c r="G1834" i="6" s="1"/>
  <c r="F1835" i="6"/>
  <c r="G1835" i="6" s="1"/>
  <c r="F1836" i="6"/>
  <c r="G1836" i="6" s="1"/>
  <c r="F1837" i="6"/>
  <c r="G1837" i="6" s="1"/>
  <c r="F1838" i="6"/>
  <c r="G1838" i="6" s="1"/>
  <c r="F1839" i="6"/>
  <c r="G1839" i="6" s="1"/>
  <c r="F1840" i="6"/>
  <c r="G1840" i="6" s="1"/>
  <c r="F1841" i="6"/>
  <c r="G1841" i="6" s="1"/>
  <c r="F1842" i="6"/>
  <c r="G1842" i="6" s="1"/>
  <c r="F1843" i="6"/>
  <c r="G1843" i="6" s="1"/>
  <c r="F1844" i="6"/>
  <c r="G1844" i="6" s="1"/>
  <c r="F1845" i="6"/>
  <c r="G1845" i="6" s="1"/>
  <c r="F1846" i="6"/>
  <c r="G1846" i="6" s="1"/>
  <c r="F1847" i="6"/>
  <c r="G1847" i="6" s="1"/>
  <c r="F1848" i="6"/>
  <c r="G1848" i="6" s="1"/>
  <c r="F1849" i="6"/>
  <c r="G1849" i="6" s="1"/>
  <c r="F1850" i="6"/>
  <c r="G1850" i="6" s="1"/>
  <c r="F1851" i="6"/>
  <c r="G1851" i="6" s="1"/>
  <c r="F1852" i="6"/>
  <c r="G1852" i="6" s="1"/>
  <c r="F1853" i="6"/>
  <c r="G1853" i="6" s="1"/>
  <c r="F1854" i="6"/>
  <c r="G1854" i="6" s="1"/>
  <c r="F1855" i="6"/>
  <c r="G1855" i="6" s="1"/>
  <c r="F1856" i="6"/>
  <c r="G1856" i="6" s="1"/>
  <c r="F1857" i="6"/>
  <c r="G1857" i="6" s="1"/>
  <c r="F1858" i="6"/>
  <c r="G1858" i="6" s="1"/>
  <c r="F1859" i="6"/>
  <c r="G1859" i="6" s="1"/>
  <c r="F1860" i="6"/>
  <c r="G1860" i="6" s="1"/>
  <c r="F1861" i="6"/>
  <c r="G1861" i="6" s="1"/>
  <c r="F1862" i="6"/>
  <c r="G1862" i="6" s="1"/>
  <c r="F1863" i="6"/>
  <c r="G1863" i="6" s="1"/>
  <c r="F1864" i="6"/>
  <c r="G1864" i="6" s="1"/>
  <c r="F1865" i="6"/>
  <c r="G1865" i="6" s="1"/>
  <c r="F1866" i="6"/>
  <c r="G1866" i="6" s="1"/>
  <c r="F1867" i="6"/>
  <c r="G1867" i="6" s="1"/>
  <c r="F1868" i="6"/>
  <c r="G1868" i="6" s="1"/>
  <c r="F1869" i="6"/>
  <c r="G1869" i="6" s="1"/>
  <c r="F1870" i="6"/>
  <c r="G1870" i="6" s="1"/>
  <c r="F1871" i="6"/>
  <c r="G1871" i="6" s="1"/>
  <c r="F1872" i="6"/>
  <c r="G1872" i="6" s="1"/>
  <c r="F1873" i="6"/>
  <c r="G1873" i="6" s="1"/>
  <c r="F1874" i="6"/>
  <c r="G1874" i="6" s="1"/>
  <c r="F1875" i="6"/>
  <c r="G1875" i="6" s="1"/>
  <c r="F1876" i="6"/>
  <c r="G1876" i="6" s="1"/>
  <c r="F1877" i="6"/>
  <c r="G1877" i="6" s="1"/>
  <c r="F1878" i="6"/>
  <c r="G1878" i="6" s="1"/>
  <c r="F1879" i="6"/>
  <c r="G1879" i="6" s="1"/>
  <c r="F1880" i="6"/>
  <c r="G1880" i="6" s="1"/>
  <c r="F1881" i="6"/>
  <c r="G1881" i="6" s="1"/>
  <c r="F1882" i="6"/>
  <c r="G1882" i="6" s="1"/>
  <c r="F1883" i="6"/>
  <c r="G1883" i="6" s="1"/>
  <c r="F1884" i="6"/>
  <c r="G1884" i="6" s="1"/>
  <c r="F1885" i="6"/>
  <c r="G1885" i="6" s="1"/>
  <c r="F1886" i="6"/>
  <c r="G1886" i="6" s="1"/>
  <c r="F1887" i="6"/>
  <c r="G1887" i="6" s="1"/>
  <c r="F1888" i="6"/>
  <c r="G1888" i="6" s="1"/>
  <c r="F1889" i="6"/>
  <c r="G1889" i="6" s="1"/>
  <c r="F1890" i="6"/>
  <c r="G1890" i="6" s="1"/>
  <c r="F1891" i="6"/>
  <c r="G1891" i="6" s="1"/>
  <c r="F1892" i="6"/>
  <c r="G1892" i="6" s="1"/>
  <c r="F1893" i="6"/>
  <c r="G1893" i="6" s="1"/>
  <c r="F1894" i="6"/>
  <c r="G1894" i="6" s="1"/>
  <c r="F1895" i="6"/>
  <c r="G1895" i="6" s="1"/>
  <c r="F1896" i="6"/>
  <c r="G1896" i="6" s="1"/>
  <c r="F1897" i="6"/>
  <c r="G1897" i="6" s="1"/>
  <c r="F1898" i="6"/>
  <c r="G1898" i="6" s="1"/>
  <c r="F1899" i="6"/>
  <c r="G1899" i="6" s="1"/>
  <c r="F1900" i="6"/>
  <c r="G1900" i="6" s="1"/>
  <c r="F1901" i="6"/>
  <c r="G1901" i="6" s="1"/>
  <c r="F1902" i="6"/>
  <c r="G1902" i="6" s="1"/>
  <c r="F1903" i="6"/>
  <c r="G1903" i="6" s="1"/>
  <c r="F1904" i="6"/>
  <c r="G1904" i="6" s="1"/>
  <c r="F1905" i="6"/>
  <c r="G1905" i="6" s="1"/>
  <c r="F1906" i="6"/>
  <c r="G1906" i="6" s="1"/>
  <c r="F1907" i="6"/>
  <c r="G1907" i="6" s="1"/>
  <c r="F1908" i="6"/>
  <c r="G1908" i="6" s="1"/>
  <c r="F1909" i="6"/>
  <c r="G1909" i="6" s="1"/>
  <c r="F1910" i="6"/>
  <c r="G1910" i="6" s="1"/>
  <c r="F1911" i="6"/>
  <c r="G1911" i="6" s="1"/>
  <c r="F1912" i="6"/>
  <c r="G1912" i="6" s="1"/>
  <c r="F1913" i="6"/>
  <c r="G1913" i="6" s="1"/>
  <c r="F1914" i="6"/>
  <c r="G1914" i="6" s="1"/>
  <c r="F1915" i="6"/>
  <c r="G1915" i="6" s="1"/>
  <c r="F1916" i="6"/>
  <c r="G1916" i="6" s="1"/>
  <c r="F1917" i="6"/>
  <c r="G1917" i="6" s="1"/>
  <c r="F1918" i="6"/>
  <c r="G1918" i="6" s="1"/>
  <c r="F1919" i="6"/>
  <c r="G1919" i="6" s="1"/>
  <c r="F1920" i="6"/>
  <c r="G1920" i="6" s="1"/>
  <c r="F1921" i="6"/>
  <c r="G1921" i="6" s="1"/>
  <c r="F1922" i="6"/>
  <c r="G1922" i="6" s="1"/>
  <c r="F1923" i="6"/>
  <c r="G1923" i="6" s="1"/>
  <c r="F1924" i="6"/>
  <c r="G1924" i="6" s="1"/>
  <c r="F1925" i="6"/>
  <c r="G1925" i="6" s="1"/>
  <c r="F1926" i="6"/>
  <c r="G1926" i="6" s="1"/>
  <c r="F1927" i="6"/>
  <c r="G1927" i="6" s="1"/>
  <c r="F1928" i="6"/>
  <c r="G1928" i="6" s="1"/>
  <c r="F1929" i="6"/>
  <c r="G1929" i="6" s="1"/>
  <c r="F1930" i="6"/>
  <c r="G1930" i="6" s="1"/>
  <c r="F1931" i="6"/>
  <c r="G1931" i="6" s="1"/>
  <c r="F1932" i="6"/>
  <c r="G1932" i="6" s="1"/>
  <c r="F1933" i="6"/>
  <c r="G1933" i="6" s="1"/>
  <c r="F1934" i="6"/>
  <c r="G1934" i="6" s="1"/>
  <c r="F1935" i="6"/>
  <c r="G1935" i="6" s="1"/>
  <c r="F1936" i="6"/>
  <c r="G1936" i="6" s="1"/>
  <c r="F1937" i="6"/>
  <c r="G1937" i="6" s="1"/>
  <c r="F1938" i="6"/>
  <c r="G1938" i="6" s="1"/>
  <c r="F1939" i="6"/>
  <c r="G1939" i="6" s="1"/>
  <c r="F1940" i="6"/>
  <c r="G1940" i="6" s="1"/>
  <c r="F1941" i="6"/>
  <c r="G1941" i="6" s="1"/>
  <c r="F1942" i="6"/>
  <c r="G1942" i="6" s="1"/>
  <c r="F1943" i="6"/>
  <c r="G1943" i="6" s="1"/>
  <c r="F1944" i="6"/>
  <c r="G1944" i="6" s="1"/>
  <c r="F1945" i="6"/>
  <c r="G1945" i="6" s="1"/>
  <c r="F1946" i="6"/>
  <c r="G1946" i="6" s="1"/>
  <c r="F1947" i="6"/>
  <c r="G1947" i="6" s="1"/>
  <c r="F1948" i="6"/>
  <c r="G1948" i="6" s="1"/>
  <c r="F1949" i="6"/>
  <c r="G1949" i="6" s="1"/>
  <c r="F1950" i="6"/>
  <c r="G1950" i="6" s="1"/>
  <c r="F1951" i="6"/>
  <c r="G1951" i="6" s="1"/>
  <c r="F1952" i="6"/>
  <c r="G1952" i="6" s="1"/>
  <c r="F1953" i="6"/>
  <c r="G1953" i="6" s="1"/>
  <c r="F1954" i="6"/>
  <c r="G1954" i="6" s="1"/>
  <c r="F1955" i="6"/>
  <c r="G1955" i="6" s="1"/>
  <c r="F1956" i="6"/>
  <c r="G1956" i="6" s="1"/>
  <c r="F1957" i="6"/>
  <c r="G1957" i="6" s="1"/>
  <c r="F1958" i="6"/>
  <c r="G1958" i="6" s="1"/>
  <c r="F1959" i="6"/>
  <c r="G1959" i="6" s="1"/>
  <c r="F1960" i="6"/>
  <c r="G1960" i="6" s="1"/>
  <c r="F1961" i="6"/>
  <c r="G1961" i="6" s="1"/>
  <c r="F1962" i="6"/>
  <c r="G1962" i="6" s="1"/>
  <c r="F1963" i="6"/>
  <c r="G1963" i="6" s="1"/>
  <c r="F1964" i="6"/>
  <c r="G1964" i="6" s="1"/>
  <c r="F1965" i="6"/>
  <c r="G1965" i="6" s="1"/>
  <c r="F1966" i="6"/>
  <c r="G1966" i="6" s="1"/>
  <c r="F1967" i="6"/>
  <c r="G1967" i="6" s="1"/>
  <c r="F1968" i="6"/>
  <c r="G1968" i="6" s="1"/>
  <c r="F1969" i="6"/>
  <c r="G1969" i="6" s="1"/>
  <c r="F1970" i="6"/>
  <c r="G1970" i="6" s="1"/>
  <c r="F1971" i="6"/>
  <c r="G1971" i="6" s="1"/>
  <c r="F1972" i="6"/>
  <c r="G1972" i="6" s="1"/>
  <c r="F1973" i="6"/>
  <c r="G1973" i="6" s="1"/>
  <c r="F1974" i="6"/>
  <c r="G1974" i="6" s="1"/>
  <c r="F1975" i="6"/>
  <c r="G1975" i="6" s="1"/>
  <c r="F1976" i="6"/>
  <c r="G1976" i="6" s="1"/>
  <c r="F1977" i="6"/>
  <c r="G1977" i="6" s="1"/>
  <c r="F1978" i="6"/>
  <c r="G1978" i="6" s="1"/>
  <c r="F1979" i="6"/>
  <c r="G1979" i="6" s="1"/>
  <c r="F1980" i="6"/>
  <c r="G1980" i="6" s="1"/>
  <c r="F1981" i="6"/>
  <c r="G1981" i="6" s="1"/>
  <c r="F1982" i="6"/>
  <c r="G1982" i="6" s="1"/>
  <c r="F1983" i="6"/>
  <c r="G1983" i="6" s="1"/>
  <c r="F1984" i="6"/>
  <c r="G1984" i="6" s="1"/>
  <c r="F1985" i="6"/>
  <c r="G1985" i="6" s="1"/>
  <c r="F1986" i="6"/>
  <c r="G1986" i="6" s="1"/>
  <c r="F1987" i="6"/>
  <c r="G1987" i="6" s="1"/>
  <c r="F1988" i="6"/>
  <c r="G1988" i="6" s="1"/>
  <c r="F1989" i="6"/>
  <c r="G1989" i="6" s="1"/>
  <c r="F1990" i="6"/>
  <c r="G1990" i="6" s="1"/>
  <c r="F1991" i="6"/>
  <c r="G1991" i="6" s="1"/>
  <c r="F1992" i="6"/>
  <c r="G1992" i="6" s="1"/>
  <c r="F1993" i="6"/>
  <c r="G1993" i="6" s="1"/>
  <c r="F1994" i="6"/>
  <c r="G1994" i="6" s="1"/>
  <c r="F1995" i="6"/>
  <c r="G1995" i="6" s="1"/>
  <c r="F1996" i="6"/>
  <c r="G1996" i="6" s="1"/>
  <c r="F1997" i="6"/>
  <c r="G1997" i="6" s="1"/>
  <c r="F1998" i="6"/>
  <c r="G1998" i="6" s="1"/>
  <c r="F1999" i="6"/>
  <c r="G1999" i="6" s="1"/>
  <c r="F2000" i="6"/>
  <c r="G2000" i="6" s="1"/>
  <c r="F2001" i="6"/>
  <c r="G2001" i="6" s="1"/>
  <c r="F2002" i="6"/>
  <c r="G2002" i="6" s="1"/>
  <c r="F2003" i="6"/>
  <c r="G2003" i="6" s="1"/>
  <c r="F2004" i="6"/>
  <c r="G2004" i="6" s="1"/>
  <c r="F2005" i="6"/>
  <c r="G2005" i="6" s="1"/>
  <c r="F2006" i="6"/>
  <c r="G2006" i="6" s="1"/>
  <c r="F2007" i="6"/>
  <c r="G2007" i="6" s="1"/>
  <c r="F2008" i="6"/>
  <c r="G2008" i="6" s="1"/>
  <c r="F2009" i="6"/>
  <c r="G2009" i="6" s="1"/>
  <c r="F2010" i="6"/>
  <c r="G2010" i="6" s="1"/>
  <c r="F2011" i="6"/>
  <c r="G2011" i="6" s="1"/>
  <c r="F2012" i="6"/>
  <c r="G2012" i="6" s="1"/>
  <c r="F2013" i="6"/>
  <c r="G2013" i="6" s="1"/>
  <c r="F2014" i="6"/>
  <c r="G2014" i="6" s="1"/>
  <c r="F2015" i="6"/>
  <c r="G2015" i="6" s="1"/>
  <c r="F2016" i="6"/>
  <c r="G2016" i="6" s="1"/>
  <c r="F2017" i="6"/>
  <c r="G2017" i="6" s="1"/>
  <c r="F2018" i="6"/>
  <c r="G2018" i="6" s="1"/>
  <c r="F2019" i="6"/>
  <c r="G2019" i="6" s="1"/>
  <c r="F2020" i="6"/>
  <c r="G2020" i="6" s="1"/>
  <c r="F2021" i="6"/>
  <c r="G2021" i="6" s="1"/>
  <c r="F2022" i="6"/>
  <c r="G2022" i="6" s="1"/>
  <c r="F2023" i="6"/>
  <c r="G2023" i="6" s="1"/>
  <c r="F2024" i="6"/>
  <c r="G2024" i="6" s="1"/>
  <c r="F2025" i="6"/>
  <c r="G2025" i="6" s="1"/>
  <c r="F2026" i="6"/>
  <c r="G2026" i="6" s="1"/>
  <c r="F2027" i="6"/>
  <c r="G2027" i="6" s="1"/>
  <c r="F2028" i="6"/>
  <c r="G2028" i="6" s="1"/>
  <c r="F2029" i="6"/>
  <c r="G2029" i="6" s="1"/>
  <c r="F2030" i="6"/>
  <c r="G2030" i="6" s="1"/>
  <c r="F2031" i="6"/>
  <c r="G2031" i="6" s="1"/>
  <c r="F2032" i="6"/>
  <c r="G2032" i="6" s="1"/>
  <c r="F2033" i="6"/>
  <c r="G2033" i="6" s="1"/>
  <c r="F2034" i="6"/>
  <c r="G2034" i="6" s="1"/>
  <c r="F2035" i="6"/>
  <c r="G2035" i="6" s="1"/>
  <c r="F2036" i="6"/>
  <c r="G2036" i="6" s="1"/>
  <c r="F2037" i="6"/>
  <c r="G2037" i="6" s="1"/>
  <c r="F2038" i="6"/>
  <c r="G2038" i="6" s="1"/>
  <c r="F2039" i="6"/>
  <c r="G2039" i="6" s="1"/>
  <c r="F2040" i="6"/>
  <c r="G2040" i="6" s="1"/>
  <c r="F2041" i="6"/>
  <c r="G2041" i="6" s="1"/>
  <c r="F2042" i="6"/>
  <c r="G2042" i="6" s="1"/>
  <c r="F2043" i="6"/>
  <c r="G2043" i="6" s="1"/>
  <c r="F2044" i="6"/>
  <c r="G2044" i="6" s="1"/>
  <c r="F2045" i="6"/>
  <c r="G2045" i="6" s="1"/>
  <c r="F2046" i="6"/>
  <c r="G2046" i="6" s="1"/>
  <c r="F2047" i="6"/>
  <c r="G2047" i="6" s="1"/>
  <c r="F2048" i="6"/>
  <c r="G2048" i="6" s="1"/>
  <c r="F2049" i="6"/>
  <c r="G2049" i="6" s="1"/>
  <c r="F2050" i="6"/>
  <c r="G2050" i="6" s="1"/>
  <c r="F2051" i="6"/>
  <c r="G2051" i="6" s="1"/>
  <c r="F2052" i="6"/>
  <c r="G2052" i="6" s="1"/>
  <c r="F2053" i="6"/>
  <c r="G2053" i="6" s="1"/>
  <c r="F2054" i="6"/>
  <c r="G2054" i="6" s="1"/>
  <c r="F2055" i="6"/>
  <c r="G2055" i="6" s="1"/>
  <c r="F2056" i="6"/>
  <c r="G2056" i="6" s="1"/>
  <c r="F2057" i="6"/>
  <c r="G2057" i="6" s="1"/>
  <c r="F2058" i="6"/>
  <c r="G2058" i="6" s="1"/>
  <c r="F2059" i="6"/>
  <c r="G2059" i="6" s="1"/>
  <c r="F2060" i="6"/>
  <c r="G2060" i="6" s="1"/>
  <c r="F2061" i="6"/>
  <c r="G2061" i="6" s="1"/>
  <c r="F2062" i="6"/>
  <c r="G2062" i="6" s="1"/>
  <c r="F2063" i="6"/>
  <c r="G2063" i="6" s="1"/>
  <c r="F2064" i="6"/>
  <c r="G2064" i="6" s="1"/>
  <c r="F2065" i="6"/>
  <c r="G2065" i="6" s="1"/>
  <c r="F2066" i="6"/>
  <c r="G2066" i="6" s="1"/>
  <c r="F2067" i="6"/>
  <c r="G2067" i="6" s="1"/>
  <c r="F2068" i="6"/>
  <c r="G2068" i="6" s="1"/>
  <c r="F2069" i="6"/>
  <c r="G2069" i="6" s="1"/>
  <c r="F2070" i="6"/>
  <c r="G2070" i="6" s="1"/>
  <c r="F2071" i="6"/>
  <c r="G2071" i="6" s="1"/>
  <c r="F2072" i="6"/>
  <c r="G2072" i="6" s="1"/>
  <c r="F2073" i="6"/>
  <c r="G2073" i="6" s="1"/>
  <c r="F2074" i="6"/>
  <c r="G2074" i="6" s="1"/>
  <c r="F2075" i="6"/>
  <c r="G2075" i="6" s="1"/>
  <c r="F2076" i="6"/>
  <c r="G2076" i="6" s="1"/>
  <c r="F2077" i="6"/>
  <c r="G2077" i="6" s="1"/>
  <c r="F2078" i="6"/>
  <c r="G2078" i="6" s="1"/>
  <c r="F2079" i="6"/>
  <c r="G2079" i="6" s="1"/>
  <c r="F2080" i="6"/>
  <c r="G2080" i="6" s="1"/>
  <c r="F2081" i="6"/>
  <c r="G2081" i="6" s="1"/>
  <c r="F2082" i="6"/>
  <c r="G2082" i="6" s="1"/>
  <c r="F2083" i="6"/>
  <c r="G2083" i="6" s="1"/>
  <c r="F2084" i="6"/>
  <c r="G2084" i="6" s="1"/>
  <c r="F2085" i="6"/>
  <c r="G2085" i="6" s="1"/>
  <c r="F2086" i="6"/>
  <c r="G2086" i="6" s="1"/>
  <c r="F2087" i="6"/>
  <c r="G2087" i="6" s="1"/>
  <c r="F2088" i="6"/>
  <c r="G2088" i="6" s="1"/>
  <c r="F2089" i="6"/>
  <c r="G2089" i="6" s="1"/>
  <c r="F2090" i="6"/>
  <c r="G2090" i="6" s="1"/>
  <c r="F2091" i="6"/>
  <c r="G2091" i="6" s="1"/>
  <c r="F2092" i="6"/>
  <c r="G2092" i="6" s="1"/>
  <c r="F2093" i="6"/>
  <c r="G2093" i="6" s="1"/>
  <c r="F2094" i="6"/>
  <c r="G2094" i="6" s="1"/>
  <c r="F2095" i="6"/>
  <c r="G2095" i="6" s="1"/>
  <c r="F2096" i="6"/>
  <c r="G2096" i="6" s="1"/>
  <c r="F2097" i="6"/>
  <c r="G2097" i="6" s="1"/>
  <c r="F2098" i="6"/>
  <c r="G2098" i="6" s="1"/>
  <c r="F2099" i="6"/>
  <c r="G2099" i="6" s="1"/>
  <c r="F2100" i="6"/>
  <c r="G2100" i="6" s="1"/>
  <c r="F2101" i="6"/>
  <c r="G2101" i="6" s="1"/>
  <c r="F2102" i="6"/>
  <c r="G2102" i="6" s="1"/>
  <c r="F2103" i="6"/>
  <c r="G2103" i="6" s="1"/>
  <c r="F2104" i="6"/>
  <c r="G2104" i="6" s="1"/>
  <c r="F2105" i="6"/>
  <c r="G2105" i="6" s="1"/>
  <c r="F2106" i="6"/>
  <c r="G2106" i="6" s="1"/>
  <c r="F2107" i="6"/>
  <c r="G2107" i="6" s="1"/>
  <c r="F2108" i="6"/>
  <c r="G2108" i="6" s="1"/>
  <c r="F2109" i="6"/>
  <c r="G2109" i="6" s="1"/>
  <c r="F2110" i="6"/>
  <c r="G2110" i="6" s="1"/>
  <c r="F2111" i="6"/>
  <c r="G2111" i="6" s="1"/>
  <c r="F2112" i="6"/>
  <c r="G2112" i="6" s="1"/>
  <c r="F2113" i="6"/>
  <c r="G2113" i="6" s="1"/>
  <c r="F2114" i="6"/>
  <c r="G2114" i="6" s="1"/>
  <c r="F2115" i="6"/>
  <c r="G2115" i="6" s="1"/>
  <c r="F2116" i="6"/>
  <c r="G2116" i="6" s="1"/>
  <c r="F2117" i="6"/>
  <c r="G2117" i="6" s="1"/>
  <c r="F2118" i="6"/>
  <c r="G2118" i="6" s="1"/>
  <c r="F2119" i="6"/>
  <c r="G2119" i="6" s="1"/>
  <c r="F2120" i="6"/>
  <c r="G2120" i="6" s="1"/>
  <c r="F2121" i="6"/>
  <c r="G2121" i="6" s="1"/>
  <c r="F2122" i="6"/>
  <c r="G2122" i="6" s="1"/>
  <c r="F2123" i="6"/>
  <c r="G2123" i="6" s="1"/>
  <c r="F2124" i="6"/>
  <c r="G2124" i="6" s="1"/>
  <c r="F2125" i="6"/>
  <c r="G2125" i="6" s="1"/>
  <c r="F2126" i="6"/>
  <c r="G2126" i="6" s="1"/>
  <c r="F2127" i="6"/>
  <c r="G2127" i="6" s="1"/>
  <c r="F2128" i="6"/>
  <c r="G2128" i="6" s="1"/>
  <c r="F2129" i="6"/>
  <c r="G2129" i="6" s="1"/>
  <c r="F2130" i="6"/>
  <c r="G2130" i="6" s="1"/>
  <c r="F2131" i="6"/>
  <c r="G2131" i="6" s="1"/>
  <c r="F2132" i="6"/>
  <c r="G2132" i="6" s="1"/>
  <c r="F2133" i="6"/>
  <c r="G2133" i="6" s="1"/>
  <c r="F2134" i="6"/>
  <c r="G2134" i="6" s="1"/>
  <c r="F2135" i="6"/>
  <c r="G2135" i="6" s="1"/>
  <c r="F2136" i="6"/>
  <c r="G2136" i="6" s="1"/>
  <c r="F2137" i="6"/>
  <c r="G2137" i="6" s="1"/>
  <c r="F2138" i="6"/>
  <c r="G2138" i="6" s="1"/>
  <c r="F2139" i="6"/>
  <c r="G2139" i="6" s="1"/>
  <c r="F2140" i="6"/>
  <c r="G2140" i="6" s="1"/>
  <c r="F2141" i="6"/>
  <c r="G2141" i="6" s="1"/>
  <c r="F2142" i="6"/>
  <c r="G2142" i="6" s="1"/>
  <c r="F2143" i="6"/>
  <c r="G2143" i="6" s="1"/>
  <c r="F2144" i="6"/>
  <c r="G2144" i="6" s="1"/>
  <c r="F2145" i="6"/>
  <c r="G2145" i="6" s="1"/>
  <c r="F2146" i="6"/>
  <c r="G2146" i="6" s="1"/>
  <c r="F2147" i="6"/>
  <c r="G2147" i="6" s="1"/>
  <c r="F2148" i="6"/>
  <c r="G2148" i="6" s="1"/>
  <c r="F2149" i="6"/>
  <c r="G2149" i="6" s="1"/>
  <c r="F2" i="6"/>
  <c r="G2" i="6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M66" i="4"/>
  <c r="M64" i="4"/>
  <c r="M63" i="4"/>
  <c r="M62" i="4"/>
  <c r="L6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M57" i="4"/>
  <c r="F1327" i="4"/>
  <c r="F2138" i="4"/>
  <c r="F6" i="4"/>
  <c r="F1625" i="4"/>
  <c r="F1108" i="4"/>
  <c r="F2110" i="4"/>
  <c r="F1297" i="4"/>
  <c r="F132" i="4"/>
  <c r="F5" i="4"/>
  <c r="F1800" i="4"/>
  <c r="F213" i="4"/>
  <c r="F154" i="4"/>
  <c r="F624" i="4"/>
  <c r="F880" i="4"/>
  <c r="F1927" i="4"/>
  <c r="F1705" i="4"/>
  <c r="F1329" i="4"/>
  <c r="F1205" i="4"/>
  <c r="F1679" i="4"/>
  <c r="F242" i="4"/>
  <c r="F721" i="4"/>
  <c r="F962" i="4"/>
  <c r="F2022" i="4"/>
  <c r="F1989" i="4"/>
  <c r="F92" i="4"/>
  <c r="F2062" i="4"/>
  <c r="F1393" i="4"/>
  <c r="F2093" i="4"/>
  <c r="F1386" i="4"/>
  <c r="F250" i="4"/>
  <c r="F87" i="4"/>
  <c r="F1094" i="4"/>
  <c r="F832" i="4"/>
  <c r="F1240" i="4"/>
  <c r="F682" i="4"/>
  <c r="F1476" i="4"/>
  <c r="F882" i="4"/>
  <c r="F733" i="4"/>
  <c r="F224" i="4"/>
  <c r="F2092" i="4"/>
  <c r="F1820" i="4"/>
  <c r="F1333" i="4"/>
  <c r="F1953" i="4"/>
  <c r="F1395" i="4"/>
  <c r="F665" i="4"/>
  <c r="F604" i="4"/>
  <c r="F1336" i="4"/>
  <c r="F1104" i="4"/>
  <c r="F1509" i="4"/>
  <c r="F1799" i="4"/>
  <c r="F554" i="4"/>
  <c r="F664" i="4"/>
  <c r="F1324" i="4"/>
  <c r="F1860" i="4"/>
  <c r="F1725" i="4"/>
  <c r="F347" i="4"/>
  <c r="F349" i="4"/>
  <c r="F2140" i="4"/>
  <c r="F1974" i="4"/>
  <c r="F1259" i="4"/>
  <c r="F547" i="4"/>
  <c r="F1157" i="4"/>
  <c r="F1588" i="4"/>
  <c r="F1728" i="4"/>
  <c r="F1592" i="4"/>
  <c r="F1051" i="4"/>
  <c r="F1031" i="4"/>
  <c r="F480" i="4"/>
  <c r="F826" i="4"/>
  <c r="F1722" i="4"/>
  <c r="F117" i="4"/>
  <c r="F1756" i="4"/>
  <c r="F915" i="4"/>
  <c r="F1983" i="4"/>
  <c r="F267" i="4"/>
  <c r="F1275" i="4"/>
  <c r="F1025" i="4"/>
  <c r="F825" i="4"/>
  <c r="F1097" i="4"/>
  <c r="F881" i="4"/>
  <c r="F2" i="4"/>
  <c r="F1979" i="4"/>
  <c r="F1833" i="4"/>
  <c r="F1904" i="4"/>
  <c r="F2137" i="4"/>
  <c r="F870" i="4"/>
  <c r="F1373" i="4"/>
  <c r="F1432" i="4"/>
  <c r="F1292" i="4"/>
  <c r="F1163" i="4"/>
  <c r="F1709" i="4"/>
  <c r="F124" i="4"/>
  <c r="F1845" i="4"/>
  <c r="F1080" i="4"/>
  <c r="F976" i="4"/>
  <c r="F172" i="4"/>
  <c r="F2040" i="4"/>
  <c r="F238" i="4"/>
  <c r="F785" i="4"/>
  <c r="F545" i="4"/>
  <c r="F1856" i="4"/>
  <c r="F376" i="4"/>
  <c r="F2030" i="4"/>
  <c r="F440" i="4"/>
  <c r="F1736" i="4"/>
  <c r="F752" i="4"/>
  <c r="F1288" i="4"/>
  <c r="F1903" i="4"/>
  <c r="F1577" i="4"/>
  <c r="F1775" i="4"/>
  <c r="F2077" i="4"/>
  <c r="F1045" i="4"/>
  <c r="F1816" i="4"/>
  <c r="F169" i="4"/>
  <c r="F177" i="4"/>
  <c r="F1451" i="4"/>
  <c r="F273" i="4"/>
  <c r="F2144" i="4"/>
  <c r="F1520" i="4"/>
  <c r="F1821" i="4"/>
  <c r="F718" i="4"/>
  <c r="F2020" i="4"/>
  <c r="F296" i="4"/>
  <c r="F1885" i="4"/>
  <c r="F787" i="4"/>
  <c r="F1237" i="4"/>
  <c r="F379" i="4"/>
  <c r="F1148" i="4"/>
  <c r="F2076" i="4"/>
  <c r="F929" i="4"/>
  <c r="F249" i="4"/>
  <c r="F1023" i="4"/>
  <c r="F1154" i="4"/>
  <c r="F508" i="4"/>
  <c r="F294" i="4"/>
  <c r="F886" i="4"/>
  <c r="F1264" i="4"/>
  <c r="F1253" i="4"/>
  <c r="F1576" i="4"/>
  <c r="F1811" i="4"/>
  <c r="F1890" i="4"/>
  <c r="F338" i="4"/>
  <c r="F289" i="4"/>
  <c r="F285" i="4"/>
  <c r="F1941" i="4"/>
  <c r="F1971" i="4"/>
  <c r="F1134" i="4"/>
  <c r="F619" i="4"/>
  <c r="F1602" i="4"/>
  <c r="F1894" i="4"/>
  <c r="F1100" i="4"/>
  <c r="F1555" i="4"/>
  <c r="F309" i="4"/>
  <c r="F1087" i="4"/>
  <c r="F1655" i="4"/>
  <c r="F939" i="4"/>
  <c r="F742" i="4"/>
  <c r="F951" i="4"/>
  <c r="F1137" i="4"/>
  <c r="F701" i="4"/>
  <c r="F1256" i="4"/>
  <c r="F2048" i="4"/>
  <c r="F1939" i="4"/>
  <c r="F1899" i="4"/>
  <c r="F1063" i="4"/>
  <c r="F958" i="4"/>
  <c r="F4" i="4"/>
  <c r="F744" i="4"/>
  <c r="F1923" i="4"/>
  <c r="F12" i="4"/>
  <c r="F47" i="4"/>
  <c r="F937" i="4"/>
  <c r="F1570" i="4"/>
  <c r="F1723" i="4"/>
  <c r="F712" i="4"/>
  <c r="F1973" i="4"/>
  <c r="F255" i="4"/>
  <c r="F1195" i="4"/>
  <c r="F2111" i="4"/>
  <c r="F856" i="4"/>
  <c r="F656" i="4"/>
  <c r="F1470" i="4"/>
  <c r="F658" i="4"/>
  <c r="F1667" i="4"/>
  <c r="F425" i="4"/>
  <c r="F542" i="4"/>
  <c r="F1066" i="4"/>
  <c r="F192" i="4"/>
  <c r="F477" i="4"/>
  <c r="F1312" i="4"/>
  <c r="F1284" i="4"/>
  <c r="F743" i="4"/>
  <c r="F129" i="4"/>
  <c r="F1466" i="4"/>
  <c r="F1946" i="4"/>
  <c r="F2011" i="4"/>
  <c r="F232" i="4"/>
  <c r="F1988" i="4"/>
  <c r="F496" i="4"/>
  <c r="F417" i="4"/>
  <c r="F1243" i="4"/>
  <c r="F29" i="4"/>
  <c r="F1960" i="4"/>
  <c r="F1770" i="4"/>
  <c r="F1423" i="4"/>
  <c r="F1368" i="4"/>
  <c r="F675" i="4"/>
  <c r="F75" i="4"/>
  <c r="F310" i="4"/>
  <c r="F326" i="4"/>
  <c r="F262" i="4"/>
  <c r="F1883" i="4"/>
  <c r="F1248" i="4"/>
  <c r="F1199" i="4"/>
  <c r="F109" i="4"/>
  <c r="F2031" i="4"/>
  <c r="F1378" i="4"/>
  <c r="F550" i="4"/>
  <c r="F970" i="4"/>
  <c r="F846" i="4"/>
  <c r="F378" i="4"/>
  <c r="F1418" i="4"/>
  <c r="F594" i="4"/>
  <c r="F10" i="4"/>
  <c r="F992" i="4"/>
  <c r="F1813" i="4"/>
  <c r="F1246" i="4"/>
  <c r="F51" i="4"/>
  <c r="F1719" i="4"/>
  <c r="F2057" i="4"/>
  <c r="F686" i="4"/>
  <c r="F678" i="4"/>
  <c r="F2078" i="4"/>
  <c r="F1443" i="4"/>
  <c r="F332" i="4"/>
  <c r="F760" i="4"/>
  <c r="F1908" i="4"/>
  <c r="F534" i="4"/>
  <c r="F1591" i="4"/>
  <c r="F595" i="4"/>
  <c r="F2023" i="4"/>
  <c r="F1111" i="4"/>
  <c r="F786" i="4"/>
  <c r="F2083" i="4"/>
  <c r="F1898" i="4"/>
  <c r="F988" i="4"/>
  <c r="F2018" i="4"/>
  <c r="F1283" i="4"/>
  <c r="F229" i="4"/>
  <c r="F1326" i="4"/>
  <c r="F831" i="4"/>
  <c r="F852" i="4"/>
  <c r="F1807" i="4"/>
  <c r="F1599" i="4"/>
  <c r="F648" i="4"/>
  <c r="F1231" i="4"/>
  <c r="F1311" i="4"/>
  <c r="F43" i="4"/>
  <c r="F622" i="4"/>
  <c r="F1693" i="4"/>
  <c r="F256" i="4"/>
  <c r="F2063" i="4"/>
  <c r="F1146" i="4"/>
  <c r="F1430" i="4"/>
  <c r="F144" i="4"/>
  <c r="F2080" i="4"/>
  <c r="F910" i="4"/>
  <c r="F1685" i="4"/>
  <c r="F2113" i="4"/>
  <c r="F1065" i="4"/>
  <c r="F516" i="4"/>
  <c r="F272" i="4"/>
  <c r="F1582" i="4"/>
  <c r="F1135" i="4"/>
  <c r="F1061" i="4"/>
  <c r="F221" i="4"/>
  <c r="F1024" i="4"/>
  <c r="F1512" i="4"/>
  <c r="F1848" i="4"/>
  <c r="F396" i="4"/>
  <c r="F1346" i="4"/>
  <c r="F848" i="4"/>
  <c r="F345" i="4"/>
  <c r="F1999" i="4"/>
  <c r="F52" i="4"/>
  <c r="F184" i="4"/>
  <c r="F1440" i="4"/>
  <c r="F1682" i="4"/>
  <c r="F973" i="4"/>
  <c r="F727" i="4"/>
  <c r="F1755" i="4"/>
  <c r="F1893" i="4"/>
  <c r="F96" i="4"/>
  <c r="F318" i="4"/>
  <c r="F1370" i="4"/>
  <c r="F1678" i="4"/>
  <c r="F1000" i="4"/>
  <c r="F1345" i="4"/>
  <c r="F961" i="4"/>
  <c r="F1661" i="4"/>
  <c r="F1603" i="4"/>
  <c r="F1118" i="4"/>
  <c r="F640" i="4"/>
  <c r="F60" i="4"/>
  <c r="F1857" i="4"/>
  <c r="F482" i="4"/>
  <c r="F692" i="4"/>
  <c r="F270" i="4"/>
  <c r="F1394" i="4"/>
  <c r="F728" i="4"/>
  <c r="F541" i="4"/>
  <c r="F2004" i="4"/>
  <c r="F1505" i="4"/>
  <c r="F764" i="4"/>
  <c r="F1847" i="4"/>
  <c r="F2047" i="4"/>
  <c r="F287" i="4"/>
  <c r="F1936" i="4"/>
  <c r="F315" i="4"/>
  <c r="F1829" i="4"/>
  <c r="F1265" i="4"/>
  <c r="F1653" i="4"/>
  <c r="F1865" i="4"/>
  <c r="F1107" i="4"/>
  <c r="F1540" i="4"/>
  <c r="F1294" i="4"/>
  <c r="F872" i="4"/>
  <c r="F616" i="4"/>
  <c r="F877" i="4"/>
  <c r="F362" i="4"/>
  <c r="F1992" i="4"/>
  <c r="F325" i="4"/>
  <c r="F537" i="4"/>
  <c r="F653" i="4"/>
  <c r="F659" i="4"/>
  <c r="F304" i="4"/>
  <c r="F776" i="4"/>
  <c r="F646" i="4"/>
  <c r="F1429" i="4"/>
  <c r="F1152" i="4"/>
  <c r="F1092" i="4"/>
  <c r="F1757" i="4"/>
  <c r="F1208" i="4"/>
  <c r="F369" i="4"/>
  <c r="F2139" i="4"/>
  <c r="F119" i="4"/>
  <c r="F1196" i="4"/>
  <c r="F113" i="4"/>
  <c r="F1600" i="4"/>
  <c r="F246" i="4"/>
  <c r="F1433" i="4"/>
  <c r="F1610" i="4"/>
  <c r="F2131" i="4"/>
  <c r="F1460" i="4"/>
  <c r="F1339" i="4"/>
  <c r="F964" i="4"/>
  <c r="F1405" i="4"/>
  <c r="F2001" i="4"/>
  <c r="F2128" i="4"/>
  <c r="F1747" i="4"/>
  <c r="F1868" i="4"/>
  <c r="F1911" i="4"/>
  <c r="F1273" i="4"/>
  <c r="F1225" i="4"/>
  <c r="F447" i="4"/>
  <c r="F227" i="4"/>
  <c r="F709" i="4"/>
  <c r="F1889" i="4"/>
  <c r="F1245" i="4"/>
  <c r="F1882" i="4"/>
  <c r="F1614" i="4"/>
  <c r="F454" i="4"/>
  <c r="F1187" i="4"/>
  <c r="F1672" i="4"/>
  <c r="F1668" i="4"/>
  <c r="F333" i="4"/>
  <c r="F1221" i="4"/>
  <c r="F198" i="4"/>
  <c r="F816" i="4"/>
  <c r="F179" i="4"/>
  <c r="F195" i="4"/>
  <c r="F1567" i="4"/>
  <c r="F1968" i="4"/>
  <c r="F1510" i="4"/>
  <c r="F386" i="4"/>
  <c r="F983" i="4"/>
  <c r="F1190" i="4"/>
  <c r="F928" i="4"/>
  <c r="F1083" i="4"/>
  <c r="F2142" i="4"/>
  <c r="F674" i="4"/>
  <c r="F413" i="4"/>
  <c r="F520" i="4"/>
  <c r="F1059" i="4"/>
  <c r="F647" i="4"/>
  <c r="F1686" i="4"/>
  <c r="F1954" i="4"/>
  <c r="F102" i="4"/>
  <c r="F219" i="4"/>
  <c r="F441" i="4"/>
  <c r="F1058" i="4"/>
  <c r="F2021" i="4"/>
  <c r="F264" i="4"/>
  <c r="F601" i="4"/>
  <c r="F643" i="4"/>
  <c r="F2104" i="4"/>
  <c r="F824" i="4"/>
  <c r="F1129" i="4"/>
  <c r="F1114" i="4"/>
  <c r="F1703" i="4"/>
  <c r="F365" i="4"/>
  <c r="F1304" i="4"/>
  <c r="F1141" i="4"/>
  <c r="F1792" i="4"/>
  <c r="F729" i="4"/>
  <c r="F2126" i="4"/>
  <c r="F1041" i="4"/>
  <c r="F1479" i="4"/>
  <c r="F950" i="4"/>
  <c r="F131" i="4"/>
  <c r="F2016" i="4"/>
  <c r="F2090" i="4"/>
  <c r="F1986" i="4"/>
  <c r="F1886" i="4"/>
  <c r="F1715" i="4"/>
  <c r="F370" i="4"/>
  <c r="F397" i="4"/>
  <c r="F277" i="4"/>
  <c r="F1367" i="4"/>
  <c r="F462" i="4"/>
  <c r="F374" i="4"/>
  <c r="F823" i="4"/>
  <c r="F559" i="4"/>
  <c r="F1412" i="4"/>
  <c r="F1140" i="4"/>
  <c r="F645" i="4"/>
  <c r="F28" i="4"/>
  <c r="F42" i="4"/>
  <c r="F2065" i="4"/>
  <c r="F2119" i="4"/>
  <c r="F1779" i="4"/>
  <c r="F834" i="4"/>
  <c r="F461" i="4"/>
  <c r="F1952" i="4"/>
  <c r="F1211" i="4"/>
  <c r="F1663" i="4"/>
  <c r="F1783" i="4"/>
  <c r="F1441" i="4"/>
  <c r="F1565" i="4"/>
  <c r="F1912" i="4"/>
  <c r="F398" i="4"/>
  <c r="F750" i="4"/>
  <c r="F959" i="4"/>
  <c r="F2067" i="4"/>
  <c r="F1998" i="4"/>
  <c r="F1188" i="4"/>
  <c r="F731" i="4"/>
  <c r="F699" i="4"/>
  <c r="F1017" i="4"/>
  <c r="F405" i="4"/>
  <c r="F1335" i="4"/>
  <c r="F1272" i="4"/>
  <c r="F83" i="4"/>
  <c r="F1287" i="4"/>
  <c r="F697" i="4"/>
  <c r="F844" i="4"/>
  <c r="F1125" i="4"/>
  <c r="F1533" i="4"/>
  <c r="F140" i="4"/>
  <c r="F1901" i="4"/>
  <c r="F1524" i="4"/>
  <c r="F828" i="4"/>
  <c r="F455" i="4"/>
  <c r="F2009" i="4"/>
  <c r="F853" i="4"/>
  <c r="F1474" i="4"/>
  <c r="F469" i="4"/>
  <c r="F855" i="4"/>
  <c r="F1635" i="4"/>
  <c r="F147" i="4"/>
  <c r="F1344" i="4"/>
  <c r="F715" i="4"/>
  <c r="F1147" i="4"/>
  <c r="F873" i="4"/>
  <c r="F931" i="4"/>
  <c r="F1712" i="4"/>
  <c r="F128" i="4"/>
  <c r="F1838" i="4"/>
  <c r="F460" i="4"/>
  <c r="F201" i="4"/>
  <c r="F323" i="4"/>
  <c r="F1536" i="4"/>
  <c r="F1305" i="4"/>
  <c r="F689" i="4"/>
  <c r="F1824" i="4"/>
  <c r="F1328" i="4"/>
  <c r="F1944" i="4"/>
  <c r="F49" i="4"/>
  <c r="F927" i="4"/>
  <c r="F288" i="4"/>
  <c r="F167" i="4"/>
  <c r="F1462" i="4"/>
  <c r="F1590" i="4"/>
  <c r="F1492" i="4"/>
  <c r="F1321" i="4"/>
  <c r="F661" i="4"/>
  <c r="F1067" i="4"/>
  <c r="F1895" i="4"/>
  <c r="F1765" i="4"/>
  <c r="F1814" i="4"/>
  <c r="F1434" i="4"/>
  <c r="F110" i="4"/>
  <c r="F617" i="4"/>
  <c r="F411" i="4"/>
  <c r="F168" i="4"/>
  <c r="F1464" i="4"/>
  <c r="F493" i="4"/>
  <c r="F1254" i="4"/>
  <c r="F253" i="4"/>
  <c r="F1906" i="4"/>
  <c r="F994" i="4"/>
  <c r="F1101" i="4"/>
  <c r="F1767" i="4"/>
  <c r="F141" i="4"/>
  <c r="F1047" i="4"/>
  <c r="F1494" i="4"/>
  <c r="F1402" i="4"/>
  <c r="F1926" i="4"/>
  <c r="F1332" i="4"/>
  <c r="F843" i="4"/>
  <c r="F1749" i="4"/>
  <c r="F9" i="4"/>
  <c r="F2132" i="4"/>
  <c r="F1213" i="4"/>
  <c r="F126" i="4"/>
  <c r="F18" i="4"/>
  <c r="F1633" i="4"/>
  <c r="F82" i="4"/>
  <c r="F1009" i="4"/>
  <c r="F1925" i="4"/>
  <c r="F574" i="4"/>
  <c r="F507" i="4"/>
  <c r="F1892" i="4"/>
  <c r="F1155" i="4"/>
  <c r="F908" i="4"/>
  <c r="F670" i="4"/>
  <c r="F1805" i="4"/>
  <c r="F676" i="4"/>
  <c r="F311" i="4"/>
  <c r="F1837" i="4"/>
  <c r="F1360" i="4"/>
  <c r="F1397" i="4"/>
  <c r="F979" i="4"/>
  <c r="F730" i="4"/>
  <c r="F1073" i="4"/>
  <c r="F1353" i="4"/>
  <c r="F1733" i="4"/>
  <c r="F1252" i="4"/>
  <c r="F438" i="4"/>
  <c r="F627" i="4"/>
  <c r="F31" i="4"/>
  <c r="F515" i="4"/>
  <c r="F763" i="4"/>
  <c r="F1647" i="4"/>
  <c r="F517" i="4"/>
  <c r="F1481" i="4"/>
  <c r="F1928" i="4"/>
  <c r="F745" i="4"/>
  <c r="F1010" i="4"/>
  <c r="F1905" i="4"/>
  <c r="F335" i="4"/>
  <c r="F1139" i="4"/>
  <c r="F199" i="4"/>
  <c r="F522" i="4"/>
  <c r="F946" i="4"/>
  <c r="F1527" i="4"/>
  <c r="F77" i="4"/>
  <c r="F2015" i="4"/>
  <c r="F830" i="4"/>
  <c r="F1084" i="4"/>
  <c r="F1571" i="4"/>
  <c r="F412" i="4"/>
  <c r="F1840" i="4"/>
  <c r="F1357" i="4"/>
  <c r="F1398" i="4"/>
  <c r="F384" i="4"/>
  <c r="F259" i="4"/>
  <c r="F1560" i="4"/>
  <c r="F1138" i="4"/>
  <c r="F1601" i="4"/>
  <c r="F490" i="4"/>
  <c r="F1541" i="4"/>
  <c r="F237" i="4"/>
  <c r="F1675" i="4"/>
  <c r="F694" i="4"/>
  <c r="F912" i="4"/>
  <c r="F935" i="4"/>
  <c r="F1200" i="4"/>
  <c r="F1613" i="4"/>
  <c r="F967" i="4"/>
  <c r="F233" i="4"/>
  <c r="F631" i="4"/>
  <c r="F1151" i="4"/>
  <c r="F89" i="4"/>
  <c r="F1001" i="4"/>
  <c r="F1797" i="4"/>
  <c r="F1839" i="4"/>
  <c r="F695" i="4"/>
  <c r="F755" i="4"/>
  <c r="F2085" i="4"/>
  <c r="F1348" i="4"/>
  <c r="F334" i="4"/>
  <c r="F1424" i="4"/>
  <c r="F1532" i="4"/>
  <c r="F407" i="4"/>
  <c r="F449" i="4"/>
  <c r="F1359" i="4"/>
  <c r="F1172" i="4"/>
  <c r="F97" i="4"/>
  <c r="F1542" i="4"/>
  <c r="F1990" i="4"/>
  <c r="F1282" i="4"/>
  <c r="F1611" i="4"/>
  <c r="F593" i="4"/>
  <c r="F1607" i="4"/>
  <c r="F2027" i="4"/>
  <c r="F1595" i="4"/>
  <c r="F1435" i="4"/>
  <c r="F1369" i="4"/>
  <c r="F1358" i="4"/>
  <c r="F313" i="4"/>
  <c r="F629" i="4"/>
  <c r="F1316" i="4"/>
  <c r="F1949" i="4"/>
  <c r="F634" i="4"/>
  <c r="F1325" i="4"/>
  <c r="F1746" i="4"/>
  <c r="F867" i="4"/>
  <c r="F1013" i="4"/>
  <c r="F108" i="4"/>
  <c r="F978" i="4"/>
  <c r="F1961" i="4"/>
  <c r="F584" i="4"/>
  <c r="F2046" i="4"/>
  <c r="F1136" i="4"/>
  <c r="F1596" i="4"/>
  <c r="F1303" i="4"/>
  <c r="F156" i="4"/>
  <c r="F1624" i="4"/>
  <c r="F757" i="4"/>
  <c r="F865" i="4"/>
  <c r="F1232" i="4"/>
  <c r="F350" i="4"/>
  <c r="F125" i="4"/>
  <c r="F1654" i="4"/>
  <c r="F1537" i="4"/>
  <c r="F506" i="4"/>
  <c r="F956" i="4"/>
  <c r="F863" i="4"/>
  <c r="F2007" i="4"/>
  <c r="F1362" i="4"/>
  <c r="F938" i="4"/>
  <c r="F280" i="4"/>
  <c r="F514" i="4"/>
  <c r="F317" i="4"/>
  <c r="F1407" i="4"/>
  <c r="F2088" i="4"/>
  <c r="F488" i="4"/>
  <c r="F346" i="4"/>
  <c r="F799" i="4"/>
  <c r="F1717" i="4"/>
  <c r="F2073" i="4"/>
  <c r="F1897" i="4"/>
  <c r="F1574" i="4"/>
  <c r="F1637" i="4"/>
  <c r="F1921" i="4"/>
  <c r="F1491" i="4"/>
  <c r="F1202" i="4"/>
  <c r="F509" i="4"/>
  <c r="F1473" i="4"/>
  <c r="F862" i="4"/>
  <c r="F884" i="4"/>
  <c r="F1501" i="4"/>
  <c r="F248" i="4"/>
  <c r="F1069" i="4"/>
  <c r="F337" i="4"/>
  <c r="F1604" i="4"/>
  <c r="F756" i="4"/>
  <c r="F402" i="4"/>
  <c r="F2141" i="4"/>
  <c r="F556" i="4"/>
  <c r="F1233" i="4"/>
  <c r="F2044" i="4"/>
  <c r="F568" i="4"/>
  <c r="F146" i="4"/>
  <c r="F1859" i="4"/>
  <c r="F2147" i="4"/>
  <c r="F1982" i="4"/>
  <c r="F2117" i="4"/>
  <c r="F1846" i="4"/>
  <c r="F887" i="4"/>
  <c r="F373" i="4"/>
  <c r="F1038" i="4"/>
  <c r="F258" i="4"/>
  <c r="F700" i="4"/>
  <c r="F1834" i="4"/>
  <c r="F2101" i="4"/>
  <c r="F53" i="4"/>
  <c r="F159" i="4"/>
  <c r="F1239" i="4"/>
  <c r="F2045" i="4"/>
  <c r="F445" i="4"/>
  <c r="F439" i="4"/>
  <c r="F1650" i="4"/>
  <c r="F802" i="4"/>
  <c r="F375" i="4"/>
  <c r="F1133" i="4"/>
  <c r="F130" i="4"/>
  <c r="F1113" i="4"/>
  <c r="F27" i="4"/>
  <c r="F769" i="4"/>
  <c r="F2103" i="4"/>
  <c r="F530" i="4"/>
  <c r="F1018" i="4"/>
  <c r="F1314" i="4"/>
  <c r="F968" i="4"/>
  <c r="F1255" i="4"/>
  <c r="F926" i="4"/>
  <c r="F1498" i="4"/>
  <c r="F344" i="4"/>
  <c r="F393" i="4"/>
  <c r="F155" i="4"/>
  <c r="F66" i="4"/>
  <c r="F207" i="4"/>
  <c r="F1657" i="4"/>
  <c r="F187" i="4"/>
  <c r="F1587" i="4"/>
  <c r="F1535" i="4"/>
  <c r="F1751" i="4"/>
  <c r="F389" i="4"/>
  <c r="F1099" i="4"/>
  <c r="F39" i="4"/>
  <c r="F2081" i="4"/>
  <c r="F76" i="4"/>
  <c r="F1684" i="4"/>
  <c r="F1945" i="4"/>
  <c r="F114" i="4"/>
  <c r="F748" i="4"/>
  <c r="F1055" i="4"/>
  <c r="F387" i="4"/>
  <c r="F1724" i="4"/>
  <c r="F749" i="4"/>
  <c r="F55" i="4"/>
  <c r="F1579" i="4"/>
  <c r="F1320" i="4"/>
  <c r="F1153" i="4"/>
  <c r="F839" i="4"/>
  <c r="F795" i="4"/>
  <c r="F388" i="4"/>
  <c r="F1850" i="4"/>
  <c r="F1495" i="4"/>
  <c r="F94" i="4"/>
  <c r="F1158" i="4"/>
  <c r="F1110" i="4"/>
  <c r="F479" i="4"/>
  <c r="F564" i="4"/>
  <c r="F1710" i="4"/>
  <c r="F1401" i="4"/>
  <c r="F1697" i="4"/>
  <c r="F1162" i="4"/>
  <c r="F1750" i="4"/>
  <c r="F1416" i="4"/>
  <c r="F859" i="4"/>
  <c r="F3" i="4"/>
  <c r="F1008" i="4"/>
  <c r="F2035" i="4"/>
  <c r="F555" i="4"/>
  <c r="F24" i="4"/>
  <c r="F408" i="4"/>
  <c r="F1916" i="4"/>
  <c r="F143" i="4"/>
  <c r="F1758" i="4"/>
  <c r="F86" i="4"/>
  <c r="F1485" i="4"/>
  <c r="F1171" i="4"/>
  <c r="F1175" i="4"/>
  <c r="F175" i="4"/>
  <c r="F1337" i="4"/>
  <c r="F2133" i="4"/>
  <c r="F1268" i="4"/>
  <c r="F685" i="4"/>
  <c r="F1383" i="4"/>
  <c r="F806" i="4"/>
  <c r="F134" i="4"/>
  <c r="F1299" i="4"/>
  <c r="F180" i="4"/>
  <c r="F1508" i="4"/>
  <c r="F1562" i="4"/>
  <c r="F1214" i="4"/>
  <c r="F1483" i="4"/>
  <c r="F165" i="4"/>
  <c r="F188" i="4"/>
  <c r="F372" i="4"/>
  <c r="F1159" i="4"/>
  <c r="F111" i="4"/>
  <c r="F874" i="4"/>
  <c r="F367" i="4"/>
  <c r="F1671" i="4"/>
  <c r="F602" i="4"/>
  <c r="F560" i="4"/>
  <c r="F1831" i="4"/>
  <c r="F1167" i="4"/>
  <c r="F1477" i="4"/>
  <c r="F1454" i="4"/>
  <c r="F1081" i="4"/>
  <c r="F662" i="4"/>
  <c r="F651" i="4"/>
  <c r="F1660" i="4"/>
  <c r="F1881" i="4"/>
  <c r="F1098" i="4"/>
  <c r="F1399" i="4"/>
  <c r="F1048" i="4"/>
  <c r="F1766" i="4"/>
  <c r="F1549" i="4"/>
  <c r="F1131" i="4"/>
  <c r="F1365" i="4"/>
  <c r="F173" i="4"/>
  <c r="F212" i="4"/>
  <c r="F907" i="4"/>
  <c r="F2148" i="4"/>
  <c r="F529" i="4"/>
  <c r="F2056" i="4"/>
  <c r="F2039" i="4"/>
  <c r="F1413" i="4"/>
  <c r="F1695" i="4"/>
  <c r="F1918" i="4"/>
  <c r="F2107" i="4"/>
  <c r="F558" i="4"/>
  <c r="F1169" i="4"/>
  <c r="F1204" i="4"/>
  <c r="F145" i="4"/>
  <c r="F513" i="4"/>
  <c r="F257" i="4"/>
  <c r="F1851" i="4"/>
  <c r="F54" i="4"/>
  <c r="F1352" i="4"/>
  <c r="F868" i="4"/>
  <c r="F57" i="4"/>
  <c r="F598" i="4"/>
  <c r="F1950" i="4"/>
  <c r="F1076" i="4"/>
  <c r="F88" i="4"/>
  <c r="F443" i="4"/>
  <c r="F1116" i="4"/>
  <c r="F796" i="4"/>
  <c r="F1935" i="4"/>
  <c r="F1605" i="4"/>
  <c r="F278" i="4"/>
  <c r="F925" i="4"/>
  <c r="F322" i="4"/>
  <c r="F1804" i="4"/>
  <c r="F470" i="4"/>
  <c r="F321" i="4"/>
  <c r="F1126" i="4"/>
  <c r="F1621" i="4"/>
  <c r="F1228" i="4"/>
  <c r="F905" i="4"/>
  <c r="F1234" i="4"/>
  <c r="F546" i="4"/>
  <c r="F1528" i="4"/>
  <c r="F1403" i="4"/>
  <c r="F1222" i="4"/>
  <c r="F261" i="4"/>
  <c r="F1546" i="4"/>
  <c r="F1866" i="4"/>
  <c r="F2129" i="4"/>
  <c r="F1880" i="4"/>
  <c r="F98" i="4"/>
  <c r="F738" i="4"/>
  <c r="F603" i="4"/>
  <c r="F1192" i="4"/>
  <c r="F1580" i="4"/>
  <c r="F1691" i="4"/>
  <c r="F202" i="4"/>
  <c r="F1754" i="4"/>
  <c r="F821" i="4"/>
  <c r="F22" i="4"/>
  <c r="F1102" i="4"/>
  <c r="F2109" i="4"/>
  <c r="F1132" i="4"/>
  <c r="F570" i="4"/>
  <c r="F1184" i="4"/>
  <c r="F628" i="4"/>
  <c r="F247" i="4"/>
  <c r="F1957" i="4"/>
  <c r="F1640" i="4"/>
  <c r="F1852" i="4"/>
  <c r="F543" i="4"/>
  <c r="F588" i="4"/>
  <c r="F1503" i="4"/>
  <c r="F1972" i="4"/>
  <c r="F805" i="4"/>
  <c r="F1276" i="4"/>
  <c r="F1156" i="4"/>
  <c r="F654" i="4"/>
  <c r="F1932" i="4"/>
  <c r="F1669" i="4"/>
  <c r="F502" i="4"/>
  <c r="F736" i="4"/>
  <c r="F2019" i="4"/>
  <c r="F1078" i="4"/>
  <c r="F1469" i="4"/>
  <c r="F539" i="4"/>
  <c r="F478" i="4"/>
  <c r="F591" i="4"/>
  <c r="F1480" i="4"/>
  <c r="F563" i="4"/>
  <c r="F468" i="4"/>
  <c r="F1414" i="4"/>
  <c r="F519" i="4"/>
  <c r="F1547" i="4"/>
  <c r="F779" i="4"/>
  <c r="F218" i="4"/>
  <c r="F1573" i="4"/>
  <c r="F1888" i="4"/>
  <c r="F1002" i="4"/>
  <c r="F1803" i="4"/>
  <c r="F680" i="4"/>
  <c r="F1626" i="4"/>
  <c r="F1900" i="4"/>
  <c r="F1459" i="4"/>
  <c r="F735" i="4"/>
  <c r="F1007" i="4"/>
  <c r="F1489" i="4"/>
  <c r="F1955" i="4"/>
  <c r="F435" i="4"/>
  <c r="F754" i="4"/>
  <c r="F1301" i="4"/>
  <c r="F1951" i="4"/>
  <c r="F186" i="4"/>
  <c r="F1620" i="4"/>
  <c r="F869" i="4"/>
  <c r="F909" i="4"/>
  <c r="F1548" i="4"/>
  <c r="F975" i="4"/>
  <c r="F1552" i="4"/>
  <c r="F1975" i="4"/>
  <c r="F2050" i="4"/>
  <c r="F1029" i="4"/>
  <c r="F1406" i="4"/>
  <c r="F2108" i="4"/>
  <c r="F1681" i="4"/>
  <c r="F360" i="4"/>
  <c r="F381" i="4"/>
  <c r="F1696" i="4"/>
  <c r="F358" i="4"/>
  <c r="F1864" i="4"/>
  <c r="F1652" i="4"/>
  <c r="F271" i="4"/>
  <c r="F592" i="4"/>
  <c r="F597" i="4"/>
  <c r="F1270" i="4"/>
  <c r="F1707" i="4"/>
  <c r="F1646" i="4"/>
  <c r="F336" i="4"/>
  <c r="F1739" i="4"/>
  <c r="F2084" i="4"/>
  <c r="F164" i="4"/>
  <c r="F431" i="4"/>
  <c r="F1738" i="4"/>
  <c r="F1302" i="4"/>
  <c r="F1920" i="4"/>
  <c r="F577" i="4"/>
  <c r="F2097" i="4"/>
  <c r="F768" i="4"/>
  <c r="F1071" i="4"/>
  <c r="F580" i="4"/>
  <c r="F1984" i="4"/>
  <c r="F68" i="4"/>
  <c r="F1036" i="4"/>
  <c r="F1544" i="4"/>
  <c r="F1628" i="4"/>
  <c r="F1518" i="4"/>
  <c r="F1670" i="4"/>
  <c r="F924" i="4"/>
  <c r="F1034" i="4"/>
  <c r="F306" i="4"/>
  <c r="F2106" i="4"/>
  <c r="F428" i="4"/>
  <c r="F1044" i="4"/>
  <c r="F475" i="4"/>
  <c r="F1789" i="4"/>
  <c r="F1862" i="4"/>
  <c r="F1014" i="4"/>
  <c r="F1832" i="4"/>
  <c r="F61" i="4"/>
  <c r="F36" i="4"/>
  <c r="F691" i="4"/>
  <c r="F984" i="4"/>
  <c r="F1662" i="4"/>
  <c r="F1390" i="4"/>
  <c r="F851" i="4"/>
  <c r="F1538" i="4"/>
  <c r="F1042" i="4"/>
  <c r="F614" i="4"/>
  <c r="F551" i="4"/>
  <c r="F1421" i="4"/>
  <c r="F987" i="4"/>
  <c r="F340" i="4"/>
  <c r="F2102" i="4"/>
  <c r="F1785" i="4"/>
  <c r="F118" i="4"/>
  <c r="F2026" i="4"/>
  <c r="F371" i="4"/>
  <c r="F80" i="4"/>
  <c r="F1486" i="4"/>
  <c r="F741" i="4"/>
  <c r="F298" i="4"/>
  <c r="F1558" i="4"/>
  <c r="F1220" i="4"/>
  <c r="F606" i="4"/>
  <c r="F797" i="4"/>
  <c r="F269" i="4"/>
  <c r="F37" i="4"/>
  <c r="F216" i="4"/>
  <c r="F1322" i="4"/>
  <c r="F1427" i="4"/>
  <c r="F1958" i="4"/>
  <c r="F1543" i="4"/>
  <c r="F484" i="4"/>
  <c r="F65" i="4"/>
  <c r="F531" i="4"/>
  <c r="F1666" i="4"/>
  <c r="F1896" i="4"/>
  <c r="F1753" i="4"/>
  <c r="F1338" i="4"/>
  <c r="F1278" i="4"/>
  <c r="F1422" i="4"/>
  <c r="F2043" i="4"/>
  <c r="F637" i="4"/>
  <c r="F1572" i="4"/>
  <c r="F1070" i="4"/>
  <c r="F582" i="4"/>
  <c r="F671" i="4"/>
  <c r="F817" i="4"/>
  <c r="F415" i="4"/>
  <c r="F1472" i="4"/>
  <c r="F1033" i="4"/>
  <c r="F1298" i="4"/>
  <c r="F1168" i="4"/>
  <c r="F815" i="4"/>
  <c r="F1060" i="4"/>
  <c r="F1835" i="4"/>
  <c r="F1493" i="4"/>
  <c r="F458" i="4"/>
  <c r="F1011" i="4"/>
  <c r="F1622" i="4"/>
  <c r="F93" i="4"/>
  <c r="F1050" i="4"/>
  <c r="F1185" i="4"/>
  <c r="F2024" i="4"/>
  <c r="F236" i="4"/>
  <c r="F487" i="4"/>
  <c r="F1088" i="4"/>
  <c r="F1366" i="4"/>
  <c r="F540" i="4"/>
  <c r="F1160" i="4"/>
  <c r="F641" i="4"/>
  <c r="F875" i="4"/>
  <c r="F1176" i="4"/>
  <c r="F693" i="4"/>
  <c r="F1526" i="4"/>
  <c r="F906" i="4"/>
  <c r="F751" i="4"/>
  <c r="F1342" i="4"/>
  <c r="F464" i="4"/>
  <c r="F2143" i="4"/>
  <c r="F724" i="4"/>
  <c r="F980" i="4"/>
  <c r="F307" i="4"/>
  <c r="F56" i="4"/>
  <c r="M56" i="4" s="1"/>
  <c r="F356" i="4"/>
  <c r="F104" i="4"/>
  <c r="F1504" i="4"/>
  <c r="F433" i="4"/>
  <c r="F1250" i="4"/>
  <c r="F2134" i="4"/>
  <c r="F1341" i="4"/>
  <c r="F268" i="4"/>
  <c r="F722" i="4"/>
  <c r="F1721" i="4"/>
  <c r="F607" i="4"/>
  <c r="F1021" i="4"/>
  <c r="F1340" i="4"/>
  <c r="F1197" i="4"/>
  <c r="F1090" i="4"/>
  <c r="F965" i="4"/>
  <c r="F81" i="4"/>
  <c r="F1836" i="4"/>
  <c r="F1290" i="4"/>
  <c r="F1471" i="4"/>
  <c r="F71" i="4"/>
  <c r="F590" i="4"/>
  <c r="F472" i="4"/>
  <c r="F971" i="4"/>
  <c r="F437" i="4"/>
  <c r="F352" i="4"/>
  <c r="F1641" i="4"/>
  <c r="F552" i="4"/>
  <c r="F1730" i="4"/>
  <c r="F1752" i="4"/>
  <c r="F466" i="4"/>
  <c r="F1871" i="4"/>
  <c r="F1388" i="4"/>
  <c r="F969" i="4"/>
  <c r="F920" i="4"/>
  <c r="F314" i="4"/>
  <c r="F406" i="4"/>
  <c r="F1870" i="4"/>
  <c r="F780" i="4"/>
  <c r="F1449" i="4"/>
  <c r="F1028" i="4"/>
  <c r="F62" i="4"/>
  <c r="F501" i="4"/>
  <c r="F814" i="4"/>
  <c r="F1762" i="4"/>
  <c r="F1940" i="4"/>
  <c r="F949" i="4"/>
  <c r="F2014" i="4"/>
  <c r="F1258" i="4"/>
  <c r="F1109" i="4"/>
  <c r="F1714" i="4"/>
  <c r="F783" i="4"/>
  <c r="F420" i="4"/>
  <c r="F1924" i="4"/>
  <c r="F2071" i="4"/>
  <c r="F1323" i="4"/>
  <c r="F1700" i="4"/>
  <c r="F64" i="4"/>
  <c r="F1317" i="4"/>
  <c r="F524" i="4"/>
  <c r="F1616" i="4"/>
  <c r="F1913" i="4"/>
  <c r="F157" i="4"/>
  <c r="F2008" i="4"/>
  <c r="F1006" i="4"/>
  <c r="F1415" i="4"/>
  <c r="F1209" i="4"/>
  <c r="F725" i="4"/>
  <c r="F918" i="4"/>
  <c r="F1027" i="4"/>
  <c r="F997" i="4"/>
  <c r="F977" i="4"/>
  <c r="F1534" i="4"/>
  <c r="F1830" i="4"/>
  <c r="F991" i="4"/>
  <c r="F1465" i="4"/>
  <c r="F800" i="4"/>
  <c r="F2010" i="4"/>
  <c r="F1408" i="4"/>
  <c r="F1053" i="4"/>
  <c r="F206" i="4"/>
  <c r="F1815" i="4"/>
  <c r="F1523" i="4"/>
  <c r="F1035" i="4"/>
  <c r="F620" i="4"/>
  <c r="F63" i="4"/>
  <c r="F95" i="4"/>
  <c r="F2037" i="4"/>
  <c r="F1049" i="4"/>
  <c r="F426" i="4"/>
  <c r="F1748" i="4"/>
  <c r="F639" i="4"/>
  <c r="F1559" i="4"/>
  <c r="F999" i="4"/>
  <c r="F1404" i="4"/>
  <c r="F194" i="4"/>
  <c r="F919" i="4"/>
  <c r="F303" i="4"/>
  <c r="F1419" i="4"/>
  <c r="F380" i="4"/>
  <c r="F717" i="4"/>
  <c r="F773" i="4"/>
  <c r="F217" i="4"/>
  <c r="F1934" i="4"/>
  <c r="F21" i="4"/>
  <c r="F707" i="4"/>
  <c r="F1665" i="4"/>
  <c r="F1103" i="4"/>
  <c r="F171" i="4"/>
  <c r="F2012" i="4"/>
  <c r="F1634" i="4"/>
  <c r="F864" i="4"/>
  <c r="F368" i="4"/>
  <c r="F1124" i="4"/>
  <c r="F1651" i="4"/>
  <c r="F1967" i="4"/>
  <c r="F1784" i="4"/>
  <c r="F1315" i="4"/>
  <c r="F2098" i="4"/>
  <c r="F600" i="4"/>
  <c r="F527" i="4"/>
  <c r="F681" i="4"/>
  <c r="F481" i="4"/>
  <c r="F400" i="4"/>
  <c r="F1056" i="4"/>
  <c r="F320" i="4"/>
  <c r="F850" i="4"/>
  <c r="F613" i="4"/>
  <c r="F231" i="4"/>
  <c r="F936" i="4"/>
  <c r="F1786" i="4"/>
  <c r="F1708" i="4"/>
  <c r="F2075" i="4"/>
  <c r="F1608" i="4"/>
  <c r="F1729" i="4"/>
  <c r="F690" i="4"/>
  <c r="F1615" i="4"/>
  <c r="F1143" i="4"/>
  <c r="F767" i="4"/>
  <c r="F423" i="4"/>
  <c r="F1869" i="4"/>
  <c r="F612" i="4"/>
  <c r="F33" i="4"/>
  <c r="F1726" i="4"/>
  <c r="F2116" i="4"/>
  <c r="F2003" i="4"/>
  <c r="F596" i="4"/>
  <c r="F1364" i="4"/>
  <c r="F1121" i="4"/>
  <c r="F1119" i="4"/>
  <c r="F1609" i="4"/>
  <c r="F1300" i="4"/>
  <c r="F1411" i="4"/>
  <c r="F974" i="4"/>
  <c r="F1507" i="4"/>
  <c r="F1680" i="4"/>
  <c r="F2079" i="4"/>
  <c r="F330" i="4"/>
  <c r="F740" i="4"/>
  <c r="F1777" i="4"/>
  <c r="F329" i="4"/>
  <c r="F485" i="4"/>
  <c r="F2099" i="4"/>
  <c r="F1216" i="4"/>
  <c r="F1780" i="4"/>
  <c r="F486" i="4"/>
  <c r="F1959" i="4"/>
  <c r="F1855" i="4"/>
  <c r="F1012" i="4"/>
  <c r="F91" i="4"/>
  <c r="F1706" i="4"/>
  <c r="F942" i="4"/>
  <c r="F544" i="4"/>
  <c r="F1963" i="4"/>
  <c r="F297" i="4"/>
  <c r="F1658" i="4"/>
  <c r="F1193" i="4"/>
  <c r="F822" i="4"/>
  <c r="F1015" i="4"/>
  <c r="F70" i="4"/>
  <c r="F1217" i="4"/>
  <c r="F2125" i="4"/>
  <c r="F635" i="4"/>
  <c r="F933" i="4"/>
  <c r="F1827" i="4"/>
  <c r="F1578" i="4"/>
  <c r="F2055" i="4"/>
  <c r="F940" i="4"/>
  <c r="F1351" i="4"/>
  <c r="F245" i="4"/>
  <c r="F348" i="4"/>
  <c r="F1375" i="4"/>
  <c r="F1331" i="4"/>
  <c r="F1384" i="4"/>
  <c r="F342" i="4"/>
  <c r="F1978" i="4"/>
  <c r="F1420" i="4"/>
  <c r="F778" i="4"/>
  <c r="F139" i="4"/>
  <c r="F571" i="4"/>
  <c r="F1768" i="4"/>
  <c r="F2120" i="4"/>
  <c r="F1914" i="4"/>
  <c r="F1853" i="4"/>
  <c r="F1194" i="4"/>
  <c r="F106" i="4"/>
  <c r="F421" i="4"/>
  <c r="F2051" i="4"/>
  <c r="F1179" i="4"/>
  <c r="F1735" i="4"/>
  <c r="F263" i="4"/>
  <c r="F1003" i="4"/>
  <c r="F1269" i="4"/>
  <c r="F1563" i="4"/>
  <c r="F1198" i="4"/>
  <c r="F573" i="4"/>
  <c r="F1795" i="4"/>
  <c r="F174" i="4"/>
  <c r="F2089" i="4"/>
  <c r="F770" i="4"/>
  <c r="F1236" i="4"/>
  <c r="F1223" i="4"/>
  <c r="F40" i="4"/>
  <c r="F1149" i="4"/>
  <c r="F1005" i="4"/>
  <c r="F1020" i="4"/>
  <c r="F418" i="4"/>
  <c r="F1235" i="4"/>
  <c r="F1182" i="4"/>
  <c r="F116" i="4"/>
  <c r="F866" i="4"/>
  <c r="F2061" i="4"/>
  <c r="F1644" i="4"/>
  <c r="F966" i="4"/>
  <c r="F286" i="4"/>
  <c r="F833" i="4"/>
  <c r="F899" i="4"/>
  <c r="F244" i="4"/>
  <c r="F2091" i="4"/>
  <c r="F1019" i="4"/>
  <c r="F1692" i="4"/>
  <c r="F688" i="4"/>
  <c r="F32" i="4"/>
  <c r="F1771" i="4"/>
  <c r="F450" i="4"/>
  <c r="F1482" i="4"/>
  <c r="F1145" i="4"/>
  <c r="F1392" i="4"/>
  <c r="F1487" i="4"/>
  <c r="F150" i="4"/>
  <c r="F19" i="4"/>
  <c r="F1381" i="4"/>
  <c r="F476" i="4"/>
  <c r="F1597" i="4"/>
  <c r="F1488" i="4"/>
  <c r="F1086" i="4"/>
  <c r="F2095" i="4"/>
  <c r="F626" i="4"/>
  <c r="F2149" i="4"/>
  <c r="F230" i="4"/>
  <c r="F581" i="4"/>
  <c r="F211" i="4"/>
  <c r="F136" i="4"/>
  <c r="F1371" i="4"/>
  <c r="F2032" i="4"/>
  <c r="F149" i="4"/>
  <c r="F1457" i="4"/>
  <c r="F284" i="4"/>
  <c r="F1468" i="4"/>
  <c r="F963" i="4"/>
  <c r="F1380" i="4"/>
  <c r="F1517" i="4"/>
  <c r="F525" i="4"/>
  <c r="F746" i="4"/>
  <c r="F1790" i="4"/>
  <c r="F123" i="4"/>
  <c r="F241" i="4"/>
  <c r="F69" i="4"/>
  <c r="F234" i="4"/>
  <c r="F1677" i="4"/>
  <c r="F409" i="4"/>
  <c r="F837" i="4"/>
  <c r="F2135" i="4"/>
  <c r="F794" i="4"/>
  <c r="F1732" i="4"/>
  <c r="F2042" i="4"/>
  <c r="F1308" i="4"/>
  <c r="F359" i="4"/>
  <c r="F2121" i="4"/>
  <c r="F885" i="4"/>
  <c r="F2118" i="4"/>
  <c r="F191" i="4"/>
  <c r="F394" i="4"/>
  <c r="F1515" i="4"/>
  <c r="F1514" i="4"/>
  <c r="F2041" i="4"/>
  <c r="F1964" i="4"/>
  <c r="F494" i="4"/>
  <c r="F1788" i="4"/>
  <c r="F847" i="4"/>
  <c r="F1664" i="4"/>
  <c r="F998" i="4"/>
  <c r="F589" i="4"/>
  <c r="F505" i="4"/>
  <c r="F1122" i="4"/>
  <c r="F1760" i="4"/>
  <c r="F1737" i="4"/>
  <c r="F1937" i="4"/>
  <c r="F152" i="4"/>
  <c r="F719" i="4"/>
  <c r="F364" i="4"/>
  <c r="F1447" i="4"/>
  <c r="F511" i="4"/>
  <c r="F1043" i="4"/>
  <c r="F1557" i="4"/>
  <c r="F1863" i="4"/>
  <c r="F904" i="4"/>
  <c r="F1285" i="4"/>
  <c r="F84" i="4"/>
  <c r="F1787" i="4"/>
  <c r="F1219" i="4"/>
  <c r="F1347" i="4"/>
  <c r="F1409" i="4"/>
  <c r="F225" i="4"/>
  <c r="F1396" i="4"/>
  <c r="F308" i="4"/>
  <c r="F1057" i="4"/>
  <c r="F1713" i="4"/>
  <c r="F1774" i="4"/>
  <c r="F1994" i="4"/>
  <c r="F903" i="4"/>
  <c r="F301" i="4"/>
  <c r="F200" i="4"/>
  <c r="F2115" i="4"/>
  <c r="F561" i="4"/>
  <c r="F1400" i="4"/>
  <c r="F1884" i="4"/>
  <c r="F944" i="4"/>
  <c r="F526" i="4"/>
  <c r="F1718" i="4"/>
  <c r="F789" i="4"/>
  <c r="F2096" i="4"/>
  <c r="F840" i="4"/>
  <c r="F1632" i="4"/>
  <c r="F190" i="4"/>
  <c r="F512" i="4"/>
  <c r="F917" i="4"/>
  <c r="F916" i="4"/>
  <c r="F79" i="4"/>
  <c r="F808" i="4"/>
  <c r="F737" i="4"/>
  <c r="F1861" i="4"/>
  <c r="F1426" i="4"/>
  <c r="F1623" i="4"/>
  <c r="F281" i="4"/>
  <c r="F1128" i="4"/>
  <c r="F392" i="4"/>
  <c r="F898" i="4"/>
  <c r="F1772" i="4"/>
  <c r="F1618" i="4"/>
  <c r="F1164" i="4"/>
  <c r="F934" i="4"/>
  <c r="F1907" i="4"/>
  <c r="F161" i="4"/>
  <c r="F300" i="4"/>
  <c r="F457" i="4"/>
  <c r="F807" i="4"/>
  <c r="F1502" i="4"/>
  <c r="F1425" i="4"/>
  <c r="F611" i="4"/>
  <c r="F1500" i="4"/>
  <c r="F1931" i="4"/>
  <c r="F142" i="4"/>
  <c r="F1072" i="4"/>
  <c r="F1257" i="4"/>
  <c r="F1993" i="4"/>
  <c r="F900" i="4"/>
  <c r="F385" i="4"/>
  <c r="F684" i="4"/>
  <c r="F788" i="4"/>
  <c r="F1801" i="4"/>
  <c r="F1271" i="4"/>
  <c r="F1452" i="4"/>
  <c r="F1376" i="4"/>
  <c r="F189" i="4"/>
  <c r="F1643" i="4"/>
  <c r="F25" i="4"/>
  <c r="F456" i="4"/>
  <c r="F610" i="4"/>
  <c r="F1203" i="4"/>
  <c r="F1734" i="4"/>
  <c r="F1808" i="4"/>
  <c r="F609" i="4"/>
  <c r="F820" i="4"/>
  <c r="F251" i="4"/>
  <c r="F500" i="4"/>
  <c r="F133" i="4"/>
  <c r="F572" i="4"/>
  <c r="F1917" i="4"/>
  <c r="F1551" i="4"/>
  <c r="F621" i="4"/>
  <c r="F498" i="4"/>
  <c r="F1439" i="4"/>
  <c r="F1744" i="4"/>
  <c r="F1617" i="4"/>
  <c r="F896" i="4"/>
  <c r="F1238" i="4"/>
  <c r="F810" i="4"/>
  <c r="F228" i="4"/>
  <c r="F702" i="4"/>
  <c r="F895" i="4"/>
  <c r="F618" i="4"/>
  <c r="F390" i="4"/>
  <c r="F668" i="4"/>
  <c r="F921" i="4"/>
  <c r="F782" i="4"/>
  <c r="F957" i="4"/>
  <c r="F240" i="4"/>
  <c r="F209" i="4"/>
  <c r="F115" i="4"/>
  <c r="F894" i="4"/>
  <c r="F1812" i="4"/>
  <c r="F1985" i="4"/>
  <c r="F1306" i="4"/>
  <c r="F762" i="4"/>
  <c r="F1467" i="4"/>
  <c r="F1550" i="4"/>
  <c r="F382" i="4"/>
  <c r="F135" i="4"/>
  <c r="F1648" i="4"/>
  <c r="F208" i="4"/>
  <c r="F726" i="4"/>
  <c r="F1759" i="4"/>
  <c r="F565" i="4"/>
  <c r="F1178" i="4"/>
  <c r="F1177" i="4"/>
  <c r="F891" i="4"/>
  <c r="F1825" i="4"/>
  <c r="F809" i="4"/>
  <c r="F1444" i="4"/>
  <c r="F890" i="4"/>
  <c r="F888" i="4"/>
  <c r="F625" i="4"/>
  <c r="F7" i="4"/>
  <c r="F8" i="4"/>
  <c r="F11" i="4"/>
  <c r="F13" i="4"/>
  <c r="F14" i="4"/>
  <c r="F15" i="4"/>
  <c r="F16" i="4"/>
  <c r="F17" i="4"/>
  <c r="F20" i="4"/>
  <c r="F23" i="4"/>
  <c r="F26" i="4"/>
  <c r="F30" i="4"/>
  <c r="F34" i="4"/>
  <c r="F35" i="4"/>
  <c r="F38" i="4"/>
  <c r="F41" i="4"/>
  <c r="F44" i="4"/>
  <c r="F45" i="4"/>
  <c r="F46" i="4"/>
  <c r="F48" i="4"/>
  <c r="F50" i="4"/>
  <c r="F58" i="4"/>
  <c r="F59" i="4"/>
  <c r="F67" i="4"/>
  <c r="F72" i="4"/>
  <c r="F73" i="4"/>
  <c r="F74" i="4"/>
  <c r="F78" i="4"/>
  <c r="F85" i="4"/>
  <c r="F90" i="4"/>
  <c r="F99" i="4"/>
  <c r="F100" i="4"/>
  <c r="F101" i="4"/>
  <c r="F103" i="4"/>
  <c r="F105" i="4"/>
  <c r="F107" i="4"/>
  <c r="F112" i="4"/>
  <c r="F120" i="4"/>
  <c r="F121" i="4"/>
  <c r="F122" i="4"/>
  <c r="F127" i="4"/>
  <c r="F137" i="4"/>
  <c r="F138" i="4"/>
  <c r="F148" i="4"/>
  <c r="F151" i="4"/>
  <c r="F153" i="4"/>
  <c r="F158" i="4"/>
  <c r="F160" i="4"/>
  <c r="F162" i="4"/>
  <c r="F163" i="4"/>
  <c r="F166" i="4"/>
  <c r="F170" i="4"/>
  <c r="F176" i="4"/>
  <c r="F178" i="4"/>
  <c r="F181" i="4"/>
  <c r="F182" i="4"/>
  <c r="F183" i="4"/>
  <c r="F185" i="4"/>
  <c r="F193" i="4"/>
  <c r="F196" i="4"/>
  <c r="F197" i="4"/>
  <c r="F203" i="4"/>
  <c r="F204" i="4"/>
  <c r="F205" i="4"/>
  <c r="F210" i="4"/>
  <c r="F214" i="4"/>
  <c r="F215" i="4"/>
  <c r="F220" i="4"/>
  <c r="F222" i="4"/>
  <c r="F223" i="4"/>
  <c r="F226" i="4"/>
  <c r="F235" i="4"/>
  <c r="F239" i="4"/>
  <c r="F243" i="4"/>
  <c r="F252" i="4"/>
  <c r="F254" i="4"/>
  <c r="F260" i="4"/>
  <c r="F265" i="4"/>
  <c r="F266" i="4"/>
  <c r="F274" i="4"/>
  <c r="F275" i="4"/>
  <c r="F276" i="4"/>
  <c r="F279" i="4"/>
  <c r="F282" i="4"/>
  <c r="F283" i="4"/>
  <c r="F290" i="4"/>
  <c r="F291" i="4"/>
  <c r="F292" i="4"/>
  <c r="F293" i="4"/>
  <c r="F295" i="4"/>
  <c r="F299" i="4"/>
  <c r="F302" i="4"/>
  <c r="F305" i="4"/>
  <c r="F312" i="4"/>
  <c r="F316" i="4"/>
  <c r="F319" i="4"/>
  <c r="F324" i="4"/>
  <c r="F327" i="4"/>
  <c r="F328" i="4"/>
  <c r="F331" i="4"/>
  <c r="F339" i="4"/>
  <c r="F341" i="4"/>
  <c r="F343" i="4"/>
  <c r="F351" i="4"/>
  <c r="F353" i="4"/>
  <c r="F354" i="4"/>
  <c r="F355" i="4"/>
  <c r="F357" i="4"/>
  <c r="F361" i="4"/>
  <c r="F363" i="4"/>
  <c r="F366" i="4"/>
  <c r="F377" i="4"/>
  <c r="F383" i="4"/>
  <c r="F391" i="4"/>
  <c r="F395" i="4"/>
  <c r="F399" i="4"/>
  <c r="F401" i="4"/>
  <c r="F403" i="4"/>
  <c r="F404" i="4"/>
  <c r="F410" i="4"/>
  <c r="F414" i="4"/>
  <c r="F416" i="4"/>
  <c r="F419" i="4"/>
  <c r="F422" i="4"/>
  <c r="F424" i="4"/>
  <c r="F427" i="4"/>
  <c r="F429" i="4"/>
  <c r="F430" i="4"/>
  <c r="F432" i="4"/>
  <c r="F434" i="4"/>
  <c r="F436" i="4"/>
  <c r="F442" i="4"/>
  <c r="F444" i="4"/>
  <c r="F446" i="4"/>
  <c r="F448" i="4"/>
  <c r="F451" i="4"/>
  <c r="F452" i="4"/>
  <c r="F453" i="4"/>
  <c r="F459" i="4"/>
  <c r="F463" i="4"/>
  <c r="F465" i="4"/>
  <c r="F467" i="4"/>
  <c r="F471" i="4"/>
  <c r="F473" i="4"/>
  <c r="F474" i="4"/>
  <c r="F483" i="4"/>
  <c r="F489" i="4"/>
  <c r="F491" i="4"/>
  <c r="F492" i="4"/>
  <c r="F495" i="4"/>
  <c r="F497" i="4"/>
  <c r="F499" i="4"/>
  <c r="F503" i="4"/>
  <c r="F504" i="4"/>
  <c r="F510" i="4"/>
  <c r="F518" i="4"/>
  <c r="F521" i="4"/>
  <c r="F523" i="4"/>
  <c r="F528" i="4"/>
  <c r="F532" i="4"/>
  <c r="F533" i="4"/>
  <c r="F535" i="4"/>
  <c r="F536" i="4"/>
  <c r="F538" i="4"/>
  <c r="F548" i="4"/>
  <c r="F549" i="4"/>
  <c r="F553" i="4"/>
  <c r="F557" i="4"/>
  <c r="F562" i="4"/>
  <c r="F566" i="4"/>
  <c r="F567" i="4"/>
  <c r="F569" i="4"/>
  <c r="F575" i="4"/>
  <c r="F576" i="4"/>
  <c r="F578" i="4"/>
  <c r="F579" i="4"/>
  <c r="F583" i="4"/>
  <c r="F585" i="4"/>
  <c r="F586" i="4"/>
  <c r="F587" i="4"/>
  <c r="F599" i="4"/>
  <c r="F605" i="4"/>
  <c r="F608" i="4"/>
  <c r="F615" i="4"/>
  <c r="F623" i="4"/>
  <c r="F630" i="4"/>
  <c r="F632" i="4"/>
  <c r="F633" i="4"/>
  <c r="F636" i="4"/>
  <c r="F638" i="4"/>
  <c r="F642" i="4"/>
  <c r="F644" i="4"/>
  <c r="F649" i="4"/>
  <c r="F650" i="4"/>
  <c r="F652" i="4"/>
  <c r="F655" i="4"/>
  <c r="F657" i="4"/>
  <c r="F660" i="4"/>
  <c r="F663" i="4"/>
  <c r="F666" i="4"/>
  <c r="F667" i="4"/>
  <c r="F669" i="4"/>
  <c r="F672" i="4"/>
  <c r="F673" i="4"/>
  <c r="F677" i="4"/>
  <c r="F679" i="4"/>
  <c r="F683" i="4"/>
  <c r="F687" i="4"/>
  <c r="F696" i="4"/>
  <c r="F698" i="4"/>
  <c r="F703" i="4"/>
  <c r="F704" i="4"/>
  <c r="F705" i="4"/>
  <c r="F706" i="4"/>
  <c r="F708" i="4"/>
  <c r="F710" i="4"/>
  <c r="F711" i="4"/>
  <c r="F713" i="4"/>
  <c r="F714" i="4"/>
  <c r="F716" i="4"/>
  <c r="F720" i="4"/>
  <c r="F723" i="4"/>
  <c r="F732" i="4"/>
  <c r="F734" i="4"/>
  <c r="F739" i="4"/>
  <c r="F747" i="4"/>
  <c r="F753" i="4"/>
  <c r="F758" i="4"/>
  <c r="F759" i="4"/>
  <c r="F761" i="4"/>
  <c r="F765" i="4"/>
  <c r="F766" i="4"/>
  <c r="F771" i="4"/>
  <c r="F772" i="4"/>
  <c r="F774" i="4"/>
  <c r="F775" i="4"/>
  <c r="F777" i="4"/>
  <c r="F781" i="4"/>
  <c r="F784" i="4"/>
  <c r="F790" i="4"/>
  <c r="F791" i="4"/>
  <c r="F792" i="4"/>
  <c r="F793" i="4"/>
  <c r="F798" i="4"/>
  <c r="F801" i="4"/>
  <c r="F803" i="4"/>
  <c r="F804" i="4"/>
  <c r="F811" i="4"/>
  <c r="F812" i="4"/>
  <c r="F813" i="4"/>
  <c r="F818" i="4"/>
  <c r="F819" i="4"/>
  <c r="F827" i="4"/>
  <c r="F829" i="4"/>
  <c r="F835" i="4"/>
  <c r="F836" i="4"/>
  <c r="F838" i="4"/>
  <c r="F841" i="4"/>
  <c r="F842" i="4"/>
  <c r="F845" i="4"/>
  <c r="F849" i="4"/>
  <c r="F854" i="4"/>
  <c r="F857" i="4"/>
  <c r="F858" i="4"/>
  <c r="F860" i="4"/>
  <c r="F861" i="4"/>
  <c r="F871" i="4"/>
  <c r="F876" i="4"/>
  <c r="F878" i="4"/>
  <c r="F879" i="4"/>
  <c r="F883" i="4"/>
  <c r="F889" i="4"/>
  <c r="F892" i="4"/>
  <c r="F893" i="4"/>
  <c r="F897" i="4"/>
  <c r="F901" i="4"/>
  <c r="F902" i="4"/>
  <c r="F911" i="4"/>
  <c r="F913" i="4"/>
  <c r="F914" i="4"/>
  <c r="F922" i="4"/>
  <c r="F923" i="4"/>
  <c r="F930" i="4"/>
  <c r="F932" i="4"/>
  <c r="F941" i="4"/>
  <c r="F943" i="4"/>
  <c r="F945" i="4"/>
  <c r="F947" i="4"/>
  <c r="F948" i="4"/>
  <c r="F952" i="4"/>
  <c r="F953" i="4"/>
  <c r="F954" i="4"/>
  <c r="F955" i="4"/>
  <c r="F960" i="4"/>
  <c r="F972" i="4"/>
  <c r="F981" i="4"/>
  <c r="F982" i="4"/>
  <c r="F985" i="4"/>
  <c r="F986" i="4"/>
  <c r="F989" i="4"/>
  <c r="F990" i="4"/>
  <c r="F993" i="4"/>
  <c r="F995" i="4"/>
  <c r="F996" i="4"/>
  <c r="F1004" i="4"/>
  <c r="F1016" i="4"/>
  <c r="F1022" i="4"/>
  <c r="F1026" i="4"/>
  <c r="F1030" i="4"/>
  <c r="F1032" i="4"/>
  <c r="F1037" i="4"/>
  <c r="F1039" i="4"/>
  <c r="F1040" i="4"/>
  <c r="F1046" i="4"/>
  <c r="F1052" i="4"/>
  <c r="F1054" i="4"/>
  <c r="F1062" i="4"/>
  <c r="F1064" i="4"/>
  <c r="F1068" i="4"/>
  <c r="F1074" i="4"/>
  <c r="F1075" i="4"/>
  <c r="F1077" i="4"/>
  <c r="F1079" i="4"/>
  <c r="F1082" i="4"/>
  <c r="F1085" i="4"/>
  <c r="F1089" i="4"/>
  <c r="F1091" i="4"/>
  <c r="F1093" i="4"/>
  <c r="F1095" i="4"/>
  <c r="F1096" i="4"/>
  <c r="F1105" i="4"/>
  <c r="F1106" i="4"/>
  <c r="F1112" i="4"/>
  <c r="F1115" i="4"/>
  <c r="F1117" i="4"/>
  <c r="F1120" i="4"/>
  <c r="F1123" i="4"/>
  <c r="F1127" i="4"/>
  <c r="F1130" i="4"/>
  <c r="F1142" i="4"/>
  <c r="F1144" i="4"/>
  <c r="F1150" i="4"/>
  <c r="F1161" i="4"/>
  <c r="F1165" i="4"/>
  <c r="F1166" i="4"/>
  <c r="F1170" i="4"/>
  <c r="F1173" i="4"/>
  <c r="F1174" i="4"/>
  <c r="F1180" i="4"/>
  <c r="F1181" i="4"/>
  <c r="F1183" i="4"/>
  <c r="F1186" i="4"/>
  <c r="F1189" i="4"/>
  <c r="F1191" i="4"/>
  <c r="F1201" i="4"/>
  <c r="F1206" i="4"/>
  <c r="F1207" i="4"/>
  <c r="F1210" i="4"/>
  <c r="F1212" i="4"/>
  <c r="F1215" i="4"/>
  <c r="F1218" i="4"/>
  <c r="F1224" i="4"/>
  <c r="F1226" i="4"/>
  <c r="F1227" i="4"/>
  <c r="F1229" i="4"/>
  <c r="F1230" i="4"/>
  <c r="F1241" i="4"/>
  <c r="F1242" i="4"/>
  <c r="F1244" i="4"/>
  <c r="F1247" i="4"/>
  <c r="F1249" i="4"/>
  <c r="F1251" i="4"/>
  <c r="F1260" i="4"/>
  <c r="F1261" i="4"/>
  <c r="F1262" i="4"/>
  <c r="F1263" i="4"/>
  <c r="F1266" i="4"/>
  <c r="F1267" i="4"/>
  <c r="F1274" i="4"/>
  <c r="F1277" i="4"/>
  <c r="F1279" i="4"/>
  <c r="F1280" i="4"/>
  <c r="F1281" i="4"/>
  <c r="F1286" i="4"/>
  <c r="F1289" i="4"/>
  <c r="F1291" i="4"/>
  <c r="F1293" i="4"/>
  <c r="F1295" i="4"/>
  <c r="F1296" i="4"/>
  <c r="F1307" i="4"/>
  <c r="F1309" i="4"/>
  <c r="F1310" i="4"/>
  <c r="F1313" i="4"/>
  <c r="F1318" i="4"/>
  <c r="F1319" i="4"/>
  <c r="F1330" i="4"/>
  <c r="F1334" i="4"/>
  <c r="F1343" i="4"/>
  <c r="F1349" i="4"/>
  <c r="F1350" i="4"/>
  <c r="F1354" i="4"/>
  <c r="F1355" i="4"/>
  <c r="F1356" i="4"/>
  <c r="F1361" i="4"/>
  <c r="F1363" i="4"/>
  <c r="F1372" i="4"/>
  <c r="F1374" i="4"/>
  <c r="F1377" i="4"/>
  <c r="F1379" i="4"/>
  <c r="F1382" i="4"/>
  <c r="F1385" i="4"/>
  <c r="F1387" i="4"/>
  <c r="F1389" i="4"/>
  <c r="F1391" i="4"/>
  <c r="F1410" i="4"/>
  <c r="F1417" i="4"/>
  <c r="F1428" i="4"/>
  <c r="F1431" i="4"/>
  <c r="F1436" i="4"/>
  <c r="F1437" i="4"/>
  <c r="F1438" i="4"/>
  <c r="F1442" i="4"/>
  <c r="F1445" i="4"/>
  <c r="F1446" i="4"/>
  <c r="F1448" i="4"/>
  <c r="F1450" i="4"/>
  <c r="F1453" i="4"/>
  <c r="F1455" i="4"/>
  <c r="F1456" i="4"/>
  <c r="F1458" i="4"/>
  <c r="F1461" i="4"/>
  <c r="F1463" i="4"/>
  <c r="F1475" i="4"/>
  <c r="F1478" i="4"/>
  <c r="F1484" i="4"/>
  <c r="F1490" i="4"/>
  <c r="F1496" i="4"/>
  <c r="F1497" i="4"/>
  <c r="F1499" i="4"/>
  <c r="F1506" i="4"/>
  <c r="F1511" i="4"/>
  <c r="F1513" i="4"/>
  <c r="F1516" i="4"/>
  <c r="F1519" i="4"/>
  <c r="F1521" i="4"/>
  <c r="F1522" i="4"/>
  <c r="F1525" i="4"/>
  <c r="F1529" i="4"/>
  <c r="F1530" i="4"/>
  <c r="F1531" i="4"/>
  <c r="F1539" i="4"/>
  <c r="F1545" i="4"/>
  <c r="F1553" i="4"/>
  <c r="F1554" i="4"/>
  <c r="F1556" i="4"/>
  <c r="F1561" i="4"/>
  <c r="F1564" i="4"/>
  <c r="F1566" i="4"/>
  <c r="F1568" i="4"/>
  <c r="F1569" i="4"/>
  <c r="F1575" i="4"/>
  <c r="F1581" i="4"/>
  <c r="F1583" i="4"/>
  <c r="F1584" i="4"/>
  <c r="F1585" i="4"/>
  <c r="F1586" i="4"/>
  <c r="F1589" i="4"/>
  <c r="F1593" i="4"/>
  <c r="F1594" i="4"/>
  <c r="F1598" i="4"/>
  <c r="F1606" i="4"/>
  <c r="F1612" i="4"/>
  <c r="F1619" i="4"/>
  <c r="F1627" i="4"/>
  <c r="F1629" i="4"/>
  <c r="F1630" i="4"/>
  <c r="F1631" i="4"/>
  <c r="F1636" i="4"/>
  <c r="F1638" i="4"/>
  <c r="F1639" i="4"/>
  <c r="F1642" i="4"/>
  <c r="F1645" i="4"/>
  <c r="F1649" i="4"/>
  <c r="F1656" i="4"/>
  <c r="F1659" i="4"/>
  <c r="F1673" i="4"/>
  <c r="F1674" i="4"/>
  <c r="F1676" i="4"/>
  <c r="F1683" i="4"/>
  <c r="F1687" i="4"/>
  <c r="F1688" i="4"/>
  <c r="F1689" i="4"/>
  <c r="F1690" i="4"/>
  <c r="F1694" i="4"/>
  <c r="F1698" i="4"/>
  <c r="F1699" i="4"/>
  <c r="F1701" i="4"/>
  <c r="F1702" i="4"/>
  <c r="F1704" i="4"/>
  <c r="F1711" i="4"/>
  <c r="F1716" i="4"/>
  <c r="F1720" i="4"/>
  <c r="F1727" i="4"/>
  <c r="F1731" i="4"/>
  <c r="F1740" i="4"/>
  <c r="F1741" i="4"/>
  <c r="F1742" i="4"/>
  <c r="F1743" i="4"/>
  <c r="F1745" i="4"/>
  <c r="F1761" i="4"/>
  <c r="F1763" i="4"/>
  <c r="F1764" i="4"/>
  <c r="F1769" i="4"/>
  <c r="F1773" i="4"/>
  <c r="F1776" i="4"/>
  <c r="F1778" i="4"/>
  <c r="F1781" i="4"/>
  <c r="F1782" i="4"/>
  <c r="F1791" i="4"/>
  <c r="F1793" i="4"/>
  <c r="F1794" i="4"/>
  <c r="F1796" i="4"/>
  <c r="F1798" i="4"/>
  <c r="F1802" i="4"/>
  <c r="F1806" i="4"/>
  <c r="F1809" i="4"/>
  <c r="F1810" i="4"/>
  <c r="F1817" i="4"/>
  <c r="F1818" i="4"/>
  <c r="F1819" i="4"/>
  <c r="F1822" i="4"/>
  <c r="F1823" i="4"/>
  <c r="F1826" i="4"/>
  <c r="F1828" i="4"/>
  <c r="F1841" i="4"/>
  <c r="F1842" i="4"/>
  <c r="F1843" i="4"/>
  <c r="F1844" i="4"/>
  <c r="F1849" i="4"/>
  <c r="F1854" i="4"/>
  <c r="F1858" i="4"/>
  <c r="F1867" i="4"/>
  <c r="F1872" i="4"/>
  <c r="F1873" i="4"/>
  <c r="F1874" i="4"/>
  <c r="F1875" i="4"/>
  <c r="F1876" i="4"/>
  <c r="F1877" i="4"/>
  <c r="F1878" i="4"/>
  <c r="F1879" i="4"/>
  <c r="F1887" i="4"/>
  <c r="F1891" i="4"/>
  <c r="F1902" i="4"/>
  <c r="F1909" i="4"/>
  <c r="F1910" i="4"/>
  <c r="F1915" i="4"/>
  <c r="F1919" i="4"/>
  <c r="F1922" i="4"/>
  <c r="F1929" i="4"/>
  <c r="F1930" i="4"/>
  <c r="F1933" i="4"/>
  <c r="F1938" i="4"/>
  <c r="F1942" i="4"/>
  <c r="F1943" i="4"/>
  <c r="F1947" i="4"/>
  <c r="F1948" i="4"/>
  <c r="F1956" i="4"/>
  <c r="F1962" i="4"/>
  <c r="F1965" i="4"/>
  <c r="F1966" i="4"/>
  <c r="F1969" i="4"/>
  <c r="F1970" i="4"/>
  <c r="F1976" i="4"/>
  <c r="F1977" i="4"/>
  <c r="F1980" i="4"/>
  <c r="F1981" i="4"/>
  <c r="F1987" i="4"/>
  <c r="F1991" i="4"/>
  <c r="F1995" i="4"/>
  <c r="F1996" i="4"/>
  <c r="F1997" i="4"/>
  <c r="F2000" i="4"/>
  <c r="F2002" i="4"/>
  <c r="F2005" i="4"/>
  <c r="F2006" i="4"/>
  <c r="F2013" i="4"/>
  <c r="F2017" i="4"/>
  <c r="F2025" i="4"/>
  <c r="F2028" i="4"/>
  <c r="F2029" i="4"/>
  <c r="F2033" i="4"/>
  <c r="F2034" i="4"/>
  <c r="F2036" i="4"/>
  <c r="F2038" i="4"/>
  <c r="F2049" i="4"/>
  <c r="F2052" i="4"/>
  <c r="F2053" i="4"/>
  <c r="F2054" i="4"/>
  <c r="F2058" i="4"/>
  <c r="F2059" i="4"/>
  <c r="F2060" i="4"/>
  <c r="F2064" i="4"/>
  <c r="F2066" i="4"/>
  <c r="F2068" i="4"/>
  <c r="F2069" i="4"/>
  <c r="F2070" i="4"/>
  <c r="F2072" i="4"/>
  <c r="F2074" i="4"/>
  <c r="F2082" i="4"/>
  <c r="F2086" i="4"/>
  <c r="F2087" i="4"/>
  <c r="F2094" i="4"/>
  <c r="F2100" i="4"/>
  <c r="F2105" i="4"/>
  <c r="F2112" i="4"/>
  <c r="F2114" i="4"/>
  <c r="F2122" i="4"/>
  <c r="F2123" i="4"/>
  <c r="F2124" i="4"/>
  <c r="F2127" i="4"/>
  <c r="F2130" i="4"/>
  <c r="F2136" i="4"/>
  <c r="F2145" i="4"/>
  <c r="F2146" i="4"/>
  <c r="E625" i="4"/>
  <c r="E888" i="4"/>
  <c r="E890" i="4"/>
  <c r="E1444" i="4"/>
  <c r="E809" i="4"/>
  <c r="E7" i="4"/>
  <c r="E8" i="4"/>
  <c r="E1825" i="4"/>
  <c r="E891" i="4"/>
  <c r="E11" i="4"/>
  <c r="E1177" i="4"/>
  <c r="E13" i="4"/>
  <c r="E14" i="4"/>
  <c r="E15" i="4"/>
  <c r="E16" i="4"/>
  <c r="E17" i="4"/>
  <c r="E1178" i="4"/>
  <c r="E565" i="4"/>
  <c r="E20" i="4"/>
  <c r="E1759" i="4"/>
  <c r="E726" i="4"/>
  <c r="E23" i="4"/>
  <c r="E208" i="4"/>
  <c r="E1648" i="4"/>
  <c r="E26" i="4"/>
  <c r="E135" i="4"/>
  <c r="E382" i="4"/>
  <c r="E1550" i="4"/>
  <c r="E30" i="4"/>
  <c r="E1467" i="4"/>
  <c r="E762" i="4"/>
  <c r="E1306" i="4"/>
  <c r="E34" i="4"/>
  <c r="E35" i="4"/>
  <c r="E1985" i="4"/>
  <c r="E1812" i="4"/>
  <c r="E38" i="4"/>
  <c r="E894" i="4"/>
  <c r="E115" i="4"/>
  <c r="E41" i="4"/>
  <c r="E209" i="4"/>
  <c r="E240" i="4"/>
  <c r="E44" i="4"/>
  <c r="E45" i="4"/>
  <c r="E46" i="4"/>
  <c r="E957" i="4"/>
  <c r="E48" i="4"/>
  <c r="E782" i="4"/>
  <c r="E50" i="4"/>
  <c r="E921" i="4"/>
  <c r="E668" i="4"/>
  <c r="E390" i="4"/>
  <c r="E618" i="4"/>
  <c r="E895" i="4"/>
  <c r="E702" i="4"/>
  <c r="E228" i="4"/>
  <c r="E58" i="4"/>
  <c r="E59" i="4"/>
  <c r="E810" i="4"/>
  <c r="E1238" i="4"/>
  <c r="E896" i="4"/>
  <c r="E1617" i="4"/>
  <c r="E1744" i="4"/>
  <c r="E1439" i="4"/>
  <c r="E498" i="4"/>
  <c r="E67" i="4"/>
  <c r="E621" i="4"/>
  <c r="E1551" i="4"/>
  <c r="E1917" i="4"/>
  <c r="E572" i="4"/>
  <c r="E72" i="4"/>
  <c r="E73" i="4"/>
  <c r="E74" i="4"/>
  <c r="E133" i="4"/>
  <c r="E500" i="4"/>
  <c r="E251" i="4"/>
  <c r="E78" i="4"/>
  <c r="E820" i="4"/>
  <c r="E609" i="4"/>
  <c r="E1808" i="4"/>
  <c r="E1734" i="4"/>
  <c r="E1203" i="4"/>
  <c r="E610" i="4"/>
  <c r="E85" i="4"/>
  <c r="E456" i="4"/>
  <c r="E25" i="4"/>
  <c r="E1643" i="4"/>
  <c r="E189" i="4"/>
  <c r="E90" i="4"/>
  <c r="E1376" i="4"/>
  <c r="E1452" i="4"/>
  <c r="E1271" i="4"/>
  <c r="E1801" i="4"/>
  <c r="E788" i="4"/>
  <c r="E684" i="4"/>
  <c r="E385" i="4"/>
  <c r="E900" i="4"/>
  <c r="E99" i="4"/>
  <c r="E100" i="4"/>
  <c r="E101" i="4"/>
  <c r="E1993" i="4"/>
  <c r="E103" i="4"/>
  <c r="E1257" i="4"/>
  <c r="E105" i="4"/>
  <c r="E1072" i="4"/>
  <c r="E107" i="4"/>
  <c r="E142" i="4"/>
  <c r="E1931" i="4"/>
  <c r="E1500" i="4"/>
  <c r="E611" i="4"/>
  <c r="E112" i="4"/>
  <c r="E1425" i="4"/>
  <c r="E1502" i="4"/>
  <c r="E807" i="4"/>
  <c r="E457" i="4"/>
  <c r="E300" i="4"/>
  <c r="E161" i="4"/>
  <c r="E1907" i="4"/>
  <c r="E120" i="4"/>
  <c r="E121" i="4"/>
  <c r="E122" i="4"/>
  <c r="E934" i="4"/>
  <c r="E1164" i="4"/>
  <c r="E1618" i="4"/>
  <c r="E1772" i="4"/>
  <c r="E127" i="4"/>
  <c r="E898" i="4"/>
  <c r="E392" i="4"/>
  <c r="E1128" i="4"/>
  <c r="E281" i="4"/>
  <c r="E1623" i="4"/>
  <c r="E1426" i="4"/>
  <c r="E1861" i="4"/>
  <c r="E737" i="4"/>
  <c r="E808" i="4"/>
  <c r="E137" i="4"/>
  <c r="E138" i="4"/>
  <c r="E79" i="4"/>
  <c r="E916" i="4"/>
  <c r="E917" i="4"/>
  <c r="E512" i="4"/>
  <c r="E190" i="4"/>
  <c r="E1632" i="4"/>
  <c r="E840" i="4"/>
  <c r="E2096" i="4"/>
  <c r="E789" i="4"/>
  <c r="E148" i="4"/>
  <c r="E1718" i="4"/>
  <c r="E526" i="4"/>
  <c r="E151" i="4"/>
  <c r="E944" i="4"/>
  <c r="E153" i="4"/>
  <c r="E1884" i="4"/>
  <c r="E1400" i="4"/>
  <c r="E561" i="4"/>
  <c r="E2115" i="4"/>
  <c r="E158" i="4"/>
  <c r="E200" i="4"/>
  <c r="E160" i="4"/>
  <c r="E301" i="4"/>
  <c r="E162" i="4"/>
  <c r="E163" i="4"/>
  <c r="E903" i="4"/>
  <c r="E1994" i="4"/>
  <c r="E166" i="4"/>
  <c r="E1774" i="4"/>
  <c r="E1713" i="4"/>
  <c r="E1057" i="4"/>
  <c r="E170" i="4"/>
  <c r="E308" i="4"/>
  <c r="E1396" i="4"/>
  <c r="E225" i="4"/>
  <c r="E1409" i="4"/>
  <c r="E1347" i="4"/>
  <c r="E176" i="4"/>
  <c r="E1219" i="4"/>
  <c r="E178" i="4"/>
  <c r="E1787" i="4"/>
  <c r="E84" i="4"/>
  <c r="E181" i="4"/>
  <c r="E182" i="4"/>
  <c r="E183" i="4"/>
  <c r="E1285" i="4"/>
  <c r="E185" i="4"/>
  <c r="E904" i="4"/>
  <c r="E1863" i="4"/>
  <c r="E1557" i="4"/>
  <c r="E1043" i="4"/>
  <c r="E511" i="4"/>
  <c r="E1447" i="4"/>
  <c r="E364" i="4"/>
  <c r="E193" i="4"/>
  <c r="E719" i="4"/>
  <c r="E152" i="4"/>
  <c r="E196" i="4"/>
  <c r="E197" i="4"/>
  <c r="E1937" i="4"/>
  <c r="E1737" i="4"/>
  <c r="E1760" i="4"/>
  <c r="E1122" i="4"/>
  <c r="E505" i="4"/>
  <c r="E203" i="4"/>
  <c r="E204" i="4"/>
  <c r="E205" i="4"/>
  <c r="E589" i="4"/>
  <c r="E998" i="4"/>
  <c r="E1664" i="4"/>
  <c r="E847" i="4"/>
  <c r="E210" i="4"/>
  <c r="E1788" i="4"/>
  <c r="E494" i="4"/>
  <c r="E1964" i="4"/>
  <c r="E214" i="4"/>
  <c r="E215" i="4"/>
  <c r="E2041" i="4"/>
  <c r="E1514" i="4"/>
  <c r="E1515" i="4"/>
  <c r="E394" i="4"/>
  <c r="E220" i="4"/>
  <c r="E191" i="4"/>
  <c r="E222" i="4"/>
  <c r="E223" i="4"/>
  <c r="E2118" i="4"/>
  <c r="E885" i="4"/>
  <c r="E226" i="4"/>
  <c r="E2121" i="4"/>
  <c r="E359" i="4"/>
  <c r="E1308" i="4"/>
  <c r="E2042" i="4"/>
  <c r="E1732" i="4"/>
  <c r="E794" i="4"/>
  <c r="E2135" i="4"/>
  <c r="E837" i="4"/>
  <c r="E235" i="4"/>
  <c r="E409" i="4"/>
  <c r="E1677" i="4"/>
  <c r="E234" i="4"/>
  <c r="E239" i="4"/>
  <c r="E69" i="4"/>
  <c r="E241" i="4"/>
  <c r="E123" i="4"/>
  <c r="E243" i="4"/>
  <c r="E1790" i="4"/>
  <c r="E746" i="4"/>
  <c r="E525" i="4"/>
  <c r="E1517" i="4"/>
  <c r="E1380" i="4"/>
  <c r="E963" i="4"/>
  <c r="E1468" i="4"/>
  <c r="E284" i="4"/>
  <c r="E252" i="4"/>
  <c r="E1457" i="4"/>
  <c r="E254" i="4"/>
  <c r="E149" i="4"/>
  <c r="E2032" i="4"/>
  <c r="E1371" i="4"/>
  <c r="E136" i="4"/>
  <c r="E211" i="4"/>
  <c r="E260" i="4"/>
  <c r="E581" i="4"/>
  <c r="E230" i="4"/>
  <c r="E2149" i="4"/>
  <c r="E626" i="4"/>
  <c r="E265" i="4"/>
  <c r="E266" i="4"/>
  <c r="E2095" i="4"/>
  <c r="E1086" i="4"/>
  <c r="E1488" i="4"/>
  <c r="E1597" i="4"/>
  <c r="E476" i="4"/>
  <c r="E1381" i="4"/>
  <c r="E19" i="4"/>
  <c r="E274" i="4"/>
  <c r="E275" i="4"/>
  <c r="E276" i="4"/>
  <c r="E150" i="4"/>
  <c r="E1487" i="4"/>
  <c r="E279" i="4"/>
  <c r="E1392" i="4"/>
  <c r="E1145" i="4"/>
  <c r="E282" i="4"/>
  <c r="E283" i="4"/>
  <c r="E1482" i="4"/>
  <c r="E450" i="4"/>
  <c r="E1771" i="4"/>
  <c r="E32" i="4"/>
  <c r="E688" i="4"/>
  <c r="E1692" i="4"/>
  <c r="E290" i="4"/>
  <c r="E291" i="4"/>
  <c r="E292" i="4"/>
  <c r="E293" i="4"/>
  <c r="E1019" i="4"/>
  <c r="E295" i="4"/>
  <c r="E2091" i="4"/>
  <c r="E244" i="4"/>
  <c r="E899" i="4"/>
  <c r="E299" i="4"/>
  <c r="E833" i="4"/>
  <c r="E286" i="4"/>
  <c r="E302" i="4"/>
  <c r="E966" i="4"/>
  <c r="E1644" i="4"/>
  <c r="E305" i="4"/>
  <c r="E2061" i="4"/>
  <c r="E866" i="4"/>
  <c r="E116" i="4"/>
  <c r="E1182" i="4"/>
  <c r="E1235" i="4"/>
  <c r="E418" i="4"/>
  <c r="E312" i="4"/>
  <c r="E1020" i="4"/>
  <c r="E1005" i="4"/>
  <c r="E1149" i="4"/>
  <c r="E316" i="4"/>
  <c r="E40" i="4"/>
  <c r="E1223" i="4"/>
  <c r="E319" i="4"/>
  <c r="E1236" i="4"/>
  <c r="E770" i="4"/>
  <c r="E2089" i="4"/>
  <c r="E174" i="4"/>
  <c r="E324" i="4"/>
  <c r="E1795" i="4"/>
  <c r="E573" i="4"/>
  <c r="E327" i="4"/>
  <c r="E328" i="4"/>
  <c r="E1198" i="4"/>
  <c r="E1563" i="4"/>
  <c r="E331" i="4"/>
  <c r="E1269" i="4"/>
  <c r="E1003" i="4"/>
  <c r="E263" i="4"/>
  <c r="E1735" i="4"/>
  <c r="E1179" i="4"/>
  <c r="E2051" i="4"/>
  <c r="E421" i="4"/>
  <c r="E339" i="4"/>
  <c r="E106" i="4"/>
  <c r="E341" i="4"/>
  <c r="E1194" i="4"/>
  <c r="E343" i="4"/>
  <c r="E1853" i="4"/>
  <c r="E1914" i="4"/>
  <c r="E2120" i="4"/>
  <c r="E1768" i="4"/>
  <c r="E571" i="4"/>
  <c r="E139" i="4"/>
  <c r="E778" i="4"/>
  <c r="E351" i="4"/>
  <c r="E1420" i="4"/>
  <c r="E353" i="4"/>
  <c r="E354" i="4"/>
  <c r="E355" i="4"/>
  <c r="E1978" i="4"/>
  <c r="E357" i="4"/>
  <c r="E342" i="4"/>
  <c r="E1384" i="4"/>
  <c r="E1331" i="4"/>
  <c r="E361" i="4"/>
  <c r="E1375" i="4"/>
  <c r="E363" i="4"/>
  <c r="E348" i="4"/>
  <c r="E245" i="4"/>
  <c r="E366" i="4"/>
  <c r="E1351" i="4"/>
  <c r="E940" i="4"/>
  <c r="E2055" i="4"/>
  <c r="E1578" i="4"/>
  <c r="E1827" i="4"/>
  <c r="E933" i="4"/>
  <c r="E635" i="4"/>
  <c r="E2125" i="4"/>
  <c r="E1217" i="4"/>
  <c r="E70" i="4"/>
  <c r="E377" i="4"/>
  <c r="E1015" i="4"/>
  <c r="E822" i="4"/>
  <c r="E1193" i="4"/>
  <c r="E1658" i="4"/>
  <c r="E297" i="4"/>
  <c r="E383" i="4"/>
  <c r="E1963" i="4"/>
  <c r="E544" i="4"/>
  <c r="E942" i="4"/>
  <c r="E1706" i="4"/>
  <c r="E91" i="4"/>
  <c r="E1012" i="4"/>
  <c r="E1855" i="4"/>
  <c r="E391" i="4"/>
  <c r="E1959" i="4"/>
  <c r="E486" i="4"/>
  <c r="E1780" i="4"/>
  <c r="E395" i="4"/>
  <c r="E1216" i="4"/>
  <c r="E2099" i="4"/>
  <c r="E485" i="4"/>
  <c r="E399" i="4"/>
  <c r="E329" i="4"/>
  <c r="E401" i="4"/>
  <c r="E1777" i="4"/>
  <c r="E403" i="4"/>
  <c r="E404" i="4"/>
  <c r="E740" i="4"/>
  <c r="E330" i="4"/>
  <c r="E2079" i="4"/>
  <c r="E1680" i="4"/>
  <c r="E1507" i="4"/>
  <c r="E410" i="4"/>
  <c r="E974" i="4"/>
  <c r="E1411" i="4"/>
  <c r="E1300" i="4"/>
  <c r="E414" i="4"/>
  <c r="E1609" i="4"/>
  <c r="E416" i="4"/>
  <c r="E1119" i="4"/>
  <c r="E1121" i="4"/>
  <c r="E419" i="4"/>
  <c r="E1364" i="4"/>
  <c r="E596" i="4"/>
  <c r="E422" i="4"/>
  <c r="E2003" i="4"/>
  <c r="E424" i="4"/>
  <c r="E2116" i="4"/>
  <c r="E1726" i="4"/>
  <c r="E427" i="4"/>
  <c r="E33" i="4"/>
  <c r="E429" i="4"/>
  <c r="E430" i="4"/>
  <c r="E612" i="4"/>
  <c r="E432" i="4"/>
  <c r="E1869" i="4"/>
  <c r="E434" i="4"/>
  <c r="E423" i="4"/>
  <c r="E436" i="4"/>
  <c r="E767" i="4"/>
  <c r="E1143" i="4"/>
  <c r="E1615" i="4"/>
  <c r="E690" i="4"/>
  <c r="E1729" i="4"/>
  <c r="E442" i="4"/>
  <c r="E1608" i="4"/>
  <c r="E444" i="4"/>
  <c r="E2075" i="4"/>
  <c r="E446" i="4"/>
  <c r="E1708" i="4"/>
  <c r="E448" i="4"/>
  <c r="E1786" i="4"/>
  <c r="E936" i="4"/>
  <c r="E451" i="4"/>
  <c r="E452" i="4"/>
  <c r="E453" i="4"/>
  <c r="E231" i="4"/>
  <c r="E613" i="4"/>
  <c r="E850" i="4"/>
  <c r="E320" i="4"/>
  <c r="E1056" i="4"/>
  <c r="E459" i="4"/>
  <c r="E400" i="4"/>
  <c r="E481" i="4"/>
  <c r="E681" i="4"/>
  <c r="E463" i="4"/>
  <c r="E527" i="4"/>
  <c r="E465" i="4"/>
  <c r="E600" i="4"/>
  <c r="E467" i="4"/>
  <c r="E2098" i="4"/>
  <c r="E1315" i="4"/>
  <c r="E1784" i="4"/>
  <c r="E471" i="4"/>
  <c r="E1967" i="4"/>
  <c r="E473" i="4"/>
  <c r="E474" i="4"/>
  <c r="E1651" i="4"/>
  <c r="E1124" i="4"/>
  <c r="E368" i="4"/>
  <c r="E864" i="4"/>
  <c r="E1634" i="4"/>
  <c r="E2012" i="4"/>
  <c r="E171" i="4"/>
  <c r="E1103" i="4"/>
  <c r="E483" i="4"/>
  <c r="E1665" i="4"/>
  <c r="E707" i="4"/>
  <c r="E21" i="4"/>
  <c r="E1934" i="4"/>
  <c r="E217" i="4"/>
  <c r="E489" i="4"/>
  <c r="E773" i="4"/>
  <c r="E491" i="4"/>
  <c r="E492" i="4"/>
  <c r="E717" i="4"/>
  <c r="E380" i="4"/>
  <c r="E495" i="4"/>
  <c r="E1419" i="4"/>
  <c r="E497" i="4"/>
  <c r="E303" i="4"/>
  <c r="E499" i="4"/>
  <c r="E919" i="4"/>
  <c r="E194" i="4"/>
  <c r="E1404" i="4"/>
  <c r="E503" i="4"/>
  <c r="E504" i="4"/>
  <c r="E999" i="4"/>
  <c r="E1559" i="4"/>
  <c r="E639" i="4"/>
  <c r="E1748" i="4"/>
  <c r="E426" i="4"/>
  <c r="E510" i="4"/>
  <c r="E1049" i="4"/>
  <c r="E2037" i="4"/>
  <c r="E95" i="4"/>
  <c r="E63" i="4"/>
  <c r="E620" i="4"/>
  <c r="E1035" i="4"/>
  <c r="E1523" i="4"/>
  <c r="E518" i="4"/>
  <c r="E1815" i="4"/>
  <c r="E206" i="4"/>
  <c r="E521" i="4"/>
  <c r="E1053" i="4"/>
  <c r="E523" i="4"/>
  <c r="E1408" i="4"/>
  <c r="E2010" i="4"/>
  <c r="E800" i="4"/>
  <c r="E1465" i="4"/>
  <c r="E528" i="4"/>
  <c r="E991" i="4"/>
  <c r="E1830" i="4"/>
  <c r="E1534" i="4"/>
  <c r="E532" i="4"/>
  <c r="E533" i="4"/>
  <c r="E977" i="4"/>
  <c r="E535" i="4"/>
  <c r="E536" i="4"/>
  <c r="E997" i="4"/>
  <c r="E538" i="4"/>
  <c r="E1027" i="4"/>
  <c r="E918" i="4"/>
  <c r="E725" i="4"/>
  <c r="E1209" i="4"/>
  <c r="E1415" i="4"/>
  <c r="E1006" i="4"/>
  <c r="E2008" i="4"/>
  <c r="E157" i="4"/>
  <c r="E1913" i="4"/>
  <c r="E548" i="4"/>
  <c r="E549" i="4"/>
  <c r="E1616" i="4"/>
  <c r="E524" i="4"/>
  <c r="E1317" i="4"/>
  <c r="E553" i="4"/>
  <c r="E64" i="4"/>
  <c r="E1700" i="4"/>
  <c r="E1323" i="4"/>
  <c r="E557" i="4"/>
  <c r="E2071" i="4"/>
  <c r="E1924" i="4"/>
  <c r="E420" i="4"/>
  <c r="E783" i="4"/>
  <c r="E562" i="4"/>
  <c r="E1714" i="4"/>
  <c r="E1109" i="4"/>
  <c r="E1258" i="4"/>
  <c r="E566" i="4"/>
  <c r="E567" i="4"/>
  <c r="E2014" i="4"/>
  <c r="E569" i="4"/>
  <c r="E949" i="4"/>
  <c r="E1940" i="4"/>
  <c r="E1762" i="4"/>
  <c r="E814" i="4"/>
  <c r="E501" i="4"/>
  <c r="E575" i="4"/>
  <c r="E576" i="4"/>
  <c r="E62" i="4"/>
  <c r="E578" i="4"/>
  <c r="E579" i="4"/>
  <c r="E1028" i="4"/>
  <c r="E1449" i="4"/>
  <c r="E780" i="4"/>
  <c r="E583" i="4"/>
  <c r="E1870" i="4"/>
  <c r="E585" i="4"/>
  <c r="E586" i="4"/>
  <c r="E587" i="4"/>
  <c r="E406" i="4"/>
  <c r="E314" i="4"/>
  <c r="E920" i="4"/>
  <c r="E969" i="4"/>
  <c r="E1388" i="4"/>
  <c r="E1871" i="4"/>
  <c r="E466" i="4"/>
  <c r="E1752" i="4"/>
  <c r="E1730" i="4"/>
  <c r="E552" i="4"/>
  <c r="E1641" i="4"/>
  <c r="E599" i="4"/>
  <c r="E352" i="4"/>
  <c r="E437" i="4"/>
  <c r="E971" i="4"/>
  <c r="E472" i="4"/>
  <c r="E590" i="4"/>
  <c r="E605" i="4"/>
  <c r="E71" i="4"/>
  <c r="E1471" i="4"/>
  <c r="E608" i="4"/>
  <c r="E1290" i="4"/>
  <c r="E1836" i="4"/>
  <c r="E81" i="4"/>
  <c r="E965" i="4"/>
  <c r="E1090" i="4"/>
  <c r="E1197" i="4"/>
  <c r="E615" i="4"/>
  <c r="E1340" i="4"/>
  <c r="E1021" i="4"/>
  <c r="E607" i="4"/>
  <c r="E1721" i="4"/>
  <c r="E722" i="4"/>
  <c r="E268" i="4"/>
  <c r="E1341" i="4"/>
  <c r="E623" i="4"/>
  <c r="E2134" i="4"/>
  <c r="E1250" i="4"/>
  <c r="E433" i="4"/>
  <c r="E1504" i="4"/>
  <c r="E104" i="4"/>
  <c r="E356" i="4"/>
  <c r="E630" i="4"/>
  <c r="E56" i="4"/>
  <c r="E632" i="4"/>
  <c r="E633" i="4"/>
  <c r="E307" i="4"/>
  <c r="E980" i="4"/>
  <c r="E636" i="4"/>
  <c r="E724" i="4"/>
  <c r="E638" i="4"/>
  <c r="E2143" i="4"/>
  <c r="E464" i="4"/>
  <c r="E1342" i="4"/>
  <c r="E642" i="4"/>
  <c r="E751" i="4"/>
  <c r="E644" i="4"/>
  <c r="E906" i="4"/>
  <c r="E1526" i="4"/>
  <c r="E693" i="4"/>
  <c r="E1176" i="4"/>
  <c r="E649" i="4"/>
  <c r="E650" i="4"/>
  <c r="E875" i="4"/>
  <c r="E652" i="4"/>
  <c r="E641" i="4"/>
  <c r="E1160" i="4"/>
  <c r="E655" i="4"/>
  <c r="E540" i="4"/>
  <c r="E657" i="4"/>
  <c r="E1366" i="4"/>
  <c r="E1088" i="4"/>
  <c r="E660" i="4"/>
  <c r="E487" i="4"/>
  <c r="E236" i="4"/>
  <c r="E663" i="4"/>
  <c r="E2024" i="4"/>
  <c r="E1185" i="4"/>
  <c r="E666" i="4"/>
  <c r="E667" i="4"/>
  <c r="E1050" i="4"/>
  <c r="E669" i="4"/>
  <c r="E93" i="4"/>
  <c r="E1622" i="4"/>
  <c r="E672" i="4"/>
  <c r="E673" i="4"/>
  <c r="E1011" i="4"/>
  <c r="E458" i="4"/>
  <c r="E1493" i="4"/>
  <c r="E677" i="4"/>
  <c r="E1835" i="4"/>
  <c r="E679" i="4"/>
  <c r="E1060" i="4"/>
  <c r="E815" i="4"/>
  <c r="E1168" i="4"/>
  <c r="E683" i="4"/>
  <c r="E1298" i="4"/>
  <c r="E1033" i="4"/>
  <c r="E1472" i="4"/>
  <c r="E687" i="4"/>
  <c r="E415" i="4"/>
  <c r="E817" i="4"/>
  <c r="E671" i="4"/>
  <c r="E582" i="4"/>
  <c r="E1070" i="4"/>
  <c r="E1572" i="4"/>
  <c r="E637" i="4"/>
  <c r="E2043" i="4"/>
  <c r="E696" i="4"/>
  <c r="E1422" i="4"/>
  <c r="E698" i="4"/>
  <c r="E1278" i="4"/>
  <c r="E1338" i="4"/>
  <c r="E1753" i="4"/>
  <c r="E1896" i="4"/>
  <c r="E703" i="4"/>
  <c r="E704" i="4"/>
  <c r="E705" i="4"/>
  <c r="E706" i="4"/>
  <c r="E1666" i="4"/>
  <c r="E708" i="4"/>
  <c r="E531" i="4"/>
  <c r="E710" i="4"/>
  <c r="E711" i="4"/>
  <c r="E65" i="4"/>
  <c r="E713" i="4"/>
  <c r="E714" i="4"/>
  <c r="E484" i="4"/>
  <c r="E716" i="4"/>
  <c r="E1543" i="4"/>
  <c r="E1958" i="4"/>
  <c r="E1427" i="4"/>
  <c r="E720" i="4"/>
  <c r="E1322" i="4"/>
  <c r="E216" i="4"/>
  <c r="E723" i="4"/>
  <c r="E37" i="4"/>
  <c r="E269" i="4"/>
  <c r="E797" i="4"/>
  <c r="E606" i="4"/>
  <c r="E1220" i="4"/>
  <c r="E1558" i="4"/>
  <c r="E298" i="4"/>
  <c r="E741" i="4"/>
  <c r="E732" i="4"/>
  <c r="E1486" i="4"/>
  <c r="E734" i="4"/>
  <c r="E80" i="4"/>
  <c r="E371" i="4"/>
  <c r="E2026" i="4"/>
  <c r="E118" i="4"/>
  <c r="E739" i="4"/>
  <c r="E1785" i="4"/>
  <c r="E2102" i="4"/>
  <c r="E340" i="4"/>
  <c r="E987" i="4"/>
  <c r="E1421" i="4"/>
  <c r="E551" i="4"/>
  <c r="E614" i="4"/>
  <c r="E747" i="4"/>
  <c r="E1042" i="4"/>
  <c r="E1538" i="4"/>
  <c r="E851" i="4"/>
  <c r="E1390" i="4"/>
  <c r="E1662" i="4"/>
  <c r="E753" i="4"/>
  <c r="E984" i="4"/>
  <c r="E691" i="4"/>
  <c r="E36" i="4"/>
  <c r="E61" i="4"/>
  <c r="E758" i="4"/>
  <c r="E759" i="4"/>
  <c r="E1832" i="4"/>
  <c r="E761" i="4"/>
  <c r="E1014" i="4"/>
  <c r="E1862" i="4"/>
  <c r="E1789" i="4"/>
  <c r="E765" i="4"/>
  <c r="E766" i="4"/>
  <c r="E475" i="4"/>
  <c r="E1044" i="4"/>
  <c r="E428" i="4"/>
  <c r="E2106" i="4"/>
  <c r="E771" i="4"/>
  <c r="E772" i="4"/>
  <c r="E306" i="4"/>
  <c r="E774" i="4"/>
  <c r="E775" i="4"/>
  <c r="E1034" i="4"/>
  <c r="E777" i="4"/>
  <c r="E924" i="4"/>
  <c r="E1670" i="4"/>
  <c r="E1518" i="4"/>
  <c r="E781" i="4"/>
  <c r="E1628" i="4"/>
  <c r="E1544" i="4"/>
  <c r="E784" i="4"/>
  <c r="E1036" i="4"/>
  <c r="E68" i="4"/>
  <c r="E1984" i="4"/>
  <c r="E580" i="4"/>
  <c r="E1071" i="4"/>
  <c r="E790" i="4"/>
  <c r="E791" i="4"/>
  <c r="E792" i="4"/>
  <c r="E793" i="4"/>
  <c r="E768" i="4"/>
  <c r="E2097" i="4"/>
  <c r="E577" i="4"/>
  <c r="E1920" i="4"/>
  <c r="E798" i="4"/>
  <c r="E1302" i="4"/>
  <c r="E1738" i="4"/>
  <c r="E801" i="4"/>
  <c r="E431" i="4"/>
  <c r="E803" i="4"/>
  <c r="E804" i="4"/>
  <c r="E164" i="4"/>
  <c r="E2084" i="4"/>
  <c r="E1739" i="4"/>
  <c r="E336" i="4"/>
  <c r="E1646" i="4"/>
  <c r="E1707" i="4"/>
  <c r="E811" i="4"/>
  <c r="E812" i="4"/>
  <c r="E813" i="4"/>
  <c r="E1270" i="4"/>
  <c r="E597" i="4"/>
  <c r="E592" i="4"/>
  <c r="E271" i="4"/>
  <c r="E818" i="4"/>
  <c r="E819" i="4"/>
  <c r="E1652" i="4"/>
  <c r="E1864" i="4"/>
  <c r="E358" i="4"/>
  <c r="E1696" i="4"/>
  <c r="E381" i="4"/>
  <c r="E360" i="4"/>
  <c r="E1681" i="4"/>
  <c r="E827" i="4"/>
  <c r="E2108" i="4"/>
  <c r="E829" i="4"/>
  <c r="E1406" i="4"/>
  <c r="E1029" i="4"/>
  <c r="E2050" i="4"/>
  <c r="E1975" i="4"/>
  <c r="E1552" i="4"/>
  <c r="E835" i="4"/>
  <c r="E836" i="4"/>
  <c r="E975" i="4"/>
  <c r="E838" i="4"/>
  <c r="E1548" i="4"/>
  <c r="E909" i="4"/>
  <c r="E841" i="4"/>
  <c r="E842" i="4"/>
  <c r="E869" i="4"/>
  <c r="E1620" i="4"/>
  <c r="E845" i="4"/>
  <c r="E186" i="4"/>
  <c r="E1951" i="4"/>
  <c r="E1301" i="4"/>
  <c r="E849" i="4"/>
  <c r="E754" i="4"/>
  <c r="E435" i="4"/>
  <c r="E1955" i="4"/>
  <c r="E1489" i="4"/>
  <c r="E854" i="4"/>
  <c r="E1007" i="4"/>
  <c r="E735" i="4"/>
  <c r="E857" i="4"/>
  <c r="E858" i="4"/>
  <c r="E1459" i="4"/>
  <c r="E860" i="4"/>
  <c r="E861" i="4"/>
  <c r="E1900" i="4"/>
  <c r="E1626" i="4"/>
  <c r="E680" i="4"/>
  <c r="E1803" i="4"/>
  <c r="E1002" i="4"/>
  <c r="E1888" i="4"/>
  <c r="E1573" i="4"/>
  <c r="E218" i="4"/>
  <c r="E779" i="4"/>
  <c r="E871" i="4"/>
  <c r="E1547" i="4"/>
  <c r="E519" i="4"/>
  <c r="E1414" i="4"/>
  <c r="E468" i="4"/>
  <c r="E876" i="4"/>
  <c r="E563" i="4"/>
  <c r="E878" i="4"/>
  <c r="E879" i="4"/>
  <c r="E1480" i="4"/>
  <c r="E591" i="4"/>
  <c r="E478" i="4"/>
  <c r="E883" i="4"/>
  <c r="E539" i="4"/>
  <c r="E1469" i="4"/>
  <c r="E1078" i="4"/>
  <c r="E2019" i="4"/>
  <c r="E736" i="4"/>
  <c r="E889" i="4"/>
  <c r="E502" i="4"/>
  <c r="E1669" i="4"/>
  <c r="E892" i="4"/>
  <c r="E893" i="4"/>
  <c r="E1932" i="4"/>
  <c r="E654" i="4"/>
  <c r="E1156" i="4"/>
  <c r="E897" i="4"/>
  <c r="E1276" i="4"/>
  <c r="E805" i="4"/>
  <c r="E1972" i="4"/>
  <c r="E901" i="4"/>
  <c r="E902" i="4"/>
  <c r="E1503" i="4"/>
  <c r="E588" i="4"/>
  <c r="E543" i="4"/>
  <c r="E1852" i="4"/>
  <c r="E1640" i="4"/>
  <c r="E1957" i="4"/>
  <c r="E247" i="4"/>
  <c r="E628" i="4"/>
  <c r="E911" i="4"/>
  <c r="E1184" i="4"/>
  <c r="E913" i="4"/>
  <c r="E914" i="4"/>
  <c r="E570" i="4"/>
  <c r="E1132" i="4"/>
  <c r="E2109" i="4"/>
  <c r="E1102" i="4"/>
  <c r="E22" i="4"/>
  <c r="E821" i="4"/>
  <c r="E1754" i="4"/>
  <c r="E922" i="4"/>
  <c r="E923" i="4"/>
  <c r="E202" i="4"/>
  <c r="E1691" i="4"/>
  <c r="E1580" i="4"/>
  <c r="E1192" i="4"/>
  <c r="E603" i="4"/>
  <c r="E738" i="4"/>
  <c r="E930" i="4"/>
  <c r="E98" i="4"/>
  <c r="E932" i="4"/>
  <c r="E1880" i="4"/>
  <c r="E2129" i="4"/>
  <c r="E1866" i="4"/>
  <c r="E1546" i="4"/>
  <c r="E261" i="4"/>
  <c r="E1222" i="4"/>
  <c r="E1403" i="4"/>
  <c r="E1528" i="4"/>
  <c r="E941" i="4"/>
  <c r="E546" i="4"/>
  <c r="E943" i="4"/>
  <c r="E1234" i="4"/>
  <c r="E945" i="4"/>
  <c r="E905" i="4"/>
  <c r="E947" i="4"/>
  <c r="E948" i="4"/>
  <c r="E1228" i="4"/>
  <c r="E1621" i="4"/>
  <c r="E1126" i="4"/>
  <c r="E952" i="4"/>
  <c r="E953" i="4"/>
  <c r="E954" i="4"/>
  <c r="E955" i="4"/>
  <c r="E321" i="4"/>
  <c r="E470" i="4"/>
  <c r="E1804" i="4"/>
  <c r="E322" i="4"/>
  <c r="E960" i="4"/>
  <c r="E925" i="4"/>
  <c r="E278" i="4"/>
  <c r="E1605" i="4"/>
  <c r="E1935" i="4"/>
  <c r="E796" i="4"/>
  <c r="E1116" i="4"/>
  <c r="E443" i="4"/>
  <c r="E88" i="4"/>
  <c r="E1076" i="4"/>
  <c r="E1950" i="4"/>
  <c r="E598" i="4"/>
  <c r="E972" i="4"/>
  <c r="E57" i="4"/>
  <c r="E868" i="4"/>
  <c r="E1352" i="4"/>
  <c r="E54" i="4"/>
  <c r="E1851" i="4"/>
  <c r="E257" i="4"/>
  <c r="E513" i="4"/>
  <c r="E145" i="4"/>
  <c r="E981" i="4"/>
  <c r="E982" i="4"/>
  <c r="E1204" i="4"/>
  <c r="E1169" i="4"/>
  <c r="E985" i="4"/>
  <c r="E986" i="4"/>
  <c r="E558" i="4"/>
  <c r="E2107" i="4"/>
  <c r="E989" i="4"/>
  <c r="E990" i="4"/>
  <c r="E1918" i="4"/>
  <c r="E1695" i="4"/>
  <c r="E993" i="4"/>
  <c r="E1413" i="4"/>
  <c r="E995" i="4"/>
  <c r="E996" i="4"/>
  <c r="E2039" i="4"/>
  <c r="E2056" i="4"/>
  <c r="E529" i="4"/>
  <c r="E2148" i="4"/>
  <c r="E907" i="4"/>
  <c r="E212" i="4"/>
  <c r="E173" i="4"/>
  <c r="E1004" i="4"/>
  <c r="E1365" i="4"/>
  <c r="E1131" i="4"/>
  <c r="E1549" i="4"/>
  <c r="E1766" i="4"/>
  <c r="E1048" i="4"/>
  <c r="E1399" i="4"/>
  <c r="E1098" i="4"/>
  <c r="E1881" i="4"/>
  <c r="E1660" i="4"/>
  <c r="E651" i="4"/>
  <c r="E662" i="4"/>
  <c r="E1016" i="4"/>
  <c r="E1081" i="4"/>
  <c r="E1454" i="4"/>
  <c r="E1477" i="4"/>
  <c r="E1167" i="4"/>
  <c r="E1831" i="4"/>
  <c r="E1022" i="4"/>
  <c r="E560" i="4"/>
  <c r="E602" i="4"/>
  <c r="E1671" i="4"/>
  <c r="E1026" i="4"/>
  <c r="E367" i="4"/>
  <c r="E874" i="4"/>
  <c r="E111" i="4"/>
  <c r="E1030" i="4"/>
  <c r="E1159" i="4"/>
  <c r="E1032" i="4"/>
  <c r="E372" i="4"/>
  <c r="E188" i="4"/>
  <c r="E165" i="4"/>
  <c r="E1483" i="4"/>
  <c r="E1037" i="4"/>
  <c r="E1214" i="4"/>
  <c r="E1039" i="4"/>
  <c r="E1040" i="4"/>
  <c r="E1562" i="4"/>
  <c r="E1508" i="4"/>
  <c r="E180" i="4"/>
  <c r="E1299" i="4"/>
  <c r="E134" i="4"/>
  <c r="E1046" i="4"/>
  <c r="E806" i="4"/>
  <c r="E1383" i="4"/>
  <c r="E685" i="4"/>
  <c r="E1268" i="4"/>
  <c r="E2133" i="4"/>
  <c r="E1052" i="4"/>
  <c r="E1337" i="4"/>
  <c r="E1054" i="4"/>
  <c r="E175" i="4"/>
  <c r="E1175" i="4"/>
  <c r="E1171" i="4"/>
  <c r="E1485" i="4"/>
  <c r="E86" i="4"/>
  <c r="E1758" i="4"/>
  <c r="E143" i="4"/>
  <c r="E1062" i="4"/>
  <c r="E1916" i="4"/>
  <c r="E1064" i="4"/>
  <c r="E408" i="4"/>
  <c r="E24" i="4"/>
  <c r="E555" i="4"/>
  <c r="E1068" i="4"/>
  <c r="E2035" i="4"/>
  <c r="E1008" i="4"/>
  <c r="E3" i="4"/>
  <c r="E859" i="4"/>
  <c r="E1416" i="4"/>
  <c r="E1074" i="4"/>
  <c r="E1075" i="4"/>
  <c r="E1750" i="4"/>
  <c r="E1077" i="4"/>
  <c r="E1162" i="4"/>
  <c r="E1079" i="4"/>
  <c r="E1697" i="4"/>
  <c r="E1401" i="4"/>
  <c r="E1082" i="4"/>
  <c r="E1710" i="4"/>
  <c r="E564" i="4"/>
  <c r="E1085" i="4"/>
  <c r="E479" i="4"/>
  <c r="E1110" i="4"/>
  <c r="E1158" i="4"/>
  <c r="E1089" i="4"/>
  <c r="E94" i="4"/>
  <c r="E1091" i="4"/>
  <c r="E1495" i="4"/>
  <c r="E1093" i="4"/>
  <c r="E1850" i="4"/>
  <c r="E1095" i="4"/>
  <c r="E1096" i="4"/>
  <c r="E388" i="4"/>
  <c r="E795" i="4"/>
  <c r="E839" i="4"/>
  <c r="E1153" i="4"/>
  <c r="E1320" i="4"/>
  <c r="E1579" i="4"/>
  <c r="E55" i="4"/>
  <c r="E749" i="4"/>
  <c r="E1105" i="4"/>
  <c r="E1106" i="4"/>
  <c r="E1724" i="4"/>
  <c r="E387" i="4"/>
  <c r="E1055" i="4"/>
  <c r="E748" i="4"/>
  <c r="E114" i="4"/>
  <c r="E1112" i="4"/>
  <c r="E1945" i="4"/>
  <c r="E1684" i="4"/>
  <c r="E1115" i="4"/>
  <c r="E76" i="4"/>
  <c r="E1117" i="4"/>
  <c r="E2081" i="4"/>
  <c r="E39" i="4"/>
  <c r="E1120" i="4"/>
  <c r="E1099" i="4"/>
  <c r="E389" i="4"/>
  <c r="E1123" i="4"/>
  <c r="E1751" i="4"/>
  <c r="E1535" i="4"/>
  <c r="E1587" i="4"/>
  <c r="E1127" i="4"/>
  <c r="E187" i="4"/>
  <c r="E1657" i="4"/>
  <c r="E1130" i="4"/>
  <c r="E207" i="4"/>
  <c r="E66" i="4"/>
  <c r="E155" i="4"/>
  <c r="E393" i="4"/>
  <c r="E344" i="4"/>
  <c r="E1498" i="4"/>
  <c r="E926" i="4"/>
  <c r="E1255" i="4"/>
  <c r="E968" i="4"/>
  <c r="E1314" i="4"/>
  <c r="E1018" i="4"/>
  <c r="E1142" i="4"/>
  <c r="E530" i="4"/>
  <c r="E1144" i="4"/>
  <c r="E2103" i="4"/>
  <c r="E769" i="4"/>
  <c r="E27" i="4"/>
  <c r="E1113" i="4"/>
  <c r="E130" i="4"/>
  <c r="E1150" i="4"/>
  <c r="E1133" i="4"/>
  <c r="E375" i="4"/>
  <c r="E802" i="4"/>
  <c r="E1650" i="4"/>
  <c r="E439" i="4"/>
  <c r="E445" i="4"/>
  <c r="E2045" i="4"/>
  <c r="E1239" i="4"/>
  <c r="E159" i="4"/>
  <c r="E53" i="4"/>
  <c r="E1161" i="4"/>
  <c r="E2101" i="4"/>
  <c r="E1834" i="4"/>
  <c r="E700" i="4"/>
  <c r="E1165" i="4"/>
  <c r="E1166" i="4"/>
  <c r="E258" i="4"/>
  <c r="E1038" i="4"/>
  <c r="E373" i="4"/>
  <c r="E1170" i="4"/>
  <c r="E887" i="4"/>
  <c r="E1846" i="4"/>
  <c r="E1173" i="4"/>
  <c r="E1174" i="4"/>
  <c r="E2117" i="4"/>
  <c r="E1982" i="4"/>
  <c r="E2147" i="4"/>
  <c r="E1859" i="4"/>
  <c r="E146" i="4"/>
  <c r="E1180" i="4"/>
  <c r="E1181" i="4"/>
  <c r="E568" i="4"/>
  <c r="E1183" i="4"/>
  <c r="E2044" i="4"/>
  <c r="E1233" i="4"/>
  <c r="E1186" i="4"/>
  <c r="E556" i="4"/>
  <c r="E2141" i="4"/>
  <c r="E1189" i="4"/>
  <c r="E402" i="4"/>
  <c r="E1191" i="4"/>
  <c r="E756" i="4"/>
  <c r="E1604" i="4"/>
  <c r="E337" i="4"/>
  <c r="E1069" i="4"/>
  <c r="E248" i="4"/>
  <c r="E1501" i="4"/>
  <c r="E884" i="4"/>
  <c r="E862" i="4"/>
  <c r="E1473" i="4"/>
  <c r="E1201" i="4"/>
  <c r="E509" i="4"/>
  <c r="E1202" i="4"/>
  <c r="E1491" i="4"/>
  <c r="E1921" i="4"/>
  <c r="E1206" i="4"/>
  <c r="E1207" i="4"/>
  <c r="E1637" i="4"/>
  <c r="E1574" i="4"/>
  <c r="E1210" i="4"/>
  <c r="E1897" i="4"/>
  <c r="E1212" i="4"/>
  <c r="E2073" i="4"/>
  <c r="E1717" i="4"/>
  <c r="E1215" i="4"/>
  <c r="E799" i="4"/>
  <c r="E346" i="4"/>
  <c r="E1218" i="4"/>
  <c r="E488" i="4"/>
  <c r="E2088" i="4"/>
  <c r="E1407" i="4"/>
  <c r="E317" i="4"/>
  <c r="E514" i="4"/>
  <c r="E1224" i="4"/>
  <c r="E280" i="4"/>
  <c r="E1226" i="4"/>
  <c r="E1227" i="4"/>
  <c r="E938" i="4"/>
  <c r="E1229" i="4"/>
  <c r="E1230" i="4"/>
  <c r="E1362" i="4"/>
  <c r="E2007" i="4"/>
  <c r="E863" i="4"/>
  <c r="E956" i="4"/>
  <c r="E506" i="4"/>
  <c r="E1537" i="4"/>
  <c r="E1654" i="4"/>
  <c r="E125" i="4"/>
  <c r="E350" i="4"/>
  <c r="E1232" i="4"/>
  <c r="E1241" i="4"/>
  <c r="E1242" i="4"/>
  <c r="E865" i="4"/>
  <c r="E1244" i="4"/>
  <c r="E757" i="4"/>
  <c r="E1624" i="4"/>
  <c r="E1247" i="4"/>
  <c r="E156" i="4"/>
  <c r="E1249" i="4"/>
  <c r="E1303" i="4"/>
  <c r="E1251" i="4"/>
  <c r="E1596" i="4"/>
  <c r="E1136" i="4"/>
  <c r="E2046" i="4"/>
  <c r="E584" i="4"/>
  <c r="E1961" i="4"/>
  <c r="E978" i="4"/>
  <c r="E108" i="4"/>
  <c r="E1013" i="4"/>
  <c r="E1260" i="4"/>
  <c r="E1261" i="4"/>
  <c r="E1262" i="4"/>
  <c r="E1263" i="4"/>
  <c r="E867" i="4"/>
  <c r="E1746" i="4"/>
  <c r="E1266" i="4"/>
  <c r="E1267" i="4"/>
  <c r="E1325" i="4"/>
  <c r="E634" i="4"/>
  <c r="E1949" i="4"/>
  <c r="E1316" i="4"/>
  <c r="E629" i="4"/>
  <c r="E313" i="4"/>
  <c r="E1274" i="4"/>
  <c r="E1358" i="4"/>
  <c r="E1369" i="4"/>
  <c r="E1277" i="4"/>
  <c r="E1435" i="4"/>
  <c r="E1279" i="4"/>
  <c r="E1280" i="4"/>
  <c r="E1281" i="4"/>
  <c r="E1595" i="4"/>
  <c r="E2027" i="4"/>
  <c r="E1607" i="4"/>
  <c r="E593" i="4"/>
  <c r="E1286" i="4"/>
  <c r="E1611" i="4"/>
  <c r="E1282" i="4"/>
  <c r="E1289" i="4"/>
  <c r="E1990" i="4"/>
  <c r="E1291" i="4"/>
  <c r="E1542" i="4"/>
  <c r="E1293" i="4"/>
  <c r="E97" i="4"/>
  <c r="E1295" i="4"/>
  <c r="E1296" i="4"/>
  <c r="E1172" i="4"/>
  <c r="E1359" i="4"/>
  <c r="E449" i="4"/>
  <c r="E407" i="4"/>
  <c r="E1532" i="4"/>
  <c r="E1424" i="4"/>
  <c r="E334" i="4"/>
  <c r="E1348" i="4"/>
  <c r="E2085" i="4"/>
  <c r="E755" i="4"/>
  <c r="E1307" i="4"/>
  <c r="E695" i="4"/>
  <c r="E1309" i="4"/>
  <c r="E1310" i="4"/>
  <c r="E1839" i="4"/>
  <c r="E1797" i="4"/>
  <c r="E1313" i="4"/>
  <c r="E1001" i="4"/>
  <c r="E89" i="4"/>
  <c r="E1151" i="4"/>
  <c r="E631" i="4"/>
  <c r="E1318" i="4"/>
  <c r="E1319" i="4"/>
  <c r="E233" i="4"/>
  <c r="E967" i="4"/>
  <c r="E1613" i="4"/>
  <c r="E1200" i="4"/>
  <c r="E935" i="4"/>
  <c r="E912" i="4"/>
  <c r="E694" i="4"/>
  <c r="E1675" i="4"/>
  <c r="E237" i="4"/>
  <c r="E1541" i="4"/>
  <c r="E1330" i="4"/>
  <c r="E490" i="4"/>
  <c r="E1601" i="4"/>
  <c r="E1138" i="4"/>
  <c r="E1334" i="4"/>
  <c r="E1560" i="4"/>
  <c r="E259" i="4"/>
  <c r="E384" i="4"/>
  <c r="E1398" i="4"/>
  <c r="E1357" i="4"/>
  <c r="E1840" i="4"/>
  <c r="E412" i="4"/>
  <c r="E1571" i="4"/>
  <c r="E1343" i="4"/>
  <c r="E1084" i="4"/>
  <c r="E830" i="4"/>
  <c r="E2015" i="4"/>
  <c r="E77" i="4"/>
  <c r="E1527" i="4"/>
  <c r="E1349" i="4"/>
  <c r="E1350" i="4"/>
  <c r="E946" i="4"/>
  <c r="E522" i="4"/>
  <c r="E199" i="4"/>
  <c r="E1354" i="4"/>
  <c r="E1355" i="4"/>
  <c r="E1356" i="4"/>
  <c r="E1139" i="4"/>
  <c r="E335" i="4"/>
  <c r="E1905" i="4"/>
  <c r="E1010" i="4"/>
  <c r="E1361" i="4"/>
  <c r="E745" i="4"/>
  <c r="E1363" i="4"/>
  <c r="E1928" i="4"/>
  <c r="E1481" i="4"/>
  <c r="E517" i="4"/>
  <c r="E1647" i="4"/>
  <c r="E763" i="4"/>
  <c r="E515" i="4"/>
  <c r="E31" i="4"/>
  <c r="E627" i="4"/>
  <c r="E1372" i="4"/>
  <c r="E438" i="4"/>
  <c r="E1374" i="4"/>
  <c r="E1252" i="4"/>
  <c r="E1733" i="4"/>
  <c r="E1377" i="4"/>
  <c r="E1353" i="4"/>
  <c r="E1379" i="4"/>
  <c r="E1073" i="4"/>
  <c r="E730" i="4"/>
  <c r="E1382" i="4"/>
  <c r="E979" i="4"/>
  <c r="E1397" i="4"/>
  <c r="E1385" i="4"/>
  <c r="E1360" i="4"/>
  <c r="E1387" i="4"/>
  <c r="E1837" i="4"/>
  <c r="E1389" i="4"/>
  <c r="E311" i="4"/>
  <c r="E1391" i="4"/>
  <c r="E676" i="4"/>
  <c r="E1805" i="4"/>
  <c r="E670" i="4"/>
  <c r="E908" i="4"/>
  <c r="E1155" i="4"/>
  <c r="E1892" i="4"/>
  <c r="E507" i="4"/>
  <c r="E574" i="4"/>
  <c r="E1925" i="4"/>
  <c r="E1009" i="4"/>
  <c r="E82" i="4"/>
  <c r="E1633" i="4"/>
  <c r="E18" i="4"/>
  <c r="E126" i="4"/>
  <c r="E1213" i="4"/>
  <c r="E2132" i="4"/>
  <c r="E9" i="4"/>
  <c r="E1749" i="4"/>
  <c r="E1410" i="4"/>
  <c r="E843" i="4"/>
  <c r="E1332" i="4"/>
  <c r="E1926" i="4"/>
  <c r="E1402" i="4"/>
  <c r="E1494" i="4"/>
  <c r="E1047" i="4"/>
  <c r="E1417" i="4"/>
  <c r="E141" i="4"/>
  <c r="E1767" i="4"/>
  <c r="E1101" i="4"/>
  <c r="E994" i="4"/>
  <c r="E1906" i="4"/>
  <c r="E253" i="4"/>
  <c r="E1254" i="4"/>
  <c r="E493" i="4"/>
  <c r="E1464" i="4"/>
  <c r="E168" i="4"/>
  <c r="E1428" i="4"/>
  <c r="E411" i="4"/>
  <c r="E617" i="4"/>
  <c r="E1431" i="4"/>
  <c r="E110" i="4"/>
  <c r="E1434" i="4"/>
  <c r="E1814" i="4"/>
  <c r="E1765" i="4"/>
  <c r="E1436" i="4"/>
  <c r="E1437" i="4"/>
  <c r="E1438" i="4"/>
  <c r="E1895" i="4"/>
  <c r="E1067" i="4"/>
  <c r="E661" i="4"/>
  <c r="E1442" i="4"/>
  <c r="E1321" i="4"/>
  <c r="E1492" i="4"/>
  <c r="E1445" i="4"/>
  <c r="E1446" i="4"/>
  <c r="E1590" i="4"/>
  <c r="E1448" i="4"/>
  <c r="E1462" i="4"/>
  <c r="E1450" i="4"/>
  <c r="E167" i="4"/>
  <c r="E288" i="4"/>
  <c r="E1453" i="4"/>
  <c r="E927" i="4"/>
  <c r="E1455" i="4"/>
  <c r="E1456" i="4"/>
  <c r="E49" i="4"/>
  <c r="E1458" i="4"/>
  <c r="E1944" i="4"/>
  <c r="E1328" i="4"/>
  <c r="E1461" i="4"/>
  <c r="E1824" i="4"/>
  <c r="E1463" i="4"/>
  <c r="E689" i="4"/>
  <c r="E1305" i="4"/>
  <c r="E1536" i="4"/>
  <c r="E323" i="4"/>
  <c r="E201" i="4"/>
  <c r="E460" i="4"/>
  <c r="E1838" i="4"/>
  <c r="E128" i="4"/>
  <c r="E1712" i="4"/>
  <c r="E931" i="4"/>
  <c r="E873" i="4"/>
  <c r="E1475" i="4"/>
  <c r="E1147" i="4"/>
  <c r="E715" i="4"/>
  <c r="E1478" i="4"/>
  <c r="E1344" i="4"/>
  <c r="E147" i="4"/>
  <c r="E1635" i="4"/>
  <c r="E855" i="4"/>
  <c r="E469" i="4"/>
  <c r="E1484" i="4"/>
  <c r="E1474" i="4"/>
  <c r="E853" i="4"/>
  <c r="E2009" i="4"/>
  <c r="E455" i="4"/>
  <c r="E828" i="4"/>
  <c r="E1490" i="4"/>
  <c r="E1524" i="4"/>
  <c r="E1901" i="4"/>
  <c r="E140" i="4"/>
  <c r="E1533" i="4"/>
  <c r="E1125" i="4"/>
  <c r="E1496" i="4"/>
  <c r="E1497" i="4"/>
  <c r="E844" i="4"/>
  <c r="E1499" i="4"/>
  <c r="E697" i="4"/>
  <c r="E1287" i="4"/>
  <c r="E83" i="4"/>
  <c r="E1272" i="4"/>
  <c r="E1335" i="4"/>
  <c r="E405" i="4"/>
  <c r="E1506" i="4"/>
  <c r="E1017" i="4"/>
  <c r="E699" i="4"/>
  <c r="E731" i="4"/>
  <c r="E1188" i="4"/>
  <c r="E1511" i="4"/>
  <c r="E1998" i="4"/>
  <c r="E1513" i="4"/>
  <c r="E2067" i="4"/>
  <c r="E959" i="4"/>
  <c r="E1516" i="4"/>
  <c r="E750" i="4"/>
  <c r="E398" i="4"/>
  <c r="E1519" i="4"/>
  <c r="E1912" i="4"/>
  <c r="E1521" i="4"/>
  <c r="E1522" i="4"/>
  <c r="E1565" i="4"/>
  <c r="E1441" i="4"/>
  <c r="E1525" i="4"/>
  <c r="E1783" i="4"/>
  <c r="E1663" i="4"/>
  <c r="E1211" i="4"/>
  <c r="E1529" i="4"/>
  <c r="E1530" i="4"/>
  <c r="E1531" i="4"/>
  <c r="E1952" i="4"/>
  <c r="E461" i="4"/>
  <c r="E834" i="4"/>
  <c r="E1779" i="4"/>
  <c r="E2119" i="4"/>
  <c r="E2065" i="4"/>
  <c r="E42" i="4"/>
  <c r="E1539" i="4"/>
  <c r="E28" i="4"/>
  <c r="E645" i="4"/>
  <c r="E1140" i="4"/>
  <c r="E1412" i="4"/>
  <c r="E559" i="4"/>
  <c r="E1545" i="4"/>
  <c r="E823" i="4"/>
  <c r="E374" i="4"/>
  <c r="E462" i="4"/>
  <c r="E1367" i="4"/>
  <c r="E277" i="4"/>
  <c r="E397" i="4"/>
  <c r="E370" i="4"/>
  <c r="E1553" i="4"/>
  <c r="E1554" i="4"/>
  <c r="E1715" i="4"/>
  <c r="E1556" i="4"/>
  <c r="E1886" i="4"/>
  <c r="E1986" i="4"/>
  <c r="E2090" i="4"/>
  <c r="E2016" i="4"/>
  <c r="E1561" i="4"/>
  <c r="E131" i="4"/>
  <c r="E950" i="4"/>
  <c r="E1564" i="4"/>
  <c r="E1479" i="4"/>
  <c r="E1566" i="4"/>
  <c r="E1041" i="4"/>
  <c r="E1568" i="4"/>
  <c r="E1569" i="4"/>
  <c r="E2126" i="4"/>
  <c r="E729" i="4"/>
  <c r="E1792" i="4"/>
  <c r="E1141" i="4"/>
  <c r="E1304" i="4"/>
  <c r="E1575" i="4"/>
  <c r="E365" i="4"/>
  <c r="E1703" i="4"/>
  <c r="E1114" i="4"/>
  <c r="E1129" i="4"/>
  <c r="E824" i="4"/>
  <c r="E1581" i="4"/>
  <c r="E2104" i="4"/>
  <c r="E1583" i="4"/>
  <c r="E1584" i="4"/>
  <c r="E1585" i="4"/>
  <c r="E1586" i="4"/>
  <c r="E643" i="4"/>
  <c r="E601" i="4"/>
  <c r="E1589" i="4"/>
  <c r="E264" i="4"/>
  <c r="E2021" i="4"/>
  <c r="E1058" i="4"/>
  <c r="E1593" i="4"/>
  <c r="E1594" i="4"/>
  <c r="E441" i="4"/>
  <c r="E219" i="4"/>
  <c r="E102" i="4"/>
  <c r="E1598" i="4"/>
  <c r="E1954" i="4"/>
  <c r="E1686" i="4"/>
  <c r="E647" i="4"/>
  <c r="E1059" i="4"/>
  <c r="E520" i="4"/>
  <c r="E413" i="4"/>
  <c r="E674" i="4"/>
  <c r="E1606" i="4"/>
  <c r="E2142" i="4"/>
  <c r="E1083" i="4"/>
  <c r="E928" i="4"/>
  <c r="E1190" i="4"/>
  <c r="E983" i="4"/>
  <c r="E1612" i="4"/>
  <c r="E386" i="4"/>
  <c r="E1510" i="4"/>
  <c r="E1968" i="4"/>
  <c r="E1567" i="4"/>
  <c r="E195" i="4"/>
  <c r="E179" i="4"/>
  <c r="E1619" i="4"/>
  <c r="E816" i="4"/>
  <c r="E198" i="4"/>
  <c r="E1221" i="4"/>
  <c r="E333" i="4"/>
  <c r="E1668" i="4"/>
  <c r="E1672" i="4"/>
  <c r="E1187" i="4"/>
  <c r="E1627" i="4"/>
  <c r="E454" i="4"/>
  <c r="E1629" i="4"/>
  <c r="E1630" i="4"/>
  <c r="E1631" i="4"/>
  <c r="E1614" i="4"/>
  <c r="E1882" i="4"/>
  <c r="E1245" i="4"/>
  <c r="E1889" i="4"/>
  <c r="E1636" i="4"/>
  <c r="E709" i="4"/>
  <c r="E1638" i="4"/>
  <c r="E1639" i="4"/>
  <c r="E227" i="4"/>
  <c r="E447" i="4"/>
  <c r="E1642" i="4"/>
  <c r="E1225" i="4"/>
  <c r="E1273" i="4"/>
  <c r="E1645" i="4"/>
  <c r="E1911" i="4"/>
  <c r="E1868" i="4"/>
  <c r="E1747" i="4"/>
  <c r="E1649" i="4"/>
  <c r="E2128" i="4"/>
  <c r="E2001" i="4"/>
  <c r="E1405" i="4"/>
  <c r="E964" i="4"/>
  <c r="E1339" i="4"/>
  <c r="E1460" i="4"/>
  <c r="E1656" i="4"/>
  <c r="E2131" i="4"/>
  <c r="E1610" i="4"/>
  <c r="E1659" i="4"/>
  <c r="E1433" i="4"/>
  <c r="E246" i="4"/>
  <c r="E1600" i="4"/>
  <c r="E113" i="4"/>
  <c r="E1196" i="4"/>
  <c r="E119" i="4"/>
  <c r="E2139" i="4"/>
  <c r="E369" i="4"/>
  <c r="E1208" i="4"/>
  <c r="E1757" i="4"/>
  <c r="E1092" i="4"/>
  <c r="E1152" i="4"/>
  <c r="E1429" i="4"/>
  <c r="E1673" i="4"/>
  <c r="E1674" i="4"/>
  <c r="E646" i="4"/>
  <c r="E1676" i="4"/>
  <c r="E776" i="4"/>
  <c r="E304" i="4"/>
  <c r="E659" i="4"/>
  <c r="E653" i="4"/>
  <c r="E537" i="4"/>
  <c r="E325" i="4"/>
  <c r="E1683" i="4"/>
  <c r="E1992" i="4"/>
  <c r="E362" i="4"/>
  <c r="E877" i="4"/>
  <c r="E1687" i="4"/>
  <c r="E1688" i="4"/>
  <c r="E1689" i="4"/>
  <c r="E1690" i="4"/>
  <c r="E616" i="4"/>
  <c r="E872" i="4"/>
  <c r="E1294" i="4"/>
  <c r="E1694" i="4"/>
  <c r="E1540" i="4"/>
  <c r="E1107" i="4"/>
  <c r="E1865" i="4"/>
  <c r="E1698" i="4"/>
  <c r="E1699" i="4"/>
  <c r="E1653" i="4"/>
  <c r="E1701" i="4"/>
  <c r="E1702" i="4"/>
  <c r="E1265" i="4"/>
  <c r="E1704" i="4"/>
  <c r="E1829" i="4"/>
  <c r="E315" i="4"/>
  <c r="E1936" i="4"/>
  <c r="E287" i="4"/>
  <c r="E2047" i="4"/>
  <c r="E1847" i="4"/>
  <c r="E1711" i="4"/>
  <c r="E764" i="4"/>
  <c r="E1505" i="4"/>
  <c r="E2004" i="4"/>
  <c r="E541" i="4"/>
  <c r="E1716" i="4"/>
  <c r="E728" i="4"/>
  <c r="E1394" i="4"/>
  <c r="E270" i="4"/>
  <c r="E1720" i="4"/>
  <c r="E692" i="4"/>
  <c r="E482" i="4"/>
  <c r="E1857" i="4"/>
  <c r="E60" i="4"/>
  <c r="E640" i="4"/>
  <c r="E1118" i="4"/>
  <c r="E1727" i="4"/>
  <c r="E1603" i="4"/>
  <c r="E1661" i="4"/>
  <c r="E961" i="4"/>
  <c r="E1731" i="4"/>
  <c r="E1345" i="4"/>
  <c r="E1000" i="4"/>
  <c r="E1678" i="4"/>
  <c r="E1370" i="4"/>
  <c r="E318" i="4"/>
  <c r="E96" i="4"/>
  <c r="E1893" i="4"/>
  <c r="E1755" i="4"/>
  <c r="E1740" i="4"/>
  <c r="E1741" i="4"/>
  <c r="E1742" i="4"/>
  <c r="E1743" i="4"/>
  <c r="E727" i="4"/>
  <c r="E1745" i="4"/>
  <c r="E973" i="4"/>
  <c r="E1682" i="4"/>
  <c r="E1440" i="4"/>
  <c r="E184" i="4"/>
  <c r="E52" i="4"/>
  <c r="E1999" i="4"/>
  <c r="E345" i="4"/>
  <c r="E848" i="4"/>
  <c r="E1346" i="4"/>
  <c r="E396" i="4"/>
  <c r="E1848" i="4"/>
  <c r="E1512" i="4"/>
  <c r="E1024" i="4"/>
  <c r="E221" i="4"/>
  <c r="E1061" i="4"/>
  <c r="E1761" i="4"/>
  <c r="E1135" i="4"/>
  <c r="E1763" i="4"/>
  <c r="E1764" i="4"/>
  <c r="E1582" i="4"/>
  <c r="E272" i="4"/>
  <c r="E516" i="4"/>
  <c r="E1065" i="4"/>
  <c r="E1769" i="4"/>
  <c r="E2113" i="4"/>
  <c r="E1685" i="4"/>
  <c r="E910" i="4"/>
  <c r="E1773" i="4"/>
  <c r="E2080" i="4"/>
  <c r="E144" i="4"/>
  <c r="E1776" i="4"/>
  <c r="E1430" i="4"/>
  <c r="E1778" i="4"/>
  <c r="E1146" i="4"/>
  <c r="E2063" i="4"/>
  <c r="E1781" i="4"/>
  <c r="E1782" i="4"/>
  <c r="E256" i="4"/>
  <c r="E1693" i="4"/>
  <c r="E622" i="4"/>
  <c r="E43" i="4"/>
  <c r="E1311" i="4"/>
  <c r="E1231" i="4"/>
  <c r="E648" i="4"/>
  <c r="E1599" i="4"/>
  <c r="E1791" i="4"/>
  <c r="E1807" i="4"/>
  <c r="E1793" i="4"/>
  <c r="E1794" i="4"/>
  <c r="E852" i="4"/>
  <c r="E1796" i="4"/>
  <c r="E831" i="4"/>
  <c r="E1798" i="4"/>
  <c r="E1326" i="4"/>
  <c r="E229" i="4"/>
  <c r="E1283" i="4"/>
  <c r="E1802" i="4"/>
  <c r="E2018" i="4"/>
  <c r="E988" i="4"/>
  <c r="E1898" i="4"/>
  <c r="E1806" i="4"/>
  <c r="E2083" i="4"/>
  <c r="E786" i="4"/>
  <c r="E1809" i="4"/>
  <c r="E1810" i="4"/>
  <c r="E1111" i="4"/>
  <c r="E2023" i="4"/>
  <c r="E595" i="4"/>
  <c r="E1591" i="4"/>
  <c r="E534" i="4"/>
  <c r="E1908" i="4"/>
  <c r="E1817" i="4"/>
  <c r="E1818" i="4"/>
  <c r="E1819" i="4"/>
  <c r="E760" i="4"/>
  <c r="E332" i="4"/>
  <c r="E1822" i="4"/>
  <c r="E1823" i="4"/>
  <c r="E1443" i="4"/>
  <c r="E2078" i="4"/>
  <c r="E1826" i="4"/>
  <c r="E678" i="4"/>
  <c r="E1828" i="4"/>
  <c r="E686" i="4"/>
  <c r="E2057" i="4"/>
  <c r="E1719" i="4"/>
  <c r="E51" i="4"/>
  <c r="E1246" i="4"/>
  <c r="E1813" i="4"/>
  <c r="E992" i="4"/>
  <c r="E10" i="4"/>
  <c r="E594" i="4"/>
  <c r="E1418" i="4"/>
  <c r="E378" i="4"/>
  <c r="E846" i="4"/>
  <c r="E1841" i="4"/>
  <c r="E1842" i="4"/>
  <c r="E1843" i="4"/>
  <c r="E1844" i="4"/>
  <c r="E970" i="4"/>
  <c r="E550" i="4"/>
  <c r="E1378" i="4"/>
  <c r="E2031" i="4"/>
  <c r="E1849" i="4"/>
  <c r="E109" i="4"/>
  <c r="E1199" i="4"/>
  <c r="E1248" i="4"/>
  <c r="E1883" i="4"/>
  <c r="E1854" i="4"/>
  <c r="E262" i="4"/>
  <c r="E326" i="4"/>
  <c r="E310" i="4"/>
  <c r="E1858" i="4"/>
  <c r="E75" i="4"/>
  <c r="E675" i="4"/>
  <c r="E1368" i="4"/>
  <c r="E1423" i="4"/>
  <c r="E1770" i="4"/>
  <c r="E1960" i="4"/>
  <c r="E29" i="4"/>
  <c r="E1243" i="4"/>
  <c r="E1867" i="4"/>
  <c r="E417" i="4"/>
  <c r="E496" i="4"/>
  <c r="E1988" i="4"/>
  <c r="E232" i="4"/>
  <c r="E1872" i="4"/>
  <c r="E1873" i="4"/>
  <c r="E1874" i="4"/>
  <c r="E1875" i="4"/>
  <c r="E1876" i="4"/>
  <c r="E1877" i="4"/>
  <c r="E1878" i="4"/>
  <c r="E1879" i="4"/>
  <c r="E2011" i="4"/>
  <c r="E1946" i="4"/>
  <c r="E1466" i="4"/>
  <c r="E129" i="4"/>
  <c r="E743" i="4"/>
  <c r="E1284" i="4"/>
  <c r="E1312" i="4"/>
  <c r="E1887" i="4"/>
  <c r="E477" i="4"/>
  <c r="E192" i="4"/>
  <c r="E1066" i="4"/>
  <c r="E1891" i="4"/>
  <c r="E542" i="4"/>
  <c r="E425" i="4"/>
  <c r="E1667" i="4"/>
  <c r="E658" i="4"/>
  <c r="E1470" i="4"/>
  <c r="E656" i="4"/>
  <c r="E856" i="4"/>
  <c r="E2111" i="4"/>
  <c r="E1195" i="4"/>
  <c r="E255" i="4"/>
  <c r="E1902" i="4"/>
  <c r="E1973" i="4"/>
  <c r="E712" i="4"/>
  <c r="E1723" i="4"/>
  <c r="E1570" i="4"/>
  <c r="E937" i="4"/>
  <c r="E47" i="4"/>
  <c r="E1909" i="4"/>
  <c r="E1910" i="4"/>
  <c r="E12" i="4"/>
  <c r="E1923" i="4"/>
  <c r="E744" i="4"/>
  <c r="E4" i="4"/>
  <c r="E1915" i="4"/>
  <c r="E958" i="4"/>
  <c r="E1063" i="4"/>
  <c r="E1899" i="4"/>
  <c r="E1919" i="4"/>
  <c r="E1939" i="4"/>
  <c r="E2048" i="4"/>
  <c r="E1922" i="4"/>
  <c r="E1256" i="4"/>
  <c r="E701" i="4"/>
  <c r="E1137" i="4"/>
  <c r="E951" i="4"/>
  <c r="E742" i="4"/>
  <c r="E939" i="4"/>
  <c r="E1929" i="4"/>
  <c r="E1930" i="4"/>
  <c r="E1655" i="4"/>
  <c r="E1087" i="4"/>
  <c r="E1933" i="4"/>
  <c r="E309" i="4"/>
  <c r="E1555" i="4"/>
  <c r="E1100" i="4"/>
  <c r="E1894" i="4"/>
  <c r="E1938" i="4"/>
  <c r="E1602" i="4"/>
  <c r="E619" i="4"/>
  <c r="E1134" i="4"/>
  <c r="E1942" i="4"/>
  <c r="E1943" i="4"/>
  <c r="E1971" i="4"/>
  <c r="E1941" i="4"/>
  <c r="E285" i="4"/>
  <c r="E1947" i="4"/>
  <c r="E1948" i="4"/>
  <c r="E289" i="4"/>
  <c r="E338" i="4"/>
  <c r="E1890" i="4"/>
  <c r="E1811" i="4"/>
  <c r="E1576" i="4"/>
  <c r="E1253" i="4"/>
  <c r="E1264" i="4"/>
  <c r="E1956" i="4"/>
  <c r="E886" i="4"/>
  <c r="E294" i="4"/>
  <c r="E508" i="4"/>
  <c r="E1154" i="4"/>
  <c r="E1023" i="4"/>
  <c r="E1962" i="4"/>
  <c r="E249" i="4"/>
  <c r="E929" i="4"/>
  <c r="E1965" i="4"/>
  <c r="E1966" i="4"/>
  <c r="E2076" i="4"/>
  <c r="E1148" i="4"/>
  <c r="E1969" i="4"/>
  <c r="E1970" i="4"/>
  <c r="E379" i="4"/>
  <c r="E1237" i="4"/>
  <c r="E787" i="4"/>
  <c r="E1885" i="4"/>
  <c r="E296" i="4"/>
  <c r="E1976" i="4"/>
  <c r="E1977" i="4"/>
  <c r="E2020" i="4"/>
  <c r="E718" i="4"/>
  <c r="E1980" i="4"/>
  <c r="E1981" i="4"/>
  <c r="E1821" i="4"/>
  <c r="E1520" i="4"/>
  <c r="E2144" i="4"/>
  <c r="E273" i="4"/>
  <c r="E1451" i="4"/>
  <c r="E1987" i="4"/>
  <c r="E177" i="4"/>
  <c r="E169" i="4"/>
  <c r="E1816" i="4"/>
  <c r="E1991" i="4"/>
  <c r="E1045" i="4"/>
  <c r="E2077" i="4"/>
  <c r="E1775" i="4"/>
  <c r="E1995" i="4"/>
  <c r="E1996" i="4"/>
  <c r="E1997" i="4"/>
  <c r="E1577" i="4"/>
  <c r="E1903" i="4"/>
  <c r="E2000" i="4"/>
  <c r="E1288" i="4"/>
  <c r="E2002" i="4"/>
  <c r="E752" i="4"/>
  <c r="E1736" i="4"/>
  <c r="E2005" i="4"/>
  <c r="E2006" i="4"/>
  <c r="E440" i="4"/>
  <c r="E2030" i="4"/>
  <c r="E376" i="4"/>
  <c r="E1856" i="4"/>
  <c r="E545" i="4"/>
  <c r="E785" i="4"/>
  <c r="E2013" i="4"/>
  <c r="E238" i="4"/>
  <c r="E2040" i="4"/>
  <c r="E172" i="4"/>
  <c r="E2017" i="4"/>
  <c r="E976" i="4"/>
  <c r="E1080" i="4"/>
  <c r="E1845" i="4"/>
  <c r="E124" i="4"/>
  <c r="E1709" i="4"/>
  <c r="E1163" i="4"/>
  <c r="E1292" i="4"/>
  <c r="E2025" i="4"/>
  <c r="E1432" i="4"/>
  <c r="E1373" i="4"/>
  <c r="E2028" i="4"/>
  <c r="E2029" i="4"/>
  <c r="E870" i="4"/>
  <c r="E2137" i="4"/>
  <c r="E1904" i="4"/>
  <c r="E2033" i="4"/>
  <c r="E2034" i="4"/>
  <c r="E1833" i="4"/>
  <c r="E2036" i="4"/>
  <c r="E1979" i="4"/>
  <c r="E2038" i="4"/>
  <c r="E2" i="4"/>
  <c r="E881" i="4"/>
  <c r="E1097" i="4"/>
  <c r="E825" i="4"/>
  <c r="E1025" i="4"/>
  <c r="E1275" i="4"/>
  <c r="E267" i="4"/>
  <c r="E1983" i="4"/>
  <c r="E915" i="4"/>
  <c r="E1756" i="4"/>
  <c r="E2049" i="4"/>
  <c r="E117" i="4"/>
  <c r="E1722" i="4"/>
  <c r="E2052" i="4"/>
  <c r="E2053" i="4"/>
  <c r="E2054" i="4"/>
  <c r="E826" i="4"/>
  <c r="E480" i="4"/>
  <c r="E1031" i="4"/>
  <c r="E2058" i="4"/>
  <c r="E2059" i="4"/>
  <c r="E2060" i="4"/>
  <c r="E1051" i="4"/>
  <c r="E1592" i="4"/>
  <c r="E1728" i="4"/>
  <c r="E2064" i="4"/>
  <c r="E1588" i="4"/>
  <c r="E2066" i="4"/>
  <c r="E1157" i="4"/>
  <c r="E2068" i="4"/>
  <c r="E2069" i="4"/>
  <c r="E2070" i="4"/>
  <c r="E547" i="4"/>
  <c r="E2072" i="4"/>
  <c r="E1259" i="4"/>
  <c r="E2074" i="4"/>
  <c r="E1974" i="4"/>
  <c r="E2140" i="4"/>
  <c r="E349" i="4"/>
  <c r="E347" i="4"/>
  <c r="E1725" i="4"/>
  <c r="E1860" i="4"/>
  <c r="E1324" i="4"/>
  <c r="E2082" i="4"/>
  <c r="E664" i="4"/>
  <c r="E554" i="4"/>
  <c r="E1799" i="4"/>
  <c r="E2086" i="4"/>
  <c r="E2087" i="4"/>
  <c r="E1509" i="4"/>
  <c r="E1104" i="4"/>
  <c r="E1336" i="4"/>
  <c r="E604" i="4"/>
  <c r="E665" i="4"/>
  <c r="E1395" i="4"/>
  <c r="E2094" i="4"/>
  <c r="E1953" i="4"/>
  <c r="E1333" i="4"/>
  <c r="E1820" i="4"/>
  <c r="E2092" i="4"/>
  <c r="E224" i="4"/>
  <c r="E2100" i="4"/>
  <c r="E733" i="4"/>
  <c r="E882" i="4"/>
  <c r="E1476" i="4"/>
  <c r="E682" i="4"/>
  <c r="E2105" i="4"/>
  <c r="E1240" i="4"/>
  <c r="E832" i="4"/>
  <c r="E1094" i="4"/>
  <c r="E87" i="4"/>
  <c r="E250" i="4"/>
  <c r="E1386" i="4"/>
  <c r="E2112" i="4"/>
  <c r="E2093" i="4"/>
  <c r="E2114" i="4"/>
  <c r="E1393" i="4"/>
  <c r="E2062" i="4"/>
  <c r="E92" i="4"/>
  <c r="E1989" i="4"/>
  <c r="E2022" i="4"/>
  <c r="E962" i="4"/>
  <c r="E721" i="4"/>
  <c r="E2122" i="4"/>
  <c r="E2123" i="4"/>
  <c r="E2124" i="4"/>
  <c r="E242" i="4"/>
  <c r="E1679" i="4"/>
  <c r="E2127" i="4"/>
  <c r="E1205" i="4"/>
  <c r="E1329" i="4"/>
  <c r="E2130" i="4"/>
  <c r="E1705" i="4"/>
  <c r="E1927" i="4"/>
  <c r="E880" i="4"/>
  <c r="E624" i="4"/>
  <c r="E154" i="4"/>
  <c r="E2136" i="4"/>
  <c r="E213" i="4"/>
  <c r="E1800" i="4"/>
  <c r="E5" i="4"/>
  <c r="E132" i="4"/>
  <c r="E1297" i="4"/>
  <c r="E2110" i="4"/>
  <c r="E1108" i="4"/>
  <c r="E1625" i="4"/>
  <c r="E2145" i="4"/>
  <c r="E2146" i="4"/>
  <c r="E6" i="4"/>
  <c r="E2138" i="4"/>
  <c r="E1327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5BE1F-8960-423A-A353-9112C26392BD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99E6AD0A-C02E-486C-9BE6-A13F33248C2F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3" xr16:uid="{1E07861F-3ECB-4B70-89ED-169536C7976A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4" xr16:uid="{B88A43E6-A081-4970-88F0-338F34FA9089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  <connection id="5" xr16:uid="{398AED23-E5A9-4F41-971A-508DE9F81301}" keepAlive="1" name="Zapytanie — telefony (5)" description="Połączenie z zapytaniem „telefony (5)” w skoroszycie." type="5" refreshedVersion="8" background="1" saveData="1">
    <dbPr connection="Provider=Microsoft.Mashup.OleDb.1;Data Source=$Workbook$;Location=&quot;telefony (5)&quot;;Extended Properties=&quot;&quot;" command="SELECT * FROM [telefony (5)]"/>
  </connection>
</connections>
</file>

<file path=xl/sharedStrings.xml><?xml version="1.0" encoding="utf-8"?>
<sst xmlns="http://schemas.openxmlformats.org/spreadsheetml/2006/main" count="45" uniqueCount="27">
  <si>
    <t>nr</t>
  </si>
  <si>
    <t>data</t>
  </si>
  <si>
    <t>rozpoczecie</t>
  </si>
  <si>
    <t>zakonczenie</t>
  </si>
  <si>
    <t>Kolumna1</t>
  </si>
  <si>
    <t>polaczenie</t>
  </si>
  <si>
    <t>Etykiety wierszy</t>
  </si>
  <si>
    <t>Suma końcowa</t>
  </si>
  <si>
    <t>Suma z polaczenie</t>
  </si>
  <si>
    <t>stacjonarny</t>
  </si>
  <si>
    <t>komórkowy</t>
  </si>
  <si>
    <t>Zad. 5.2</t>
  </si>
  <si>
    <t>stacjonarnych</t>
  </si>
  <si>
    <t>komórkowych</t>
  </si>
  <si>
    <t>stacjonarne</t>
  </si>
  <si>
    <t>Liczba połączeń:</t>
  </si>
  <si>
    <t>czas</t>
  </si>
  <si>
    <t>Suma czasu:</t>
  </si>
  <si>
    <t>Godzin:</t>
  </si>
  <si>
    <t>Minut:</t>
  </si>
  <si>
    <t>Sekund:</t>
  </si>
  <si>
    <t>Czasu:</t>
  </si>
  <si>
    <t>typ</t>
  </si>
  <si>
    <t>Kolumna2</t>
  </si>
  <si>
    <t>0</t>
  </si>
  <si>
    <t>1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</si>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</sst>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21" fontId="0" fillId="0" borderId="0" xfId="0" applyNumberFormat="1"/>
  </cellXfs>
  <cellStyles count="1">
    <cellStyle name="Normalny" xfId="0" builtinId="0"/>
  </cellStyles>
  <dxfs count="23"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[zadanie5_telefony.xlsx]zad5.2!Tabela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połączeń danego dnia dla danego typu telefonu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'zad5.2'!$G$2</c:f>
              <c:strCache>
                <c:ptCount val="1"/>
                <c:pt idx="0">
                  <c:v>komórkowych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'zad5.2'!$F$3:$F$24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'zad5.2'!$G$3:$G$24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C-49A4-9ABC-818DE90CB2C7}"/>
            </c:ext>
          </c:extLst>
        </c:ser>
        <c:ser>
          <c:idx val="1"/>
          <c:order val="1"/>
          <c:tx>
            <c:strRef>
              <c:f>'zad5.2'!$H$2</c:f>
              <c:strCache>
                <c:ptCount val="1"/>
                <c:pt idx="0">
                  <c:v>stacjonarnych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'zad5.2'!$F$3:$F$24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'zad5.2'!$H$3:$H$24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C-49A4-9ABC-818DE90C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175264"/>
        <c:axId val="660865600"/>
      </c:barChart>
      <c:catAx>
        <c:axId val="15791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865600"/>
        <c:crosses val="autoZero"/>
        <c:auto val="1"/>
        <c:lblAlgn val="ctr"/>
        <c:lblOffset val="100"/>
        <c:noMultiLvlLbl val="0"/>
      </c:catAx>
      <c:valAx>
        <c:axId val="6608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1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26</xdr:row>
      <xdr:rowOff>163830</xdr:rowOff>
    </xdr:from>
    <xdr:to>
      <xdr:col>14</xdr:col>
      <xdr:colOff>15240</xdr:colOff>
      <xdr:row>49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F092D4-4FAD-5D19-33B4-A2C6B8F9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0.74655729167" createdVersion="8" refreshedVersion="8" minRefreshableVersion="3" recordCount="2148" xr:uid="{E5C03D9C-F2E0-486B-993B-F11ED16AB1A0}">
  <cacheSource type="worksheet">
    <worksheetSource name="Tabela_telefony3"/>
  </cacheSource>
  <cacheFields count="5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polaczeni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0.750259722219" createdVersion="8" refreshedVersion="8" minRefreshableVersion="3" recordCount="2148" xr:uid="{E18301FB-CBCF-4FEB-A8D9-01C1A96E970A}">
  <cacheSource type="worksheet">
    <worksheetSource name="Tabela_telefony4"/>
  </cacheSource>
  <cacheFields count="4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stacjonarny" numFmtId="0">
      <sharedItems containsSemiMixedTypes="0" containsString="0" containsNumber="1" containsInteger="1" minValue="0" maxValue="1" count="2">
        <n v="1"/>
        <n v="0"/>
      </sharedItems>
    </cacheField>
    <cacheField name="komórkow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2017-07-03T00:00:00"/>
    <d v="1899-12-30T08:04:54"/>
    <d v="1899-12-30T08:21:26"/>
    <n v="1"/>
  </r>
  <r>
    <x v="1"/>
    <d v="2017-07-03T00:00:00"/>
    <d v="1899-12-30T08:10:08"/>
    <d v="1899-12-30T08:23:46"/>
    <n v="1"/>
  </r>
  <r>
    <x v="1"/>
    <d v="2017-07-03T00:00:00"/>
    <d v="1899-12-30T08:10:13"/>
    <d v="1899-12-30T08:24:40"/>
    <n v="1"/>
  </r>
  <r>
    <x v="2"/>
    <d v="2017-07-03T00:00:00"/>
    <d v="1899-12-30T08:14:49"/>
    <d v="1899-12-30T08:21:33"/>
    <n v="1"/>
  </r>
  <r>
    <x v="3"/>
    <d v="2017-07-03T00:00:00"/>
    <d v="1899-12-30T08:15:21"/>
    <d v="1899-12-30T08:22:10"/>
    <n v="1"/>
  </r>
  <r>
    <x v="4"/>
    <d v="2017-07-03T00:00:00"/>
    <d v="1899-12-30T08:18:16"/>
    <d v="1899-12-30T08:23:34"/>
    <n v="1"/>
  </r>
  <r>
    <x v="5"/>
    <d v="2017-07-03T00:00:00"/>
    <d v="1899-12-30T08:22:17"/>
    <d v="1899-12-30T08:24:20"/>
    <n v="1"/>
  </r>
  <r>
    <x v="6"/>
    <d v="2017-07-03T00:00:00"/>
    <d v="1899-12-30T08:28:39"/>
    <d v="1899-12-30T08:37:57"/>
    <n v="1"/>
  </r>
  <r>
    <x v="1"/>
    <d v="2017-07-03T00:00:00"/>
    <d v="1899-12-30T08:34:25"/>
    <d v="1899-12-30T08:48:28"/>
    <n v="1"/>
  </r>
  <r>
    <x v="7"/>
    <d v="2017-07-03T00:00:00"/>
    <d v="1899-12-30T08:40:58"/>
    <d v="1899-12-30T08:56:33"/>
    <n v="1"/>
  </r>
  <r>
    <x v="8"/>
    <d v="2017-07-03T00:00:00"/>
    <d v="1899-12-30T08:48:31"/>
    <d v="1899-12-30T09:00:59"/>
    <n v="1"/>
  </r>
  <r>
    <x v="9"/>
    <d v="2017-07-03T00:00:00"/>
    <d v="1899-12-30T08:50:48"/>
    <d v="1899-12-30T09:00:47"/>
    <n v="1"/>
  </r>
  <r>
    <x v="10"/>
    <d v="2017-07-03T00:00:00"/>
    <d v="1899-12-30T08:53:03"/>
    <d v="1899-12-30T08:57:32"/>
    <n v="1"/>
  </r>
  <r>
    <x v="5"/>
    <d v="2017-07-03T00:00:00"/>
    <d v="1899-12-30T09:00:14"/>
    <d v="1899-12-30T09:13:19"/>
    <n v="1"/>
  </r>
  <r>
    <x v="11"/>
    <d v="2017-07-03T00:00:00"/>
    <d v="1899-12-30T09:03:10"/>
    <d v="1899-12-30T09:14:36"/>
    <n v="1"/>
  </r>
  <r>
    <x v="9"/>
    <d v="2017-07-03T00:00:00"/>
    <d v="1899-12-30T09:07:01"/>
    <d v="1899-12-30T09:18:45"/>
    <n v="1"/>
  </r>
  <r>
    <x v="8"/>
    <d v="2017-07-03T00:00:00"/>
    <d v="1899-12-30T09:08:59"/>
    <d v="1899-12-30T09:12:49"/>
    <n v="1"/>
  </r>
  <r>
    <x v="12"/>
    <d v="2017-07-03T00:00:00"/>
    <d v="1899-12-30T09:17:18"/>
    <d v="1899-12-30T09:27:51"/>
    <n v="1"/>
  </r>
  <r>
    <x v="13"/>
    <d v="2017-07-03T00:00:00"/>
    <d v="1899-12-30T09:24:13"/>
    <d v="1899-12-30T09:40:49"/>
    <n v="1"/>
  </r>
  <r>
    <x v="14"/>
    <d v="2017-07-03T00:00:00"/>
    <d v="1899-12-30T09:29:50"/>
    <d v="1899-12-30T09:33:46"/>
    <n v="1"/>
  </r>
  <r>
    <x v="15"/>
    <d v="2017-07-03T00:00:00"/>
    <d v="1899-12-30T09:34:13"/>
    <d v="1899-12-30T09:38:59"/>
    <n v="1"/>
  </r>
  <r>
    <x v="16"/>
    <d v="2017-07-03T00:00:00"/>
    <d v="1899-12-30T09:36:31"/>
    <d v="1899-12-30T09:52:48"/>
    <n v="1"/>
  </r>
  <r>
    <x v="17"/>
    <d v="2017-07-03T00:00:00"/>
    <d v="1899-12-30T09:43:34"/>
    <d v="1899-12-30T09:51:06"/>
    <n v="1"/>
  </r>
  <r>
    <x v="18"/>
    <d v="2017-07-03T00:00:00"/>
    <d v="1899-12-30T09:50:07"/>
    <d v="1899-12-30T09:50:55"/>
    <n v="1"/>
  </r>
  <r>
    <x v="19"/>
    <d v="2017-07-03T00:00:00"/>
    <d v="1899-12-30T09:57:42"/>
    <d v="1899-12-30T10:13:45"/>
    <n v="1"/>
  </r>
  <r>
    <x v="20"/>
    <d v="2017-07-03T00:00:00"/>
    <d v="1899-12-30T09:59:13"/>
    <d v="1899-12-30T10:01:18"/>
    <n v="1"/>
  </r>
  <r>
    <x v="21"/>
    <d v="2017-07-03T00:00:00"/>
    <d v="1899-12-30T10:01:23"/>
    <d v="1899-12-30T10:10:12"/>
    <n v="1"/>
  </r>
  <r>
    <x v="22"/>
    <d v="2017-07-03T00:00:00"/>
    <d v="1899-12-30T10:05:56"/>
    <d v="1899-12-30T10:22:19"/>
    <n v="1"/>
  </r>
  <r>
    <x v="23"/>
    <d v="2017-07-03T00:00:00"/>
    <d v="1899-12-30T10:11:15"/>
    <d v="1899-12-30T10:14:19"/>
    <n v="1"/>
  </r>
  <r>
    <x v="24"/>
    <d v="2017-07-03T00:00:00"/>
    <d v="1899-12-30T10:16:34"/>
    <d v="1899-12-30T10:29:10"/>
    <n v="1"/>
  </r>
  <r>
    <x v="25"/>
    <d v="2017-07-03T00:00:00"/>
    <d v="1899-12-30T10:19:45"/>
    <d v="1899-12-30T10:26:19"/>
    <n v="1"/>
  </r>
  <r>
    <x v="26"/>
    <d v="2017-07-03T00:00:00"/>
    <d v="1899-12-30T10:20:37"/>
    <d v="1899-12-30T10:29:59"/>
    <n v="1"/>
  </r>
  <r>
    <x v="27"/>
    <d v="2017-07-03T00:00:00"/>
    <d v="1899-12-30T10:27:45"/>
    <d v="1899-12-30T10:39:37"/>
    <n v="1"/>
  </r>
  <r>
    <x v="27"/>
    <d v="2017-07-03T00:00:00"/>
    <d v="1899-12-30T10:31:04"/>
    <d v="1899-12-30T10:32:21"/>
    <n v="1"/>
  </r>
  <r>
    <x v="28"/>
    <d v="2017-07-03T00:00:00"/>
    <d v="1899-12-30T10:38:07"/>
    <d v="1899-12-30T10:52:20"/>
    <n v="1"/>
  </r>
  <r>
    <x v="29"/>
    <d v="2017-07-03T00:00:00"/>
    <d v="1899-12-30T10:44:49"/>
    <d v="1899-12-30T10:47:59"/>
    <n v="1"/>
  </r>
  <r>
    <x v="30"/>
    <d v="2017-07-03T00:00:00"/>
    <d v="1899-12-30T10:47:13"/>
    <d v="1899-12-30T11:02:34"/>
    <n v="1"/>
  </r>
  <r>
    <x v="1"/>
    <d v="2017-07-03T00:00:00"/>
    <d v="1899-12-30T10:51:54"/>
    <d v="1899-12-30T10:56:56"/>
    <n v="1"/>
  </r>
  <r>
    <x v="31"/>
    <d v="2017-07-03T00:00:00"/>
    <d v="1899-12-30T10:55:07"/>
    <d v="1899-12-30T10:56:10"/>
    <n v="1"/>
  </r>
  <r>
    <x v="32"/>
    <d v="2017-07-03T00:00:00"/>
    <d v="1899-12-30T10:56:46"/>
    <d v="1899-12-30T11:06:56"/>
    <n v="1"/>
  </r>
  <r>
    <x v="17"/>
    <d v="2017-07-03T00:00:00"/>
    <d v="1899-12-30T11:04:35"/>
    <d v="1899-12-30T11:10:16"/>
    <n v="1"/>
  </r>
  <r>
    <x v="33"/>
    <d v="2017-07-03T00:00:00"/>
    <d v="1899-12-30T11:04:38"/>
    <d v="1899-12-30T11:13:26"/>
    <n v="1"/>
  </r>
  <r>
    <x v="34"/>
    <d v="2017-07-03T00:00:00"/>
    <d v="1899-12-30T11:05:38"/>
    <d v="1899-12-30T11:08:01"/>
    <n v="1"/>
  </r>
  <r>
    <x v="35"/>
    <d v="2017-07-03T00:00:00"/>
    <d v="1899-12-30T11:13:26"/>
    <d v="1899-12-30T11:26:35"/>
    <n v="1"/>
  </r>
  <r>
    <x v="36"/>
    <d v="2017-07-03T00:00:00"/>
    <d v="1899-12-30T11:18:36"/>
    <d v="1899-12-30T11:29:21"/>
    <n v="1"/>
  </r>
  <r>
    <x v="37"/>
    <d v="2017-07-03T00:00:00"/>
    <d v="1899-12-30T11:25:13"/>
    <d v="1899-12-30T11:38:40"/>
    <n v="1"/>
  </r>
  <r>
    <x v="38"/>
    <d v="2017-07-03T00:00:00"/>
    <d v="1899-12-30T11:32:20"/>
    <d v="1899-12-30T11:39:08"/>
    <n v="1"/>
  </r>
  <r>
    <x v="39"/>
    <d v="2017-07-03T00:00:00"/>
    <d v="1899-12-30T11:32:59"/>
    <d v="1899-12-30T11:49:22"/>
    <n v="1"/>
  </r>
  <r>
    <x v="40"/>
    <d v="2017-07-03T00:00:00"/>
    <d v="1899-12-30T11:34:52"/>
    <d v="1899-12-30T11:41:51"/>
    <n v="1"/>
  </r>
  <r>
    <x v="41"/>
    <d v="2017-07-03T00:00:00"/>
    <d v="1899-12-30T11:38:15"/>
    <d v="1899-12-30T11:41:47"/>
    <n v="1"/>
  </r>
  <r>
    <x v="42"/>
    <d v="2017-07-03T00:00:00"/>
    <d v="1899-12-30T11:46:23"/>
    <d v="1899-12-30T11:49:13"/>
    <n v="1"/>
  </r>
  <r>
    <x v="43"/>
    <d v="2017-07-03T00:00:00"/>
    <d v="1899-12-30T11:49:42"/>
    <d v="1899-12-30T12:05:06"/>
    <n v="1"/>
  </r>
  <r>
    <x v="44"/>
    <d v="2017-07-03T00:00:00"/>
    <d v="1899-12-30T11:58:01"/>
    <d v="1899-12-30T12:04:08"/>
    <n v="1"/>
  </r>
  <r>
    <x v="1"/>
    <d v="2017-07-03T00:00:00"/>
    <d v="1899-12-30T12:01:17"/>
    <d v="1899-12-30T12:12:37"/>
    <n v="1"/>
  </r>
  <r>
    <x v="45"/>
    <d v="2017-07-03T00:00:00"/>
    <d v="1899-12-30T12:07:55"/>
    <d v="1899-12-30T12:14:26"/>
    <n v="1"/>
  </r>
  <r>
    <x v="46"/>
    <d v="2017-07-03T00:00:00"/>
    <d v="1899-12-30T12:13:07"/>
    <d v="1899-12-30T12:13:24"/>
    <n v="1"/>
  </r>
  <r>
    <x v="47"/>
    <d v="2017-07-03T00:00:00"/>
    <d v="1899-12-30T12:18:11"/>
    <d v="1899-12-30T12:20:32"/>
    <n v="1"/>
  </r>
  <r>
    <x v="48"/>
    <d v="2017-07-03T00:00:00"/>
    <d v="1899-12-30T12:25:20"/>
    <d v="1899-12-30T12:29:07"/>
    <n v="1"/>
  </r>
  <r>
    <x v="3"/>
    <d v="2017-07-03T00:00:00"/>
    <d v="1899-12-30T12:31:56"/>
    <d v="1899-12-30T12:42:02"/>
    <n v="1"/>
  </r>
  <r>
    <x v="49"/>
    <d v="2017-07-03T00:00:00"/>
    <d v="1899-12-30T12:35:12"/>
    <d v="1899-12-30T12:38:37"/>
    <n v="1"/>
  </r>
  <r>
    <x v="1"/>
    <d v="2017-07-03T00:00:00"/>
    <d v="1899-12-30T12:37:15"/>
    <d v="1899-12-30T12:50:51"/>
    <n v="1"/>
  </r>
  <r>
    <x v="50"/>
    <d v="2017-07-03T00:00:00"/>
    <d v="1899-12-30T12:43:24"/>
    <d v="1899-12-30T12:53:23"/>
    <n v="1"/>
  </r>
  <r>
    <x v="51"/>
    <d v="2017-07-03T00:00:00"/>
    <d v="1899-12-30T12:50:12"/>
    <d v="1899-12-30T12:54:06"/>
    <n v="1"/>
  </r>
  <r>
    <x v="52"/>
    <d v="2017-07-03T00:00:00"/>
    <d v="1899-12-30T12:50:14"/>
    <d v="1899-12-30T12:50:44"/>
    <n v="1"/>
  </r>
  <r>
    <x v="53"/>
    <d v="2017-07-03T00:00:00"/>
    <d v="1899-12-30T12:51:39"/>
    <d v="1899-12-30T13:02:21"/>
    <n v="1"/>
  </r>
  <r>
    <x v="54"/>
    <d v="2017-07-03T00:00:00"/>
    <d v="1899-12-30T12:57:50"/>
    <d v="1899-12-30T13:01:53"/>
    <n v="1"/>
  </r>
  <r>
    <x v="55"/>
    <d v="2017-07-03T00:00:00"/>
    <d v="1899-12-30T13:01:38"/>
    <d v="1899-12-30T13:04:29"/>
    <n v="1"/>
  </r>
  <r>
    <x v="22"/>
    <d v="2017-07-03T00:00:00"/>
    <d v="1899-12-30T13:09:49"/>
    <d v="1899-12-30T13:23:21"/>
    <n v="1"/>
  </r>
  <r>
    <x v="56"/>
    <d v="2017-07-03T00:00:00"/>
    <d v="1899-12-30T13:16:05"/>
    <d v="1899-12-30T13:22:54"/>
    <n v="1"/>
  </r>
  <r>
    <x v="57"/>
    <d v="2017-07-03T00:00:00"/>
    <d v="1899-12-30T13:20:18"/>
    <d v="1899-12-30T13:31:20"/>
    <n v="1"/>
  </r>
  <r>
    <x v="58"/>
    <d v="2017-07-03T00:00:00"/>
    <d v="1899-12-30T13:22:24"/>
    <d v="1899-12-30T13:23:20"/>
    <n v="1"/>
  </r>
  <r>
    <x v="59"/>
    <d v="2017-07-03T00:00:00"/>
    <d v="1899-12-30T13:23:34"/>
    <d v="1899-12-30T13:28:55"/>
    <n v="1"/>
  </r>
  <r>
    <x v="36"/>
    <d v="2017-07-03T00:00:00"/>
    <d v="1899-12-30T13:24:48"/>
    <d v="1899-12-30T13:37:08"/>
    <n v="1"/>
  </r>
  <r>
    <x v="60"/>
    <d v="2017-07-03T00:00:00"/>
    <d v="1899-12-30T13:32:57"/>
    <d v="1899-12-30T13:33:00"/>
    <n v="1"/>
  </r>
  <r>
    <x v="53"/>
    <d v="2017-07-03T00:00:00"/>
    <d v="1899-12-30T13:34:24"/>
    <d v="1899-12-30T13:34:26"/>
    <n v="1"/>
  </r>
  <r>
    <x v="61"/>
    <d v="2017-07-03T00:00:00"/>
    <d v="1899-12-30T13:37:56"/>
    <d v="1899-12-30T13:42:09"/>
    <n v="1"/>
  </r>
  <r>
    <x v="62"/>
    <d v="2017-07-03T00:00:00"/>
    <d v="1899-12-30T13:42:50"/>
    <d v="1899-12-30T13:48:41"/>
    <n v="1"/>
  </r>
  <r>
    <x v="63"/>
    <d v="2017-07-03T00:00:00"/>
    <d v="1899-12-30T13:43:20"/>
    <d v="1899-12-30T13:56:09"/>
    <n v="1"/>
  </r>
  <r>
    <x v="64"/>
    <d v="2017-07-03T00:00:00"/>
    <d v="1899-12-30T13:50:03"/>
    <d v="1899-12-30T13:55:06"/>
    <n v="1"/>
  </r>
  <r>
    <x v="65"/>
    <d v="2017-07-03T00:00:00"/>
    <d v="1899-12-30T13:54:36"/>
    <d v="1899-12-30T13:56:01"/>
    <n v="1"/>
  </r>
  <r>
    <x v="66"/>
    <d v="2017-07-03T00:00:00"/>
    <d v="1899-12-30T13:57:58"/>
    <d v="1899-12-30T14:11:08"/>
    <n v="1"/>
  </r>
  <r>
    <x v="67"/>
    <d v="2017-07-03T00:00:00"/>
    <d v="1899-12-30T14:01:10"/>
    <d v="1899-12-30T14:04:04"/>
    <n v="1"/>
  </r>
  <r>
    <x v="64"/>
    <d v="2017-07-03T00:00:00"/>
    <d v="1899-12-30T14:05:16"/>
    <d v="1899-12-30T14:10:28"/>
    <n v="1"/>
  </r>
  <r>
    <x v="68"/>
    <d v="2017-07-03T00:00:00"/>
    <d v="1899-12-30T14:09:58"/>
    <d v="1899-12-30T14:17:02"/>
    <n v="1"/>
  </r>
  <r>
    <x v="69"/>
    <d v="2017-07-03T00:00:00"/>
    <d v="1899-12-30T14:14:16"/>
    <d v="1899-12-30T14:28:13"/>
    <n v="1"/>
  </r>
  <r>
    <x v="70"/>
    <d v="2017-07-03T00:00:00"/>
    <d v="1899-12-30T14:19:50"/>
    <d v="1899-12-30T14:24:29"/>
    <n v="1"/>
  </r>
  <r>
    <x v="71"/>
    <d v="2017-07-03T00:00:00"/>
    <d v="1899-12-30T14:26:50"/>
    <d v="1899-12-30T14:42:08"/>
    <n v="1"/>
  </r>
  <r>
    <x v="72"/>
    <d v="2017-07-03T00:00:00"/>
    <d v="1899-12-30T14:28:31"/>
    <d v="1899-12-30T14:35:01"/>
    <n v="1"/>
  </r>
  <r>
    <x v="4"/>
    <d v="2017-07-03T00:00:00"/>
    <d v="1899-12-30T14:34:51"/>
    <d v="1899-12-30T14:40:08"/>
    <n v="1"/>
  </r>
  <r>
    <x v="73"/>
    <d v="2017-07-03T00:00:00"/>
    <d v="1899-12-30T14:41:54"/>
    <d v="1899-12-30T14:56:39"/>
    <n v="1"/>
  </r>
  <r>
    <x v="74"/>
    <d v="2017-07-03T00:00:00"/>
    <d v="1899-12-30T14:44:23"/>
    <d v="1899-12-30T14:44:45"/>
    <n v="1"/>
  </r>
  <r>
    <x v="75"/>
    <d v="2017-07-03T00:00:00"/>
    <d v="1899-12-30T14:44:52"/>
    <d v="1899-12-30T14:58:47"/>
    <n v="1"/>
  </r>
  <r>
    <x v="76"/>
    <d v="2017-07-03T00:00:00"/>
    <d v="1899-12-30T14:45:56"/>
    <d v="1899-12-30T14:56:01"/>
    <n v="1"/>
  </r>
  <r>
    <x v="77"/>
    <d v="2017-07-03T00:00:00"/>
    <d v="1899-12-30T14:47:24"/>
    <d v="1899-12-30T15:02:55"/>
    <n v="1"/>
  </r>
  <r>
    <x v="78"/>
    <d v="2017-07-03T00:00:00"/>
    <d v="1899-12-30T14:49:27"/>
    <d v="1899-12-30T14:57:43"/>
    <n v="1"/>
  </r>
  <r>
    <x v="79"/>
    <d v="2017-07-03T00:00:00"/>
    <d v="1899-12-30T14:55:19"/>
    <d v="1899-12-30T14:55:46"/>
    <n v="1"/>
  </r>
  <r>
    <x v="80"/>
    <d v="2017-07-03T00:00:00"/>
    <d v="1899-12-30T15:02:06"/>
    <d v="1899-12-30T15:18:37"/>
    <n v="1"/>
  </r>
  <r>
    <x v="81"/>
    <d v="2017-07-04T00:00:00"/>
    <d v="1899-12-30T08:04:29"/>
    <d v="1899-12-30T08:07:56"/>
    <n v="1"/>
  </r>
  <r>
    <x v="82"/>
    <d v="2017-07-04T00:00:00"/>
    <d v="1899-12-30T08:08:48"/>
    <d v="1899-12-30T08:25:14"/>
    <n v="1"/>
  </r>
  <r>
    <x v="16"/>
    <d v="2017-07-04T00:00:00"/>
    <d v="1899-12-30T08:16:53"/>
    <d v="1899-12-30T08:29:42"/>
    <n v="1"/>
  </r>
  <r>
    <x v="83"/>
    <d v="2017-07-04T00:00:00"/>
    <d v="1899-12-30T08:25:02"/>
    <d v="1899-12-30T08:41:22"/>
    <n v="1"/>
  </r>
  <r>
    <x v="84"/>
    <d v="2017-07-04T00:00:00"/>
    <d v="1899-12-30T08:29:22"/>
    <d v="1899-12-30T08:37:49"/>
    <n v="1"/>
  </r>
  <r>
    <x v="85"/>
    <d v="2017-07-04T00:00:00"/>
    <d v="1899-12-30T08:33:25"/>
    <d v="1899-12-30T08:39:18"/>
    <n v="1"/>
  </r>
  <r>
    <x v="84"/>
    <d v="2017-07-04T00:00:00"/>
    <d v="1899-12-30T08:36:15"/>
    <d v="1899-12-30T08:43:45"/>
    <n v="1"/>
  </r>
  <r>
    <x v="86"/>
    <d v="2017-07-04T00:00:00"/>
    <d v="1899-12-30T08:38:12"/>
    <d v="1899-12-30T08:52:15"/>
    <n v="1"/>
  </r>
  <r>
    <x v="47"/>
    <d v="2017-07-04T00:00:00"/>
    <d v="1899-12-30T08:45:06"/>
    <d v="1899-12-30T08:45:58"/>
    <n v="1"/>
  </r>
  <r>
    <x v="87"/>
    <d v="2017-07-04T00:00:00"/>
    <d v="1899-12-30T08:53:00"/>
    <d v="1899-12-30T09:07:41"/>
    <n v="1"/>
  </r>
  <r>
    <x v="88"/>
    <d v="2017-07-04T00:00:00"/>
    <d v="1899-12-30T08:57:01"/>
    <d v="1899-12-30T09:12:49"/>
    <n v="1"/>
  </r>
  <r>
    <x v="89"/>
    <d v="2017-07-04T00:00:00"/>
    <d v="1899-12-30T09:00:51"/>
    <d v="1899-12-30T09:07:00"/>
    <n v="1"/>
  </r>
  <r>
    <x v="64"/>
    <d v="2017-07-04T00:00:00"/>
    <d v="1899-12-30T09:03:53"/>
    <d v="1899-12-30T09:10:15"/>
    <n v="1"/>
  </r>
  <r>
    <x v="90"/>
    <d v="2017-07-04T00:00:00"/>
    <d v="1899-12-30T09:08:32"/>
    <d v="1899-12-30T09:19:41"/>
    <n v="1"/>
  </r>
  <r>
    <x v="91"/>
    <d v="2017-07-04T00:00:00"/>
    <d v="1899-12-30T09:09:55"/>
    <d v="1899-12-30T09:15:03"/>
    <n v="1"/>
  </r>
  <r>
    <x v="92"/>
    <d v="2017-07-04T00:00:00"/>
    <d v="1899-12-30T09:16:16"/>
    <d v="1899-12-30T09:19:13"/>
    <n v="1"/>
  </r>
  <r>
    <x v="93"/>
    <d v="2017-07-04T00:00:00"/>
    <d v="1899-12-30T09:18:12"/>
    <d v="1899-12-30T09:26:10"/>
    <n v="1"/>
  </r>
  <r>
    <x v="69"/>
    <d v="2017-07-04T00:00:00"/>
    <d v="1899-12-30T09:24:38"/>
    <d v="1899-12-30T09:25:36"/>
    <n v="1"/>
  </r>
  <r>
    <x v="94"/>
    <d v="2017-07-04T00:00:00"/>
    <d v="1899-12-30T09:31:03"/>
    <d v="1899-12-30T09:39:24"/>
    <n v="1"/>
  </r>
  <r>
    <x v="95"/>
    <d v="2017-07-04T00:00:00"/>
    <d v="1899-12-30T09:34:16"/>
    <d v="1899-12-30T09:50:53"/>
    <n v="1"/>
  </r>
  <r>
    <x v="96"/>
    <d v="2017-07-04T00:00:00"/>
    <d v="1899-12-30T09:35:37"/>
    <d v="1899-12-30T09:42:42"/>
    <n v="1"/>
  </r>
  <r>
    <x v="97"/>
    <d v="2017-07-04T00:00:00"/>
    <d v="1899-12-30T09:37:55"/>
    <d v="1899-12-30T09:49:53"/>
    <n v="1"/>
  </r>
  <r>
    <x v="98"/>
    <d v="2017-07-04T00:00:00"/>
    <d v="1899-12-30T09:43:06"/>
    <d v="1899-12-30T09:44:54"/>
    <n v="1"/>
  </r>
  <r>
    <x v="38"/>
    <d v="2017-07-04T00:00:00"/>
    <d v="1899-12-30T09:44:51"/>
    <d v="1899-12-30T10:01:22"/>
    <n v="1"/>
  </r>
  <r>
    <x v="99"/>
    <d v="2017-07-04T00:00:00"/>
    <d v="1899-12-30T09:46:37"/>
    <d v="1899-12-30T09:50:48"/>
    <n v="1"/>
  </r>
  <r>
    <x v="100"/>
    <d v="2017-07-04T00:00:00"/>
    <d v="1899-12-30T09:47:28"/>
    <d v="1899-12-30T09:57:32"/>
    <n v="1"/>
  </r>
  <r>
    <x v="50"/>
    <d v="2017-07-04T00:00:00"/>
    <d v="1899-12-30T09:51:48"/>
    <d v="1899-12-30T09:59:14"/>
    <n v="1"/>
  </r>
  <r>
    <x v="101"/>
    <d v="2017-07-04T00:00:00"/>
    <d v="1899-12-30T09:51:53"/>
    <d v="1899-12-30T10:07:08"/>
    <n v="1"/>
  </r>
  <r>
    <x v="102"/>
    <d v="2017-07-04T00:00:00"/>
    <d v="1899-12-30T09:57:45"/>
    <d v="1899-12-30T10:00:02"/>
    <n v="1"/>
  </r>
  <r>
    <x v="1"/>
    <d v="2017-07-04T00:00:00"/>
    <d v="1899-12-30T10:03:32"/>
    <d v="1899-12-30T10:05:15"/>
    <n v="1"/>
  </r>
  <r>
    <x v="43"/>
    <d v="2017-07-04T00:00:00"/>
    <d v="1899-12-30T10:08:24"/>
    <d v="1899-12-30T10:16:49"/>
    <n v="1"/>
  </r>
  <r>
    <x v="103"/>
    <d v="2017-07-04T00:00:00"/>
    <d v="1899-12-30T10:13:19"/>
    <d v="1899-12-30T10:26:12"/>
    <n v="1"/>
  </r>
  <r>
    <x v="104"/>
    <d v="2017-07-04T00:00:00"/>
    <d v="1899-12-30T10:18:22"/>
    <d v="1899-12-30T10:26:17"/>
    <n v="1"/>
  </r>
  <r>
    <x v="105"/>
    <d v="2017-07-04T00:00:00"/>
    <d v="1899-12-30T10:22:46"/>
    <d v="1899-12-30T10:28:02"/>
    <n v="1"/>
  </r>
  <r>
    <x v="106"/>
    <d v="2017-07-04T00:00:00"/>
    <d v="1899-12-30T10:29:53"/>
    <d v="1899-12-30T10:45:49"/>
    <n v="1"/>
  </r>
  <r>
    <x v="107"/>
    <d v="2017-07-04T00:00:00"/>
    <d v="1899-12-30T10:34:35"/>
    <d v="1899-12-30T10:46:44"/>
    <n v="1"/>
  </r>
  <r>
    <x v="108"/>
    <d v="2017-07-04T00:00:00"/>
    <d v="1899-12-30T10:35:53"/>
    <d v="1899-12-30T10:43:46"/>
    <n v="1"/>
  </r>
  <r>
    <x v="109"/>
    <d v="2017-07-04T00:00:00"/>
    <d v="1899-12-30T10:40:19"/>
    <d v="1899-12-30T10:53:09"/>
    <n v="1"/>
  </r>
  <r>
    <x v="110"/>
    <d v="2017-07-04T00:00:00"/>
    <d v="1899-12-30T10:41:30"/>
    <d v="1899-12-30T10:54:02"/>
    <n v="1"/>
  </r>
  <r>
    <x v="111"/>
    <d v="2017-07-04T00:00:00"/>
    <d v="1899-12-30T10:48:55"/>
    <d v="1899-12-30T10:56:22"/>
    <n v="1"/>
  </r>
  <r>
    <x v="112"/>
    <d v="2017-07-04T00:00:00"/>
    <d v="1899-12-30T10:56:35"/>
    <d v="1899-12-30T11:02:33"/>
    <n v="1"/>
  </r>
  <r>
    <x v="113"/>
    <d v="2017-07-04T00:00:00"/>
    <d v="1899-12-30T11:03:10"/>
    <d v="1899-12-30T11:18:42"/>
    <n v="1"/>
  </r>
  <r>
    <x v="113"/>
    <d v="2017-07-04T00:00:00"/>
    <d v="1899-12-30T11:08:30"/>
    <d v="1899-12-30T11:14:32"/>
    <n v="1"/>
  </r>
  <r>
    <x v="114"/>
    <d v="2017-07-04T00:00:00"/>
    <d v="1899-12-30T11:14:48"/>
    <d v="1899-12-30T11:27:34"/>
    <n v="1"/>
  </r>
  <r>
    <x v="115"/>
    <d v="2017-07-04T00:00:00"/>
    <d v="1899-12-30T11:20:07"/>
    <d v="1899-12-30T11:20:57"/>
    <n v="1"/>
  </r>
  <r>
    <x v="116"/>
    <d v="2017-07-04T00:00:00"/>
    <d v="1899-12-30T11:23:20"/>
    <d v="1899-12-30T11:31:16"/>
    <n v="1"/>
  </r>
  <r>
    <x v="117"/>
    <d v="2017-07-04T00:00:00"/>
    <d v="1899-12-30T11:30:44"/>
    <d v="1899-12-30T11:34:36"/>
    <n v="1"/>
  </r>
  <r>
    <x v="118"/>
    <d v="2017-07-04T00:00:00"/>
    <d v="1899-12-30T11:30:53"/>
    <d v="1899-12-30T11:47:24"/>
    <n v="1"/>
  </r>
  <r>
    <x v="119"/>
    <d v="2017-07-04T00:00:00"/>
    <d v="1899-12-30T11:30:58"/>
    <d v="1899-12-30T11:44:52"/>
    <n v="1"/>
  </r>
  <r>
    <x v="120"/>
    <d v="2017-07-04T00:00:00"/>
    <d v="1899-12-30T11:32:02"/>
    <d v="1899-12-30T11:41:14"/>
    <n v="1"/>
  </r>
  <r>
    <x v="121"/>
    <d v="2017-07-04T00:00:00"/>
    <d v="1899-12-30T11:33:56"/>
    <d v="1899-12-30T11:47:16"/>
    <n v="1"/>
  </r>
  <r>
    <x v="122"/>
    <d v="2017-07-04T00:00:00"/>
    <d v="1899-12-30T11:35:42"/>
    <d v="1899-12-30T11:47:36"/>
    <n v="1"/>
  </r>
  <r>
    <x v="123"/>
    <d v="2017-07-04T00:00:00"/>
    <d v="1899-12-30T11:42:46"/>
    <d v="1899-12-30T11:55:26"/>
    <n v="1"/>
  </r>
  <r>
    <x v="124"/>
    <d v="2017-07-04T00:00:00"/>
    <d v="1899-12-30T11:45:18"/>
    <d v="1899-12-30T12:00:40"/>
    <n v="1"/>
  </r>
  <r>
    <x v="125"/>
    <d v="2017-07-04T00:00:00"/>
    <d v="1899-12-30T11:51:48"/>
    <d v="1899-12-30T12:03:20"/>
    <n v="1"/>
  </r>
  <r>
    <x v="126"/>
    <d v="2017-07-04T00:00:00"/>
    <d v="1899-12-30T11:59:47"/>
    <d v="1899-12-30T12:13:50"/>
    <n v="1"/>
  </r>
  <r>
    <x v="127"/>
    <d v="2017-07-04T00:00:00"/>
    <d v="1899-12-30T12:00:55"/>
    <d v="1899-12-30T12:12:37"/>
    <n v="1"/>
  </r>
  <r>
    <x v="128"/>
    <d v="2017-07-04T00:00:00"/>
    <d v="1899-12-30T12:08:34"/>
    <d v="1899-12-30T12:22:11"/>
    <n v="1"/>
  </r>
  <r>
    <x v="129"/>
    <d v="2017-07-04T00:00:00"/>
    <d v="1899-12-30T12:15:30"/>
    <d v="1899-12-30T12:27:13"/>
    <n v="1"/>
  </r>
  <r>
    <x v="130"/>
    <d v="2017-07-04T00:00:00"/>
    <d v="1899-12-30T12:20:54"/>
    <d v="1899-12-30T12:26:45"/>
    <n v="1"/>
  </r>
  <r>
    <x v="131"/>
    <d v="2017-07-04T00:00:00"/>
    <d v="1899-12-30T12:28:12"/>
    <d v="1899-12-30T12:32:38"/>
    <n v="1"/>
  </r>
  <r>
    <x v="132"/>
    <d v="2017-07-04T00:00:00"/>
    <d v="1899-12-30T12:33:10"/>
    <d v="1899-12-30T12:34:25"/>
    <n v="1"/>
  </r>
  <r>
    <x v="94"/>
    <d v="2017-07-04T00:00:00"/>
    <d v="1899-12-30T12:35:21"/>
    <d v="1899-12-30T12:51:04"/>
    <n v="1"/>
  </r>
  <r>
    <x v="133"/>
    <d v="2017-07-04T00:00:00"/>
    <d v="1899-12-30T12:43:25"/>
    <d v="1899-12-30T12:47:10"/>
    <n v="1"/>
  </r>
  <r>
    <x v="134"/>
    <d v="2017-07-04T00:00:00"/>
    <d v="1899-12-30T12:49:54"/>
    <d v="1899-12-30T12:56:32"/>
    <n v="1"/>
  </r>
  <r>
    <x v="80"/>
    <d v="2017-07-04T00:00:00"/>
    <d v="1899-12-30T12:53:59"/>
    <d v="1899-12-30T13:08:46"/>
    <n v="1"/>
  </r>
  <r>
    <x v="83"/>
    <d v="2017-07-04T00:00:00"/>
    <d v="1899-12-30T12:59:35"/>
    <d v="1899-12-30T13:12:58"/>
    <n v="1"/>
  </r>
  <r>
    <x v="135"/>
    <d v="2017-07-04T00:00:00"/>
    <d v="1899-12-30T13:03:18"/>
    <d v="1899-12-30T13:04:06"/>
    <n v="1"/>
  </r>
  <r>
    <x v="136"/>
    <d v="2017-07-04T00:00:00"/>
    <d v="1899-12-30T13:05:32"/>
    <d v="1899-12-30T13:08:23"/>
    <n v="1"/>
  </r>
  <r>
    <x v="137"/>
    <d v="2017-07-04T00:00:00"/>
    <d v="1899-12-30T13:10:42"/>
    <d v="1899-12-30T13:15:34"/>
    <n v="1"/>
  </r>
  <r>
    <x v="138"/>
    <d v="2017-07-04T00:00:00"/>
    <d v="1899-12-30T13:13:50"/>
    <d v="1899-12-30T13:18:16"/>
    <n v="1"/>
  </r>
  <r>
    <x v="139"/>
    <d v="2017-07-04T00:00:00"/>
    <d v="1899-12-30T13:19:44"/>
    <d v="1899-12-30T13:24:00"/>
    <n v="1"/>
  </r>
  <r>
    <x v="140"/>
    <d v="2017-07-04T00:00:00"/>
    <d v="1899-12-30T13:25:02"/>
    <d v="1899-12-30T13:31:20"/>
    <n v="1"/>
  </r>
  <r>
    <x v="141"/>
    <d v="2017-07-04T00:00:00"/>
    <d v="1899-12-30T13:31:58"/>
    <d v="1899-12-30T13:32:32"/>
    <n v="1"/>
  </r>
  <r>
    <x v="142"/>
    <d v="2017-07-04T00:00:00"/>
    <d v="1899-12-30T13:39:10"/>
    <d v="1899-12-30T13:48:21"/>
    <n v="1"/>
  </r>
  <r>
    <x v="143"/>
    <d v="2017-07-04T00:00:00"/>
    <d v="1899-12-30T13:43:45"/>
    <d v="1899-12-30T13:46:09"/>
    <n v="1"/>
  </r>
  <r>
    <x v="144"/>
    <d v="2017-07-04T00:00:00"/>
    <d v="1899-12-30T13:45:48"/>
    <d v="1899-12-30T14:01:15"/>
    <n v="1"/>
  </r>
  <r>
    <x v="145"/>
    <d v="2017-07-04T00:00:00"/>
    <d v="1899-12-30T13:53:12"/>
    <d v="1899-12-30T13:59:28"/>
    <n v="1"/>
  </r>
  <r>
    <x v="146"/>
    <d v="2017-07-04T00:00:00"/>
    <d v="1899-12-30T13:57:10"/>
    <d v="1899-12-30T13:57:27"/>
    <n v="1"/>
  </r>
  <r>
    <x v="4"/>
    <d v="2017-07-04T00:00:00"/>
    <d v="1899-12-30T14:00:02"/>
    <d v="1899-12-30T14:01:09"/>
    <n v="1"/>
  </r>
  <r>
    <x v="147"/>
    <d v="2017-07-04T00:00:00"/>
    <d v="1899-12-30T14:00:38"/>
    <d v="1899-12-30T14:12:17"/>
    <n v="1"/>
  </r>
  <r>
    <x v="148"/>
    <d v="2017-07-04T00:00:00"/>
    <d v="1899-12-30T14:01:43"/>
    <d v="1899-12-30T14:07:37"/>
    <n v="1"/>
  </r>
  <r>
    <x v="149"/>
    <d v="2017-07-04T00:00:00"/>
    <d v="1899-12-30T14:01:43"/>
    <d v="1899-12-30T14:10:52"/>
    <n v="1"/>
  </r>
  <r>
    <x v="150"/>
    <d v="2017-07-04T00:00:00"/>
    <d v="1899-12-30T14:09:52"/>
    <d v="1899-12-30T14:24:41"/>
    <n v="1"/>
  </r>
  <r>
    <x v="151"/>
    <d v="2017-07-04T00:00:00"/>
    <d v="1899-12-30T14:15:44"/>
    <d v="1899-12-30T14:22:22"/>
    <n v="1"/>
  </r>
  <r>
    <x v="152"/>
    <d v="2017-07-04T00:00:00"/>
    <d v="1899-12-30T14:20:39"/>
    <d v="1899-12-30T14:27:47"/>
    <n v="1"/>
  </r>
  <r>
    <x v="153"/>
    <d v="2017-07-04T00:00:00"/>
    <d v="1899-12-30T14:23:56"/>
    <d v="1899-12-30T14:30:22"/>
    <n v="1"/>
  </r>
  <r>
    <x v="80"/>
    <d v="2017-07-04T00:00:00"/>
    <d v="1899-12-30T14:31:20"/>
    <d v="1899-12-30T14:31:20"/>
    <n v="1"/>
  </r>
  <r>
    <x v="154"/>
    <d v="2017-07-04T00:00:00"/>
    <d v="1899-12-30T14:33:34"/>
    <d v="1899-12-30T14:40:19"/>
    <n v="1"/>
  </r>
  <r>
    <x v="155"/>
    <d v="2017-07-04T00:00:00"/>
    <d v="1899-12-30T14:40:22"/>
    <d v="1899-12-30T14:47:34"/>
    <n v="1"/>
  </r>
  <r>
    <x v="156"/>
    <d v="2017-07-04T00:00:00"/>
    <d v="1899-12-30T14:41:05"/>
    <d v="1899-12-30T14:51:19"/>
    <n v="1"/>
  </r>
  <r>
    <x v="157"/>
    <d v="2017-07-04T00:00:00"/>
    <d v="1899-12-30T14:44:19"/>
    <d v="1899-12-30T14:55:12"/>
    <n v="1"/>
  </r>
  <r>
    <x v="158"/>
    <d v="2017-07-04T00:00:00"/>
    <d v="1899-12-30T14:50:50"/>
    <d v="1899-12-30T14:57:04"/>
    <n v="1"/>
  </r>
  <r>
    <x v="159"/>
    <d v="2017-07-04T00:00:00"/>
    <d v="1899-12-30T14:50:50"/>
    <d v="1899-12-30T15:02:17"/>
    <n v="1"/>
  </r>
  <r>
    <x v="111"/>
    <d v="2017-07-04T00:00:00"/>
    <d v="1899-12-30T14:56:44"/>
    <d v="1899-12-30T15:08:01"/>
    <n v="1"/>
  </r>
  <r>
    <x v="160"/>
    <d v="2017-07-04T00:00:00"/>
    <d v="1899-12-30T14:58:18"/>
    <d v="1899-12-30T15:10:23"/>
    <n v="1"/>
  </r>
  <r>
    <x v="161"/>
    <d v="2017-07-04T00:00:00"/>
    <d v="1899-12-30T15:03:42"/>
    <d v="1899-12-30T15:10:18"/>
    <n v="1"/>
  </r>
  <r>
    <x v="150"/>
    <d v="2017-07-05T00:00:00"/>
    <d v="1899-12-30T08:03:03"/>
    <d v="1899-12-30T08:14:41"/>
    <n v="1"/>
  </r>
  <r>
    <x v="162"/>
    <d v="2017-07-05T00:00:00"/>
    <d v="1899-12-30T08:11:02"/>
    <d v="1899-12-30T08:20:24"/>
    <n v="1"/>
  </r>
  <r>
    <x v="163"/>
    <d v="2017-07-05T00:00:00"/>
    <d v="1899-12-30T08:19:08"/>
    <d v="1899-12-30T08:22:41"/>
    <n v="1"/>
  </r>
  <r>
    <x v="164"/>
    <d v="2017-07-05T00:00:00"/>
    <d v="1899-12-30T08:19:13"/>
    <d v="1899-12-30T08:20:08"/>
    <n v="1"/>
  </r>
  <r>
    <x v="14"/>
    <d v="2017-07-05T00:00:00"/>
    <d v="1899-12-30T08:22:37"/>
    <d v="1899-12-30T08:29:30"/>
    <n v="1"/>
  </r>
  <r>
    <x v="165"/>
    <d v="2017-07-05T00:00:00"/>
    <d v="1899-12-30T08:22:47"/>
    <d v="1899-12-30T08:39:15"/>
    <n v="1"/>
  </r>
  <r>
    <x v="166"/>
    <d v="2017-07-05T00:00:00"/>
    <d v="1899-12-30T08:26:10"/>
    <d v="1899-12-30T08:33:41"/>
    <n v="1"/>
  </r>
  <r>
    <x v="167"/>
    <d v="2017-07-05T00:00:00"/>
    <d v="1899-12-30T08:32:16"/>
    <d v="1899-12-30T08:40:44"/>
    <n v="1"/>
  </r>
  <r>
    <x v="35"/>
    <d v="2017-07-05T00:00:00"/>
    <d v="1899-12-30T08:35:57"/>
    <d v="1899-12-30T08:50:18"/>
    <n v="1"/>
  </r>
  <r>
    <x v="168"/>
    <d v="2017-07-05T00:00:00"/>
    <d v="1899-12-30T08:42:10"/>
    <d v="1899-12-30T08:48:55"/>
    <n v="1"/>
  </r>
  <r>
    <x v="169"/>
    <d v="2017-07-05T00:00:00"/>
    <d v="1899-12-30T08:49:21"/>
    <d v="1899-12-30T09:05:06"/>
    <n v="1"/>
  </r>
  <r>
    <x v="170"/>
    <d v="2017-07-05T00:00:00"/>
    <d v="1899-12-30T08:52:55"/>
    <d v="1899-12-30T08:55:20"/>
    <n v="1"/>
  </r>
  <r>
    <x v="171"/>
    <d v="2017-07-05T00:00:00"/>
    <d v="1899-12-30T08:58:00"/>
    <d v="1899-12-30T09:03:17"/>
    <n v="1"/>
  </r>
  <r>
    <x v="172"/>
    <d v="2017-07-05T00:00:00"/>
    <d v="1899-12-30T09:03:03"/>
    <d v="1899-12-30T09:05:34"/>
    <n v="1"/>
  </r>
  <r>
    <x v="173"/>
    <d v="2017-07-05T00:00:00"/>
    <d v="1899-12-30T09:09:48"/>
    <d v="1899-12-30T09:25:51"/>
    <n v="1"/>
  </r>
  <r>
    <x v="174"/>
    <d v="2017-07-05T00:00:00"/>
    <d v="1899-12-30T09:12:02"/>
    <d v="1899-12-30T09:13:42"/>
    <n v="1"/>
  </r>
  <r>
    <x v="175"/>
    <d v="2017-07-05T00:00:00"/>
    <d v="1899-12-30T09:16:19"/>
    <d v="1899-12-30T09:27:14"/>
    <n v="1"/>
  </r>
  <r>
    <x v="176"/>
    <d v="2017-07-05T00:00:00"/>
    <d v="1899-12-30T09:21:16"/>
    <d v="1899-12-30T09:37:18"/>
    <n v="1"/>
  </r>
  <r>
    <x v="177"/>
    <d v="2017-07-05T00:00:00"/>
    <d v="1899-12-30T09:23:15"/>
    <d v="1899-12-30T09:34:08"/>
    <n v="1"/>
  </r>
  <r>
    <x v="40"/>
    <d v="2017-07-05T00:00:00"/>
    <d v="1899-12-30T09:30:09"/>
    <d v="1899-12-30T09:33:25"/>
    <n v="1"/>
  </r>
  <r>
    <x v="178"/>
    <d v="2017-07-05T00:00:00"/>
    <d v="1899-12-30T09:37:04"/>
    <d v="1899-12-30T09:47:02"/>
    <n v="1"/>
  </r>
  <r>
    <x v="179"/>
    <d v="2017-07-05T00:00:00"/>
    <d v="1899-12-30T09:43:27"/>
    <d v="1899-12-30T09:53:08"/>
    <n v="1"/>
  </r>
  <r>
    <x v="179"/>
    <d v="2017-07-05T00:00:00"/>
    <d v="1899-12-30T09:48:56"/>
    <d v="1899-12-30T10:03:45"/>
    <n v="1"/>
  </r>
  <r>
    <x v="180"/>
    <d v="2017-07-05T00:00:00"/>
    <d v="1899-12-30T09:56:04"/>
    <d v="1899-12-30T10:05:53"/>
    <n v="1"/>
  </r>
  <r>
    <x v="181"/>
    <d v="2017-07-05T00:00:00"/>
    <d v="1899-12-30T10:01:12"/>
    <d v="1899-12-30T10:17:38"/>
    <n v="1"/>
  </r>
  <r>
    <x v="182"/>
    <d v="2017-07-05T00:00:00"/>
    <d v="1899-12-30T10:02:36"/>
    <d v="1899-12-30T10:16:48"/>
    <n v="1"/>
  </r>
  <r>
    <x v="183"/>
    <d v="2017-07-05T00:00:00"/>
    <d v="1899-12-30T10:06:57"/>
    <d v="1899-12-30T10:14:34"/>
    <n v="1"/>
  </r>
  <r>
    <x v="184"/>
    <d v="2017-07-05T00:00:00"/>
    <d v="1899-12-30T10:07:14"/>
    <d v="1899-12-30T10:09:30"/>
    <n v="1"/>
  </r>
  <r>
    <x v="185"/>
    <d v="2017-07-05T00:00:00"/>
    <d v="1899-12-30T10:07:43"/>
    <d v="1899-12-30T10:17:50"/>
    <n v="1"/>
  </r>
  <r>
    <x v="186"/>
    <d v="2017-07-05T00:00:00"/>
    <d v="1899-12-30T10:09:19"/>
    <d v="1899-12-30T10:12:07"/>
    <n v="1"/>
  </r>
  <r>
    <x v="187"/>
    <d v="2017-07-05T00:00:00"/>
    <d v="1899-12-30T10:09:57"/>
    <d v="1899-12-30T10:12:31"/>
    <n v="1"/>
  </r>
  <r>
    <x v="188"/>
    <d v="2017-07-05T00:00:00"/>
    <d v="1899-12-30T10:15:28"/>
    <d v="1899-12-30T10:25:05"/>
    <n v="1"/>
  </r>
  <r>
    <x v="189"/>
    <d v="2017-07-05T00:00:00"/>
    <d v="1899-12-30T10:20:25"/>
    <d v="1899-12-30T10:29:50"/>
    <n v="1"/>
  </r>
  <r>
    <x v="26"/>
    <d v="2017-07-05T00:00:00"/>
    <d v="1899-12-30T10:22:35"/>
    <d v="1899-12-30T10:36:58"/>
    <n v="1"/>
  </r>
  <r>
    <x v="190"/>
    <d v="2017-07-05T00:00:00"/>
    <d v="1899-12-30T10:28:15"/>
    <d v="1899-12-30T10:43:53"/>
    <n v="1"/>
  </r>
  <r>
    <x v="191"/>
    <d v="2017-07-05T00:00:00"/>
    <d v="1899-12-30T10:32:08"/>
    <d v="1899-12-30T10:45:08"/>
    <n v="1"/>
  </r>
  <r>
    <x v="192"/>
    <d v="2017-07-05T00:00:00"/>
    <d v="1899-12-30T10:35:44"/>
    <d v="1899-12-30T10:51:12"/>
    <n v="1"/>
  </r>
  <r>
    <x v="193"/>
    <d v="2017-07-05T00:00:00"/>
    <d v="1899-12-30T10:39:07"/>
    <d v="1899-12-30T10:43:39"/>
    <n v="1"/>
  </r>
  <r>
    <x v="194"/>
    <d v="2017-07-05T00:00:00"/>
    <d v="1899-12-30T10:39:53"/>
    <d v="1899-12-30T10:49:32"/>
    <n v="1"/>
  </r>
  <r>
    <x v="195"/>
    <d v="2017-07-05T00:00:00"/>
    <d v="1899-12-30T10:47:28"/>
    <d v="1899-12-30T10:52:55"/>
    <n v="1"/>
  </r>
  <r>
    <x v="196"/>
    <d v="2017-07-05T00:00:00"/>
    <d v="1899-12-30T10:54:25"/>
    <d v="1899-12-30T10:56:06"/>
    <n v="1"/>
  </r>
  <r>
    <x v="197"/>
    <d v="2017-07-05T00:00:00"/>
    <d v="1899-12-30T10:56:09"/>
    <d v="1899-12-30T11:03:42"/>
    <n v="1"/>
  </r>
  <r>
    <x v="198"/>
    <d v="2017-07-05T00:00:00"/>
    <d v="1899-12-30T10:59:53"/>
    <d v="1899-12-30T11:14:11"/>
    <n v="1"/>
  </r>
  <r>
    <x v="199"/>
    <d v="2017-07-05T00:00:00"/>
    <d v="1899-12-30T11:02:52"/>
    <d v="1899-12-30T11:13:53"/>
    <n v="1"/>
  </r>
  <r>
    <x v="200"/>
    <d v="2017-07-05T00:00:00"/>
    <d v="1899-12-30T11:09:02"/>
    <d v="1899-12-30T11:18:04"/>
    <n v="1"/>
  </r>
  <r>
    <x v="33"/>
    <d v="2017-07-05T00:00:00"/>
    <d v="1899-12-30T11:13:13"/>
    <d v="1899-12-30T11:15:04"/>
    <n v="1"/>
  </r>
  <r>
    <x v="201"/>
    <d v="2017-07-05T00:00:00"/>
    <d v="1899-12-30T11:17:40"/>
    <d v="1899-12-30T11:25:13"/>
    <n v="1"/>
  </r>
  <r>
    <x v="202"/>
    <d v="2017-07-05T00:00:00"/>
    <d v="1899-12-30T11:21:04"/>
    <d v="1899-12-30T11:24:06"/>
    <n v="1"/>
  </r>
  <r>
    <x v="203"/>
    <d v="2017-07-05T00:00:00"/>
    <d v="1899-12-30T11:23:01"/>
    <d v="1899-12-30T11:27:33"/>
    <n v="1"/>
  </r>
  <r>
    <x v="204"/>
    <d v="2017-07-05T00:00:00"/>
    <d v="1899-12-30T11:26:39"/>
    <d v="1899-12-30T11:34:40"/>
    <n v="1"/>
  </r>
  <r>
    <x v="205"/>
    <d v="2017-07-05T00:00:00"/>
    <d v="1899-12-30T11:30:48"/>
    <d v="1899-12-30T11:40:43"/>
    <n v="1"/>
  </r>
  <r>
    <x v="179"/>
    <d v="2017-07-05T00:00:00"/>
    <d v="1899-12-30T11:33:21"/>
    <d v="1899-12-30T11:39:35"/>
    <n v="1"/>
  </r>
  <r>
    <x v="206"/>
    <d v="2017-07-05T00:00:00"/>
    <d v="1899-12-30T11:39:11"/>
    <d v="1899-12-30T11:53:34"/>
    <n v="1"/>
  </r>
  <r>
    <x v="207"/>
    <d v="2017-07-05T00:00:00"/>
    <d v="1899-12-30T11:41:33"/>
    <d v="1899-12-30T11:52:56"/>
    <n v="1"/>
  </r>
  <r>
    <x v="208"/>
    <d v="2017-07-05T00:00:00"/>
    <d v="1899-12-30T11:43:47"/>
    <d v="1899-12-30T11:47:30"/>
    <n v="1"/>
  </r>
  <r>
    <x v="209"/>
    <d v="2017-07-05T00:00:00"/>
    <d v="1899-12-30T11:47:45"/>
    <d v="1899-12-30T11:49:41"/>
    <n v="1"/>
  </r>
  <r>
    <x v="210"/>
    <d v="2017-07-05T00:00:00"/>
    <d v="1899-12-30T11:50:27"/>
    <d v="1899-12-30T11:51:25"/>
    <n v="1"/>
  </r>
  <r>
    <x v="211"/>
    <d v="2017-07-05T00:00:00"/>
    <d v="1899-12-30T11:53:50"/>
    <d v="1899-12-30T12:07:26"/>
    <n v="1"/>
  </r>
  <r>
    <x v="212"/>
    <d v="2017-07-05T00:00:00"/>
    <d v="1899-12-30T11:54:11"/>
    <d v="1899-12-30T11:58:22"/>
    <n v="1"/>
  </r>
  <r>
    <x v="213"/>
    <d v="2017-07-05T00:00:00"/>
    <d v="1899-12-30T12:01:56"/>
    <d v="1899-12-30T12:12:35"/>
    <n v="1"/>
  </r>
  <r>
    <x v="214"/>
    <d v="2017-07-05T00:00:00"/>
    <d v="1899-12-30T12:02:35"/>
    <d v="1899-12-30T12:03:35"/>
    <n v="1"/>
  </r>
  <r>
    <x v="215"/>
    <d v="2017-07-05T00:00:00"/>
    <d v="1899-12-30T12:04:09"/>
    <d v="1899-12-30T12:17:59"/>
    <n v="1"/>
  </r>
  <r>
    <x v="20"/>
    <d v="2017-07-05T00:00:00"/>
    <d v="1899-12-30T12:06:35"/>
    <d v="1899-12-30T12:22:05"/>
    <n v="1"/>
  </r>
  <r>
    <x v="216"/>
    <d v="2017-07-05T00:00:00"/>
    <d v="1899-12-30T12:14:47"/>
    <d v="1899-12-30T12:22:26"/>
    <n v="1"/>
  </r>
  <r>
    <x v="217"/>
    <d v="2017-07-05T00:00:00"/>
    <d v="1899-12-30T12:20:00"/>
    <d v="1899-12-30T12:24:06"/>
    <n v="1"/>
  </r>
  <r>
    <x v="218"/>
    <d v="2017-07-05T00:00:00"/>
    <d v="1899-12-30T12:26:19"/>
    <d v="1899-12-30T12:28:36"/>
    <n v="1"/>
  </r>
  <r>
    <x v="219"/>
    <d v="2017-07-05T00:00:00"/>
    <d v="1899-12-30T12:27:08"/>
    <d v="1899-12-30T12:37:59"/>
    <n v="1"/>
  </r>
  <r>
    <x v="220"/>
    <d v="2017-07-05T00:00:00"/>
    <d v="1899-12-30T12:34:51"/>
    <d v="1899-12-30T12:49:43"/>
    <n v="1"/>
  </r>
  <r>
    <x v="0"/>
    <d v="2017-07-05T00:00:00"/>
    <d v="1899-12-30T12:36:02"/>
    <d v="1899-12-30T12:38:07"/>
    <n v="1"/>
  </r>
  <r>
    <x v="221"/>
    <d v="2017-07-05T00:00:00"/>
    <d v="1899-12-30T12:37:33"/>
    <d v="1899-12-30T12:38:20"/>
    <n v="1"/>
  </r>
  <r>
    <x v="222"/>
    <d v="2017-07-05T00:00:00"/>
    <d v="1899-12-30T12:40:29"/>
    <d v="1899-12-30T12:46:01"/>
    <n v="1"/>
  </r>
  <r>
    <x v="223"/>
    <d v="2017-07-05T00:00:00"/>
    <d v="1899-12-30T12:46:34"/>
    <d v="1899-12-30T12:59:17"/>
    <n v="1"/>
  </r>
  <r>
    <x v="224"/>
    <d v="2017-07-05T00:00:00"/>
    <d v="1899-12-30T12:48:34"/>
    <d v="1899-12-30T12:57:29"/>
    <n v="1"/>
  </r>
  <r>
    <x v="225"/>
    <d v="2017-07-05T00:00:00"/>
    <d v="1899-12-30T12:51:57"/>
    <d v="1899-12-30T12:59:06"/>
    <n v="1"/>
  </r>
  <r>
    <x v="226"/>
    <d v="2017-07-05T00:00:00"/>
    <d v="1899-12-30T12:55:27"/>
    <d v="1899-12-30T12:56:48"/>
    <n v="1"/>
  </r>
  <r>
    <x v="227"/>
    <d v="2017-07-05T00:00:00"/>
    <d v="1899-12-30T13:00:24"/>
    <d v="1899-12-30T13:07:12"/>
    <n v="1"/>
  </r>
  <r>
    <x v="206"/>
    <d v="2017-07-05T00:00:00"/>
    <d v="1899-12-30T13:06:23"/>
    <d v="1899-12-30T13:18:16"/>
    <n v="1"/>
  </r>
  <r>
    <x v="228"/>
    <d v="2017-07-05T00:00:00"/>
    <d v="1899-12-30T13:09:15"/>
    <d v="1899-12-30T13:20:11"/>
    <n v="1"/>
  </r>
  <r>
    <x v="229"/>
    <d v="2017-07-05T00:00:00"/>
    <d v="1899-12-30T13:09:57"/>
    <d v="1899-12-30T13:24:40"/>
    <n v="1"/>
  </r>
  <r>
    <x v="230"/>
    <d v="2017-07-05T00:00:00"/>
    <d v="1899-12-30T13:09:59"/>
    <d v="1899-12-30T13:26:16"/>
    <n v="1"/>
  </r>
  <r>
    <x v="231"/>
    <d v="2017-07-05T00:00:00"/>
    <d v="1899-12-30T13:14:24"/>
    <d v="1899-12-30T13:24:28"/>
    <n v="1"/>
  </r>
  <r>
    <x v="213"/>
    <d v="2017-07-05T00:00:00"/>
    <d v="1899-12-30T13:15:50"/>
    <d v="1899-12-30T13:32:14"/>
    <n v="1"/>
  </r>
  <r>
    <x v="232"/>
    <d v="2017-07-05T00:00:00"/>
    <d v="1899-12-30T13:15:53"/>
    <d v="1899-12-30T13:31:31"/>
    <n v="1"/>
  </r>
  <r>
    <x v="133"/>
    <d v="2017-07-05T00:00:00"/>
    <d v="1899-12-30T13:24:12"/>
    <d v="1899-12-30T13:28:48"/>
    <n v="1"/>
  </r>
  <r>
    <x v="233"/>
    <d v="2017-07-05T00:00:00"/>
    <d v="1899-12-30T13:27:56"/>
    <d v="1899-12-30T13:36:43"/>
    <n v="1"/>
  </r>
  <r>
    <x v="234"/>
    <d v="2017-07-05T00:00:00"/>
    <d v="1899-12-30T13:31:36"/>
    <d v="1899-12-30T13:47:34"/>
    <n v="1"/>
  </r>
  <r>
    <x v="27"/>
    <d v="2017-07-05T00:00:00"/>
    <d v="1899-12-30T13:34:35"/>
    <d v="1899-12-30T13:40:32"/>
    <n v="1"/>
  </r>
  <r>
    <x v="235"/>
    <d v="2017-07-05T00:00:00"/>
    <d v="1899-12-30T13:36:32"/>
    <d v="1899-12-30T13:50:22"/>
    <n v="1"/>
  </r>
  <r>
    <x v="236"/>
    <d v="2017-07-05T00:00:00"/>
    <d v="1899-12-30T13:43:34"/>
    <d v="1899-12-30T13:48:06"/>
    <n v="1"/>
  </r>
  <r>
    <x v="237"/>
    <d v="2017-07-05T00:00:00"/>
    <d v="1899-12-30T13:49:17"/>
    <d v="1899-12-30T13:50:08"/>
    <n v="1"/>
  </r>
  <r>
    <x v="238"/>
    <d v="2017-07-05T00:00:00"/>
    <d v="1899-12-30T13:53:15"/>
    <d v="1899-12-30T13:54:33"/>
    <n v="1"/>
  </r>
  <r>
    <x v="239"/>
    <d v="2017-07-05T00:00:00"/>
    <d v="1899-12-30T13:53:25"/>
    <d v="1899-12-30T13:56:52"/>
    <n v="1"/>
  </r>
  <r>
    <x v="240"/>
    <d v="2017-07-05T00:00:00"/>
    <d v="1899-12-30T13:53:47"/>
    <d v="1899-12-30T14:08:45"/>
    <n v="1"/>
  </r>
  <r>
    <x v="241"/>
    <d v="2017-07-05T00:00:00"/>
    <d v="1899-12-30T13:59:10"/>
    <d v="1899-12-30T14:02:46"/>
    <n v="1"/>
  </r>
  <r>
    <x v="242"/>
    <d v="2017-07-05T00:00:00"/>
    <d v="1899-12-30T14:07:09"/>
    <d v="1899-12-30T14:18:50"/>
    <n v="1"/>
  </r>
  <r>
    <x v="243"/>
    <d v="2017-07-05T00:00:00"/>
    <d v="1899-12-30T14:13:39"/>
    <d v="1899-12-30T14:22:09"/>
    <n v="1"/>
  </r>
  <r>
    <x v="244"/>
    <d v="2017-07-05T00:00:00"/>
    <d v="1899-12-30T14:17:38"/>
    <d v="1899-12-30T14:23:00"/>
    <n v="1"/>
  </r>
  <r>
    <x v="245"/>
    <d v="2017-07-05T00:00:00"/>
    <d v="1899-12-30T14:19:57"/>
    <d v="1899-12-30T14:34:15"/>
    <n v="1"/>
  </r>
  <r>
    <x v="246"/>
    <d v="2017-07-05T00:00:00"/>
    <d v="1899-12-30T14:21:10"/>
    <d v="1899-12-30T14:27:13"/>
    <n v="1"/>
  </r>
  <r>
    <x v="247"/>
    <d v="2017-07-05T00:00:00"/>
    <d v="1899-12-30T14:21:27"/>
    <d v="1899-12-30T14:25:07"/>
    <n v="1"/>
  </r>
  <r>
    <x v="248"/>
    <d v="2017-07-05T00:00:00"/>
    <d v="1899-12-30T14:25:01"/>
    <d v="1899-12-30T14:34:54"/>
    <n v="1"/>
  </r>
  <r>
    <x v="249"/>
    <d v="2017-07-05T00:00:00"/>
    <d v="1899-12-30T14:29:28"/>
    <d v="1899-12-30T14:44:09"/>
    <n v="1"/>
  </r>
  <r>
    <x v="1"/>
    <d v="2017-07-05T00:00:00"/>
    <d v="1899-12-30T14:29:52"/>
    <d v="1899-12-30T14:41:01"/>
    <n v="1"/>
  </r>
  <r>
    <x v="250"/>
    <d v="2017-07-05T00:00:00"/>
    <d v="1899-12-30T14:33:31"/>
    <d v="1899-12-30T14:36:31"/>
    <n v="1"/>
  </r>
  <r>
    <x v="251"/>
    <d v="2017-07-05T00:00:00"/>
    <d v="1899-12-30T14:37:21"/>
    <d v="1899-12-30T14:40:14"/>
    <n v="1"/>
  </r>
  <r>
    <x v="252"/>
    <d v="2017-07-05T00:00:00"/>
    <d v="1899-12-30T14:42:01"/>
    <d v="1899-12-30T14:52:47"/>
    <n v="1"/>
  </r>
  <r>
    <x v="253"/>
    <d v="2017-07-05T00:00:00"/>
    <d v="1899-12-30T14:44:36"/>
    <d v="1899-12-30T14:50:33"/>
    <n v="1"/>
  </r>
  <r>
    <x v="254"/>
    <d v="2017-07-05T00:00:00"/>
    <d v="1899-12-30T14:52:11"/>
    <d v="1899-12-30T14:56:17"/>
    <n v="1"/>
  </r>
  <r>
    <x v="71"/>
    <d v="2017-07-05T00:00:00"/>
    <d v="1899-12-30T14:53:29"/>
    <d v="1899-12-30T15:03:06"/>
    <n v="1"/>
  </r>
  <r>
    <x v="255"/>
    <d v="2017-07-05T00:00:00"/>
    <d v="1899-12-30T14:54:10"/>
    <d v="1899-12-30T15:02:42"/>
    <n v="1"/>
  </r>
  <r>
    <x v="256"/>
    <d v="2017-07-05T00:00:00"/>
    <d v="1899-12-30T14:56:25"/>
    <d v="1899-12-30T14:57:43"/>
    <n v="1"/>
  </r>
  <r>
    <x v="257"/>
    <d v="2017-07-05T00:00:00"/>
    <d v="1899-12-30T14:58:37"/>
    <d v="1899-12-30T15:06:17"/>
    <n v="1"/>
  </r>
  <r>
    <x v="258"/>
    <d v="2017-07-05T00:00:00"/>
    <d v="1899-12-30T15:01:17"/>
    <d v="1899-12-30T15:03:57"/>
    <n v="1"/>
  </r>
  <r>
    <x v="259"/>
    <d v="2017-07-06T00:00:00"/>
    <d v="1899-12-30T08:03:12"/>
    <d v="1899-12-30T08:11:35"/>
    <n v="1"/>
  </r>
  <r>
    <x v="260"/>
    <d v="2017-07-06T00:00:00"/>
    <d v="1899-12-30T08:06:56"/>
    <d v="1899-12-30T08:12:57"/>
    <n v="1"/>
  </r>
  <r>
    <x v="261"/>
    <d v="2017-07-06T00:00:00"/>
    <d v="1899-12-30T08:14:38"/>
    <d v="1899-12-30T08:23:30"/>
    <n v="1"/>
  </r>
  <r>
    <x v="262"/>
    <d v="2017-07-06T00:00:00"/>
    <d v="1899-12-30T08:19:48"/>
    <d v="1899-12-30T08:22:44"/>
    <n v="1"/>
  </r>
  <r>
    <x v="246"/>
    <d v="2017-07-06T00:00:00"/>
    <d v="1899-12-30T08:26:21"/>
    <d v="1899-12-30T08:33:39"/>
    <n v="1"/>
  </r>
  <r>
    <x v="263"/>
    <d v="2017-07-06T00:00:00"/>
    <d v="1899-12-30T08:31:39"/>
    <d v="1899-12-30T08:42:51"/>
    <n v="1"/>
  </r>
  <r>
    <x v="264"/>
    <d v="2017-07-06T00:00:00"/>
    <d v="1899-12-30T08:39:48"/>
    <d v="1899-12-30T08:46:06"/>
    <n v="1"/>
  </r>
  <r>
    <x v="265"/>
    <d v="2017-07-06T00:00:00"/>
    <d v="1899-12-30T08:47:18"/>
    <d v="1899-12-30T08:53:21"/>
    <n v="1"/>
  </r>
  <r>
    <x v="266"/>
    <d v="2017-07-06T00:00:00"/>
    <d v="1899-12-30T08:47:40"/>
    <d v="1899-12-30T09:02:07"/>
    <n v="1"/>
  </r>
  <r>
    <x v="267"/>
    <d v="2017-07-06T00:00:00"/>
    <d v="1899-12-30T08:54:08"/>
    <d v="1899-12-30T08:55:35"/>
    <n v="1"/>
  </r>
  <r>
    <x v="268"/>
    <d v="2017-07-06T00:00:00"/>
    <d v="1899-12-30T08:57:36"/>
    <d v="1899-12-30T09:06:45"/>
    <n v="1"/>
  </r>
  <r>
    <x v="269"/>
    <d v="2017-07-06T00:00:00"/>
    <d v="1899-12-30T09:04:19"/>
    <d v="1899-12-30T09:12:38"/>
    <n v="1"/>
  </r>
  <r>
    <x v="270"/>
    <d v="2017-07-06T00:00:00"/>
    <d v="1899-12-30T09:05:57"/>
    <d v="1899-12-30T09:07:13"/>
    <n v="1"/>
  </r>
  <r>
    <x v="271"/>
    <d v="2017-07-06T00:00:00"/>
    <d v="1899-12-30T09:09:27"/>
    <d v="1899-12-30T09:18:28"/>
    <n v="1"/>
  </r>
  <r>
    <x v="272"/>
    <d v="2017-07-06T00:00:00"/>
    <d v="1899-12-30T09:13:12"/>
    <d v="1899-12-30T09:29:35"/>
    <n v="1"/>
  </r>
  <r>
    <x v="5"/>
    <d v="2017-07-06T00:00:00"/>
    <d v="1899-12-30T09:18:49"/>
    <d v="1899-12-30T09:23:41"/>
    <n v="1"/>
  </r>
  <r>
    <x v="273"/>
    <d v="2017-07-06T00:00:00"/>
    <d v="1899-12-30T09:21:02"/>
    <d v="1899-12-30T09:28:47"/>
    <n v="1"/>
  </r>
  <r>
    <x v="57"/>
    <d v="2017-07-06T00:00:00"/>
    <d v="1899-12-30T09:28:19"/>
    <d v="1899-12-30T09:43:13"/>
    <n v="1"/>
  </r>
  <r>
    <x v="274"/>
    <d v="2017-07-06T00:00:00"/>
    <d v="1899-12-30T09:30:26"/>
    <d v="1899-12-30T09:34:06"/>
    <n v="1"/>
  </r>
  <r>
    <x v="275"/>
    <d v="2017-07-06T00:00:00"/>
    <d v="1899-12-30T09:35:22"/>
    <d v="1899-12-30T09:36:22"/>
    <n v="1"/>
  </r>
  <r>
    <x v="276"/>
    <d v="2017-07-06T00:00:00"/>
    <d v="1899-12-30T09:39:41"/>
    <d v="1899-12-30T09:43:59"/>
    <n v="1"/>
  </r>
  <r>
    <x v="277"/>
    <d v="2017-07-06T00:00:00"/>
    <d v="1899-12-30T09:44:03"/>
    <d v="1899-12-30T09:56:32"/>
    <n v="1"/>
  </r>
  <r>
    <x v="278"/>
    <d v="2017-07-06T00:00:00"/>
    <d v="1899-12-30T09:45:18"/>
    <d v="1899-12-30T09:59:01"/>
    <n v="1"/>
  </r>
  <r>
    <x v="279"/>
    <d v="2017-07-06T00:00:00"/>
    <d v="1899-12-30T09:52:27"/>
    <d v="1899-12-30T10:07:14"/>
    <n v="1"/>
  </r>
  <r>
    <x v="280"/>
    <d v="2017-07-06T00:00:00"/>
    <d v="1899-12-30T09:54:43"/>
    <d v="1899-12-30T10:04:08"/>
    <n v="1"/>
  </r>
  <r>
    <x v="281"/>
    <d v="2017-07-06T00:00:00"/>
    <d v="1899-12-30T09:55:28"/>
    <d v="1899-12-30T10:00:03"/>
    <n v="1"/>
  </r>
  <r>
    <x v="66"/>
    <d v="2017-07-06T00:00:00"/>
    <d v="1899-12-30T09:59:36"/>
    <d v="1899-12-30T10:06:29"/>
    <n v="1"/>
  </r>
  <r>
    <x v="8"/>
    <d v="2017-07-06T00:00:00"/>
    <d v="1899-12-30T10:00:15"/>
    <d v="1899-12-30T10:09:15"/>
    <n v="1"/>
  </r>
  <r>
    <x v="282"/>
    <d v="2017-07-06T00:00:00"/>
    <d v="1899-12-30T10:05:28"/>
    <d v="1899-12-30T10:06:03"/>
    <n v="1"/>
  </r>
  <r>
    <x v="283"/>
    <d v="2017-07-06T00:00:00"/>
    <d v="1899-12-30T10:06:53"/>
    <d v="1899-12-30T10:20:21"/>
    <n v="1"/>
  </r>
  <r>
    <x v="284"/>
    <d v="2017-07-06T00:00:00"/>
    <d v="1899-12-30T10:11:45"/>
    <d v="1899-12-30T10:23:25"/>
    <n v="1"/>
  </r>
  <r>
    <x v="285"/>
    <d v="2017-07-06T00:00:00"/>
    <d v="1899-12-30T10:17:29"/>
    <d v="1899-12-30T10:34:06"/>
    <n v="1"/>
  </r>
  <r>
    <x v="286"/>
    <d v="2017-07-06T00:00:00"/>
    <d v="1899-12-30T10:18:03"/>
    <d v="1899-12-30T10:26:52"/>
    <n v="1"/>
  </r>
  <r>
    <x v="287"/>
    <d v="2017-07-06T00:00:00"/>
    <d v="1899-12-30T10:19:44"/>
    <d v="1899-12-30T10:25:38"/>
    <n v="1"/>
  </r>
  <r>
    <x v="288"/>
    <d v="2017-07-06T00:00:00"/>
    <d v="1899-12-30T10:23:02"/>
    <d v="1899-12-30T10:38:51"/>
    <n v="1"/>
  </r>
  <r>
    <x v="289"/>
    <d v="2017-07-06T00:00:00"/>
    <d v="1899-12-30T10:27:42"/>
    <d v="1899-12-30T10:35:26"/>
    <n v="1"/>
  </r>
  <r>
    <x v="290"/>
    <d v="2017-07-06T00:00:00"/>
    <d v="1899-12-30T10:34:31"/>
    <d v="1899-12-30T10:37:43"/>
    <n v="1"/>
  </r>
  <r>
    <x v="291"/>
    <d v="2017-07-06T00:00:00"/>
    <d v="1899-12-30T10:36:29"/>
    <d v="1899-12-30T10:46:22"/>
    <n v="1"/>
  </r>
  <r>
    <x v="292"/>
    <d v="2017-07-06T00:00:00"/>
    <d v="1899-12-30T10:38:39"/>
    <d v="1899-12-30T10:41:13"/>
    <n v="1"/>
  </r>
  <r>
    <x v="293"/>
    <d v="2017-07-06T00:00:00"/>
    <d v="1899-12-30T10:40:07"/>
    <d v="1899-12-30T10:46:54"/>
    <n v="1"/>
  </r>
  <r>
    <x v="20"/>
    <d v="2017-07-06T00:00:00"/>
    <d v="1899-12-30T10:46:09"/>
    <d v="1899-12-30T10:57:02"/>
    <n v="1"/>
  </r>
  <r>
    <x v="294"/>
    <d v="2017-07-06T00:00:00"/>
    <d v="1899-12-30T10:52:03"/>
    <d v="1899-12-30T10:53:24"/>
    <n v="1"/>
  </r>
  <r>
    <x v="295"/>
    <d v="2017-07-06T00:00:00"/>
    <d v="1899-12-30T10:53:47"/>
    <d v="1899-12-30T11:08:15"/>
    <n v="1"/>
  </r>
  <r>
    <x v="296"/>
    <d v="2017-07-06T00:00:00"/>
    <d v="1899-12-30T11:00:08"/>
    <d v="1899-12-30T11:07:53"/>
    <n v="1"/>
  </r>
  <r>
    <x v="97"/>
    <d v="2017-07-06T00:00:00"/>
    <d v="1899-12-30T11:00:17"/>
    <d v="1899-12-30T11:12:07"/>
    <n v="1"/>
  </r>
  <r>
    <x v="244"/>
    <d v="2017-07-06T00:00:00"/>
    <d v="1899-12-30T11:04:24"/>
    <d v="1899-12-30T11:14:27"/>
    <n v="1"/>
  </r>
  <r>
    <x v="297"/>
    <d v="2017-07-06T00:00:00"/>
    <d v="1899-12-30T11:07:03"/>
    <d v="1899-12-30T11:08:27"/>
    <n v="1"/>
  </r>
  <r>
    <x v="298"/>
    <d v="2017-07-06T00:00:00"/>
    <d v="1899-12-30T11:07:17"/>
    <d v="1899-12-30T11:22:56"/>
    <n v="1"/>
  </r>
  <r>
    <x v="299"/>
    <d v="2017-07-06T00:00:00"/>
    <d v="1899-12-30T11:14:57"/>
    <d v="1899-12-30T11:21:24"/>
    <n v="1"/>
  </r>
  <r>
    <x v="300"/>
    <d v="2017-07-06T00:00:00"/>
    <d v="1899-12-30T11:22:30"/>
    <d v="1899-12-30T11:22:54"/>
    <n v="1"/>
  </r>
  <r>
    <x v="301"/>
    <d v="2017-07-06T00:00:00"/>
    <d v="1899-12-30T11:29:16"/>
    <d v="1899-12-30T11:44:30"/>
    <n v="1"/>
  </r>
  <r>
    <x v="302"/>
    <d v="2017-07-06T00:00:00"/>
    <d v="1899-12-30T11:31:12"/>
    <d v="1899-12-30T11:38:58"/>
    <n v="1"/>
  </r>
  <r>
    <x v="303"/>
    <d v="2017-07-06T00:00:00"/>
    <d v="1899-12-30T11:38:05"/>
    <d v="1899-12-30T11:48:58"/>
    <n v="1"/>
  </r>
  <r>
    <x v="304"/>
    <d v="2017-07-06T00:00:00"/>
    <d v="1899-12-30T11:39:55"/>
    <d v="1899-12-30T11:51:06"/>
    <n v="1"/>
  </r>
  <r>
    <x v="305"/>
    <d v="2017-07-06T00:00:00"/>
    <d v="1899-12-30T11:43:44"/>
    <d v="1899-12-30T11:50:33"/>
    <n v="1"/>
  </r>
  <r>
    <x v="306"/>
    <d v="2017-07-06T00:00:00"/>
    <d v="1899-12-30T11:49:00"/>
    <d v="1899-12-30T11:56:50"/>
    <n v="1"/>
  </r>
  <r>
    <x v="307"/>
    <d v="2017-07-06T00:00:00"/>
    <d v="1899-12-30T11:50:58"/>
    <d v="1899-12-30T12:06:17"/>
    <n v="1"/>
  </r>
  <r>
    <x v="308"/>
    <d v="2017-07-06T00:00:00"/>
    <d v="1899-12-30T11:51:11"/>
    <d v="1899-12-30T12:06:03"/>
    <n v="1"/>
  </r>
  <r>
    <x v="309"/>
    <d v="2017-07-06T00:00:00"/>
    <d v="1899-12-30T11:51:55"/>
    <d v="1899-12-30T11:58:42"/>
    <n v="1"/>
  </r>
  <r>
    <x v="310"/>
    <d v="2017-07-06T00:00:00"/>
    <d v="1899-12-30T11:58:43"/>
    <d v="1899-12-30T12:01:25"/>
    <n v="1"/>
  </r>
  <r>
    <x v="311"/>
    <d v="2017-07-06T00:00:00"/>
    <d v="1899-12-30T12:04:56"/>
    <d v="1899-12-30T12:20:03"/>
    <n v="1"/>
  </r>
  <r>
    <x v="312"/>
    <d v="2017-07-06T00:00:00"/>
    <d v="1899-12-30T12:10:05"/>
    <d v="1899-12-30T12:17:05"/>
    <n v="1"/>
  </r>
  <r>
    <x v="313"/>
    <d v="2017-07-06T00:00:00"/>
    <d v="1899-12-30T12:17:09"/>
    <d v="1899-12-30T12:32:57"/>
    <n v="1"/>
  </r>
  <r>
    <x v="314"/>
    <d v="2017-07-06T00:00:00"/>
    <d v="1899-12-30T12:20:55"/>
    <d v="1899-12-30T12:22:37"/>
    <n v="1"/>
  </r>
  <r>
    <x v="315"/>
    <d v="2017-07-06T00:00:00"/>
    <d v="1899-12-30T12:22:25"/>
    <d v="1899-12-30T12:37:03"/>
    <n v="1"/>
  </r>
  <r>
    <x v="316"/>
    <d v="2017-07-06T00:00:00"/>
    <d v="1899-12-30T12:26:46"/>
    <d v="1899-12-30T12:39:59"/>
    <n v="1"/>
  </r>
  <r>
    <x v="317"/>
    <d v="2017-07-06T00:00:00"/>
    <d v="1899-12-30T12:31:56"/>
    <d v="1899-12-30T12:45:42"/>
    <n v="1"/>
  </r>
  <r>
    <x v="318"/>
    <d v="2017-07-06T00:00:00"/>
    <d v="1899-12-30T12:39:51"/>
    <d v="1899-12-30T12:41:03"/>
    <n v="1"/>
  </r>
  <r>
    <x v="319"/>
    <d v="2017-07-06T00:00:00"/>
    <d v="1899-12-30T12:41:37"/>
    <d v="1899-12-30T12:53:52"/>
    <n v="1"/>
  </r>
  <r>
    <x v="320"/>
    <d v="2017-07-06T00:00:00"/>
    <d v="1899-12-30T12:43:00"/>
    <d v="1899-12-30T12:43:53"/>
    <n v="1"/>
  </r>
  <r>
    <x v="321"/>
    <d v="2017-07-06T00:00:00"/>
    <d v="1899-12-30T12:45:08"/>
    <d v="1899-12-30T12:53:50"/>
    <n v="1"/>
  </r>
  <r>
    <x v="322"/>
    <d v="2017-07-06T00:00:00"/>
    <d v="1899-12-30T12:48:23"/>
    <d v="1899-12-30T12:49:58"/>
    <n v="1"/>
  </r>
  <r>
    <x v="323"/>
    <d v="2017-07-06T00:00:00"/>
    <d v="1899-12-30T12:54:40"/>
    <d v="1899-12-30T13:04:30"/>
    <n v="1"/>
  </r>
  <r>
    <x v="324"/>
    <d v="2017-07-06T00:00:00"/>
    <d v="1899-12-30T12:58:39"/>
    <d v="1899-12-30T13:04:07"/>
    <n v="1"/>
  </r>
  <r>
    <x v="262"/>
    <d v="2017-07-06T00:00:00"/>
    <d v="1899-12-30T12:58:47"/>
    <d v="1899-12-30T13:11:56"/>
    <n v="1"/>
  </r>
  <r>
    <x v="325"/>
    <d v="2017-07-06T00:00:00"/>
    <d v="1899-12-30T13:00:35"/>
    <d v="1899-12-30T13:11:20"/>
    <n v="1"/>
  </r>
  <r>
    <x v="326"/>
    <d v="2017-07-06T00:00:00"/>
    <d v="1899-12-30T13:07:35"/>
    <d v="1899-12-30T13:08:51"/>
    <n v="1"/>
  </r>
  <r>
    <x v="327"/>
    <d v="2017-07-06T00:00:00"/>
    <d v="1899-12-30T13:13:40"/>
    <d v="1899-12-30T13:15:35"/>
    <n v="1"/>
  </r>
  <r>
    <x v="328"/>
    <d v="2017-07-06T00:00:00"/>
    <d v="1899-12-30T13:15:53"/>
    <d v="1899-12-30T13:26:39"/>
    <n v="1"/>
  </r>
  <r>
    <x v="329"/>
    <d v="2017-07-06T00:00:00"/>
    <d v="1899-12-30T13:21:24"/>
    <d v="1899-12-30T13:21:50"/>
    <n v="1"/>
  </r>
  <r>
    <x v="330"/>
    <d v="2017-07-06T00:00:00"/>
    <d v="1899-12-30T13:25:58"/>
    <d v="1899-12-30T13:34:22"/>
    <n v="1"/>
  </r>
  <r>
    <x v="289"/>
    <d v="2017-07-06T00:00:00"/>
    <d v="1899-12-30T13:26:09"/>
    <d v="1899-12-30T13:41:22"/>
    <n v="1"/>
  </r>
  <r>
    <x v="331"/>
    <d v="2017-07-06T00:00:00"/>
    <d v="1899-12-30T13:28:11"/>
    <d v="1899-12-30T13:31:49"/>
    <n v="1"/>
  </r>
  <r>
    <x v="332"/>
    <d v="2017-07-06T00:00:00"/>
    <d v="1899-12-30T13:36:04"/>
    <d v="1899-12-30T13:38:23"/>
    <n v="1"/>
  </r>
  <r>
    <x v="333"/>
    <d v="2017-07-06T00:00:00"/>
    <d v="1899-12-30T13:37:02"/>
    <d v="1899-12-30T13:53:10"/>
    <n v="1"/>
  </r>
  <r>
    <x v="334"/>
    <d v="2017-07-06T00:00:00"/>
    <d v="1899-12-30T13:43:10"/>
    <d v="1899-12-30T13:48:25"/>
    <n v="1"/>
  </r>
  <r>
    <x v="335"/>
    <d v="2017-07-06T00:00:00"/>
    <d v="1899-12-30T13:46:33"/>
    <d v="1899-12-30T14:01:01"/>
    <n v="1"/>
  </r>
  <r>
    <x v="336"/>
    <d v="2017-07-06T00:00:00"/>
    <d v="1899-12-30T13:49:15"/>
    <d v="1899-12-30T13:54:56"/>
    <n v="1"/>
  </r>
  <r>
    <x v="337"/>
    <d v="2017-07-06T00:00:00"/>
    <d v="1899-12-30T13:49:20"/>
    <d v="1899-12-30T13:54:07"/>
    <n v="1"/>
  </r>
  <r>
    <x v="338"/>
    <d v="2017-07-06T00:00:00"/>
    <d v="1899-12-30T13:51:25"/>
    <d v="1899-12-30T14:00:50"/>
    <n v="1"/>
  </r>
  <r>
    <x v="339"/>
    <d v="2017-07-06T00:00:00"/>
    <d v="1899-12-30T13:59:09"/>
    <d v="1899-12-30T13:59:39"/>
    <n v="1"/>
  </r>
  <r>
    <x v="340"/>
    <d v="2017-07-06T00:00:00"/>
    <d v="1899-12-30T14:02:21"/>
    <d v="1899-12-30T14:14:25"/>
    <n v="1"/>
  </r>
  <r>
    <x v="341"/>
    <d v="2017-07-06T00:00:00"/>
    <d v="1899-12-30T14:08:01"/>
    <d v="1899-12-30T14:18:27"/>
    <n v="1"/>
  </r>
  <r>
    <x v="342"/>
    <d v="2017-07-06T00:00:00"/>
    <d v="1899-12-30T14:12:14"/>
    <d v="1899-12-30T14:15:01"/>
    <n v="1"/>
  </r>
  <r>
    <x v="343"/>
    <d v="2017-07-06T00:00:00"/>
    <d v="1899-12-30T14:19:12"/>
    <d v="1899-12-30T14:20:28"/>
    <n v="1"/>
  </r>
  <r>
    <x v="344"/>
    <d v="2017-07-06T00:00:00"/>
    <d v="1899-12-30T14:26:07"/>
    <d v="1899-12-30T14:37:26"/>
    <n v="1"/>
  </r>
  <r>
    <x v="345"/>
    <d v="2017-07-06T00:00:00"/>
    <d v="1899-12-30T14:27:34"/>
    <d v="1899-12-30T14:35:16"/>
    <n v="1"/>
  </r>
  <r>
    <x v="346"/>
    <d v="2017-07-06T00:00:00"/>
    <d v="1899-12-30T14:35:09"/>
    <d v="1899-12-30T14:42:41"/>
    <n v="1"/>
  </r>
  <r>
    <x v="347"/>
    <d v="2017-07-06T00:00:00"/>
    <d v="1899-12-30T14:40:53"/>
    <d v="1899-12-30T14:55:56"/>
    <n v="1"/>
  </r>
  <r>
    <x v="348"/>
    <d v="2017-07-06T00:00:00"/>
    <d v="1899-12-30T14:44:09"/>
    <d v="1899-12-30T14:58:03"/>
    <n v="1"/>
  </r>
  <r>
    <x v="349"/>
    <d v="2017-07-06T00:00:00"/>
    <d v="1899-12-30T14:50:57"/>
    <d v="1899-12-30T14:59:24"/>
    <n v="1"/>
  </r>
  <r>
    <x v="350"/>
    <d v="2017-07-06T00:00:00"/>
    <d v="1899-12-30T14:58:14"/>
    <d v="1899-12-30T15:11:31"/>
    <n v="1"/>
  </r>
  <r>
    <x v="351"/>
    <d v="2017-07-06T00:00:00"/>
    <d v="1899-12-30T14:58:31"/>
    <d v="1899-12-30T15:02:47"/>
    <n v="1"/>
  </r>
  <r>
    <x v="143"/>
    <d v="2017-07-06T00:00:00"/>
    <d v="1899-12-30T14:59:53"/>
    <d v="1899-12-30T15:11:01"/>
    <n v="1"/>
  </r>
  <r>
    <x v="352"/>
    <d v="2017-07-06T00:00:00"/>
    <d v="1899-12-30T15:01:39"/>
    <d v="1899-12-30T15:09:50"/>
    <n v="1"/>
  </r>
  <r>
    <x v="353"/>
    <d v="2017-07-07T00:00:00"/>
    <d v="1899-12-30T08:04:57"/>
    <d v="1899-12-30T08:19:41"/>
    <n v="1"/>
  </r>
  <r>
    <x v="354"/>
    <d v="2017-07-07T00:00:00"/>
    <d v="1899-12-30T08:10:56"/>
    <d v="1899-12-30T08:16:32"/>
    <n v="1"/>
  </r>
  <r>
    <x v="355"/>
    <d v="2017-07-07T00:00:00"/>
    <d v="1899-12-30T08:13:45"/>
    <d v="1899-12-30T08:16:54"/>
    <n v="1"/>
  </r>
  <r>
    <x v="356"/>
    <d v="2017-07-07T00:00:00"/>
    <d v="1899-12-30T08:16:18"/>
    <d v="1899-12-30T08:21:24"/>
    <n v="1"/>
  </r>
  <r>
    <x v="356"/>
    <d v="2017-07-07T00:00:00"/>
    <d v="1899-12-30T08:21:49"/>
    <d v="1899-12-30T08:24:13"/>
    <n v="1"/>
  </r>
  <r>
    <x v="357"/>
    <d v="2017-07-07T00:00:00"/>
    <d v="1899-12-30T08:25:53"/>
    <d v="1899-12-30T08:36:57"/>
    <n v="1"/>
  </r>
  <r>
    <x v="358"/>
    <d v="2017-07-07T00:00:00"/>
    <d v="1899-12-30T08:34:04"/>
    <d v="1899-12-30T08:46:16"/>
    <n v="1"/>
  </r>
  <r>
    <x v="359"/>
    <d v="2017-07-07T00:00:00"/>
    <d v="1899-12-30T08:38:37"/>
    <d v="1899-12-30T08:47:51"/>
    <n v="1"/>
  </r>
  <r>
    <x v="360"/>
    <d v="2017-07-07T00:00:00"/>
    <d v="1899-12-30T08:39:24"/>
    <d v="1899-12-30T08:46:39"/>
    <n v="1"/>
  </r>
  <r>
    <x v="361"/>
    <d v="2017-07-07T00:00:00"/>
    <d v="1899-12-30T08:41:39"/>
    <d v="1899-12-30T08:43:39"/>
    <n v="1"/>
  </r>
  <r>
    <x v="362"/>
    <d v="2017-07-07T00:00:00"/>
    <d v="1899-12-30T08:42:15"/>
    <d v="1899-12-30T08:47:22"/>
    <n v="1"/>
  </r>
  <r>
    <x v="129"/>
    <d v="2017-07-07T00:00:00"/>
    <d v="1899-12-30T08:46:49"/>
    <d v="1899-12-30T09:03:01"/>
    <n v="1"/>
  </r>
  <r>
    <x v="363"/>
    <d v="2017-07-07T00:00:00"/>
    <d v="1899-12-30T08:51:09"/>
    <d v="1899-12-30T08:51:50"/>
    <n v="1"/>
  </r>
  <r>
    <x v="364"/>
    <d v="2017-07-07T00:00:00"/>
    <d v="1899-12-30T08:52:45"/>
    <d v="1899-12-30T08:54:57"/>
    <n v="1"/>
  </r>
  <r>
    <x v="239"/>
    <d v="2017-07-07T00:00:00"/>
    <d v="1899-12-30T08:54:25"/>
    <d v="1899-12-30T09:00:30"/>
    <n v="1"/>
  </r>
  <r>
    <x v="365"/>
    <d v="2017-07-07T00:00:00"/>
    <d v="1899-12-30T08:55:58"/>
    <d v="1899-12-30T09:06:34"/>
    <n v="1"/>
  </r>
  <r>
    <x v="366"/>
    <d v="2017-07-07T00:00:00"/>
    <d v="1899-12-30T08:59:13"/>
    <d v="1899-12-30T09:09:18"/>
    <n v="1"/>
  </r>
  <r>
    <x v="64"/>
    <d v="2017-07-07T00:00:00"/>
    <d v="1899-12-30T09:02:31"/>
    <d v="1899-12-30T09:09:58"/>
    <n v="1"/>
  </r>
  <r>
    <x v="367"/>
    <d v="2017-07-07T00:00:00"/>
    <d v="1899-12-30T09:04:02"/>
    <d v="1899-12-30T09:06:09"/>
    <n v="1"/>
  </r>
  <r>
    <x v="368"/>
    <d v="2017-07-07T00:00:00"/>
    <d v="1899-12-30T09:07:11"/>
    <d v="1899-12-30T09:13:27"/>
    <n v="1"/>
  </r>
  <r>
    <x v="369"/>
    <d v="2017-07-07T00:00:00"/>
    <d v="1899-12-30T09:12:21"/>
    <d v="1899-12-30T09:21:06"/>
    <n v="1"/>
  </r>
  <r>
    <x v="370"/>
    <d v="2017-07-07T00:00:00"/>
    <d v="1899-12-30T09:20:29"/>
    <d v="1899-12-30T09:22:59"/>
    <n v="1"/>
  </r>
  <r>
    <x v="371"/>
    <d v="2017-07-07T00:00:00"/>
    <d v="1899-12-30T09:22:55"/>
    <d v="1899-12-30T09:30:32"/>
    <n v="1"/>
  </r>
  <r>
    <x v="372"/>
    <d v="2017-07-07T00:00:00"/>
    <d v="1899-12-30T09:24:26"/>
    <d v="1899-12-30T09:28:36"/>
    <n v="1"/>
  </r>
  <r>
    <x v="373"/>
    <d v="2017-07-07T00:00:00"/>
    <d v="1899-12-30T09:32:08"/>
    <d v="1899-12-30T09:45:55"/>
    <n v="1"/>
  </r>
  <r>
    <x v="374"/>
    <d v="2017-07-07T00:00:00"/>
    <d v="1899-12-30T09:40:05"/>
    <d v="1899-12-30T09:51:43"/>
    <n v="1"/>
  </r>
  <r>
    <x v="375"/>
    <d v="2017-07-07T00:00:00"/>
    <d v="1899-12-30T09:41:44"/>
    <d v="1899-12-30T09:53:27"/>
    <n v="1"/>
  </r>
  <r>
    <x v="376"/>
    <d v="2017-07-07T00:00:00"/>
    <d v="1899-12-30T09:43:42"/>
    <d v="1899-12-30T09:48:47"/>
    <n v="1"/>
  </r>
  <r>
    <x v="377"/>
    <d v="2017-07-07T00:00:00"/>
    <d v="1899-12-30T09:50:46"/>
    <d v="1899-12-30T09:51:20"/>
    <n v="1"/>
  </r>
  <r>
    <x v="378"/>
    <d v="2017-07-07T00:00:00"/>
    <d v="1899-12-30T09:50:54"/>
    <d v="1899-12-30T09:58:44"/>
    <n v="1"/>
  </r>
  <r>
    <x v="379"/>
    <d v="2017-07-07T00:00:00"/>
    <d v="1899-12-30T09:53:59"/>
    <d v="1899-12-30T09:55:08"/>
    <n v="1"/>
  </r>
  <r>
    <x v="380"/>
    <d v="2017-07-07T00:00:00"/>
    <d v="1899-12-30T09:54:09"/>
    <d v="1899-12-30T09:57:54"/>
    <n v="1"/>
  </r>
  <r>
    <x v="167"/>
    <d v="2017-07-07T00:00:00"/>
    <d v="1899-12-30T10:00:12"/>
    <d v="1899-12-30T10:11:07"/>
    <n v="1"/>
  </r>
  <r>
    <x v="381"/>
    <d v="2017-07-07T00:00:00"/>
    <d v="1899-12-30T10:02:21"/>
    <d v="1899-12-30T10:14:58"/>
    <n v="1"/>
  </r>
  <r>
    <x v="382"/>
    <d v="2017-07-07T00:00:00"/>
    <d v="1899-12-30T10:04:40"/>
    <d v="1899-12-30T10:09:57"/>
    <n v="1"/>
  </r>
  <r>
    <x v="383"/>
    <d v="2017-07-07T00:00:00"/>
    <d v="1899-12-30T10:06:57"/>
    <d v="1899-12-30T10:15:24"/>
    <n v="1"/>
  </r>
  <r>
    <x v="384"/>
    <d v="2017-07-07T00:00:00"/>
    <d v="1899-12-30T10:12:51"/>
    <d v="1899-12-30T10:25:53"/>
    <n v="1"/>
  </r>
  <r>
    <x v="385"/>
    <d v="2017-07-07T00:00:00"/>
    <d v="1899-12-30T10:19:26"/>
    <d v="1899-12-30T10:35:23"/>
    <n v="1"/>
  </r>
  <r>
    <x v="386"/>
    <d v="2017-07-07T00:00:00"/>
    <d v="1899-12-30T10:21:19"/>
    <d v="1899-12-30T10:21:58"/>
    <n v="1"/>
  </r>
  <r>
    <x v="387"/>
    <d v="2017-07-07T00:00:00"/>
    <d v="1899-12-30T10:23:43"/>
    <d v="1899-12-30T10:30:53"/>
    <n v="1"/>
  </r>
  <r>
    <x v="219"/>
    <d v="2017-07-07T00:00:00"/>
    <d v="1899-12-30T10:30:02"/>
    <d v="1899-12-30T10:45:13"/>
    <n v="1"/>
  </r>
  <r>
    <x v="64"/>
    <d v="2017-07-07T00:00:00"/>
    <d v="1899-12-30T10:36:15"/>
    <d v="1899-12-30T10:41:59"/>
    <n v="1"/>
  </r>
  <r>
    <x v="388"/>
    <d v="2017-07-07T00:00:00"/>
    <d v="1899-12-30T10:41:26"/>
    <d v="1899-12-30T10:51:55"/>
    <n v="1"/>
  </r>
  <r>
    <x v="389"/>
    <d v="2017-07-07T00:00:00"/>
    <d v="1899-12-30T10:44:46"/>
    <d v="1899-12-30T10:54:29"/>
    <n v="1"/>
  </r>
  <r>
    <x v="390"/>
    <d v="2017-07-07T00:00:00"/>
    <d v="1899-12-30T10:46:57"/>
    <d v="1899-12-30T10:57:36"/>
    <n v="1"/>
  </r>
  <r>
    <x v="391"/>
    <d v="2017-07-07T00:00:00"/>
    <d v="1899-12-30T10:49:19"/>
    <d v="1899-12-30T11:00:28"/>
    <n v="1"/>
  </r>
  <r>
    <x v="392"/>
    <d v="2017-07-07T00:00:00"/>
    <d v="1899-12-30T10:54:00"/>
    <d v="1899-12-30T11:04:38"/>
    <n v="1"/>
  </r>
  <r>
    <x v="393"/>
    <d v="2017-07-07T00:00:00"/>
    <d v="1899-12-30T11:01:41"/>
    <d v="1899-12-30T11:03:43"/>
    <n v="1"/>
  </r>
  <r>
    <x v="394"/>
    <d v="2017-07-07T00:00:00"/>
    <d v="1899-12-30T11:02:08"/>
    <d v="1899-12-30T11:04:32"/>
    <n v="1"/>
  </r>
  <r>
    <x v="395"/>
    <d v="2017-07-07T00:00:00"/>
    <d v="1899-12-30T11:07:33"/>
    <d v="1899-12-30T11:14:02"/>
    <n v="1"/>
  </r>
  <r>
    <x v="122"/>
    <d v="2017-07-07T00:00:00"/>
    <d v="1899-12-30T11:15:14"/>
    <d v="1899-12-30T11:19:49"/>
    <n v="1"/>
  </r>
  <r>
    <x v="396"/>
    <d v="2017-07-07T00:00:00"/>
    <d v="1899-12-30T11:18:38"/>
    <d v="1899-12-30T11:23:39"/>
    <n v="1"/>
  </r>
  <r>
    <x v="397"/>
    <d v="2017-07-07T00:00:00"/>
    <d v="1899-12-30T11:20:55"/>
    <d v="1899-12-30T11:23:42"/>
    <n v="1"/>
  </r>
  <r>
    <x v="398"/>
    <d v="2017-07-07T00:00:00"/>
    <d v="1899-12-30T11:22:42"/>
    <d v="1899-12-30T11:38:54"/>
    <n v="1"/>
  </r>
  <r>
    <x v="399"/>
    <d v="2017-07-07T00:00:00"/>
    <d v="1899-12-30T11:24:53"/>
    <d v="1899-12-30T11:30:29"/>
    <n v="1"/>
  </r>
  <r>
    <x v="400"/>
    <d v="2017-07-07T00:00:00"/>
    <d v="1899-12-30T11:29:32"/>
    <d v="1899-12-30T11:41:04"/>
    <n v="1"/>
  </r>
  <r>
    <x v="401"/>
    <d v="2017-07-07T00:00:00"/>
    <d v="1899-12-30T11:36:41"/>
    <d v="1899-12-30T11:49:27"/>
    <n v="1"/>
  </r>
  <r>
    <x v="402"/>
    <d v="2017-07-07T00:00:00"/>
    <d v="1899-12-30T11:41:16"/>
    <d v="1899-12-30T11:43:56"/>
    <n v="1"/>
  </r>
  <r>
    <x v="176"/>
    <d v="2017-07-07T00:00:00"/>
    <d v="1899-12-30T11:48:34"/>
    <d v="1899-12-30T12:01:15"/>
    <n v="1"/>
  </r>
  <r>
    <x v="403"/>
    <d v="2017-07-07T00:00:00"/>
    <d v="1899-12-30T11:55:14"/>
    <d v="1899-12-30T12:03:50"/>
    <n v="1"/>
  </r>
  <r>
    <x v="404"/>
    <d v="2017-07-07T00:00:00"/>
    <d v="1899-12-30T12:03:21"/>
    <d v="1899-12-30T12:05:04"/>
    <n v="1"/>
  </r>
  <r>
    <x v="405"/>
    <d v="2017-07-07T00:00:00"/>
    <d v="1899-12-30T12:07:11"/>
    <d v="1899-12-30T12:11:38"/>
    <n v="1"/>
  </r>
  <r>
    <x v="406"/>
    <d v="2017-07-07T00:00:00"/>
    <d v="1899-12-30T12:12:43"/>
    <d v="1899-12-30T12:14:23"/>
    <n v="1"/>
  </r>
  <r>
    <x v="407"/>
    <d v="2017-07-07T00:00:00"/>
    <d v="1899-12-30T12:18:03"/>
    <d v="1899-12-30T12:28:26"/>
    <n v="1"/>
  </r>
  <r>
    <x v="408"/>
    <d v="2017-07-07T00:00:00"/>
    <d v="1899-12-30T12:25:07"/>
    <d v="1899-12-30T12:31:04"/>
    <n v="1"/>
  </r>
  <r>
    <x v="409"/>
    <d v="2017-07-07T00:00:00"/>
    <d v="1899-12-30T12:27:07"/>
    <d v="1899-12-30T12:36:39"/>
    <n v="1"/>
  </r>
  <r>
    <x v="410"/>
    <d v="2017-07-07T00:00:00"/>
    <d v="1899-12-30T12:33:57"/>
    <d v="1899-12-30T12:44:35"/>
    <n v="1"/>
  </r>
  <r>
    <x v="411"/>
    <d v="2017-07-07T00:00:00"/>
    <d v="1899-12-30T12:35:47"/>
    <d v="1899-12-30T12:47:58"/>
    <n v="1"/>
  </r>
  <r>
    <x v="412"/>
    <d v="2017-07-07T00:00:00"/>
    <d v="1899-12-30T12:38:45"/>
    <d v="1899-12-30T12:47:02"/>
    <n v="1"/>
  </r>
  <r>
    <x v="413"/>
    <d v="2017-07-07T00:00:00"/>
    <d v="1899-12-30T12:42:04"/>
    <d v="1899-12-30T12:53:22"/>
    <n v="1"/>
  </r>
  <r>
    <x v="414"/>
    <d v="2017-07-07T00:00:00"/>
    <d v="1899-12-30T12:42:41"/>
    <d v="1899-12-30T12:51:57"/>
    <n v="1"/>
  </r>
  <r>
    <x v="415"/>
    <d v="2017-07-07T00:00:00"/>
    <d v="1899-12-30T12:42:45"/>
    <d v="1899-12-30T12:55:40"/>
    <n v="1"/>
  </r>
  <r>
    <x v="228"/>
    <d v="2017-07-07T00:00:00"/>
    <d v="1899-12-30T12:48:34"/>
    <d v="1899-12-30T12:58:47"/>
    <n v="1"/>
  </r>
  <r>
    <x v="416"/>
    <d v="2017-07-07T00:00:00"/>
    <d v="1899-12-30T12:49:48"/>
    <d v="1899-12-30T13:05:16"/>
    <n v="1"/>
  </r>
  <r>
    <x v="417"/>
    <d v="2017-07-07T00:00:00"/>
    <d v="1899-12-30T12:55:30"/>
    <d v="1899-12-30T12:55:44"/>
    <n v="1"/>
  </r>
  <r>
    <x v="418"/>
    <d v="2017-07-07T00:00:00"/>
    <d v="1899-12-30T12:59:35"/>
    <d v="1899-12-30T13:15:39"/>
    <n v="1"/>
  </r>
  <r>
    <x v="419"/>
    <d v="2017-07-07T00:00:00"/>
    <d v="1899-12-30T13:02:00"/>
    <d v="1899-12-30T13:04:00"/>
    <n v="1"/>
  </r>
  <r>
    <x v="420"/>
    <d v="2017-07-07T00:00:00"/>
    <d v="1899-12-30T13:02:35"/>
    <d v="1899-12-30T13:12:03"/>
    <n v="1"/>
  </r>
  <r>
    <x v="420"/>
    <d v="2017-07-07T00:00:00"/>
    <d v="1899-12-30T13:02:58"/>
    <d v="1899-12-30T13:09:56"/>
    <n v="1"/>
  </r>
  <r>
    <x v="421"/>
    <d v="2017-07-07T00:00:00"/>
    <d v="1899-12-30T13:03:04"/>
    <d v="1899-12-30T13:07:23"/>
    <n v="1"/>
  </r>
  <r>
    <x v="422"/>
    <d v="2017-07-07T00:00:00"/>
    <d v="1899-12-30T13:08:26"/>
    <d v="1899-12-30T13:10:06"/>
    <n v="1"/>
  </r>
  <r>
    <x v="423"/>
    <d v="2017-07-07T00:00:00"/>
    <d v="1899-12-30T13:09:58"/>
    <d v="1899-12-30T13:22:25"/>
    <n v="1"/>
  </r>
  <r>
    <x v="424"/>
    <d v="2017-07-07T00:00:00"/>
    <d v="1899-12-30T13:17:14"/>
    <d v="1899-12-30T13:23:48"/>
    <n v="1"/>
  </r>
  <r>
    <x v="425"/>
    <d v="2017-07-07T00:00:00"/>
    <d v="1899-12-30T13:19:40"/>
    <d v="1899-12-30T13:35:01"/>
    <n v="1"/>
  </r>
  <r>
    <x v="94"/>
    <d v="2017-07-07T00:00:00"/>
    <d v="1899-12-30T13:26:41"/>
    <d v="1899-12-30T13:37:41"/>
    <n v="1"/>
  </r>
  <r>
    <x v="426"/>
    <d v="2017-07-07T00:00:00"/>
    <d v="1899-12-30T13:31:24"/>
    <d v="1899-12-30T13:43:04"/>
    <n v="1"/>
  </r>
  <r>
    <x v="427"/>
    <d v="2017-07-07T00:00:00"/>
    <d v="1899-12-30T13:37:51"/>
    <d v="1899-12-30T13:49:23"/>
    <n v="1"/>
  </r>
  <r>
    <x v="428"/>
    <d v="2017-07-07T00:00:00"/>
    <d v="1899-12-30T13:42:09"/>
    <d v="1899-12-30T13:50:13"/>
    <n v="1"/>
  </r>
  <r>
    <x v="429"/>
    <d v="2017-07-07T00:00:00"/>
    <d v="1899-12-30T13:48:20"/>
    <d v="1899-12-30T13:48:31"/>
    <n v="1"/>
  </r>
  <r>
    <x v="430"/>
    <d v="2017-07-07T00:00:00"/>
    <d v="1899-12-30T13:51:52"/>
    <d v="1899-12-30T14:04:22"/>
    <n v="1"/>
  </r>
  <r>
    <x v="431"/>
    <d v="2017-07-07T00:00:00"/>
    <d v="1899-12-30T13:54:05"/>
    <d v="1899-12-30T14:07:02"/>
    <n v="1"/>
  </r>
  <r>
    <x v="170"/>
    <d v="2017-07-07T00:00:00"/>
    <d v="1899-12-30T14:02:11"/>
    <d v="1899-12-30T14:05:10"/>
    <n v="1"/>
  </r>
  <r>
    <x v="432"/>
    <d v="2017-07-07T00:00:00"/>
    <d v="1899-12-30T14:02:31"/>
    <d v="1899-12-30T14:04:21"/>
    <n v="1"/>
  </r>
  <r>
    <x v="433"/>
    <d v="2017-07-07T00:00:00"/>
    <d v="1899-12-30T14:07:11"/>
    <d v="1899-12-30T14:13:36"/>
    <n v="1"/>
  </r>
  <r>
    <x v="434"/>
    <d v="2017-07-07T00:00:00"/>
    <d v="1899-12-30T14:13:39"/>
    <d v="1899-12-30T14:15:00"/>
    <n v="1"/>
  </r>
  <r>
    <x v="435"/>
    <d v="2017-07-07T00:00:00"/>
    <d v="1899-12-30T14:19:17"/>
    <d v="1899-12-30T14:30:16"/>
    <n v="1"/>
  </r>
  <r>
    <x v="436"/>
    <d v="2017-07-07T00:00:00"/>
    <d v="1899-12-30T14:24:43"/>
    <d v="1899-12-30T14:39:56"/>
    <n v="1"/>
  </r>
  <r>
    <x v="437"/>
    <d v="2017-07-07T00:00:00"/>
    <d v="1899-12-30T14:29:30"/>
    <d v="1899-12-30T14:32:29"/>
    <n v="1"/>
  </r>
  <r>
    <x v="438"/>
    <d v="2017-07-07T00:00:00"/>
    <d v="1899-12-30T14:34:55"/>
    <d v="1899-12-30T14:38:31"/>
    <n v="1"/>
  </r>
  <r>
    <x v="439"/>
    <d v="2017-07-07T00:00:00"/>
    <d v="1899-12-30T14:37:24"/>
    <d v="1899-12-30T14:54:02"/>
    <n v="1"/>
  </r>
  <r>
    <x v="440"/>
    <d v="2017-07-07T00:00:00"/>
    <d v="1899-12-30T14:44:20"/>
    <d v="1899-12-30T14:57:44"/>
    <n v="1"/>
  </r>
  <r>
    <x v="441"/>
    <d v="2017-07-07T00:00:00"/>
    <d v="1899-12-30T14:46:26"/>
    <d v="1899-12-30T14:52:02"/>
    <n v="1"/>
  </r>
  <r>
    <x v="442"/>
    <d v="2017-07-07T00:00:00"/>
    <d v="1899-12-30T14:51:23"/>
    <d v="1899-12-30T15:05:12"/>
    <n v="1"/>
  </r>
  <r>
    <x v="443"/>
    <d v="2017-07-07T00:00:00"/>
    <d v="1899-12-30T14:57:13"/>
    <d v="1899-12-30T15:11:56"/>
    <n v="1"/>
  </r>
  <r>
    <x v="444"/>
    <d v="2017-07-07T00:00:00"/>
    <d v="1899-12-30T15:00:32"/>
    <d v="1899-12-30T15:14:23"/>
    <n v="1"/>
  </r>
  <r>
    <x v="445"/>
    <d v="2017-07-10T00:00:00"/>
    <d v="1899-12-30T08:06:08"/>
    <d v="1899-12-30T08:22:17"/>
    <n v="1"/>
  </r>
  <r>
    <x v="446"/>
    <d v="2017-07-10T00:00:00"/>
    <d v="1899-12-30T08:09:50"/>
    <d v="1899-12-30T08:23:18"/>
    <n v="1"/>
  </r>
  <r>
    <x v="123"/>
    <d v="2017-07-10T00:00:00"/>
    <d v="1899-12-30T08:14:06"/>
    <d v="1899-12-30T08:14:59"/>
    <n v="1"/>
  </r>
  <r>
    <x v="447"/>
    <d v="2017-07-10T00:00:00"/>
    <d v="1899-12-30T08:14:51"/>
    <d v="1899-12-30T08:22:58"/>
    <n v="1"/>
  </r>
  <r>
    <x v="448"/>
    <d v="2017-07-10T00:00:00"/>
    <d v="1899-12-30T08:21:04"/>
    <d v="1899-12-30T08:34:29"/>
    <n v="1"/>
  </r>
  <r>
    <x v="449"/>
    <d v="2017-07-10T00:00:00"/>
    <d v="1899-12-30T08:27:36"/>
    <d v="1899-12-30T08:28:01"/>
    <n v="1"/>
  </r>
  <r>
    <x v="450"/>
    <d v="2017-07-10T00:00:00"/>
    <d v="1899-12-30T08:30:58"/>
    <d v="1899-12-30T08:34:04"/>
    <n v="1"/>
  </r>
  <r>
    <x v="451"/>
    <d v="2017-07-10T00:00:00"/>
    <d v="1899-12-30T08:34:57"/>
    <d v="1899-12-30T08:37:42"/>
    <n v="1"/>
  </r>
  <r>
    <x v="452"/>
    <d v="2017-07-10T00:00:00"/>
    <d v="1899-12-30T08:42:28"/>
    <d v="1899-12-30T08:54:09"/>
    <n v="1"/>
  </r>
  <r>
    <x v="453"/>
    <d v="2017-07-10T00:00:00"/>
    <d v="1899-12-30T08:49:58"/>
    <d v="1899-12-30T09:00:57"/>
    <n v="1"/>
  </r>
  <r>
    <x v="454"/>
    <d v="2017-07-10T00:00:00"/>
    <d v="1899-12-30T08:51:18"/>
    <d v="1899-12-30T09:02:14"/>
    <n v="1"/>
  </r>
  <r>
    <x v="455"/>
    <d v="2017-07-10T00:00:00"/>
    <d v="1899-12-30T08:52:45"/>
    <d v="1899-12-30T09:07:02"/>
    <n v="1"/>
  </r>
  <r>
    <x v="456"/>
    <d v="2017-07-10T00:00:00"/>
    <d v="1899-12-30T08:53:01"/>
    <d v="1899-12-30T09:00:25"/>
    <n v="1"/>
  </r>
  <r>
    <x v="231"/>
    <d v="2017-07-10T00:00:00"/>
    <d v="1899-12-30T08:53:46"/>
    <d v="1899-12-30T09:01:03"/>
    <n v="1"/>
  </r>
  <r>
    <x v="134"/>
    <d v="2017-07-10T00:00:00"/>
    <d v="1899-12-30T08:55:47"/>
    <d v="1899-12-30T08:57:35"/>
    <n v="1"/>
  </r>
  <r>
    <x v="457"/>
    <d v="2017-07-10T00:00:00"/>
    <d v="1899-12-30T09:03:34"/>
    <d v="1899-12-30T09:15:59"/>
    <n v="1"/>
  </r>
  <r>
    <x v="458"/>
    <d v="2017-07-10T00:00:00"/>
    <d v="1899-12-30T09:06:12"/>
    <d v="1899-12-30T09:17:05"/>
    <n v="1"/>
  </r>
  <r>
    <x v="459"/>
    <d v="2017-07-10T00:00:00"/>
    <d v="1899-12-30T09:07:47"/>
    <d v="1899-12-30T09:14:11"/>
    <n v="1"/>
  </r>
  <r>
    <x v="460"/>
    <d v="2017-07-10T00:00:00"/>
    <d v="1899-12-30T09:12:20"/>
    <d v="1899-12-30T09:27:31"/>
    <n v="1"/>
  </r>
  <r>
    <x v="461"/>
    <d v="2017-07-10T00:00:00"/>
    <d v="1899-12-30T09:17:30"/>
    <d v="1899-12-30T09:25:50"/>
    <n v="1"/>
  </r>
  <r>
    <x v="462"/>
    <d v="2017-07-10T00:00:00"/>
    <d v="1899-12-30T09:20:45"/>
    <d v="1899-12-30T09:34:07"/>
    <n v="1"/>
  </r>
  <r>
    <x v="463"/>
    <d v="2017-07-10T00:00:00"/>
    <d v="1899-12-30T09:24:23"/>
    <d v="1899-12-30T09:31:52"/>
    <n v="1"/>
  </r>
  <r>
    <x v="464"/>
    <d v="2017-07-10T00:00:00"/>
    <d v="1899-12-30T09:26:02"/>
    <d v="1899-12-30T09:27:05"/>
    <n v="1"/>
  </r>
  <r>
    <x v="465"/>
    <d v="2017-07-10T00:00:00"/>
    <d v="1899-12-30T09:33:45"/>
    <d v="1899-12-30T09:47:33"/>
    <n v="1"/>
  </r>
  <r>
    <x v="466"/>
    <d v="2017-07-10T00:00:00"/>
    <d v="1899-12-30T09:39:49"/>
    <d v="1899-12-30T09:40:06"/>
    <n v="1"/>
  </r>
  <r>
    <x v="467"/>
    <d v="2017-07-10T00:00:00"/>
    <d v="1899-12-30T09:45:32"/>
    <d v="1899-12-30T09:52:52"/>
    <n v="1"/>
  </r>
  <r>
    <x v="468"/>
    <d v="2017-07-10T00:00:00"/>
    <d v="1899-12-30T09:50:22"/>
    <d v="1899-12-30T10:04:03"/>
    <n v="1"/>
  </r>
  <r>
    <x v="469"/>
    <d v="2017-07-10T00:00:00"/>
    <d v="1899-12-30T09:56:29"/>
    <d v="1899-12-30T10:12:43"/>
    <n v="1"/>
  </r>
  <r>
    <x v="470"/>
    <d v="2017-07-10T00:00:00"/>
    <d v="1899-12-30T09:58:22"/>
    <d v="1899-12-30T10:13:21"/>
    <n v="1"/>
  </r>
  <r>
    <x v="471"/>
    <d v="2017-07-10T00:00:00"/>
    <d v="1899-12-30T10:00:59"/>
    <d v="1899-12-30T10:16:39"/>
    <n v="1"/>
  </r>
  <r>
    <x v="472"/>
    <d v="2017-07-10T00:00:00"/>
    <d v="1899-12-30T10:02:50"/>
    <d v="1899-12-30T10:17:26"/>
    <n v="1"/>
  </r>
  <r>
    <x v="473"/>
    <d v="2017-07-10T00:00:00"/>
    <d v="1899-12-30T10:04:50"/>
    <d v="1899-12-30T10:14:53"/>
    <n v="1"/>
  </r>
  <r>
    <x v="474"/>
    <d v="2017-07-10T00:00:00"/>
    <d v="1899-12-30T10:10:31"/>
    <d v="1899-12-30T10:24:02"/>
    <n v="1"/>
  </r>
  <r>
    <x v="475"/>
    <d v="2017-07-10T00:00:00"/>
    <d v="1899-12-30T10:18:05"/>
    <d v="1899-12-30T10:32:51"/>
    <n v="1"/>
  </r>
  <r>
    <x v="366"/>
    <d v="2017-07-10T00:00:00"/>
    <d v="1899-12-30T10:26:03"/>
    <d v="1899-12-30T10:27:42"/>
    <n v="1"/>
  </r>
  <r>
    <x v="440"/>
    <d v="2017-07-10T00:00:00"/>
    <d v="1899-12-30T10:33:03"/>
    <d v="1899-12-30T10:49:16"/>
    <n v="1"/>
  </r>
  <r>
    <x v="476"/>
    <d v="2017-07-10T00:00:00"/>
    <d v="1899-12-30T10:36:38"/>
    <d v="1899-12-30T10:38:55"/>
    <n v="1"/>
  </r>
  <r>
    <x v="477"/>
    <d v="2017-07-10T00:00:00"/>
    <d v="1899-12-30T10:41:51"/>
    <d v="1899-12-30T10:55:01"/>
    <n v="1"/>
  </r>
  <r>
    <x v="478"/>
    <d v="2017-07-10T00:00:00"/>
    <d v="1899-12-30T10:42:08"/>
    <d v="1899-12-30T10:48:23"/>
    <n v="1"/>
  </r>
  <r>
    <x v="479"/>
    <d v="2017-07-10T00:00:00"/>
    <d v="1899-12-30T10:42:50"/>
    <d v="1899-12-30T10:49:17"/>
    <n v="1"/>
  </r>
  <r>
    <x v="480"/>
    <d v="2017-07-10T00:00:00"/>
    <d v="1899-12-30T10:49:32"/>
    <d v="1899-12-30T10:56:41"/>
    <n v="1"/>
  </r>
  <r>
    <x v="261"/>
    <d v="2017-07-10T00:00:00"/>
    <d v="1899-12-30T10:57:33"/>
    <d v="1899-12-30T11:09:51"/>
    <n v="1"/>
  </r>
  <r>
    <x v="481"/>
    <d v="2017-07-10T00:00:00"/>
    <d v="1899-12-30T11:03:58"/>
    <d v="1899-12-30T11:16:39"/>
    <n v="1"/>
  </r>
  <r>
    <x v="482"/>
    <d v="2017-07-10T00:00:00"/>
    <d v="1899-12-30T11:11:00"/>
    <d v="1899-12-30T11:12:57"/>
    <n v="1"/>
  </r>
  <r>
    <x v="483"/>
    <d v="2017-07-10T00:00:00"/>
    <d v="1899-12-30T11:11:45"/>
    <d v="1899-12-30T11:27:08"/>
    <n v="1"/>
  </r>
  <r>
    <x v="484"/>
    <d v="2017-07-10T00:00:00"/>
    <d v="1899-12-30T11:16:11"/>
    <d v="1899-12-30T11:20:22"/>
    <n v="1"/>
  </r>
  <r>
    <x v="485"/>
    <d v="2017-07-10T00:00:00"/>
    <d v="1899-12-30T11:23:28"/>
    <d v="1899-12-30T11:28:53"/>
    <n v="1"/>
  </r>
  <r>
    <x v="343"/>
    <d v="2017-07-10T00:00:00"/>
    <d v="1899-12-30T11:24:31"/>
    <d v="1899-12-30T11:37:45"/>
    <n v="1"/>
  </r>
  <r>
    <x v="486"/>
    <d v="2017-07-10T00:00:00"/>
    <d v="1899-12-30T11:31:03"/>
    <d v="1899-12-30T11:33:12"/>
    <n v="1"/>
  </r>
  <r>
    <x v="487"/>
    <d v="2017-07-10T00:00:00"/>
    <d v="1899-12-30T11:37:56"/>
    <d v="1899-12-30T11:53:32"/>
    <n v="1"/>
  </r>
  <r>
    <x v="23"/>
    <d v="2017-07-10T00:00:00"/>
    <d v="1899-12-30T11:42:58"/>
    <d v="1899-12-30T11:56:41"/>
    <n v="1"/>
  </r>
  <r>
    <x v="488"/>
    <d v="2017-07-10T00:00:00"/>
    <d v="1899-12-30T11:46:24"/>
    <d v="1899-12-30T11:52:04"/>
    <n v="1"/>
  </r>
  <r>
    <x v="489"/>
    <d v="2017-07-10T00:00:00"/>
    <d v="1899-12-30T11:52:38"/>
    <d v="1899-12-30T12:08:30"/>
    <n v="1"/>
  </r>
  <r>
    <x v="490"/>
    <d v="2017-07-10T00:00:00"/>
    <d v="1899-12-30T11:55:19"/>
    <d v="1899-12-30T12:11:28"/>
    <n v="1"/>
  </r>
  <r>
    <x v="491"/>
    <d v="2017-07-10T00:00:00"/>
    <d v="1899-12-30T12:01:17"/>
    <d v="1899-12-30T12:01:35"/>
    <n v="1"/>
  </r>
  <r>
    <x v="53"/>
    <d v="2017-07-10T00:00:00"/>
    <d v="1899-12-30T12:09:09"/>
    <d v="1899-12-30T12:24:43"/>
    <n v="1"/>
  </r>
  <r>
    <x v="492"/>
    <d v="2017-07-10T00:00:00"/>
    <d v="1899-12-30T12:14:33"/>
    <d v="1899-12-30T12:27:04"/>
    <n v="1"/>
  </r>
  <r>
    <x v="493"/>
    <d v="2017-07-10T00:00:00"/>
    <d v="1899-12-30T12:15:42"/>
    <d v="1899-12-30T12:16:56"/>
    <n v="1"/>
  </r>
  <r>
    <x v="494"/>
    <d v="2017-07-10T00:00:00"/>
    <d v="1899-12-30T12:16:05"/>
    <d v="1899-12-30T12:24:45"/>
    <n v="1"/>
  </r>
  <r>
    <x v="495"/>
    <d v="2017-07-10T00:00:00"/>
    <d v="1899-12-30T12:16:40"/>
    <d v="1899-12-30T12:23:57"/>
    <n v="1"/>
  </r>
  <r>
    <x v="496"/>
    <d v="2017-07-10T00:00:00"/>
    <d v="1899-12-30T12:19:08"/>
    <d v="1899-12-30T12:26:14"/>
    <n v="1"/>
  </r>
  <r>
    <x v="462"/>
    <d v="2017-07-10T00:00:00"/>
    <d v="1899-12-30T12:23:05"/>
    <d v="1899-12-30T12:38:52"/>
    <n v="1"/>
  </r>
  <r>
    <x v="158"/>
    <d v="2017-07-10T00:00:00"/>
    <d v="1899-12-30T12:30:35"/>
    <d v="1899-12-30T12:43:19"/>
    <n v="1"/>
  </r>
  <r>
    <x v="497"/>
    <d v="2017-07-10T00:00:00"/>
    <d v="1899-12-30T12:30:44"/>
    <d v="1899-12-30T12:46:28"/>
    <n v="1"/>
  </r>
  <r>
    <x v="498"/>
    <d v="2017-07-10T00:00:00"/>
    <d v="1899-12-30T12:32:28"/>
    <d v="1899-12-30T12:32:36"/>
    <n v="1"/>
  </r>
  <r>
    <x v="499"/>
    <d v="2017-07-10T00:00:00"/>
    <d v="1899-12-30T12:34:27"/>
    <d v="1899-12-30T12:48:39"/>
    <n v="1"/>
  </r>
  <r>
    <x v="500"/>
    <d v="2017-07-10T00:00:00"/>
    <d v="1899-12-30T12:40:52"/>
    <d v="1899-12-30T12:44:25"/>
    <n v="1"/>
  </r>
  <r>
    <x v="501"/>
    <d v="2017-07-10T00:00:00"/>
    <d v="1899-12-30T12:46:09"/>
    <d v="1899-12-30T12:53:49"/>
    <n v="1"/>
  </r>
  <r>
    <x v="502"/>
    <d v="2017-07-10T00:00:00"/>
    <d v="1899-12-30T12:47:24"/>
    <d v="1899-12-30T12:54:07"/>
    <n v="1"/>
  </r>
  <r>
    <x v="503"/>
    <d v="2017-07-10T00:00:00"/>
    <d v="1899-12-30T12:55:21"/>
    <d v="1899-12-30T13:01:41"/>
    <n v="1"/>
  </r>
  <r>
    <x v="504"/>
    <d v="2017-07-10T00:00:00"/>
    <d v="1899-12-30T13:00:27"/>
    <d v="1899-12-30T13:10:05"/>
    <n v="1"/>
  </r>
  <r>
    <x v="427"/>
    <d v="2017-07-10T00:00:00"/>
    <d v="1899-12-30T13:01:49"/>
    <d v="1899-12-30T13:04:00"/>
    <n v="1"/>
  </r>
  <r>
    <x v="505"/>
    <d v="2017-07-10T00:00:00"/>
    <d v="1899-12-30T13:03:50"/>
    <d v="1899-12-30T13:13:18"/>
    <n v="1"/>
  </r>
  <r>
    <x v="506"/>
    <d v="2017-07-10T00:00:00"/>
    <d v="1899-12-30T13:07:34"/>
    <d v="1899-12-30T13:12:00"/>
    <n v="1"/>
  </r>
  <r>
    <x v="507"/>
    <d v="2017-07-10T00:00:00"/>
    <d v="1899-12-30T13:12:40"/>
    <d v="1899-12-30T13:26:12"/>
    <n v="1"/>
  </r>
  <r>
    <x v="508"/>
    <d v="2017-07-10T00:00:00"/>
    <d v="1899-12-30T13:15:33"/>
    <d v="1899-12-30T13:31:13"/>
    <n v="1"/>
  </r>
  <r>
    <x v="509"/>
    <d v="2017-07-10T00:00:00"/>
    <d v="1899-12-30T13:21:22"/>
    <d v="1899-12-30T13:24:15"/>
    <n v="1"/>
  </r>
  <r>
    <x v="510"/>
    <d v="2017-07-10T00:00:00"/>
    <d v="1899-12-30T13:23:59"/>
    <d v="1899-12-30T13:30:13"/>
    <n v="1"/>
  </r>
  <r>
    <x v="511"/>
    <d v="2017-07-10T00:00:00"/>
    <d v="1899-12-30T13:24:27"/>
    <d v="1899-12-30T13:31:55"/>
    <n v="1"/>
  </r>
  <r>
    <x v="512"/>
    <d v="2017-07-10T00:00:00"/>
    <d v="1899-12-30T13:29:47"/>
    <d v="1899-12-30T13:46:15"/>
    <n v="1"/>
  </r>
  <r>
    <x v="513"/>
    <d v="2017-07-10T00:00:00"/>
    <d v="1899-12-30T13:36:19"/>
    <d v="1899-12-30T13:45:44"/>
    <n v="1"/>
  </r>
  <r>
    <x v="514"/>
    <d v="2017-07-10T00:00:00"/>
    <d v="1899-12-30T13:40:31"/>
    <d v="1899-12-30T13:49:07"/>
    <n v="1"/>
  </r>
  <r>
    <x v="515"/>
    <d v="2017-07-10T00:00:00"/>
    <d v="1899-12-30T13:48:48"/>
    <d v="1899-12-30T13:51:25"/>
    <n v="1"/>
  </r>
  <r>
    <x v="516"/>
    <d v="2017-07-10T00:00:00"/>
    <d v="1899-12-30T13:55:46"/>
    <d v="1899-12-30T13:57:57"/>
    <n v="1"/>
  </r>
  <r>
    <x v="517"/>
    <d v="2017-07-10T00:00:00"/>
    <d v="1899-12-30T13:57:56"/>
    <d v="1899-12-30T14:10:37"/>
    <n v="1"/>
  </r>
  <r>
    <x v="169"/>
    <d v="2017-07-10T00:00:00"/>
    <d v="1899-12-30T13:58:52"/>
    <d v="1899-12-30T14:03:52"/>
    <n v="1"/>
  </r>
  <r>
    <x v="518"/>
    <d v="2017-07-10T00:00:00"/>
    <d v="1899-12-30T14:00:16"/>
    <d v="1899-12-30T14:14:54"/>
    <n v="1"/>
  </r>
  <r>
    <x v="519"/>
    <d v="2017-07-10T00:00:00"/>
    <d v="1899-12-30T14:03:29"/>
    <d v="1899-12-30T14:14:41"/>
    <n v="1"/>
  </r>
  <r>
    <x v="520"/>
    <d v="2017-07-10T00:00:00"/>
    <d v="1899-12-30T14:04:57"/>
    <d v="1899-12-30T14:06:08"/>
    <n v="1"/>
  </r>
  <r>
    <x v="521"/>
    <d v="2017-07-10T00:00:00"/>
    <d v="1899-12-30T14:07:50"/>
    <d v="1899-12-30T14:10:00"/>
    <n v="1"/>
  </r>
  <r>
    <x v="522"/>
    <d v="2017-07-10T00:00:00"/>
    <d v="1899-12-30T14:08:19"/>
    <d v="1899-12-30T14:15:49"/>
    <n v="1"/>
  </r>
  <r>
    <x v="523"/>
    <d v="2017-07-10T00:00:00"/>
    <d v="1899-12-30T14:09:16"/>
    <d v="1899-12-30T14:25:04"/>
    <n v="1"/>
  </r>
  <r>
    <x v="524"/>
    <d v="2017-07-10T00:00:00"/>
    <d v="1899-12-30T14:13:36"/>
    <d v="1899-12-30T14:14:52"/>
    <n v="1"/>
  </r>
  <r>
    <x v="525"/>
    <d v="2017-07-10T00:00:00"/>
    <d v="1899-12-30T14:19:15"/>
    <d v="1899-12-30T14:19:42"/>
    <n v="1"/>
  </r>
  <r>
    <x v="526"/>
    <d v="2017-07-10T00:00:00"/>
    <d v="1899-12-30T14:24:36"/>
    <d v="1899-12-30T14:37:49"/>
    <n v="1"/>
  </r>
  <r>
    <x v="527"/>
    <d v="2017-07-10T00:00:00"/>
    <d v="1899-12-30T14:31:27"/>
    <d v="1899-12-30T14:39:19"/>
    <n v="1"/>
  </r>
  <r>
    <x v="528"/>
    <d v="2017-07-10T00:00:00"/>
    <d v="1899-12-30T14:32:20"/>
    <d v="1899-12-30T14:45:01"/>
    <n v="1"/>
  </r>
  <r>
    <x v="529"/>
    <d v="2017-07-10T00:00:00"/>
    <d v="1899-12-30T14:40:25"/>
    <d v="1899-12-30T14:52:07"/>
    <n v="1"/>
  </r>
  <r>
    <x v="246"/>
    <d v="2017-07-10T00:00:00"/>
    <d v="1899-12-30T14:48:28"/>
    <d v="1899-12-30T14:55:09"/>
    <n v="1"/>
  </r>
  <r>
    <x v="530"/>
    <d v="2017-07-10T00:00:00"/>
    <d v="1899-12-30T14:55:55"/>
    <d v="1899-12-30T14:57:00"/>
    <n v="1"/>
  </r>
  <r>
    <x v="531"/>
    <d v="2017-07-10T00:00:00"/>
    <d v="1899-12-30T15:03:16"/>
    <d v="1899-12-30T15:14:03"/>
    <n v="1"/>
  </r>
  <r>
    <x v="532"/>
    <d v="2017-07-11T00:00:00"/>
    <d v="1899-12-30T08:02:20"/>
    <d v="1899-12-30T08:06:42"/>
    <n v="1"/>
  </r>
  <r>
    <x v="533"/>
    <d v="2017-07-11T00:00:00"/>
    <d v="1899-12-30T08:05:22"/>
    <d v="1899-12-30T08:07:48"/>
    <n v="1"/>
  </r>
  <r>
    <x v="534"/>
    <d v="2017-07-11T00:00:00"/>
    <d v="1899-12-30T08:09:42"/>
    <d v="1899-12-30T08:13:34"/>
    <n v="1"/>
  </r>
  <r>
    <x v="535"/>
    <d v="2017-07-11T00:00:00"/>
    <d v="1899-12-30T08:13:59"/>
    <d v="1899-12-30T08:14:04"/>
    <n v="1"/>
  </r>
  <r>
    <x v="536"/>
    <d v="2017-07-11T00:00:00"/>
    <d v="1899-12-30T08:20:49"/>
    <d v="1899-12-30T08:30:50"/>
    <n v="1"/>
  </r>
  <r>
    <x v="537"/>
    <d v="2017-07-11T00:00:00"/>
    <d v="1899-12-30T08:25:56"/>
    <d v="1899-12-30T08:31:17"/>
    <n v="1"/>
  </r>
  <r>
    <x v="538"/>
    <d v="2017-07-11T00:00:00"/>
    <d v="1899-12-30T08:32:17"/>
    <d v="1899-12-30T08:36:16"/>
    <n v="1"/>
  </r>
  <r>
    <x v="539"/>
    <d v="2017-07-11T00:00:00"/>
    <d v="1899-12-30T08:37:56"/>
    <d v="1899-12-30T08:43:38"/>
    <n v="1"/>
  </r>
  <r>
    <x v="540"/>
    <d v="2017-07-11T00:00:00"/>
    <d v="1899-12-30T08:41:20"/>
    <d v="1899-12-30T08:55:02"/>
    <n v="1"/>
  </r>
  <r>
    <x v="541"/>
    <d v="2017-07-11T00:00:00"/>
    <d v="1899-12-30T08:44:05"/>
    <d v="1899-12-30T08:44:29"/>
    <n v="1"/>
  </r>
  <r>
    <x v="542"/>
    <d v="2017-07-11T00:00:00"/>
    <d v="1899-12-30T08:51:48"/>
    <d v="1899-12-30T08:53:33"/>
    <n v="1"/>
  </r>
  <r>
    <x v="543"/>
    <d v="2017-07-11T00:00:00"/>
    <d v="1899-12-30T08:58:43"/>
    <d v="1899-12-30T09:02:30"/>
    <n v="1"/>
  </r>
  <r>
    <x v="544"/>
    <d v="2017-07-11T00:00:00"/>
    <d v="1899-12-30T09:02:39"/>
    <d v="1899-12-30T09:08:15"/>
    <n v="1"/>
  </r>
  <r>
    <x v="545"/>
    <d v="2017-07-11T00:00:00"/>
    <d v="1899-12-30T09:02:49"/>
    <d v="1899-12-30T09:09:12"/>
    <n v="1"/>
  </r>
  <r>
    <x v="546"/>
    <d v="2017-07-11T00:00:00"/>
    <d v="1899-12-30T09:10:34"/>
    <d v="1899-12-30T09:22:06"/>
    <n v="1"/>
  </r>
  <r>
    <x v="547"/>
    <d v="2017-07-11T00:00:00"/>
    <d v="1899-12-30T09:14:32"/>
    <d v="1899-12-30T09:20:35"/>
    <n v="1"/>
  </r>
  <r>
    <x v="548"/>
    <d v="2017-07-11T00:00:00"/>
    <d v="1899-12-30T09:18:41"/>
    <d v="1899-12-30T09:28:12"/>
    <n v="1"/>
  </r>
  <r>
    <x v="549"/>
    <d v="2017-07-11T00:00:00"/>
    <d v="1899-12-30T09:24:28"/>
    <d v="1899-12-30T09:35:03"/>
    <n v="1"/>
  </r>
  <r>
    <x v="16"/>
    <d v="2017-07-11T00:00:00"/>
    <d v="1899-12-30T09:25:21"/>
    <d v="1899-12-30T09:40:39"/>
    <n v="1"/>
  </r>
  <r>
    <x v="550"/>
    <d v="2017-07-11T00:00:00"/>
    <d v="1899-12-30T09:31:06"/>
    <d v="1899-12-30T09:42:10"/>
    <n v="1"/>
  </r>
  <r>
    <x v="551"/>
    <d v="2017-07-11T00:00:00"/>
    <d v="1899-12-30T09:33:22"/>
    <d v="1899-12-30T09:42:29"/>
    <n v="1"/>
  </r>
  <r>
    <x v="552"/>
    <d v="2017-07-11T00:00:00"/>
    <d v="1899-12-30T09:41:28"/>
    <d v="1899-12-30T09:50:28"/>
    <n v="1"/>
  </r>
  <r>
    <x v="553"/>
    <d v="2017-07-11T00:00:00"/>
    <d v="1899-12-30T09:47:12"/>
    <d v="1899-12-30T10:02:09"/>
    <n v="1"/>
  </r>
  <r>
    <x v="554"/>
    <d v="2017-07-11T00:00:00"/>
    <d v="1899-12-30T09:53:51"/>
    <d v="1899-12-30T10:02:34"/>
    <n v="1"/>
  </r>
  <r>
    <x v="555"/>
    <d v="2017-07-11T00:00:00"/>
    <d v="1899-12-30T09:56:37"/>
    <d v="1899-12-30T10:04:36"/>
    <n v="1"/>
  </r>
  <r>
    <x v="556"/>
    <d v="2017-07-11T00:00:00"/>
    <d v="1899-12-30T10:00:00"/>
    <d v="1899-12-30T10:07:33"/>
    <n v="1"/>
  </r>
  <r>
    <x v="557"/>
    <d v="2017-07-11T00:00:00"/>
    <d v="1899-12-30T10:03:52"/>
    <d v="1899-12-30T10:19:14"/>
    <n v="1"/>
  </r>
  <r>
    <x v="558"/>
    <d v="2017-07-11T00:00:00"/>
    <d v="1899-12-30T10:10:20"/>
    <d v="1899-12-30T10:22:21"/>
    <n v="1"/>
  </r>
  <r>
    <x v="559"/>
    <d v="2017-07-11T00:00:00"/>
    <d v="1899-12-30T10:16:35"/>
    <d v="1899-12-30T10:23:08"/>
    <n v="1"/>
  </r>
  <r>
    <x v="560"/>
    <d v="2017-07-11T00:00:00"/>
    <d v="1899-12-30T10:19:08"/>
    <d v="1899-12-30T10:19:33"/>
    <n v="1"/>
  </r>
  <r>
    <x v="561"/>
    <d v="2017-07-11T00:00:00"/>
    <d v="1899-12-30T10:26:58"/>
    <d v="1899-12-30T10:30:12"/>
    <n v="1"/>
  </r>
  <r>
    <x v="562"/>
    <d v="2017-07-11T00:00:00"/>
    <d v="1899-12-30T10:33:48"/>
    <d v="1899-12-30T10:43:33"/>
    <n v="1"/>
  </r>
  <r>
    <x v="563"/>
    <d v="2017-07-11T00:00:00"/>
    <d v="1899-12-30T10:39:06"/>
    <d v="1899-12-30T10:50:52"/>
    <n v="1"/>
  </r>
  <r>
    <x v="564"/>
    <d v="2017-07-11T00:00:00"/>
    <d v="1899-12-30T10:43:04"/>
    <d v="1899-12-30T10:44:45"/>
    <n v="1"/>
  </r>
  <r>
    <x v="565"/>
    <d v="2017-07-11T00:00:00"/>
    <d v="1899-12-30T10:44:25"/>
    <d v="1899-12-30T10:52:06"/>
    <n v="1"/>
  </r>
  <r>
    <x v="566"/>
    <d v="2017-07-11T00:00:00"/>
    <d v="1899-12-30T10:49:19"/>
    <d v="1899-12-30T10:54:11"/>
    <n v="1"/>
  </r>
  <r>
    <x v="567"/>
    <d v="2017-07-11T00:00:00"/>
    <d v="1899-12-30T10:50:16"/>
    <d v="1899-12-30T10:58:38"/>
    <n v="1"/>
  </r>
  <r>
    <x v="568"/>
    <d v="2017-07-11T00:00:00"/>
    <d v="1899-12-30T10:54:51"/>
    <d v="1899-12-30T10:57:38"/>
    <n v="1"/>
  </r>
  <r>
    <x v="569"/>
    <d v="2017-07-11T00:00:00"/>
    <d v="1899-12-30T11:00:35"/>
    <d v="1899-12-30T11:16:36"/>
    <n v="1"/>
  </r>
  <r>
    <x v="570"/>
    <d v="2017-07-11T00:00:00"/>
    <d v="1899-12-30T11:08:21"/>
    <d v="1899-12-30T11:10:50"/>
    <n v="1"/>
  </r>
  <r>
    <x v="82"/>
    <d v="2017-07-11T00:00:00"/>
    <d v="1899-12-30T11:13:02"/>
    <d v="1899-12-30T11:13:56"/>
    <n v="1"/>
  </r>
  <r>
    <x v="571"/>
    <d v="2017-07-11T00:00:00"/>
    <d v="1899-12-30T11:15:58"/>
    <d v="1899-12-30T11:27:50"/>
    <n v="1"/>
  </r>
  <r>
    <x v="572"/>
    <d v="2017-07-11T00:00:00"/>
    <d v="1899-12-30T11:19:35"/>
    <d v="1899-12-30T11:27:48"/>
    <n v="1"/>
  </r>
  <r>
    <x v="573"/>
    <d v="2017-07-11T00:00:00"/>
    <d v="1899-12-30T11:27:27"/>
    <d v="1899-12-30T11:33:38"/>
    <n v="1"/>
  </r>
  <r>
    <x v="574"/>
    <d v="2017-07-11T00:00:00"/>
    <d v="1899-12-30T11:31:17"/>
    <d v="1899-12-30T11:45:11"/>
    <n v="1"/>
  </r>
  <r>
    <x v="575"/>
    <d v="2017-07-11T00:00:00"/>
    <d v="1899-12-30T11:38:34"/>
    <d v="1899-12-30T11:52:50"/>
    <n v="1"/>
  </r>
  <r>
    <x v="576"/>
    <d v="2017-07-11T00:00:00"/>
    <d v="1899-12-30T11:45:31"/>
    <d v="1899-12-30T11:47:40"/>
    <n v="1"/>
  </r>
  <r>
    <x v="458"/>
    <d v="2017-07-11T00:00:00"/>
    <d v="1899-12-30T11:46:07"/>
    <d v="1899-12-30T11:46:47"/>
    <n v="1"/>
  </r>
  <r>
    <x v="577"/>
    <d v="2017-07-11T00:00:00"/>
    <d v="1899-12-30T11:51:21"/>
    <d v="1899-12-30T11:54:06"/>
    <n v="1"/>
  </r>
  <r>
    <x v="578"/>
    <d v="2017-07-11T00:00:00"/>
    <d v="1899-12-30T11:59:16"/>
    <d v="1899-12-30T12:13:25"/>
    <n v="1"/>
  </r>
  <r>
    <x v="579"/>
    <d v="2017-07-11T00:00:00"/>
    <d v="1899-12-30T12:04:42"/>
    <d v="1899-12-30T12:05:52"/>
    <n v="1"/>
  </r>
  <r>
    <x v="580"/>
    <d v="2017-07-11T00:00:00"/>
    <d v="1899-12-30T12:05:25"/>
    <d v="1899-12-30T12:13:04"/>
    <n v="1"/>
  </r>
  <r>
    <x v="581"/>
    <d v="2017-07-11T00:00:00"/>
    <d v="1899-12-30T12:12:29"/>
    <d v="1899-12-30T12:19:04"/>
    <n v="1"/>
  </r>
  <r>
    <x v="16"/>
    <d v="2017-07-11T00:00:00"/>
    <d v="1899-12-30T12:18:28"/>
    <d v="1899-12-30T12:24:00"/>
    <n v="1"/>
  </r>
  <r>
    <x v="582"/>
    <d v="2017-07-11T00:00:00"/>
    <d v="1899-12-30T12:26:42"/>
    <d v="1899-12-30T12:40:28"/>
    <n v="1"/>
  </r>
  <r>
    <x v="583"/>
    <d v="2017-07-11T00:00:00"/>
    <d v="1899-12-30T12:34:33"/>
    <d v="1899-12-30T12:44:56"/>
    <n v="1"/>
  </r>
  <r>
    <x v="584"/>
    <d v="2017-07-11T00:00:00"/>
    <d v="1899-12-30T12:37:20"/>
    <d v="1899-12-30T12:50:37"/>
    <n v="1"/>
  </r>
  <r>
    <x v="585"/>
    <d v="2017-07-11T00:00:00"/>
    <d v="1899-12-30T12:45:34"/>
    <d v="1899-12-30T12:47:52"/>
    <n v="1"/>
  </r>
  <r>
    <x v="586"/>
    <d v="2017-07-11T00:00:00"/>
    <d v="1899-12-30T12:48:59"/>
    <d v="1899-12-30T13:04:16"/>
    <n v="1"/>
  </r>
  <r>
    <x v="587"/>
    <d v="2017-07-11T00:00:00"/>
    <d v="1899-12-30T12:56:27"/>
    <d v="1899-12-30T12:58:56"/>
    <n v="1"/>
  </r>
  <r>
    <x v="588"/>
    <d v="2017-07-11T00:00:00"/>
    <d v="1899-12-30T12:56:27"/>
    <d v="1899-12-30T13:12:40"/>
    <n v="1"/>
  </r>
  <r>
    <x v="491"/>
    <d v="2017-07-11T00:00:00"/>
    <d v="1899-12-30T12:56:53"/>
    <d v="1899-12-30T13:13:02"/>
    <n v="1"/>
  </r>
  <r>
    <x v="589"/>
    <d v="2017-07-11T00:00:00"/>
    <d v="1899-12-30T12:56:55"/>
    <d v="1899-12-30T12:57:58"/>
    <n v="1"/>
  </r>
  <r>
    <x v="40"/>
    <d v="2017-07-11T00:00:00"/>
    <d v="1899-12-30T12:59:35"/>
    <d v="1899-12-30T13:05:55"/>
    <n v="1"/>
  </r>
  <r>
    <x v="590"/>
    <d v="2017-07-11T00:00:00"/>
    <d v="1899-12-30T13:03:29"/>
    <d v="1899-12-30T13:17:07"/>
    <n v="1"/>
  </r>
  <r>
    <x v="591"/>
    <d v="2017-07-11T00:00:00"/>
    <d v="1899-12-30T13:03:49"/>
    <d v="1899-12-30T13:10:52"/>
    <n v="1"/>
  </r>
  <r>
    <x v="592"/>
    <d v="2017-07-11T00:00:00"/>
    <d v="1899-12-30T13:09:05"/>
    <d v="1899-12-30T13:19:56"/>
    <n v="1"/>
  </r>
  <r>
    <x v="593"/>
    <d v="2017-07-11T00:00:00"/>
    <d v="1899-12-30T13:13:01"/>
    <d v="1899-12-30T13:21:32"/>
    <n v="1"/>
  </r>
  <r>
    <x v="594"/>
    <d v="2017-07-11T00:00:00"/>
    <d v="1899-12-30T13:17:24"/>
    <d v="1899-12-30T13:30:54"/>
    <n v="1"/>
  </r>
  <r>
    <x v="595"/>
    <d v="2017-07-11T00:00:00"/>
    <d v="1899-12-30T13:18:05"/>
    <d v="1899-12-30T13:29:35"/>
    <n v="1"/>
  </r>
  <r>
    <x v="596"/>
    <d v="2017-07-11T00:00:00"/>
    <d v="1899-12-30T13:26:09"/>
    <d v="1899-12-30T13:37:57"/>
    <n v="1"/>
  </r>
  <r>
    <x v="218"/>
    <d v="2017-07-11T00:00:00"/>
    <d v="1899-12-30T13:34:28"/>
    <d v="1899-12-30T13:36:09"/>
    <n v="1"/>
  </r>
  <r>
    <x v="597"/>
    <d v="2017-07-11T00:00:00"/>
    <d v="1899-12-30T13:39:57"/>
    <d v="1899-12-30T13:42:57"/>
    <n v="1"/>
  </r>
  <r>
    <x v="598"/>
    <d v="2017-07-11T00:00:00"/>
    <d v="1899-12-30T13:43:28"/>
    <d v="1899-12-30T13:59:35"/>
    <n v="1"/>
  </r>
  <r>
    <x v="599"/>
    <d v="2017-07-11T00:00:00"/>
    <d v="1899-12-30T13:49:20"/>
    <d v="1899-12-30T13:59:33"/>
    <n v="1"/>
  </r>
  <r>
    <x v="600"/>
    <d v="2017-07-11T00:00:00"/>
    <d v="1899-12-30T13:49:21"/>
    <d v="1899-12-30T13:59:40"/>
    <n v="1"/>
  </r>
  <r>
    <x v="111"/>
    <d v="2017-07-11T00:00:00"/>
    <d v="1899-12-30T13:54:20"/>
    <d v="1899-12-30T13:54:35"/>
    <n v="1"/>
  </r>
  <r>
    <x v="601"/>
    <d v="2017-07-11T00:00:00"/>
    <d v="1899-12-30T13:58:38"/>
    <d v="1899-12-30T14:02:06"/>
    <n v="1"/>
  </r>
  <r>
    <x v="602"/>
    <d v="2017-07-11T00:00:00"/>
    <d v="1899-12-30T14:04:39"/>
    <d v="1899-12-30T14:09:43"/>
    <n v="1"/>
  </r>
  <r>
    <x v="603"/>
    <d v="2017-07-11T00:00:00"/>
    <d v="1899-12-30T14:05:27"/>
    <d v="1899-12-30T14:20:15"/>
    <n v="1"/>
  </r>
  <r>
    <x v="604"/>
    <d v="2017-07-11T00:00:00"/>
    <d v="1899-12-30T14:08:07"/>
    <d v="1899-12-30T14:15:30"/>
    <n v="1"/>
  </r>
  <r>
    <x v="509"/>
    <d v="2017-07-11T00:00:00"/>
    <d v="1899-12-30T14:09:39"/>
    <d v="1899-12-30T14:12:44"/>
    <n v="1"/>
  </r>
  <r>
    <x v="605"/>
    <d v="2017-07-11T00:00:00"/>
    <d v="1899-12-30T14:09:45"/>
    <d v="1899-12-30T14:22:03"/>
    <n v="1"/>
  </r>
  <r>
    <x v="606"/>
    <d v="2017-07-11T00:00:00"/>
    <d v="1899-12-30T14:14:56"/>
    <d v="1899-12-30T14:29:43"/>
    <n v="1"/>
  </r>
  <r>
    <x v="607"/>
    <d v="2017-07-11T00:00:00"/>
    <d v="1899-12-30T14:18:09"/>
    <d v="1899-12-30T14:24:43"/>
    <n v="1"/>
  </r>
  <r>
    <x v="344"/>
    <d v="2017-07-11T00:00:00"/>
    <d v="1899-12-30T14:24:32"/>
    <d v="1899-12-30T14:34:22"/>
    <n v="1"/>
  </r>
  <r>
    <x v="111"/>
    <d v="2017-07-11T00:00:00"/>
    <d v="1899-12-30T14:25:07"/>
    <d v="1899-12-30T14:36:17"/>
    <n v="1"/>
  </r>
  <r>
    <x v="414"/>
    <d v="2017-07-11T00:00:00"/>
    <d v="1899-12-30T14:28:37"/>
    <d v="1899-12-30T14:45:01"/>
    <n v="1"/>
  </r>
  <r>
    <x v="608"/>
    <d v="2017-07-11T00:00:00"/>
    <d v="1899-12-30T14:34:23"/>
    <d v="1899-12-30T14:45:28"/>
    <n v="1"/>
  </r>
  <r>
    <x v="609"/>
    <d v="2017-07-11T00:00:00"/>
    <d v="1899-12-30T14:40:59"/>
    <d v="1899-12-30T14:42:09"/>
    <n v="1"/>
  </r>
  <r>
    <x v="610"/>
    <d v="2017-07-11T00:00:00"/>
    <d v="1899-12-30T14:47:58"/>
    <d v="1899-12-30T14:50:44"/>
    <n v="1"/>
  </r>
  <r>
    <x v="611"/>
    <d v="2017-07-11T00:00:00"/>
    <d v="1899-12-30T14:53:46"/>
    <d v="1899-12-30T14:59:39"/>
    <n v="1"/>
  </r>
  <r>
    <x v="440"/>
    <d v="2017-07-11T00:00:00"/>
    <d v="1899-12-30T15:00:19"/>
    <d v="1899-12-30T15:10:28"/>
    <n v="1"/>
  </r>
  <r>
    <x v="612"/>
    <d v="2017-07-12T00:00:00"/>
    <d v="1899-12-30T08:03:23"/>
    <d v="1899-12-30T08:11:24"/>
    <n v="1"/>
  </r>
  <r>
    <x v="613"/>
    <d v="2017-07-12T00:00:00"/>
    <d v="1899-12-30T08:05:31"/>
    <d v="1899-12-30T08:06:25"/>
    <n v="1"/>
  </r>
  <r>
    <x v="614"/>
    <d v="2017-07-12T00:00:00"/>
    <d v="1899-12-30T08:12:16"/>
    <d v="1899-12-30T08:15:00"/>
    <n v="1"/>
  </r>
  <r>
    <x v="615"/>
    <d v="2017-07-12T00:00:00"/>
    <d v="1899-12-30T08:18:55"/>
    <d v="1899-12-30T08:31:16"/>
    <n v="1"/>
  </r>
  <r>
    <x v="616"/>
    <d v="2017-07-12T00:00:00"/>
    <d v="1899-12-30T08:20:00"/>
    <d v="1899-12-30T08:28:45"/>
    <n v="1"/>
  </r>
  <r>
    <x v="617"/>
    <d v="2017-07-12T00:00:00"/>
    <d v="1899-12-30T08:25:40"/>
    <d v="1899-12-30T08:30:27"/>
    <n v="1"/>
  </r>
  <r>
    <x v="106"/>
    <d v="2017-07-12T00:00:00"/>
    <d v="1899-12-30T08:33:10"/>
    <d v="1899-12-30T08:45:46"/>
    <n v="1"/>
  </r>
  <r>
    <x v="618"/>
    <d v="2017-07-12T00:00:00"/>
    <d v="1899-12-30T08:39:16"/>
    <d v="1899-12-30T08:42:54"/>
    <n v="1"/>
  </r>
  <r>
    <x v="619"/>
    <d v="2017-07-12T00:00:00"/>
    <d v="1899-12-30T08:45:53"/>
    <d v="1899-12-30T08:49:13"/>
    <n v="1"/>
  </r>
  <r>
    <x v="620"/>
    <d v="2017-07-12T00:00:00"/>
    <d v="1899-12-30T08:49:44"/>
    <d v="1899-12-30T08:50:43"/>
    <n v="1"/>
  </r>
  <r>
    <x v="621"/>
    <d v="2017-07-12T00:00:00"/>
    <d v="1899-12-30T08:53:03"/>
    <d v="1899-12-30T09:07:43"/>
    <n v="1"/>
  </r>
  <r>
    <x v="622"/>
    <d v="2017-07-12T00:00:00"/>
    <d v="1899-12-30T09:00:04"/>
    <d v="1899-12-30T09:03:20"/>
    <n v="1"/>
  </r>
  <r>
    <x v="623"/>
    <d v="2017-07-12T00:00:00"/>
    <d v="1899-12-30T09:01:40"/>
    <d v="1899-12-30T09:09:29"/>
    <n v="1"/>
  </r>
  <r>
    <x v="624"/>
    <d v="2017-07-12T00:00:00"/>
    <d v="1899-12-30T09:02:05"/>
    <d v="1899-12-30T09:09:58"/>
    <n v="1"/>
  </r>
  <r>
    <x v="625"/>
    <d v="2017-07-12T00:00:00"/>
    <d v="1899-12-30T09:06:15"/>
    <d v="1899-12-30T09:20:32"/>
    <n v="1"/>
  </r>
  <r>
    <x v="626"/>
    <d v="2017-07-12T00:00:00"/>
    <d v="1899-12-30T09:07:52"/>
    <d v="1899-12-30T09:17:51"/>
    <n v="1"/>
  </r>
  <r>
    <x v="155"/>
    <d v="2017-07-12T00:00:00"/>
    <d v="1899-12-30T09:11:25"/>
    <d v="1899-12-30T09:16:02"/>
    <n v="1"/>
  </r>
  <r>
    <x v="627"/>
    <d v="2017-07-12T00:00:00"/>
    <d v="1899-12-30T09:11:46"/>
    <d v="1899-12-30T09:23:52"/>
    <n v="1"/>
  </r>
  <r>
    <x v="628"/>
    <d v="2017-07-12T00:00:00"/>
    <d v="1899-12-30T09:18:15"/>
    <d v="1899-12-30T09:19:25"/>
    <n v="1"/>
  </r>
  <r>
    <x v="629"/>
    <d v="2017-07-12T00:00:00"/>
    <d v="1899-12-30T09:21:09"/>
    <d v="1899-12-30T09:23:48"/>
    <n v="1"/>
  </r>
  <r>
    <x v="630"/>
    <d v="2017-07-12T00:00:00"/>
    <d v="1899-12-30T09:24:34"/>
    <d v="1899-12-30T09:27:53"/>
    <n v="1"/>
  </r>
  <r>
    <x v="631"/>
    <d v="2017-07-12T00:00:00"/>
    <d v="1899-12-30T09:31:49"/>
    <d v="1899-12-30T09:45:23"/>
    <n v="1"/>
  </r>
  <r>
    <x v="632"/>
    <d v="2017-07-12T00:00:00"/>
    <d v="1899-12-30T09:39:34"/>
    <d v="1899-12-30T09:47:58"/>
    <n v="1"/>
  </r>
  <r>
    <x v="633"/>
    <d v="2017-07-12T00:00:00"/>
    <d v="1899-12-30T09:47:51"/>
    <d v="1899-12-30T09:58:51"/>
    <n v="1"/>
  </r>
  <r>
    <x v="574"/>
    <d v="2017-07-12T00:00:00"/>
    <d v="1899-12-30T09:48:42"/>
    <d v="1899-12-30T09:49:41"/>
    <n v="1"/>
  </r>
  <r>
    <x v="634"/>
    <d v="2017-07-12T00:00:00"/>
    <d v="1899-12-30T09:51:32"/>
    <d v="1899-12-30T09:51:32"/>
    <n v="1"/>
  </r>
  <r>
    <x v="635"/>
    <d v="2017-07-12T00:00:00"/>
    <d v="1899-12-30T09:53:33"/>
    <d v="1899-12-30T09:54:26"/>
    <n v="1"/>
  </r>
  <r>
    <x v="636"/>
    <d v="2017-07-12T00:00:00"/>
    <d v="1899-12-30T09:56:22"/>
    <d v="1899-12-30T10:05:01"/>
    <n v="1"/>
  </r>
  <r>
    <x v="637"/>
    <d v="2017-07-12T00:00:00"/>
    <d v="1899-12-30T10:02:41"/>
    <d v="1899-12-30T10:05:20"/>
    <n v="1"/>
  </r>
  <r>
    <x v="638"/>
    <d v="2017-07-12T00:00:00"/>
    <d v="1899-12-30T10:10:08"/>
    <d v="1899-12-30T10:25:08"/>
    <n v="1"/>
  </r>
  <r>
    <x v="639"/>
    <d v="2017-07-12T00:00:00"/>
    <d v="1899-12-30T10:14:10"/>
    <d v="1899-12-30T10:25:13"/>
    <n v="1"/>
  </r>
  <r>
    <x v="640"/>
    <d v="2017-07-12T00:00:00"/>
    <d v="1899-12-30T10:15:50"/>
    <d v="1899-12-30T10:26:53"/>
    <n v="1"/>
  </r>
  <r>
    <x v="641"/>
    <d v="2017-07-12T00:00:00"/>
    <d v="1899-12-30T10:19:48"/>
    <d v="1899-12-30T10:21:34"/>
    <n v="1"/>
  </r>
  <r>
    <x v="64"/>
    <d v="2017-07-12T00:00:00"/>
    <d v="1899-12-30T10:24:42"/>
    <d v="1899-12-30T10:41:01"/>
    <n v="1"/>
  </r>
  <r>
    <x v="642"/>
    <d v="2017-07-12T00:00:00"/>
    <d v="1899-12-30T10:29:32"/>
    <d v="1899-12-30T10:43:37"/>
    <n v="1"/>
  </r>
  <r>
    <x v="643"/>
    <d v="2017-07-12T00:00:00"/>
    <d v="1899-12-30T10:35:43"/>
    <d v="1899-12-30T10:39:32"/>
    <n v="1"/>
  </r>
  <r>
    <x v="644"/>
    <d v="2017-07-12T00:00:00"/>
    <d v="1899-12-30T10:43:09"/>
    <d v="1899-12-30T10:53:27"/>
    <n v="1"/>
  </r>
  <r>
    <x v="645"/>
    <d v="2017-07-12T00:00:00"/>
    <d v="1899-12-30T10:45:15"/>
    <d v="1899-12-30T10:51:42"/>
    <n v="1"/>
  </r>
  <r>
    <x v="506"/>
    <d v="2017-07-12T00:00:00"/>
    <d v="1899-12-30T10:45:22"/>
    <d v="1899-12-30T10:48:53"/>
    <n v="1"/>
  </r>
  <r>
    <x v="646"/>
    <d v="2017-07-12T00:00:00"/>
    <d v="1899-12-30T10:48:09"/>
    <d v="1899-12-30T11:04:37"/>
    <n v="1"/>
  </r>
  <r>
    <x v="647"/>
    <d v="2017-07-12T00:00:00"/>
    <d v="1899-12-30T10:55:16"/>
    <d v="1899-12-30T11:03:26"/>
    <n v="1"/>
  </r>
  <r>
    <x v="648"/>
    <d v="2017-07-12T00:00:00"/>
    <d v="1899-12-30T10:57:42"/>
    <d v="1899-12-30T11:00:28"/>
    <n v="1"/>
  </r>
  <r>
    <x v="649"/>
    <d v="2017-07-12T00:00:00"/>
    <d v="1899-12-30T11:05:32"/>
    <d v="1899-12-30T11:18:58"/>
    <n v="1"/>
  </r>
  <r>
    <x v="239"/>
    <d v="2017-07-12T00:00:00"/>
    <d v="1899-12-30T11:11:57"/>
    <d v="1899-12-30T11:24:28"/>
    <n v="1"/>
  </r>
  <r>
    <x v="650"/>
    <d v="2017-07-12T00:00:00"/>
    <d v="1899-12-30T11:14:56"/>
    <d v="1899-12-30T11:21:25"/>
    <n v="1"/>
  </r>
  <r>
    <x v="418"/>
    <d v="2017-07-12T00:00:00"/>
    <d v="1899-12-30T11:21:58"/>
    <d v="1899-12-30T11:29:27"/>
    <n v="1"/>
  </r>
  <r>
    <x v="651"/>
    <d v="2017-07-12T00:00:00"/>
    <d v="1899-12-30T11:28:36"/>
    <d v="1899-12-30T11:37:34"/>
    <n v="1"/>
  </r>
  <r>
    <x v="652"/>
    <d v="2017-07-12T00:00:00"/>
    <d v="1899-12-30T11:34:49"/>
    <d v="1899-12-30T11:41:45"/>
    <n v="1"/>
  </r>
  <r>
    <x v="653"/>
    <d v="2017-07-12T00:00:00"/>
    <d v="1899-12-30T11:43:07"/>
    <d v="1899-12-30T11:51:50"/>
    <n v="1"/>
  </r>
  <r>
    <x v="654"/>
    <d v="2017-07-12T00:00:00"/>
    <d v="1899-12-30T11:46:30"/>
    <d v="1899-12-30T11:53:19"/>
    <n v="1"/>
  </r>
  <r>
    <x v="655"/>
    <d v="2017-07-12T00:00:00"/>
    <d v="1899-12-30T11:53:33"/>
    <d v="1899-12-30T12:03:48"/>
    <n v="1"/>
  </r>
  <r>
    <x v="174"/>
    <d v="2017-07-12T00:00:00"/>
    <d v="1899-12-30T12:00:22"/>
    <d v="1899-12-30T12:04:58"/>
    <n v="1"/>
  </r>
  <r>
    <x v="656"/>
    <d v="2017-07-12T00:00:00"/>
    <d v="1899-12-30T12:01:02"/>
    <d v="1899-12-30T12:12:21"/>
    <n v="1"/>
  </r>
  <r>
    <x v="657"/>
    <d v="2017-07-12T00:00:00"/>
    <d v="1899-12-30T12:08:36"/>
    <d v="1899-12-30T12:23:31"/>
    <n v="1"/>
  </r>
  <r>
    <x v="658"/>
    <d v="2017-07-12T00:00:00"/>
    <d v="1899-12-30T12:12:40"/>
    <d v="1899-12-30T12:19:26"/>
    <n v="1"/>
  </r>
  <r>
    <x v="156"/>
    <d v="2017-07-12T00:00:00"/>
    <d v="1899-12-30T12:14:02"/>
    <d v="1899-12-30T12:15:27"/>
    <n v="1"/>
  </r>
  <r>
    <x v="435"/>
    <d v="2017-07-12T00:00:00"/>
    <d v="1899-12-30T12:22:19"/>
    <d v="1899-12-30T12:22:20"/>
    <n v="1"/>
  </r>
  <r>
    <x v="659"/>
    <d v="2017-07-12T00:00:00"/>
    <d v="1899-12-30T12:22:29"/>
    <d v="1899-12-30T12:31:16"/>
    <n v="1"/>
  </r>
  <r>
    <x v="660"/>
    <d v="2017-07-12T00:00:00"/>
    <d v="1899-12-30T12:28:56"/>
    <d v="1899-12-30T12:43:01"/>
    <n v="1"/>
  </r>
  <r>
    <x v="420"/>
    <d v="2017-07-12T00:00:00"/>
    <d v="1899-12-30T12:31:17"/>
    <d v="1899-12-30T12:37:32"/>
    <n v="1"/>
  </r>
  <r>
    <x v="661"/>
    <d v="2017-07-12T00:00:00"/>
    <d v="1899-12-30T12:33:06"/>
    <d v="1899-12-30T12:46:48"/>
    <n v="1"/>
  </r>
  <r>
    <x v="139"/>
    <d v="2017-07-12T00:00:00"/>
    <d v="1899-12-30T12:33:44"/>
    <d v="1899-12-30T12:33:51"/>
    <n v="1"/>
  </r>
  <r>
    <x v="662"/>
    <d v="2017-07-12T00:00:00"/>
    <d v="1899-12-30T12:38:09"/>
    <d v="1899-12-30T12:44:59"/>
    <n v="1"/>
  </r>
  <r>
    <x v="663"/>
    <d v="2017-07-12T00:00:00"/>
    <d v="1899-12-30T12:40:49"/>
    <d v="1899-12-30T12:47:03"/>
    <n v="1"/>
  </r>
  <r>
    <x v="618"/>
    <d v="2017-07-12T00:00:00"/>
    <d v="1899-12-30T12:45:01"/>
    <d v="1899-12-30T12:46:58"/>
    <n v="1"/>
  </r>
  <r>
    <x v="41"/>
    <d v="2017-07-12T00:00:00"/>
    <d v="1899-12-30T12:51:58"/>
    <d v="1899-12-30T12:52:18"/>
    <n v="1"/>
  </r>
  <r>
    <x v="664"/>
    <d v="2017-07-12T00:00:00"/>
    <d v="1899-12-30T12:54:42"/>
    <d v="1899-12-30T12:57:46"/>
    <n v="1"/>
  </r>
  <r>
    <x v="665"/>
    <d v="2017-07-12T00:00:00"/>
    <d v="1899-12-30T12:55:07"/>
    <d v="1899-12-30T13:02:03"/>
    <n v="1"/>
  </r>
  <r>
    <x v="666"/>
    <d v="2017-07-12T00:00:00"/>
    <d v="1899-12-30T12:55:47"/>
    <d v="1899-12-30T12:58:49"/>
    <n v="1"/>
  </r>
  <r>
    <x v="667"/>
    <d v="2017-07-12T00:00:00"/>
    <d v="1899-12-30T13:03:14"/>
    <d v="1899-12-30T13:05:21"/>
    <n v="1"/>
  </r>
  <r>
    <x v="616"/>
    <d v="2017-07-12T00:00:00"/>
    <d v="1899-12-30T13:07:32"/>
    <d v="1899-12-30T13:11:16"/>
    <n v="1"/>
  </r>
  <r>
    <x v="563"/>
    <d v="2017-07-12T00:00:00"/>
    <d v="1899-12-30T13:09:30"/>
    <d v="1899-12-30T13:10:51"/>
    <n v="1"/>
  </r>
  <r>
    <x v="442"/>
    <d v="2017-07-12T00:00:00"/>
    <d v="1899-12-30T13:13:42"/>
    <d v="1899-12-30T13:26:27"/>
    <n v="1"/>
  </r>
  <r>
    <x v="668"/>
    <d v="2017-07-12T00:00:00"/>
    <d v="1899-12-30T13:20:09"/>
    <d v="1899-12-30T13:21:43"/>
    <n v="1"/>
  </r>
  <r>
    <x v="669"/>
    <d v="2017-07-12T00:00:00"/>
    <d v="1899-12-30T13:22:20"/>
    <d v="1899-12-30T13:37:15"/>
    <n v="1"/>
  </r>
  <r>
    <x v="670"/>
    <d v="2017-07-12T00:00:00"/>
    <d v="1899-12-30T13:24:31"/>
    <d v="1899-12-30T13:25:17"/>
    <n v="1"/>
  </r>
  <r>
    <x v="671"/>
    <d v="2017-07-12T00:00:00"/>
    <d v="1899-12-30T13:25:04"/>
    <d v="1899-12-30T13:39:54"/>
    <n v="1"/>
  </r>
  <r>
    <x v="672"/>
    <d v="2017-07-12T00:00:00"/>
    <d v="1899-12-30T13:27:28"/>
    <d v="1899-12-30T13:30:29"/>
    <n v="1"/>
  </r>
  <r>
    <x v="673"/>
    <d v="2017-07-12T00:00:00"/>
    <d v="1899-12-30T13:32:08"/>
    <d v="1899-12-30T13:46:23"/>
    <n v="1"/>
  </r>
  <r>
    <x v="544"/>
    <d v="2017-07-12T00:00:00"/>
    <d v="1899-12-30T13:33:44"/>
    <d v="1899-12-30T13:34:23"/>
    <n v="1"/>
  </r>
  <r>
    <x v="674"/>
    <d v="2017-07-12T00:00:00"/>
    <d v="1899-12-30T13:34:00"/>
    <d v="1899-12-30T13:38:08"/>
    <n v="1"/>
  </r>
  <r>
    <x v="675"/>
    <d v="2017-07-12T00:00:00"/>
    <d v="1899-12-30T13:34:24"/>
    <d v="1899-12-30T13:40:23"/>
    <n v="1"/>
  </r>
  <r>
    <x v="676"/>
    <d v="2017-07-12T00:00:00"/>
    <d v="1899-12-30T13:39:38"/>
    <d v="1899-12-30T13:52:56"/>
    <n v="1"/>
  </r>
  <r>
    <x v="677"/>
    <d v="2017-07-12T00:00:00"/>
    <d v="1899-12-30T13:40:08"/>
    <d v="1899-12-30T13:46:35"/>
    <n v="1"/>
  </r>
  <r>
    <x v="678"/>
    <d v="2017-07-12T00:00:00"/>
    <d v="1899-12-30T13:44:08"/>
    <d v="1899-12-30T13:46:37"/>
    <n v="1"/>
  </r>
  <r>
    <x v="679"/>
    <d v="2017-07-12T00:00:00"/>
    <d v="1899-12-30T13:47:13"/>
    <d v="1899-12-30T13:50:56"/>
    <n v="1"/>
  </r>
  <r>
    <x v="680"/>
    <d v="2017-07-12T00:00:00"/>
    <d v="1899-12-30T13:47:13"/>
    <d v="1899-12-30T14:02:35"/>
    <n v="1"/>
  </r>
  <r>
    <x v="681"/>
    <d v="2017-07-12T00:00:00"/>
    <d v="1899-12-30T13:52:44"/>
    <d v="1899-12-30T14:07:13"/>
    <n v="1"/>
  </r>
  <r>
    <x v="682"/>
    <d v="2017-07-12T00:00:00"/>
    <d v="1899-12-30T13:55:59"/>
    <d v="1899-12-30T13:58:02"/>
    <n v="1"/>
  </r>
  <r>
    <x v="435"/>
    <d v="2017-07-12T00:00:00"/>
    <d v="1899-12-30T13:59:02"/>
    <d v="1899-12-30T14:14:37"/>
    <n v="1"/>
  </r>
  <r>
    <x v="683"/>
    <d v="2017-07-12T00:00:00"/>
    <d v="1899-12-30T14:03:44"/>
    <d v="1899-12-30T14:10:09"/>
    <n v="1"/>
  </r>
  <r>
    <x v="684"/>
    <d v="2017-07-12T00:00:00"/>
    <d v="1899-12-30T14:08:18"/>
    <d v="1899-12-30T14:23:04"/>
    <n v="1"/>
  </r>
  <r>
    <x v="685"/>
    <d v="2017-07-12T00:00:00"/>
    <d v="1899-12-30T14:14:42"/>
    <d v="1899-12-30T14:22:24"/>
    <n v="1"/>
  </r>
  <r>
    <x v="686"/>
    <d v="2017-07-12T00:00:00"/>
    <d v="1899-12-30T14:22:11"/>
    <d v="1899-12-30T14:25:50"/>
    <n v="1"/>
  </r>
  <r>
    <x v="687"/>
    <d v="2017-07-12T00:00:00"/>
    <d v="1899-12-30T14:22:58"/>
    <d v="1899-12-30T14:26:38"/>
    <n v="1"/>
  </r>
  <r>
    <x v="688"/>
    <d v="2017-07-12T00:00:00"/>
    <d v="1899-12-30T14:24:57"/>
    <d v="1899-12-30T14:37:00"/>
    <n v="1"/>
  </r>
  <r>
    <x v="71"/>
    <d v="2017-07-12T00:00:00"/>
    <d v="1899-12-30T14:31:37"/>
    <d v="1899-12-30T14:35:36"/>
    <n v="1"/>
  </r>
  <r>
    <x v="328"/>
    <d v="2017-07-12T00:00:00"/>
    <d v="1899-12-30T14:38:49"/>
    <d v="1899-12-30T14:48:13"/>
    <n v="1"/>
  </r>
  <r>
    <x v="689"/>
    <d v="2017-07-12T00:00:00"/>
    <d v="1899-12-30T14:46:06"/>
    <d v="1899-12-30T14:46:23"/>
    <n v="1"/>
  </r>
  <r>
    <x v="690"/>
    <d v="2017-07-12T00:00:00"/>
    <d v="1899-12-30T14:53:55"/>
    <d v="1899-12-30T15:03:00"/>
    <n v="1"/>
  </r>
  <r>
    <x v="123"/>
    <d v="2017-07-12T00:00:00"/>
    <d v="1899-12-30T14:58:10"/>
    <d v="1899-12-30T15:10:41"/>
    <n v="1"/>
  </r>
  <r>
    <x v="691"/>
    <d v="2017-07-12T00:00:00"/>
    <d v="1899-12-30T14:59:16"/>
    <d v="1899-12-30T15:02:13"/>
    <n v="1"/>
  </r>
  <r>
    <x v="692"/>
    <d v="2017-07-12T00:00:00"/>
    <d v="1899-12-30T15:01:40"/>
    <d v="1899-12-30T15:14:17"/>
    <n v="1"/>
  </r>
  <r>
    <x v="693"/>
    <d v="2017-07-13T00:00:00"/>
    <d v="1899-12-30T08:06:54"/>
    <d v="1899-12-30T08:16:11"/>
    <n v="1"/>
  </r>
  <r>
    <x v="694"/>
    <d v="2017-07-13T00:00:00"/>
    <d v="1899-12-30T08:13:19"/>
    <d v="1899-12-30T08:17:52"/>
    <n v="1"/>
  </r>
  <r>
    <x v="84"/>
    <d v="2017-07-13T00:00:00"/>
    <d v="1899-12-30T08:21:36"/>
    <d v="1899-12-30T08:26:58"/>
    <n v="1"/>
  </r>
  <r>
    <x v="695"/>
    <d v="2017-07-13T00:00:00"/>
    <d v="1899-12-30T08:28:29"/>
    <d v="1899-12-30T08:36:48"/>
    <n v="1"/>
  </r>
  <r>
    <x v="696"/>
    <d v="2017-07-13T00:00:00"/>
    <d v="1899-12-30T08:36:45"/>
    <d v="1899-12-30T08:51:33"/>
    <n v="1"/>
  </r>
  <r>
    <x v="697"/>
    <d v="2017-07-13T00:00:00"/>
    <d v="1899-12-30T08:41:21"/>
    <d v="1899-12-30T08:56:07"/>
    <n v="1"/>
  </r>
  <r>
    <x v="698"/>
    <d v="2017-07-13T00:00:00"/>
    <d v="1899-12-30T08:43:19"/>
    <d v="1899-12-30T08:45:42"/>
    <n v="1"/>
  </r>
  <r>
    <x v="699"/>
    <d v="2017-07-13T00:00:00"/>
    <d v="1899-12-30T08:45:41"/>
    <d v="1899-12-30T08:55:45"/>
    <n v="1"/>
  </r>
  <r>
    <x v="422"/>
    <d v="2017-07-13T00:00:00"/>
    <d v="1899-12-30T08:46:51"/>
    <d v="1899-12-30T08:49:41"/>
    <n v="1"/>
  </r>
  <r>
    <x v="189"/>
    <d v="2017-07-13T00:00:00"/>
    <d v="1899-12-30T08:48:33"/>
    <d v="1899-12-30T09:04:05"/>
    <n v="1"/>
  </r>
  <r>
    <x v="700"/>
    <d v="2017-07-13T00:00:00"/>
    <d v="1899-12-30T08:53:52"/>
    <d v="1899-12-30T09:01:28"/>
    <n v="1"/>
  </r>
  <r>
    <x v="701"/>
    <d v="2017-07-13T00:00:00"/>
    <d v="1899-12-30T08:57:37"/>
    <d v="1899-12-30T08:58:41"/>
    <n v="1"/>
  </r>
  <r>
    <x v="702"/>
    <d v="2017-07-13T00:00:00"/>
    <d v="1899-12-30T09:02:13"/>
    <d v="1899-12-30T09:03:01"/>
    <n v="1"/>
  </r>
  <r>
    <x v="703"/>
    <d v="2017-07-13T00:00:00"/>
    <d v="1899-12-30T09:03:35"/>
    <d v="1899-12-30T09:03:48"/>
    <n v="1"/>
  </r>
  <r>
    <x v="704"/>
    <d v="2017-07-13T00:00:00"/>
    <d v="1899-12-30T09:05:47"/>
    <d v="1899-12-30T09:08:59"/>
    <n v="1"/>
  </r>
  <r>
    <x v="462"/>
    <d v="2017-07-13T00:00:00"/>
    <d v="1899-12-30T09:07:28"/>
    <d v="1899-12-30T09:12:05"/>
    <n v="1"/>
  </r>
  <r>
    <x v="705"/>
    <d v="2017-07-13T00:00:00"/>
    <d v="1899-12-30T09:14:07"/>
    <d v="1899-12-30T09:22:26"/>
    <n v="1"/>
  </r>
  <r>
    <x v="706"/>
    <d v="2017-07-13T00:00:00"/>
    <d v="1899-12-30T09:21:07"/>
    <d v="1899-12-30T09:37:30"/>
    <n v="1"/>
  </r>
  <r>
    <x v="22"/>
    <d v="2017-07-13T00:00:00"/>
    <d v="1899-12-30T09:24:24"/>
    <d v="1899-12-30T09:29:19"/>
    <n v="1"/>
  </r>
  <r>
    <x v="707"/>
    <d v="2017-07-13T00:00:00"/>
    <d v="1899-12-30T09:32:00"/>
    <d v="1899-12-30T09:37:13"/>
    <n v="1"/>
  </r>
  <r>
    <x v="708"/>
    <d v="2017-07-13T00:00:00"/>
    <d v="1899-12-30T09:35:50"/>
    <d v="1899-12-30T09:50:28"/>
    <n v="1"/>
  </r>
  <r>
    <x v="709"/>
    <d v="2017-07-13T00:00:00"/>
    <d v="1899-12-30T09:43:46"/>
    <d v="1899-12-30T09:56:41"/>
    <n v="1"/>
  </r>
  <r>
    <x v="710"/>
    <d v="2017-07-13T00:00:00"/>
    <d v="1899-12-30T09:45:20"/>
    <d v="1899-12-30T09:59:29"/>
    <n v="1"/>
  </r>
  <r>
    <x v="711"/>
    <d v="2017-07-13T00:00:00"/>
    <d v="1899-12-30T09:52:33"/>
    <d v="1899-12-30T10:03:46"/>
    <n v="1"/>
  </r>
  <r>
    <x v="712"/>
    <d v="2017-07-13T00:00:00"/>
    <d v="1899-12-30T09:52:53"/>
    <d v="1899-12-30T10:06:55"/>
    <n v="1"/>
  </r>
  <r>
    <x v="713"/>
    <d v="2017-07-13T00:00:00"/>
    <d v="1899-12-30T10:00:54"/>
    <d v="1899-12-30T10:06:34"/>
    <n v="1"/>
  </r>
  <r>
    <x v="167"/>
    <d v="2017-07-13T00:00:00"/>
    <d v="1899-12-30T10:04:30"/>
    <d v="1899-12-30T10:13:15"/>
    <n v="1"/>
  </r>
  <r>
    <x v="714"/>
    <d v="2017-07-13T00:00:00"/>
    <d v="1899-12-30T10:06:07"/>
    <d v="1899-12-30T10:13:35"/>
    <n v="1"/>
  </r>
  <r>
    <x v="715"/>
    <d v="2017-07-13T00:00:00"/>
    <d v="1899-12-30T10:10:50"/>
    <d v="1899-12-30T10:13:25"/>
    <n v="1"/>
  </r>
  <r>
    <x v="145"/>
    <d v="2017-07-13T00:00:00"/>
    <d v="1899-12-30T10:17:59"/>
    <d v="1899-12-30T10:24:52"/>
    <n v="1"/>
  </r>
  <r>
    <x v="716"/>
    <d v="2017-07-13T00:00:00"/>
    <d v="1899-12-30T10:23:29"/>
    <d v="1899-12-30T10:25:19"/>
    <n v="1"/>
  </r>
  <r>
    <x v="717"/>
    <d v="2017-07-13T00:00:00"/>
    <d v="1899-12-30T10:30:28"/>
    <d v="1899-12-30T10:41:40"/>
    <n v="1"/>
  </r>
  <r>
    <x v="718"/>
    <d v="2017-07-13T00:00:00"/>
    <d v="1899-12-30T10:33:24"/>
    <d v="1899-12-30T10:37:54"/>
    <n v="1"/>
  </r>
  <r>
    <x v="719"/>
    <d v="2017-07-13T00:00:00"/>
    <d v="1899-12-30T10:37:37"/>
    <d v="1899-12-30T10:40:31"/>
    <n v="1"/>
  </r>
  <r>
    <x v="720"/>
    <d v="2017-07-13T00:00:00"/>
    <d v="1899-12-30T10:44:09"/>
    <d v="1899-12-30T10:54:43"/>
    <n v="1"/>
  </r>
  <r>
    <x v="721"/>
    <d v="2017-07-13T00:00:00"/>
    <d v="1899-12-30T10:49:54"/>
    <d v="1899-12-30T10:57:56"/>
    <n v="1"/>
  </r>
  <r>
    <x v="722"/>
    <d v="2017-07-13T00:00:00"/>
    <d v="1899-12-30T10:55:03"/>
    <d v="1899-12-30T11:08:54"/>
    <n v="1"/>
  </r>
  <r>
    <x v="723"/>
    <d v="2017-07-13T00:00:00"/>
    <d v="1899-12-30T10:57:50"/>
    <d v="1899-12-30T11:11:43"/>
    <n v="1"/>
  </r>
  <r>
    <x v="724"/>
    <d v="2017-07-13T00:00:00"/>
    <d v="1899-12-30T11:01:57"/>
    <d v="1899-12-30T11:09:54"/>
    <n v="1"/>
  </r>
  <r>
    <x v="725"/>
    <d v="2017-07-13T00:00:00"/>
    <d v="1899-12-30T11:08:48"/>
    <d v="1899-12-30T11:13:44"/>
    <n v="1"/>
  </r>
  <r>
    <x v="726"/>
    <d v="2017-07-13T00:00:00"/>
    <d v="1899-12-30T11:10:46"/>
    <d v="1899-12-30T11:10:53"/>
    <n v="1"/>
  </r>
  <r>
    <x v="727"/>
    <d v="2017-07-13T00:00:00"/>
    <d v="1899-12-30T11:18:14"/>
    <d v="1899-12-30T11:19:20"/>
    <n v="1"/>
  </r>
  <r>
    <x v="728"/>
    <d v="2017-07-13T00:00:00"/>
    <d v="1899-12-30T11:18:44"/>
    <d v="1899-12-30T11:26:18"/>
    <n v="1"/>
  </r>
  <r>
    <x v="729"/>
    <d v="2017-07-13T00:00:00"/>
    <d v="1899-12-30T11:21:26"/>
    <d v="1899-12-30T11:31:19"/>
    <n v="1"/>
  </r>
  <r>
    <x v="587"/>
    <d v="2017-07-13T00:00:00"/>
    <d v="1899-12-30T11:29:37"/>
    <d v="1899-12-30T11:31:49"/>
    <n v="1"/>
  </r>
  <r>
    <x v="730"/>
    <d v="2017-07-13T00:00:00"/>
    <d v="1899-12-30T11:35:42"/>
    <d v="1899-12-30T11:44:03"/>
    <n v="1"/>
  </r>
  <r>
    <x v="731"/>
    <d v="2017-07-13T00:00:00"/>
    <d v="1899-12-30T11:42:31"/>
    <d v="1899-12-30T11:54:23"/>
    <n v="1"/>
  </r>
  <r>
    <x v="732"/>
    <d v="2017-07-13T00:00:00"/>
    <d v="1899-12-30T11:47:13"/>
    <d v="1899-12-30T11:57:59"/>
    <n v="1"/>
  </r>
  <r>
    <x v="733"/>
    <d v="2017-07-13T00:00:00"/>
    <d v="1899-12-30T11:49:41"/>
    <d v="1899-12-30T12:05:43"/>
    <n v="1"/>
  </r>
  <r>
    <x v="76"/>
    <d v="2017-07-13T00:00:00"/>
    <d v="1899-12-30T11:52:42"/>
    <d v="1899-12-30T11:58:32"/>
    <n v="1"/>
  </r>
  <r>
    <x v="734"/>
    <d v="2017-07-13T00:00:00"/>
    <d v="1899-12-30T12:00:52"/>
    <d v="1899-12-30T12:05:36"/>
    <n v="1"/>
  </r>
  <r>
    <x v="735"/>
    <d v="2017-07-13T00:00:00"/>
    <d v="1899-12-30T12:02:30"/>
    <d v="1899-12-30T12:10:24"/>
    <n v="1"/>
  </r>
  <r>
    <x v="736"/>
    <d v="2017-07-13T00:00:00"/>
    <d v="1899-12-30T12:09:44"/>
    <d v="1899-12-30T12:19:54"/>
    <n v="1"/>
  </r>
  <r>
    <x v="737"/>
    <d v="2017-07-13T00:00:00"/>
    <d v="1899-12-30T12:10:33"/>
    <d v="1899-12-30T12:14:29"/>
    <n v="1"/>
  </r>
  <r>
    <x v="738"/>
    <d v="2017-07-13T00:00:00"/>
    <d v="1899-12-30T12:15:17"/>
    <d v="1899-12-30T12:17:02"/>
    <n v="1"/>
  </r>
  <r>
    <x v="739"/>
    <d v="2017-07-13T00:00:00"/>
    <d v="1899-12-30T12:17:38"/>
    <d v="1899-12-30T12:24:55"/>
    <n v="1"/>
  </r>
  <r>
    <x v="740"/>
    <d v="2017-07-13T00:00:00"/>
    <d v="1899-12-30T12:23:17"/>
    <d v="1899-12-30T12:35:27"/>
    <n v="1"/>
  </r>
  <r>
    <x v="741"/>
    <d v="2017-07-13T00:00:00"/>
    <d v="1899-12-30T12:24:37"/>
    <d v="1899-12-30T12:38:39"/>
    <n v="1"/>
  </r>
  <r>
    <x v="742"/>
    <d v="2017-07-13T00:00:00"/>
    <d v="1899-12-30T12:28:36"/>
    <d v="1899-12-30T12:42:07"/>
    <n v="1"/>
  </r>
  <r>
    <x v="508"/>
    <d v="2017-07-13T00:00:00"/>
    <d v="1899-12-30T12:33:26"/>
    <d v="1899-12-30T12:42:42"/>
    <n v="1"/>
  </r>
  <r>
    <x v="743"/>
    <d v="2017-07-13T00:00:00"/>
    <d v="1899-12-30T12:33:53"/>
    <d v="1899-12-30T12:44:36"/>
    <n v="1"/>
  </r>
  <r>
    <x v="744"/>
    <d v="2017-07-13T00:00:00"/>
    <d v="1899-12-30T12:38:26"/>
    <d v="1899-12-30T12:51:46"/>
    <n v="1"/>
  </r>
  <r>
    <x v="745"/>
    <d v="2017-07-13T00:00:00"/>
    <d v="1899-12-30T12:41:51"/>
    <d v="1899-12-30T12:42:24"/>
    <n v="1"/>
  </r>
  <r>
    <x v="746"/>
    <d v="2017-07-13T00:00:00"/>
    <d v="1899-12-30T12:43:53"/>
    <d v="1899-12-30T12:54:41"/>
    <n v="1"/>
  </r>
  <r>
    <x v="747"/>
    <d v="2017-07-13T00:00:00"/>
    <d v="1899-12-30T12:50:11"/>
    <d v="1899-12-30T12:55:35"/>
    <n v="1"/>
  </r>
  <r>
    <x v="169"/>
    <d v="2017-07-13T00:00:00"/>
    <d v="1899-12-30T12:58:10"/>
    <d v="1899-12-30T13:12:34"/>
    <n v="1"/>
  </r>
  <r>
    <x v="748"/>
    <d v="2017-07-13T00:00:00"/>
    <d v="1899-12-30T13:02:32"/>
    <d v="1899-12-30T13:11:35"/>
    <n v="1"/>
  </r>
  <r>
    <x v="749"/>
    <d v="2017-07-13T00:00:00"/>
    <d v="1899-12-30T13:07:56"/>
    <d v="1899-12-30T13:24:33"/>
    <n v="1"/>
  </r>
  <r>
    <x v="750"/>
    <d v="2017-07-13T00:00:00"/>
    <d v="1899-12-30T13:09:13"/>
    <d v="1899-12-30T13:09:30"/>
    <n v="1"/>
  </r>
  <r>
    <x v="751"/>
    <d v="2017-07-13T00:00:00"/>
    <d v="1899-12-30T13:16:33"/>
    <d v="1899-12-30T13:30:02"/>
    <n v="1"/>
  </r>
  <r>
    <x v="752"/>
    <d v="2017-07-13T00:00:00"/>
    <d v="1899-12-30T13:19:50"/>
    <d v="1899-12-30T13:31:18"/>
    <n v="1"/>
  </r>
  <r>
    <x v="753"/>
    <d v="2017-07-13T00:00:00"/>
    <d v="1899-12-30T13:20:01"/>
    <d v="1899-12-30T13:31:22"/>
    <n v="1"/>
  </r>
  <r>
    <x v="726"/>
    <d v="2017-07-13T00:00:00"/>
    <d v="1899-12-30T13:25:18"/>
    <d v="1899-12-30T13:35:47"/>
    <n v="1"/>
  </r>
  <r>
    <x v="754"/>
    <d v="2017-07-13T00:00:00"/>
    <d v="1899-12-30T13:31:45"/>
    <d v="1899-12-30T13:45:46"/>
    <n v="1"/>
  </r>
  <r>
    <x v="53"/>
    <d v="2017-07-13T00:00:00"/>
    <d v="1899-12-30T13:34:46"/>
    <d v="1899-12-30T13:50:48"/>
    <n v="1"/>
  </r>
  <r>
    <x v="755"/>
    <d v="2017-07-13T00:00:00"/>
    <d v="1899-12-30T13:41:35"/>
    <d v="1899-12-30T13:46:24"/>
    <n v="1"/>
  </r>
  <r>
    <x v="756"/>
    <d v="2017-07-13T00:00:00"/>
    <d v="1899-12-30T13:44:56"/>
    <d v="1899-12-30T13:50:21"/>
    <n v="1"/>
  </r>
  <r>
    <x v="757"/>
    <d v="2017-07-13T00:00:00"/>
    <d v="1899-12-30T13:45:34"/>
    <d v="1899-12-30T13:48:41"/>
    <n v="1"/>
  </r>
  <r>
    <x v="758"/>
    <d v="2017-07-13T00:00:00"/>
    <d v="1899-12-30T13:50:08"/>
    <d v="1899-12-30T13:54:00"/>
    <n v="1"/>
  </r>
  <r>
    <x v="759"/>
    <d v="2017-07-13T00:00:00"/>
    <d v="1899-12-30T13:56:10"/>
    <d v="1899-12-30T14:11:45"/>
    <n v="1"/>
  </r>
  <r>
    <x v="760"/>
    <d v="2017-07-13T00:00:00"/>
    <d v="1899-12-30T14:04:29"/>
    <d v="1899-12-30T14:20:54"/>
    <n v="1"/>
  </r>
  <r>
    <x v="761"/>
    <d v="2017-07-13T00:00:00"/>
    <d v="1899-12-30T14:12:11"/>
    <d v="1899-12-30T14:24:47"/>
    <n v="1"/>
  </r>
  <r>
    <x v="762"/>
    <d v="2017-07-13T00:00:00"/>
    <d v="1899-12-30T14:13:26"/>
    <d v="1899-12-30T14:19:17"/>
    <n v="1"/>
  </r>
  <r>
    <x v="763"/>
    <d v="2017-07-13T00:00:00"/>
    <d v="1899-12-30T14:15:54"/>
    <d v="1899-12-30T14:29:02"/>
    <n v="1"/>
  </r>
  <r>
    <x v="764"/>
    <d v="2017-07-13T00:00:00"/>
    <d v="1899-12-30T14:20:20"/>
    <d v="1899-12-30T14:34:07"/>
    <n v="1"/>
  </r>
  <r>
    <x v="765"/>
    <d v="2017-07-13T00:00:00"/>
    <d v="1899-12-30T14:24:07"/>
    <d v="1899-12-30T14:26:38"/>
    <n v="1"/>
  </r>
  <r>
    <x v="766"/>
    <d v="2017-07-13T00:00:00"/>
    <d v="1899-12-30T14:28:29"/>
    <d v="1899-12-30T14:39:06"/>
    <n v="1"/>
  </r>
  <r>
    <x v="767"/>
    <d v="2017-07-13T00:00:00"/>
    <d v="1899-12-30T14:35:08"/>
    <d v="1899-12-30T14:35:31"/>
    <n v="1"/>
  </r>
  <r>
    <x v="768"/>
    <d v="2017-07-13T00:00:00"/>
    <d v="1899-12-30T14:43:23"/>
    <d v="1899-12-30T14:59:33"/>
    <n v="1"/>
  </r>
  <r>
    <x v="769"/>
    <d v="2017-07-13T00:00:00"/>
    <d v="1899-12-30T14:47:15"/>
    <d v="1899-12-30T15:03:24"/>
    <n v="1"/>
  </r>
  <r>
    <x v="770"/>
    <d v="2017-07-13T00:00:00"/>
    <d v="1899-12-30T14:48:17"/>
    <d v="1899-12-30T14:49:21"/>
    <n v="1"/>
  </r>
  <r>
    <x v="771"/>
    <d v="2017-07-13T00:00:00"/>
    <d v="1899-12-30T14:53:28"/>
    <d v="1899-12-30T14:53:50"/>
    <n v="1"/>
  </r>
  <r>
    <x v="772"/>
    <d v="2017-07-13T00:00:00"/>
    <d v="1899-12-30T14:55:22"/>
    <d v="1899-12-30T15:00:35"/>
    <n v="1"/>
  </r>
  <r>
    <x v="773"/>
    <d v="2017-07-13T00:00:00"/>
    <d v="1899-12-30T15:03:36"/>
    <d v="1899-12-30T15:09:19"/>
    <n v="1"/>
  </r>
  <r>
    <x v="774"/>
    <d v="2017-07-14T00:00:00"/>
    <d v="1899-12-30T08:04:41"/>
    <d v="1899-12-30T08:15:08"/>
    <n v="1"/>
  </r>
  <r>
    <x v="775"/>
    <d v="2017-07-14T00:00:00"/>
    <d v="1899-12-30T08:05:10"/>
    <d v="1899-12-30T08:16:21"/>
    <n v="1"/>
  </r>
  <r>
    <x v="776"/>
    <d v="2017-07-14T00:00:00"/>
    <d v="1899-12-30T08:06:45"/>
    <d v="1899-12-30T08:12:58"/>
    <n v="1"/>
  </r>
  <r>
    <x v="777"/>
    <d v="2017-07-14T00:00:00"/>
    <d v="1899-12-30T08:10:30"/>
    <d v="1899-12-30T08:14:24"/>
    <n v="1"/>
  </r>
  <r>
    <x v="778"/>
    <d v="2017-07-14T00:00:00"/>
    <d v="1899-12-30T08:13:23"/>
    <d v="1899-12-30T08:21:28"/>
    <n v="1"/>
  </r>
  <r>
    <x v="779"/>
    <d v="2017-07-14T00:00:00"/>
    <d v="1899-12-30T08:15:49"/>
    <d v="1899-12-30T08:18:19"/>
    <n v="1"/>
  </r>
  <r>
    <x v="780"/>
    <d v="2017-07-14T00:00:00"/>
    <d v="1899-12-30T08:17:13"/>
    <d v="1899-12-30T08:29:58"/>
    <n v="1"/>
  </r>
  <r>
    <x v="781"/>
    <d v="2017-07-14T00:00:00"/>
    <d v="1899-12-30T08:21:49"/>
    <d v="1899-12-30T08:37:21"/>
    <n v="1"/>
  </r>
  <r>
    <x v="782"/>
    <d v="2017-07-14T00:00:00"/>
    <d v="1899-12-30T08:27:54"/>
    <d v="1899-12-30T08:42:04"/>
    <n v="1"/>
  </r>
  <r>
    <x v="783"/>
    <d v="2017-07-14T00:00:00"/>
    <d v="1899-12-30T08:31:10"/>
    <d v="1899-12-30T08:45:30"/>
    <n v="1"/>
  </r>
  <r>
    <x v="784"/>
    <d v="2017-07-14T00:00:00"/>
    <d v="1899-12-30T08:34:04"/>
    <d v="1899-12-30T08:46:23"/>
    <n v="1"/>
  </r>
  <r>
    <x v="785"/>
    <d v="2017-07-14T00:00:00"/>
    <d v="1899-12-30T08:39:13"/>
    <d v="1899-12-30T08:51:47"/>
    <n v="1"/>
  </r>
  <r>
    <x v="786"/>
    <d v="2017-07-14T00:00:00"/>
    <d v="1899-12-30T08:41:28"/>
    <d v="1899-12-30T08:43:20"/>
    <n v="1"/>
  </r>
  <r>
    <x v="787"/>
    <d v="2017-07-14T00:00:00"/>
    <d v="1899-12-30T08:45:50"/>
    <d v="1899-12-30T09:01:23"/>
    <n v="1"/>
  </r>
  <r>
    <x v="788"/>
    <d v="2017-07-14T00:00:00"/>
    <d v="1899-12-30T08:51:41"/>
    <d v="1899-12-30T08:52:43"/>
    <n v="1"/>
  </r>
  <r>
    <x v="789"/>
    <d v="2017-07-14T00:00:00"/>
    <d v="1899-12-30T08:54:32"/>
    <d v="1899-12-30T09:08:08"/>
    <n v="1"/>
  </r>
  <r>
    <x v="790"/>
    <d v="2017-07-14T00:00:00"/>
    <d v="1899-12-30T08:59:43"/>
    <d v="1899-12-30T09:10:06"/>
    <n v="1"/>
  </r>
  <r>
    <x v="791"/>
    <d v="2017-07-14T00:00:00"/>
    <d v="1899-12-30T09:00:06"/>
    <d v="1899-12-30T09:04:45"/>
    <n v="1"/>
  </r>
  <r>
    <x v="792"/>
    <d v="2017-07-14T00:00:00"/>
    <d v="1899-12-30T09:06:22"/>
    <d v="1899-12-30T09:12:48"/>
    <n v="1"/>
  </r>
  <r>
    <x v="793"/>
    <d v="2017-07-14T00:00:00"/>
    <d v="1899-12-30T09:13:39"/>
    <d v="1899-12-30T09:22:35"/>
    <n v="1"/>
  </r>
  <r>
    <x v="794"/>
    <d v="2017-07-14T00:00:00"/>
    <d v="1899-12-30T09:15:26"/>
    <d v="1899-12-30T09:30:41"/>
    <n v="1"/>
  </r>
  <r>
    <x v="795"/>
    <d v="2017-07-14T00:00:00"/>
    <d v="1899-12-30T09:20:46"/>
    <d v="1899-12-30T09:22:06"/>
    <n v="1"/>
  </r>
  <r>
    <x v="796"/>
    <d v="2017-07-14T00:00:00"/>
    <d v="1899-12-30T09:28:54"/>
    <d v="1899-12-30T09:39:46"/>
    <n v="1"/>
  </r>
  <r>
    <x v="507"/>
    <d v="2017-07-14T00:00:00"/>
    <d v="1899-12-30T09:36:15"/>
    <d v="1899-12-30T09:38:38"/>
    <n v="1"/>
  </r>
  <r>
    <x v="797"/>
    <d v="2017-07-14T00:00:00"/>
    <d v="1899-12-30T09:40:52"/>
    <d v="1899-12-30T09:52:23"/>
    <n v="1"/>
  </r>
  <r>
    <x v="798"/>
    <d v="2017-07-14T00:00:00"/>
    <d v="1899-12-30T09:45:09"/>
    <d v="1899-12-30T09:45:15"/>
    <n v="1"/>
  </r>
  <r>
    <x v="799"/>
    <d v="2017-07-14T00:00:00"/>
    <d v="1899-12-30T09:50:08"/>
    <d v="1899-12-30T09:59:25"/>
    <n v="1"/>
  </r>
  <r>
    <x v="800"/>
    <d v="2017-07-14T00:00:00"/>
    <d v="1899-12-30T09:51:23"/>
    <d v="1899-12-30T09:54:33"/>
    <n v="1"/>
  </r>
  <r>
    <x v="801"/>
    <d v="2017-07-14T00:00:00"/>
    <d v="1899-12-30T09:59:04"/>
    <d v="1899-12-30T10:01:49"/>
    <n v="1"/>
  </r>
  <r>
    <x v="802"/>
    <d v="2017-07-14T00:00:00"/>
    <d v="1899-12-30T09:59:17"/>
    <d v="1899-12-30T10:05:05"/>
    <n v="1"/>
  </r>
  <r>
    <x v="803"/>
    <d v="2017-07-14T00:00:00"/>
    <d v="1899-12-30T10:01:39"/>
    <d v="1899-12-30T10:17:34"/>
    <n v="1"/>
  </r>
  <r>
    <x v="724"/>
    <d v="2017-07-14T00:00:00"/>
    <d v="1899-12-30T10:08:14"/>
    <d v="1899-12-30T10:10:24"/>
    <n v="1"/>
  </r>
  <r>
    <x v="804"/>
    <d v="2017-07-14T00:00:00"/>
    <d v="1899-12-30T10:13:13"/>
    <d v="1899-12-30T10:26:35"/>
    <n v="1"/>
  </r>
  <r>
    <x v="805"/>
    <d v="2017-07-14T00:00:00"/>
    <d v="1899-12-30T10:20:52"/>
    <d v="1899-12-30T10:33:28"/>
    <n v="1"/>
  </r>
  <r>
    <x v="806"/>
    <d v="2017-07-14T00:00:00"/>
    <d v="1899-12-30T10:24:25"/>
    <d v="1899-12-30T10:40:03"/>
    <n v="1"/>
  </r>
  <r>
    <x v="756"/>
    <d v="2017-07-14T00:00:00"/>
    <d v="1899-12-30T10:26:39"/>
    <d v="1899-12-30T10:43:07"/>
    <n v="1"/>
  </r>
  <r>
    <x v="80"/>
    <d v="2017-07-14T00:00:00"/>
    <d v="1899-12-30T10:32:58"/>
    <d v="1899-12-30T10:37:15"/>
    <n v="1"/>
  </r>
  <r>
    <x v="807"/>
    <d v="2017-07-14T00:00:00"/>
    <d v="1899-12-30T10:34:28"/>
    <d v="1899-12-30T10:43:02"/>
    <n v="1"/>
  </r>
  <r>
    <x v="808"/>
    <d v="2017-07-14T00:00:00"/>
    <d v="1899-12-30T10:34:39"/>
    <d v="1899-12-30T10:47:29"/>
    <n v="1"/>
  </r>
  <r>
    <x v="809"/>
    <d v="2017-07-14T00:00:00"/>
    <d v="1899-12-30T10:37:51"/>
    <d v="1899-12-30T10:41:27"/>
    <n v="1"/>
  </r>
  <r>
    <x v="810"/>
    <d v="2017-07-14T00:00:00"/>
    <d v="1899-12-30T10:40:56"/>
    <d v="1899-12-30T10:46:24"/>
    <n v="1"/>
  </r>
  <r>
    <x v="811"/>
    <d v="2017-07-14T00:00:00"/>
    <d v="1899-12-30T10:41:21"/>
    <d v="1899-12-30T10:51:44"/>
    <n v="1"/>
  </r>
  <r>
    <x v="812"/>
    <d v="2017-07-14T00:00:00"/>
    <d v="1899-12-30T10:42:09"/>
    <d v="1899-12-30T10:47:23"/>
    <n v="1"/>
  </r>
  <r>
    <x v="743"/>
    <d v="2017-07-14T00:00:00"/>
    <d v="1899-12-30T10:44:58"/>
    <d v="1899-12-30T10:45:12"/>
    <n v="1"/>
  </r>
  <r>
    <x v="9"/>
    <d v="2017-07-14T00:00:00"/>
    <d v="1899-12-30T10:46:48"/>
    <d v="1899-12-30T11:02:44"/>
    <n v="1"/>
  </r>
  <r>
    <x v="813"/>
    <d v="2017-07-14T00:00:00"/>
    <d v="1899-12-30T10:51:22"/>
    <d v="1899-12-30T10:57:21"/>
    <n v="1"/>
  </r>
  <r>
    <x v="814"/>
    <d v="2017-07-14T00:00:00"/>
    <d v="1899-12-30T10:57:37"/>
    <d v="1899-12-30T10:57:47"/>
    <n v="1"/>
  </r>
  <r>
    <x v="815"/>
    <d v="2017-07-14T00:00:00"/>
    <d v="1899-12-30T11:01:24"/>
    <d v="1899-12-30T11:07:21"/>
    <n v="1"/>
  </r>
  <r>
    <x v="816"/>
    <d v="2017-07-14T00:00:00"/>
    <d v="1899-12-30T11:01:41"/>
    <d v="1899-12-30T11:04:57"/>
    <n v="1"/>
  </r>
  <r>
    <x v="817"/>
    <d v="2017-07-14T00:00:00"/>
    <d v="1899-12-30T11:07:12"/>
    <d v="1899-12-30T11:08:18"/>
    <n v="1"/>
  </r>
  <r>
    <x v="818"/>
    <d v="2017-07-14T00:00:00"/>
    <d v="1899-12-30T11:10:52"/>
    <d v="1899-12-30T11:13:17"/>
    <n v="1"/>
  </r>
  <r>
    <x v="41"/>
    <d v="2017-07-14T00:00:00"/>
    <d v="1899-12-30T11:16:38"/>
    <d v="1899-12-30T11:27:11"/>
    <n v="1"/>
  </r>
  <r>
    <x v="819"/>
    <d v="2017-07-14T00:00:00"/>
    <d v="1899-12-30T11:17:13"/>
    <d v="1899-12-30T11:17:33"/>
    <n v="1"/>
  </r>
  <r>
    <x v="820"/>
    <d v="2017-07-14T00:00:00"/>
    <d v="1899-12-30T11:22:58"/>
    <d v="1899-12-30T11:38:57"/>
    <n v="1"/>
  </r>
  <r>
    <x v="821"/>
    <d v="2017-07-14T00:00:00"/>
    <d v="1899-12-30T11:25:22"/>
    <d v="1899-12-30T11:26:02"/>
    <n v="1"/>
  </r>
  <r>
    <x v="822"/>
    <d v="2017-07-14T00:00:00"/>
    <d v="1899-12-30T11:28:19"/>
    <d v="1899-12-30T11:29:50"/>
    <n v="1"/>
  </r>
  <r>
    <x v="823"/>
    <d v="2017-07-14T00:00:00"/>
    <d v="1899-12-30T11:28:41"/>
    <d v="1899-12-30T11:38:26"/>
    <n v="1"/>
  </r>
  <r>
    <x v="824"/>
    <d v="2017-07-14T00:00:00"/>
    <d v="1899-12-30T11:33:12"/>
    <d v="1899-12-30T11:39:28"/>
    <n v="1"/>
  </r>
  <r>
    <x v="825"/>
    <d v="2017-07-14T00:00:00"/>
    <d v="1899-12-30T11:37:17"/>
    <d v="1899-12-30T11:39:18"/>
    <n v="1"/>
  </r>
  <r>
    <x v="826"/>
    <d v="2017-07-14T00:00:00"/>
    <d v="1899-12-30T11:39:33"/>
    <d v="1899-12-30T11:51:18"/>
    <n v="1"/>
  </r>
  <r>
    <x v="827"/>
    <d v="2017-07-14T00:00:00"/>
    <d v="1899-12-30T11:43:11"/>
    <d v="1899-12-30T11:45:41"/>
    <n v="1"/>
  </r>
  <r>
    <x v="828"/>
    <d v="2017-07-14T00:00:00"/>
    <d v="1899-12-30T11:49:57"/>
    <d v="1899-12-30T12:03:31"/>
    <n v="1"/>
  </r>
  <r>
    <x v="829"/>
    <d v="2017-07-14T00:00:00"/>
    <d v="1899-12-30T11:54:12"/>
    <d v="1899-12-30T12:06:30"/>
    <n v="1"/>
  </r>
  <r>
    <x v="543"/>
    <d v="2017-07-14T00:00:00"/>
    <d v="1899-12-30T12:01:49"/>
    <d v="1899-12-30T12:17:03"/>
    <n v="1"/>
  </r>
  <r>
    <x v="830"/>
    <d v="2017-07-14T00:00:00"/>
    <d v="1899-12-30T12:05:27"/>
    <d v="1899-12-30T12:15:02"/>
    <n v="1"/>
  </r>
  <r>
    <x v="831"/>
    <d v="2017-07-14T00:00:00"/>
    <d v="1899-12-30T12:11:42"/>
    <d v="1899-12-30T12:12:25"/>
    <n v="1"/>
  </r>
  <r>
    <x v="832"/>
    <d v="2017-07-14T00:00:00"/>
    <d v="1899-12-30T12:16:59"/>
    <d v="1899-12-30T12:17:44"/>
    <n v="1"/>
  </r>
  <r>
    <x v="833"/>
    <d v="2017-07-14T00:00:00"/>
    <d v="1899-12-30T12:23:42"/>
    <d v="1899-12-30T12:24:30"/>
    <n v="1"/>
  </r>
  <r>
    <x v="834"/>
    <d v="2017-07-14T00:00:00"/>
    <d v="1899-12-30T12:29:37"/>
    <d v="1899-12-30T12:40:35"/>
    <n v="1"/>
  </r>
  <r>
    <x v="835"/>
    <d v="2017-07-14T00:00:00"/>
    <d v="1899-12-30T12:34:57"/>
    <d v="1899-12-30T12:40:35"/>
    <n v="1"/>
  </r>
  <r>
    <x v="836"/>
    <d v="2017-07-14T00:00:00"/>
    <d v="1899-12-30T12:42:32"/>
    <d v="1899-12-30T12:58:44"/>
    <n v="1"/>
  </r>
  <r>
    <x v="837"/>
    <d v="2017-07-14T00:00:00"/>
    <d v="1899-12-30T12:46:37"/>
    <d v="1899-12-30T12:49:09"/>
    <n v="1"/>
  </r>
  <r>
    <x v="701"/>
    <d v="2017-07-14T00:00:00"/>
    <d v="1899-12-30T12:47:04"/>
    <d v="1899-12-30T12:59:33"/>
    <n v="1"/>
  </r>
  <r>
    <x v="838"/>
    <d v="2017-07-14T00:00:00"/>
    <d v="1899-12-30T12:53:52"/>
    <d v="1899-12-30T13:10:28"/>
    <n v="1"/>
  </r>
  <r>
    <x v="589"/>
    <d v="2017-07-14T00:00:00"/>
    <d v="1899-12-30T12:54:16"/>
    <d v="1899-12-30T12:54:18"/>
    <n v="1"/>
  </r>
  <r>
    <x v="839"/>
    <d v="2017-07-14T00:00:00"/>
    <d v="1899-12-30T12:56:18"/>
    <d v="1899-12-30T13:05:23"/>
    <n v="1"/>
  </r>
  <r>
    <x v="840"/>
    <d v="2017-07-14T00:00:00"/>
    <d v="1899-12-30T12:59:18"/>
    <d v="1899-12-30T13:10:29"/>
    <n v="1"/>
  </r>
  <r>
    <x v="841"/>
    <d v="2017-07-14T00:00:00"/>
    <d v="1899-12-30T13:03:35"/>
    <d v="1899-12-30T13:14:15"/>
    <n v="1"/>
  </r>
  <r>
    <x v="659"/>
    <d v="2017-07-14T00:00:00"/>
    <d v="1899-12-30T13:04:47"/>
    <d v="1899-12-30T13:10:16"/>
    <n v="1"/>
  </r>
  <r>
    <x v="842"/>
    <d v="2017-07-14T00:00:00"/>
    <d v="1899-12-30T13:06:29"/>
    <d v="1899-12-30T13:14:13"/>
    <n v="1"/>
  </r>
  <r>
    <x v="843"/>
    <d v="2017-07-14T00:00:00"/>
    <d v="1899-12-30T13:14:14"/>
    <d v="1899-12-30T13:22:13"/>
    <n v="1"/>
  </r>
  <r>
    <x v="56"/>
    <d v="2017-07-14T00:00:00"/>
    <d v="1899-12-30T13:18:49"/>
    <d v="1899-12-30T13:30:03"/>
    <n v="1"/>
  </r>
  <r>
    <x v="844"/>
    <d v="2017-07-14T00:00:00"/>
    <d v="1899-12-30T13:20:50"/>
    <d v="1899-12-30T13:31:41"/>
    <n v="1"/>
  </r>
  <r>
    <x v="845"/>
    <d v="2017-07-14T00:00:00"/>
    <d v="1899-12-30T13:28:26"/>
    <d v="1899-12-30T13:41:36"/>
    <n v="1"/>
  </r>
  <r>
    <x v="846"/>
    <d v="2017-07-14T00:00:00"/>
    <d v="1899-12-30T13:35:46"/>
    <d v="1899-12-30T13:48:29"/>
    <n v="1"/>
  </r>
  <r>
    <x v="847"/>
    <d v="2017-07-14T00:00:00"/>
    <d v="1899-12-30T13:43:39"/>
    <d v="1899-12-30T13:56:22"/>
    <n v="1"/>
  </r>
  <r>
    <x v="848"/>
    <d v="2017-07-14T00:00:00"/>
    <d v="1899-12-30T13:44:35"/>
    <d v="1899-12-30T13:55:05"/>
    <n v="1"/>
  </r>
  <r>
    <x v="438"/>
    <d v="2017-07-14T00:00:00"/>
    <d v="1899-12-30T13:47:18"/>
    <d v="1899-12-30T13:53:00"/>
    <n v="1"/>
  </r>
  <r>
    <x v="311"/>
    <d v="2017-07-14T00:00:00"/>
    <d v="1899-12-30T13:52:28"/>
    <d v="1899-12-30T14:06:52"/>
    <n v="1"/>
  </r>
  <r>
    <x v="122"/>
    <d v="2017-07-14T00:00:00"/>
    <d v="1899-12-30T13:58:34"/>
    <d v="1899-12-30T14:05:47"/>
    <n v="1"/>
  </r>
  <r>
    <x v="849"/>
    <d v="2017-07-14T00:00:00"/>
    <d v="1899-12-30T14:06:52"/>
    <d v="1899-12-30T14:11:32"/>
    <n v="1"/>
  </r>
  <r>
    <x v="850"/>
    <d v="2017-07-14T00:00:00"/>
    <d v="1899-12-30T14:09:01"/>
    <d v="1899-12-30T14:11:07"/>
    <n v="1"/>
  </r>
  <r>
    <x v="851"/>
    <d v="2017-07-14T00:00:00"/>
    <d v="1899-12-30T14:13:42"/>
    <d v="1899-12-30T14:19:08"/>
    <n v="1"/>
  </r>
  <r>
    <x v="852"/>
    <d v="2017-07-14T00:00:00"/>
    <d v="1899-12-30T14:16:20"/>
    <d v="1899-12-30T14:29:39"/>
    <n v="1"/>
  </r>
  <r>
    <x v="853"/>
    <d v="2017-07-14T00:00:00"/>
    <d v="1899-12-30T14:21:20"/>
    <d v="1899-12-30T14:31:24"/>
    <n v="1"/>
  </r>
  <r>
    <x v="854"/>
    <d v="2017-07-14T00:00:00"/>
    <d v="1899-12-30T14:24:17"/>
    <d v="1899-12-30T14:24:20"/>
    <n v="1"/>
  </r>
  <r>
    <x v="855"/>
    <d v="2017-07-14T00:00:00"/>
    <d v="1899-12-30T14:26:57"/>
    <d v="1899-12-30T14:28:36"/>
    <n v="1"/>
  </r>
  <r>
    <x v="856"/>
    <d v="2017-07-14T00:00:00"/>
    <d v="1899-12-30T14:35:10"/>
    <d v="1899-12-30T14:47:15"/>
    <n v="1"/>
  </r>
  <r>
    <x v="857"/>
    <d v="2017-07-14T00:00:00"/>
    <d v="1899-12-30T14:40:55"/>
    <d v="1899-12-30T14:48:27"/>
    <n v="1"/>
  </r>
  <r>
    <x v="858"/>
    <d v="2017-07-14T00:00:00"/>
    <d v="1899-12-30T14:46:16"/>
    <d v="1899-12-30T14:55:28"/>
    <n v="1"/>
  </r>
  <r>
    <x v="859"/>
    <d v="2017-07-14T00:00:00"/>
    <d v="1899-12-30T14:54:24"/>
    <d v="1899-12-30T15:04:32"/>
    <n v="1"/>
  </r>
  <r>
    <x v="860"/>
    <d v="2017-07-14T00:00:00"/>
    <d v="1899-12-30T15:00:15"/>
    <d v="1899-12-30T15:00:16"/>
    <n v="1"/>
  </r>
  <r>
    <x v="507"/>
    <d v="2017-07-17T00:00:00"/>
    <d v="1899-12-30T08:05:19"/>
    <d v="1899-12-30T08:16:19"/>
    <n v="1"/>
  </r>
  <r>
    <x v="861"/>
    <d v="2017-07-17T00:00:00"/>
    <d v="1899-12-30T08:10:40"/>
    <d v="1899-12-30T08:23:35"/>
    <n v="1"/>
  </r>
  <r>
    <x v="862"/>
    <d v="2017-07-17T00:00:00"/>
    <d v="1899-12-30T08:12:58"/>
    <d v="1899-12-30T08:17:48"/>
    <n v="1"/>
  </r>
  <r>
    <x v="863"/>
    <d v="2017-07-17T00:00:00"/>
    <d v="1899-12-30T08:19:31"/>
    <d v="1899-12-30T08:35:40"/>
    <n v="1"/>
  </r>
  <r>
    <x v="864"/>
    <d v="2017-07-17T00:00:00"/>
    <d v="1899-12-30T08:22:05"/>
    <d v="1899-12-30T08:35:13"/>
    <n v="1"/>
  </r>
  <r>
    <x v="865"/>
    <d v="2017-07-17T00:00:00"/>
    <d v="1899-12-30T08:27:41"/>
    <d v="1899-12-30T08:43:23"/>
    <n v="1"/>
  </r>
  <r>
    <x v="866"/>
    <d v="2017-07-17T00:00:00"/>
    <d v="1899-12-30T08:32:12"/>
    <d v="1899-12-30T08:35:28"/>
    <n v="1"/>
  </r>
  <r>
    <x v="867"/>
    <d v="2017-07-17T00:00:00"/>
    <d v="1899-12-30T08:37:15"/>
    <d v="1899-12-30T08:43:00"/>
    <n v="1"/>
  </r>
  <r>
    <x v="868"/>
    <d v="2017-07-17T00:00:00"/>
    <d v="1899-12-30T08:40:03"/>
    <d v="1899-12-30T08:47:28"/>
    <n v="1"/>
  </r>
  <r>
    <x v="869"/>
    <d v="2017-07-17T00:00:00"/>
    <d v="1899-12-30T08:41:24"/>
    <d v="1899-12-30T08:42:28"/>
    <n v="1"/>
  </r>
  <r>
    <x v="870"/>
    <d v="2017-07-17T00:00:00"/>
    <d v="1899-12-30T08:43:47"/>
    <d v="1899-12-30T08:51:18"/>
    <n v="1"/>
  </r>
  <r>
    <x v="871"/>
    <d v="2017-07-17T00:00:00"/>
    <d v="1899-12-30T08:51:46"/>
    <d v="1899-12-30T08:54:56"/>
    <n v="1"/>
  </r>
  <r>
    <x v="872"/>
    <d v="2017-07-17T00:00:00"/>
    <d v="1899-12-30T08:54:53"/>
    <d v="1899-12-30T08:56:42"/>
    <n v="1"/>
  </r>
  <r>
    <x v="664"/>
    <d v="2017-07-17T00:00:00"/>
    <d v="1899-12-30T09:01:50"/>
    <d v="1899-12-30T09:04:21"/>
    <n v="1"/>
  </r>
  <r>
    <x v="873"/>
    <d v="2017-07-17T00:00:00"/>
    <d v="1899-12-30T09:09:46"/>
    <d v="1899-12-30T09:16:32"/>
    <n v="1"/>
  </r>
  <r>
    <x v="874"/>
    <d v="2017-07-17T00:00:00"/>
    <d v="1899-12-30T09:16:10"/>
    <d v="1899-12-30T09:20:59"/>
    <n v="1"/>
  </r>
  <r>
    <x v="875"/>
    <d v="2017-07-17T00:00:00"/>
    <d v="1899-12-30T09:18:04"/>
    <d v="1899-12-30T09:25:21"/>
    <n v="1"/>
  </r>
  <r>
    <x v="876"/>
    <d v="2017-07-17T00:00:00"/>
    <d v="1899-12-30T09:21:29"/>
    <d v="1899-12-30T09:37:03"/>
    <n v="1"/>
  </r>
  <r>
    <x v="877"/>
    <d v="2017-07-17T00:00:00"/>
    <d v="1899-12-30T09:23:05"/>
    <d v="1899-12-30T09:24:47"/>
    <n v="1"/>
  </r>
  <r>
    <x v="878"/>
    <d v="2017-07-17T00:00:00"/>
    <d v="1899-12-30T09:28:37"/>
    <d v="1899-12-30T09:28:52"/>
    <n v="1"/>
  </r>
  <r>
    <x v="879"/>
    <d v="2017-07-17T00:00:00"/>
    <d v="1899-12-30T09:29:03"/>
    <d v="1899-12-30T09:31:39"/>
    <n v="1"/>
  </r>
  <r>
    <x v="880"/>
    <d v="2017-07-17T00:00:00"/>
    <d v="1899-12-30T09:35:28"/>
    <d v="1899-12-30T09:49:30"/>
    <n v="1"/>
  </r>
  <r>
    <x v="881"/>
    <d v="2017-07-17T00:00:00"/>
    <d v="1899-12-30T09:37:30"/>
    <d v="1899-12-30T09:48:04"/>
    <n v="1"/>
  </r>
  <r>
    <x v="882"/>
    <d v="2017-07-17T00:00:00"/>
    <d v="1899-12-30T09:44:17"/>
    <d v="1899-12-30T09:54:21"/>
    <n v="1"/>
  </r>
  <r>
    <x v="236"/>
    <d v="2017-07-17T00:00:00"/>
    <d v="1899-12-30T09:46:22"/>
    <d v="1899-12-30T09:58:44"/>
    <n v="1"/>
  </r>
  <r>
    <x v="883"/>
    <d v="2017-07-17T00:00:00"/>
    <d v="1899-12-30T09:51:16"/>
    <d v="1899-12-30T09:55:13"/>
    <n v="1"/>
  </r>
  <r>
    <x v="884"/>
    <d v="2017-07-17T00:00:00"/>
    <d v="1899-12-30T09:54:03"/>
    <d v="1899-12-30T10:01:15"/>
    <n v="1"/>
  </r>
  <r>
    <x v="885"/>
    <d v="2017-07-17T00:00:00"/>
    <d v="1899-12-30T09:54:58"/>
    <d v="1899-12-30T09:57:07"/>
    <n v="1"/>
  </r>
  <r>
    <x v="886"/>
    <d v="2017-07-17T00:00:00"/>
    <d v="1899-12-30T09:58:39"/>
    <d v="1899-12-30T10:02:17"/>
    <n v="1"/>
  </r>
  <r>
    <x v="887"/>
    <d v="2017-07-17T00:00:00"/>
    <d v="1899-12-30T10:00:43"/>
    <d v="1899-12-30T10:17:00"/>
    <n v="1"/>
  </r>
  <r>
    <x v="888"/>
    <d v="2017-07-17T00:00:00"/>
    <d v="1899-12-30T10:03:21"/>
    <d v="1899-12-30T10:04:21"/>
    <n v="1"/>
  </r>
  <r>
    <x v="889"/>
    <d v="2017-07-17T00:00:00"/>
    <d v="1899-12-30T10:10:22"/>
    <d v="1899-12-30T10:17:33"/>
    <n v="1"/>
  </r>
  <r>
    <x v="890"/>
    <d v="2017-07-17T00:00:00"/>
    <d v="1899-12-30T10:14:22"/>
    <d v="1899-12-30T10:14:51"/>
    <n v="1"/>
  </r>
  <r>
    <x v="891"/>
    <d v="2017-07-17T00:00:00"/>
    <d v="1899-12-30T10:18:58"/>
    <d v="1899-12-30T10:33:15"/>
    <n v="1"/>
  </r>
  <r>
    <x v="892"/>
    <d v="2017-07-17T00:00:00"/>
    <d v="1899-12-30T10:20:27"/>
    <d v="1899-12-30T10:24:48"/>
    <n v="1"/>
  </r>
  <r>
    <x v="893"/>
    <d v="2017-07-17T00:00:00"/>
    <d v="1899-12-30T10:24:36"/>
    <d v="1899-12-30T10:27:44"/>
    <n v="1"/>
  </r>
  <r>
    <x v="206"/>
    <d v="2017-07-17T00:00:00"/>
    <d v="1899-12-30T10:27:04"/>
    <d v="1899-12-30T10:28:44"/>
    <n v="1"/>
  </r>
  <r>
    <x v="894"/>
    <d v="2017-07-17T00:00:00"/>
    <d v="1899-12-30T10:27:24"/>
    <d v="1899-12-30T10:28:08"/>
    <n v="1"/>
  </r>
  <r>
    <x v="895"/>
    <d v="2017-07-17T00:00:00"/>
    <d v="1899-12-30T10:35:05"/>
    <d v="1899-12-30T10:45:14"/>
    <n v="1"/>
  </r>
  <r>
    <x v="896"/>
    <d v="2017-07-17T00:00:00"/>
    <d v="1899-12-30T10:39:40"/>
    <d v="1899-12-30T10:44:15"/>
    <n v="1"/>
  </r>
  <r>
    <x v="897"/>
    <d v="2017-07-17T00:00:00"/>
    <d v="1899-12-30T10:42:23"/>
    <d v="1899-12-30T10:47:42"/>
    <n v="1"/>
  </r>
  <r>
    <x v="898"/>
    <d v="2017-07-17T00:00:00"/>
    <d v="1899-12-30T10:49:46"/>
    <d v="1899-12-30T10:54:55"/>
    <n v="1"/>
  </r>
  <r>
    <x v="794"/>
    <d v="2017-07-17T00:00:00"/>
    <d v="1899-12-30T10:56:59"/>
    <d v="1899-12-30T11:03:18"/>
    <n v="1"/>
  </r>
  <r>
    <x v="899"/>
    <d v="2017-07-17T00:00:00"/>
    <d v="1899-12-30T11:04:04"/>
    <d v="1899-12-30T11:07:46"/>
    <n v="1"/>
  </r>
  <r>
    <x v="900"/>
    <d v="2017-07-17T00:00:00"/>
    <d v="1899-12-30T11:09:20"/>
    <d v="1899-12-30T11:22:56"/>
    <n v="1"/>
  </r>
  <r>
    <x v="589"/>
    <d v="2017-07-17T00:00:00"/>
    <d v="1899-12-30T11:11:50"/>
    <d v="1899-12-30T11:21:57"/>
    <n v="1"/>
  </r>
  <r>
    <x v="901"/>
    <d v="2017-07-17T00:00:00"/>
    <d v="1899-12-30T11:12:39"/>
    <d v="1899-12-30T11:29:08"/>
    <n v="1"/>
  </r>
  <r>
    <x v="902"/>
    <d v="2017-07-17T00:00:00"/>
    <d v="1899-12-30T11:15:56"/>
    <d v="1899-12-30T11:17:29"/>
    <n v="1"/>
  </r>
  <r>
    <x v="903"/>
    <d v="2017-07-17T00:00:00"/>
    <d v="1899-12-30T11:21:09"/>
    <d v="1899-12-30T11:30:20"/>
    <n v="1"/>
  </r>
  <r>
    <x v="904"/>
    <d v="2017-07-17T00:00:00"/>
    <d v="1899-12-30T11:25:30"/>
    <d v="1899-12-30T11:41:29"/>
    <n v="1"/>
  </r>
  <r>
    <x v="905"/>
    <d v="2017-07-17T00:00:00"/>
    <d v="1899-12-30T11:26:58"/>
    <d v="1899-12-30T11:29:30"/>
    <n v="1"/>
  </r>
  <r>
    <x v="290"/>
    <d v="2017-07-17T00:00:00"/>
    <d v="1899-12-30T11:27:05"/>
    <d v="1899-12-30T11:27:17"/>
    <n v="1"/>
  </r>
  <r>
    <x v="906"/>
    <d v="2017-07-17T00:00:00"/>
    <d v="1899-12-30T11:32:55"/>
    <d v="1899-12-30T11:46:09"/>
    <n v="1"/>
  </r>
  <r>
    <x v="907"/>
    <d v="2017-07-17T00:00:00"/>
    <d v="1899-12-30T11:36:44"/>
    <d v="1899-12-30T11:47:09"/>
    <n v="1"/>
  </r>
  <r>
    <x v="908"/>
    <d v="2017-07-17T00:00:00"/>
    <d v="1899-12-30T11:37:24"/>
    <d v="1899-12-30T11:50:58"/>
    <n v="1"/>
  </r>
  <r>
    <x v="909"/>
    <d v="2017-07-17T00:00:00"/>
    <d v="1899-12-30T11:38:53"/>
    <d v="1899-12-30T11:55:32"/>
    <n v="1"/>
  </r>
  <r>
    <x v="910"/>
    <d v="2017-07-17T00:00:00"/>
    <d v="1899-12-30T11:39:01"/>
    <d v="1899-12-30T11:47:11"/>
    <n v="1"/>
  </r>
  <r>
    <x v="911"/>
    <d v="2017-07-17T00:00:00"/>
    <d v="1899-12-30T11:43:12"/>
    <d v="1899-12-30T11:59:26"/>
    <n v="1"/>
  </r>
  <r>
    <x v="912"/>
    <d v="2017-07-17T00:00:00"/>
    <d v="1899-12-30T11:50:49"/>
    <d v="1899-12-30T11:57:59"/>
    <n v="1"/>
  </r>
  <r>
    <x v="913"/>
    <d v="2017-07-17T00:00:00"/>
    <d v="1899-12-30T11:55:05"/>
    <d v="1899-12-30T11:58:05"/>
    <n v="1"/>
  </r>
  <r>
    <x v="914"/>
    <d v="2017-07-17T00:00:00"/>
    <d v="1899-12-30T11:56:33"/>
    <d v="1899-12-30T12:03:36"/>
    <n v="1"/>
  </r>
  <r>
    <x v="915"/>
    <d v="2017-07-17T00:00:00"/>
    <d v="1899-12-30T12:04:06"/>
    <d v="1899-12-30T12:10:36"/>
    <n v="1"/>
  </r>
  <r>
    <x v="916"/>
    <d v="2017-07-17T00:00:00"/>
    <d v="1899-12-30T12:11:04"/>
    <d v="1899-12-30T12:26:10"/>
    <n v="1"/>
  </r>
  <r>
    <x v="917"/>
    <d v="2017-07-17T00:00:00"/>
    <d v="1899-12-30T12:18:19"/>
    <d v="1899-12-30T12:23:17"/>
    <n v="1"/>
  </r>
  <r>
    <x v="918"/>
    <d v="2017-07-17T00:00:00"/>
    <d v="1899-12-30T12:21:09"/>
    <d v="1899-12-30T12:29:23"/>
    <n v="1"/>
  </r>
  <r>
    <x v="919"/>
    <d v="2017-07-17T00:00:00"/>
    <d v="1899-12-30T12:27:17"/>
    <d v="1899-12-30T12:33:39"/>
    <n v="1"/>
  </r>
  <r>
    <x v="920"/>
    <d v="2017-07-17T00:00:00"/>
    <d v="1899-12-30T12:35:26"/>
    <d v="1899-12-30T12:47:25"/>
    <n v="1"/>
  </r>
  <r>
    <x v="921"/>
    <d v="2017-07-17T00:00:00"/>
    <d v="1899-12-30T12:36:00"/>
    <d v="1899-12-30T12:44:14"/>
    <n v="1"/>
  </r>
  <r>
    <x v="922"/>
    <d v="2017-07-17T00:00:00"/>
    <d v="1899-12-30T12:36:07"/>
    <d v="1899-12-30T12:46:38"/>
    <n v="1"/>
  </r>
  <r>
    <x v="923"/>
    <d v="2017-07-17T00:00:00"/>
    <d v="1899-12-30T12:37:37"/>
    <d v="1899-12-30T12:41:02"/>
    <n v="1"/>
  </r>
  <r>
    <x v="924"/>
    <d v="2017-07-17T00:00:00"/>
    <d v="1899-12-30T12:38:59"/>
    <d v="1899-12-30T12:49:50"/>
    <n v="1"/>
  </r>
  <r>
    <x v="925"/>
    <d v="2017-07-17T00:00:00"/>
    <d v="1899-12-30T12:40:09"/>
    <d v="1899-12-30T12:41:53"/>
    <n v="1"/>
  </r>
  <r>
    <x v="926"/>
    <d v="2017-07-17T00:00:00"/>
    <d v="1899-12-30T12:45:22"/>
    <d v="1899-12-30T13:00:36"/>
    <n v="1"/>
  </r>
  <r>
    <x v="40"/>
    <d v="2017-07-17T00:00:00"/>
    <d v="1899-12-30T12:45:43"/>
    <d v="1899-12-30T12:56:37"/>
    <n v="1"/>
  </r>
  <r>
    <x v="748"/>
    <d v="2017-07-17T00:00:00"/>
    <d v="1899-12-30T12:46:41"/>
    <d v="1899-12-30T12:57:46"/>
    <n v="1"/>
  </r>
  <r>
    <x v="927"/>
    <d v="2017-07-17T00:00:00"/>
    <d v="1899-12-30T12:51:58"/>
    <d v="1899-12-30T12:52:40"/>
    <n v="1"/>
  </r>
  <r>
    <x v="928"/>
    <d v="2017-07-17T00:00:00"/>
    <d v="1899-12-30T12:58:18"/>
    <d v="1899-12-30T13:11:21"/>
    <n v="1"/>
  </r>
  <r>
    <x v="36"/>
    <d v="2017-07-17T00:00:00"/>
    <d v="1899-12-30T13:04:44"/>
    <d v="1899-12-30T13:07:56"/>
    <n v="1"/>
  </r>
  <r>
    <x v="929"/>
    <d v="2017-07-17T00:00:00"/>
    <d v="1899-12-30T13:06:50"/>
    <d v="1899-12-30T13:09:33"/>
    <n v="1"/>
  </r>
  <r>
    <x v="930"/>
    <d v="2017-07-17T00:00:00"/>
    <d v="1899-12-30T13:10:40"/>
    <d v="1899-12-30T13:25:58"/>
    <n v="1"/>
  </r>
  <r>
    <x v="931"/>
    <d v="2017-07-17T00:00:00"/>
    <d v="1899-12-30T13:18:34"/>
    <d v="1899-12-30T13:32:31"/>
    <n v="1"/>
  </r>
  <r>
    <x v="932"/>
    <d v="2017-07-17T00:00:00"/>
    <d v="1899-12-30T13:19:29"/>
    <d v="1899-12-30T13:23:39"/>
    <n v="1"/>
  </r>
  <r>
    <x v="933"/>
    <d v="2017-07-17T00:00:00"/>
    <d v="1899-12-30T13:27:36"/>
    <d v="1899-12-30T13:32:23"/>
    <n v="1"/>
  </r>
  <r>
    <x v="934"/>
    <d v="2017-07-17T00:00:00"/>
    <d v="1899-12-30T13:33:04"/>
    <d v="1899-12-30T13:38:31"/>
    <n v="1"/>
  </r>
  <r>
    <x v="935"/>
    <d v="2017-07-17T00:00:00"/>
    <d v="1899-12-30T13:33:46"/>
    <d v="1899-12-30T13:47:59"/>
    <n v="1"/>
  </r>
  <r>
    <x v="936"/>
    <d v="2017-07-17T00:00:00"/>
    <d v="1899-12-30T13:39:16"/>
    <d v="1899-12-30T13:44:58"/>
    <n v="1"/>
  </r>
  <r>
    <x v="937"/>
    <d v="2017-07-17T00:00:00"/>
    <d v="1899-12-30T13:41:21"/>
    <d v="1899-12-30T13:45:43"/>
    <n v="1"/>
  </r>
  <r>
    <x v="938"/>
    <d v="2017-07-17T00:00:00"/>
    <d v="1899-12-30T13:43:15"/>
    <d v="1899-12-30T13:58:16"/>
    <n v="1"/>
  </r>
  <r>
    <x v="939"/>
    <d v="2017-07-17T00:00:00"/>
    <d v="1899-12-30T13:47:31"/>
    <d v="1899-12-30T14:02:57"/>
    <n v="1"/>
  </r>
  <r>
    <x v="940"/>
    <d v="2017-07-17T00:00:00"/>
    <d v="1899-12-30T13:55:21"/>
    <d v="1899-12-30T13:57:36"/>
    <n v="1"/>
  </r>
  <r>
    <x v="941"/>
    <d v="2017-07-17T00:00:00"/>
    <d v="1899-12-30T14:03:03"/>
    <d v="1899-12-30T14:12:41"/>
    <n v="1"/>
  </r>
  <r>
    <x v="942"/>
    <d v="2017-07-17T00:00:00"/>
    <d v="1899-12-30T14:09:40"/>
    <d v="1899-12-30T14:21:07"/>
    <n v="1"/>
  </r>
  <r>
    <x v="943"/>
    <d v="2017-07-17T00:00:00"/>
    <d v="1899-12-30T14:16:23"/>
    <d v="1899-12-30T14:33:00"/>
    <n v="1"/>
  </r>
  <r>
    <x v="553"/>
    <d v="2017-07-17T00:00:00"/>
    <d v="1899-12-30T14:17:56"/>
    <d v="1899-12-30T14:19:16"/>
    <n v="1"/>
  </r>
  <r>
    <x v="944"/>
    <d v="2017-07-17T00:00:00"/>
    <d v="1899-12-30T14:18:37"/>
    <d v="1899-12-30T14:20:50"/>
    <n v="1"/>
  </r>
  <r>
    <x v="945"/>
    <d v="2017-07-17T00:00:00"/>
    <d v="1899-12-30T14:18:58"/>
    <d v="1899-12-30T14:26:05"/>
    <n v="1"/>
  </r>
  <r>
    <x v="946"/>
    <d v="2017-07-17T00:00:00"/>
    <d v="1899-12-30T14:24:22"/>
    <d v="1899-12-30T14:34:04"/>
    <n v="1"/>
  </r>
  <r>
    <x v="947"/>
    <d v="2017-07-17T00:00:00"/>
    <d v="1899-12-30T14:25:12"/>
    <d v="1899-12-30T14:37:59"/>
    <n v="1"/>
  </r>
  <r>
    <x v="204"/>
    <d v="2017-07-17T00:00:00"/>
    <d v="1899-12-30T14:27:07"/>
    <d v="1899-12-30T14:33:10"/>
    <n v="1"/>
  </r>
  <r>
    <x v="948"/>
    <d v="2017-07-17T00:00:00"/>
    <d v="1899-12-30T14:31:08"/>
    <d v="1899-12-30T14:40:37"/>
    <n v="1"/>
  </r>
  <r>
    <x v="949"/>
    <d v="2017-07-17T00:00:00"/>
    <d v="1899-12-30T14:35:17"/>
    <d v="1899-12-30T14:36:11"/>
    <n v="1"/>
  </r>
  <r>
    <x v="950"/>
    <d v="2017-07-17T00:00:00"/>
    <d v="1899-12-30T14:42:10"/>
    <d v="1899-12-30T14:53:30"/>
    <n v="1"/>
  </r>
  <r>
    <x v="951"/>
    <d v="2017-07-17T00:00:00"/>
    <d v="1899-12-30T14:45:13"/>
    <d v="1899-12-30T14:47:55"/>
    <n v="1"/>
  </r>
  <r>
    <x v="952"/>
    <d v="2017-07-17T00:00:00"/>
    <d v="1899-12-30T14:51:59"/>
    <d v="1899-12-30T14:54:15"/>
    <n v="1"/>
  </r>
  <r>
    <x v="953"/>
    <d v="2017-07-17T00:00:00"/>
    <d v="1899-12-30T14:57:01"/>
    <d v="1899-12-30T15:12:22"/>
    <n v="1"/>
  </r>
  <r>
    <x v="839"/>
    <d v="2017-07-17T00:00:00"/>
    <d v="1899-12-30T15:02:16"/>
    <d v="1899-12-30T15:04:35"/>
    <n v="1"/>
  </r>
  <r>
    <x v="954"/>
    <d v="2017-07-18T00:00:00"/>
    <d v="1899-12-30T08:00:19"/>
    <d v="1899-12-30T08:07:35"/>
    <n v="1"/>
  </r>
  <r>
    <x v="955"/>
    <d v="2017-07-18T00:00:00"/>
    <d v="1899-12-30T08:03:35"/>
    <d v="1899-12-30T08:19:25"/>
    <n v="1"/>
  </r>
  <r>
    <x v="956"/>
    <d v="2017-07-18T00:00:00"/>
    <d v="1899-12-30T08:11:32"/>
    <d v="1899-12-30T08:23:01"/>
    <n v="1"/>
  </r>
  <r>
    <x v="957"/>
    <d v="2017-07-18T00:00:00"/>
    <d v="1899-12-30T08:18:03"/>
    <d v="1899-12-30T08:19:27"/>
    <n v="1"/>
  </r>
  <r>
    <x v="958"/>
    <d v="2017-07-18T00:00:00"/>
    <d v="1899-12-30T08:25:06"/>
    <d v="1899-12-30T08:36:26"/>
    <n v="1"/>
  </r>
  <r>
    <x v="959"/>
    <d v="2017-07-18T00:00:00"/>
    <d v="1899-12-30T08:30:12"/>
    <d v="1899-12-30T08:42:59"/>
    <n v="1"/>
  </r>
  <r>
    <x v="960"/>
    <d v="2017-07-18T00:00:00"/>
    <d v="1899-12-30T08:34:21"/>
    <d v="1899-12-30T08:48:15"/>
    <n v="1"/>
  </r>
  <r>
    <x v="961"/>
    <d v="2017-07-18T00:00:00"/>
    <d v="1899-12-30T08:40:35"/>
    <d v="1899-12-30T08:54:32"/>
    <n v="1"/>
  </r>
  <r>
    <x v="962"/>
    <d v="2017-07-18T00:00:00"/>
    <d v="1899-12-30T08:44:28"/>
    <d v="1899-12-30T08:47:37"/>
    <n v="1"/>
  </r>
  <r>
    <x v="963"/>
    <d v="2017-07-18T00:00:00"/>
    <d v="1899-12-30T08:51:54"/>
    <d v="1899-12-30T09:01:14"/>
    <n v="1"/>
  </r>
  <r>
    <x v="964"/>
    <d v="2017-07-18T00:00:00"/>
    <d v="1899-12-30T08:55:23"/>
    <d v="1899-12-30T09:11:15"/>
    <n v="1"/>
  </r>
  <r>
    <x v="965"/>
    <d v="2017-07-18T00:00:00"/>
    <d v="1899-12-30T09:03:17"/>
    <d v="1899-12-30T09:12:40"/>
    <n v="1"/>
  </r>
  <r>
    <x v="966"/>
    <d v="2017-07-18T00:00:00"/>
    <d v="1899-12-30T09:07:27"/>
    <d v="1899-12-30T09:11:24"/>
    <n v="1"/>
  </r>
  <r>
    <x v="446"/>
    <d v="2017-07-18T00:00:00"/>
    <d v="1899-12-30T09:13:43"/>
    <d v="1899-12-30T09:21:17"/>
    <n v="1"/>
  </r>
  <r>
    <x v="967"/>
    <d v="2017-07-18T00:00:00"/>
    <d v="1899-12-30T09:14:38"/>
    <d v="1899-12-30T09:16:37"/>
    <n v="1"/>
  </r>
  <r>
    <x v="968"/>
    <d v="2017-07-18T00:00:00"/>
    <d v="1899-12-30T09:22:57"/>
    <d v="1899-12-30T09:32:56"/>
    <n v="1"/>
  </r>
  <r>
    <x v="969"/>
    <d v="2017-07-18T00:00:00"/>
    <d v="1899-12-30T09:29:33"/>
    <d v="1899-12-30T09:37:02"/>
    <n v="1"/>
  </r>
  <r>
    <x v="970"/>
    <d v="2017-07-18T00:00:00"/>
    <d v="1899-12-30T09:35:29"/>
    <d v="1899-12-30T09:46:45"/>
    <n v="1"/>
  </r>
  <r>
    <x v="971"/>
    <d v="2017-07-18T00:00:00"/>
    <d v="1899-12-30T09:39:48"/>
    <d v="1899-12-30T09:48:11"/>
    <n v="1"/>
  </r>
  <r>
    <x v="41"/>
    <d v="2017-07-18T00:00:00"/>
    <d v="1899-12-30T09:40:44"/>
    <d v="1899-12-30T09:56:15"/>
    <n v="1"/>
  </r>
  <r>
    <x v="972"/>
    <d v="2017-07-18T00:00:00"/>
    <d v="1899-12-30T09:40:52"/>
    <d v="1899-12-30T09:56:38"/>
    <n v="1"/>
  </r>
  <r>
    <x v="973"/>
    <d v="2017-07-18T00:00:00"/>
    <d v="1899-12-30T09:40:58"/>
    <d v="1899-12-30T09:41:21"/>
    <n v="1"/>
  </r>
  <r>
    <x v="974"/>
    <d v="2017-07-18T00:00:00"/>
    <d v="1899-12-30T09:45:57"/>
    <d v="1899-12-30T09:50:54"/>
    <n v="1"/>
  </r>
  <r>
    <x v="975"/>
    <d v="2017-07-18T00:00:00"/>
    <d v="1899-12-30T09:46:04"/>
    <d v="1899-12-30T09:55:42"/>
    <n v="1"/>
  </r>
  <r>
    <x v="976"/>
    <d v="2017-07-18T00:00:00"/>
    <d v="1899-12-30T09:47:51"/>
    <d v="1899-12-30T09:51:42"/>
    <n v="1"/>
  </r>
  <r>
    <x v="122"/>
    <d v="2017-07-18T00:00:00"/>
    <d v="1899-12-30T09:50:02"/>
    <d v="1899-12-30T09:52:57"/>
    <n v="1"/>
  </r>
  <r>
    <x v="977"/>
    <d v="2017-07-18T00:00:00"/>
    <d v="1899-12-30T09:52:08"/>
    <d v="1899-12-30T10:01:29"/>
    <n v="1"/>
  </r>
  <r>
    <x v="637"/>
    <d v="2017-07-18T00:00:00"/>
    <d v="1899-12-30T09:54:09"/>
    <d v="1899-12-30T10:00:19"/>
    <n v="1"/>
  </r>
  <r>
    <x v="675"/>
    <d v="2017-07-18T00:00:00"/>
    <d v="1899-12-30T09:56:53"/>
    <d v="1899-12-30T09:58:40"/>
    <n v="1"/>
  </r>
  <r>
    <x v="978"/>
    <d v="2017-07-18T00:00:00"/>
    <d v="1899-12-30T09:59:48"/>
    <d v="1899-12-30T10:11:11"/>
    <n v="1"/>
  </r>
  <r>
    <x v="979"/>
    <d v="2017-07-18T00:00:00"/>
    <d v="1899-12-30T10:06:27"/>
    <d v="1899-12-30T10:09:15"/>
    <n v="1"/>
  </r>
  <r>
    <x v="980"/>
    <d v="2017-07-18T00:00:00"/>
    <d v="1899-12-30T10:12:29"/>
    <d v="1899-12-30T10:21:37"/>
    <n v="1"/>
  </r>
  <r>
    <x v="981"/>
    <d v="2017-07-18T00:00:00"/>
    <d v="1899-12-30T10:19:02"/>
    <d v="1899-12-30T10:25:19"/>
    <n v="1"/>
  </r>
  <r>
    <x v="982"/>
    <d v="2017-07-18T00:00:00"/>
    <d v="1899-12-30T10:19:10"/>
    <d v="1899-12-30T10:27:42"/>
    <n v="1"/>
  </r>
  <r>
    <x v="983"/>
    <d v="2017-07-18T00:00:00"/>
    <d v="1899-12-30T10:19:34"/>
    <d v="1899-12-30T10:28:57"/>
    <n v="1"/>
  </r>
  <r>
    <x v="451"/>
    <d v="2017-07-18T00:00:00"/>
    <d v="1899-12-30T10:25:15"/>
    <d v="1899-12-30T10:33:13"/>
    <n v="1"/>
  </r>
  <r>
    <x v="984"/>
    <d v="2017-07-18T00:00:00"/>
    <d v="1899-12-30T10:27:03"/>
    <d v="1899-12-30T10:29:56"/>
    <n v="1"/>
  </r>
  <r>
    <x v="985"/>
    <d v="2017-07-18T00:00:00"/>
    <d v="1899-12-30T10:31:02"/>
    <d v="1899-12-30T10:47:34"/>
    <n v="1"/>
  </r>
  <r>
    <x v="824"/>
    <d v="2017-07-18T00:00:00"/>
    <d v="1899-12-30T10:34:03"/>
    <d v="1899-12-30T10:46:42"/>
    <n v="1"/>
  </r>
  <r>
    <x v="986"/>
    <d v="2017-07-18T00:00:00"/>
    <d v="1899-12-30T10:39:09"/>
    <d v="1899-12-30T10:50:47"/>
    <n v="1"/>
  </r>
  <r>
    <x v="987"/>
    <d v="2017-07-18T00:00:00"/>
    <d v="1899-12-30T10:44:19"/>
    <d v="1899-12-30T10:58:49"/>
    <n v="1"/>
  </r>
  <r>
    <x v="988"/>
    <d v="2017-07-18T00:00:00"/>
    <d v="1899-12-30T10:51:26"/>
    <d v="1899-12-30T11:01:30"/>
    <n v="1"/>
  </r>
  <r>
    <x v="989"/>
    <d v="2017-07-18T00:00:00"/>
    <d v="1899-12-30T10:54:01"/>
    <d v="1899-12-30T11:08:43"/>
    <n v="1"/>
  </r>
  <r>
    <x v="990"/>
    <d v="2017-07-18T00:00:00"/>
    <d v="1899-12-30T10:54:18"/>
    <d v="1899-12-30T10:59:06"/>
    <n v="1"/>
  </r>
  <r>
    <x v="991"/>
    <d v="2017-07-18T00:00:00"/>
    <d v="1899-12-30T10:57:48"/>
    <d v="1899-12-30T11:07:41"/>
    <n v="1"/>
  </r>
  <r>
    <x v="992"/>
    <d v="2017-07-18T00:00:00"/>
    <d v="1899-12-30T11:01:39"/>
    <d v="1899-12-30T11:09:02"/>
    <n v="1"/>
  </r>
  <r>
    <x v="993"/>
    <d v="2017-07-18T00:00:00"/>
    <d v="1899-12-30T11:04:14"/>
    <d v="1899-12-30T11:12:52"/>
    <n v="1"/>
  </r>
  <r>
    <x v="994"/>
    <d v="2017-07-18T00:00:00"/>
    <d v="1899-12-30T11:04:17"/>
    <d v="1899-12-30T11:20:04"/>
    <n v="1"/>
  </r>
  <r>
    <x v="719"/>
    <d v="2017-07-18T00:00:00"/>
    <d v="1899-12-30T11:10:40"/>
    <d v="1899-12-30T11:23:56"/>
    <n v="1"/>
  </r>
  <r>
    <x v="995"/>
    <d v="2017-07-18T00:00:00"/>
    <d v="1899-12-30T11:14:58"/>
    <d v="1899-12-30T11:20:19"/>
    <n v="1"/>
  </r>
  <r>
    <x v="442"/>
    <d v="2017-07-18T00:00:00"/>
    <d v="1899-12-30T11:17:52"/>
    <d v="1899-12-30T11:22:42"/>
    <n v="1"/>
  </r>
  <r>
    <x v="996"/>
    <d v="2017-07-18T00:00:00"/>
    <d v="1899-12-30T11:19:48"/>
    <d v="1899-12-30T11:35:18"/>
    <n v="1"/>
  </r>
  <r>
    <x v="997"/>
    <d v="2017-07-18T00:00:00"/>
    <d v="1899-12-30T11:22:29"/>
    <d v="1899-12-30T11:33:39"/>
    <n v="1"/>
  </r>
  <r>
    <x v="998"/>
    <d v="2017-07-18T00:00:00"/>
    <d v="1899-12-30T11:24:04"/>
    <d v="1899-12-30T11:25:20"/>
    <n v="1"/>
  </r>
  <r>
    <x v="999"/>
    <d v="2017-07-18T00:00:00"/>
    <d v="1899-12-30T11:24:05"/>
    <d v="1899-12-30T11:35:47"/>
    <n v="1"/>
  </r>
  <r>
    <x v="1000"/>
    <d v="2017-07-18T00:00:00"/>
    <d v="1899-12-30T11:30:28"/>
    <d v="1899-12-30T11:36:02"/>
    <n v="1"/>
  </r>
  <r>
    <x v="1001"/>
    <d v="2017-07-18T00:00:00"/>
    <d v="1899-12-30T11:36:39"/>
    <d v="1899-12-30T11:41:01"/>
    <n v="1"/>
  </r>
  <r>
    <x v="1002"/>
    <d v="2017-07-18T00:00:00"/>
    <d v="1899-12-30T11:36:40"/>
    <d v="1899-12-30T11:45:52"/>
    <n v="1"/>
  </r>
  <r>
    <x v="1003"/>
    <d v="2017-07-18T00:00:00"/>
    <d v="1899-12-30T11:41:30"/>
    <d v="1899-12-30T11:54:03"/>
    <n v="1"/>
  </r>
  <r>
    <x v="1004"/>
    <d v="2017-07-18T00:00:00"/>
    <d v="1899-12-30T11:41:37"/>
    <d v="1899-12-30T11:47:40"/>
    <n v="1"/>
  </r>
  <r>
    <x v="1005"/>
    <d v="2017-07-18T00:00:00"/>
    <d v="1899-12-30T11:44:09"/>
    <d v="1899-12-30T11:52:10"/>
    <n v="1"/>
  </r>
  <r>
    <x v="1006"/>
    <d v="2017-07-18T00:00:00"/>
    <d v="1899-12-30T11:49:36"/>
    <d v="1899-12-30T11:54:15"/>
    <n v="1"/>
  </r>
  <r>
    <x v="1007"/>
    <d v="2017-07-18T00:00:00"/>
    <d v="1899-12-30T11:52:18"/>
    <d v="1899-12-30T11:58:33"/>
    <n v="1"/>
  </r>
  <r>
    <x v="1008"/>
    <d v="2017-07-18T00:00:00"/>
    <d v="1899-12-30T11:59:33"/>
    <d v="1899-12-30T12:09:58"/>
    <n v="1"/>
  </r>
  <r>
    <x v="1009"/>
    <d v="2017-07-18T00:00:00"/>
    <d v="1899-12-30T12:05:32"/>
    <d v="1899-12-30T12:12:30"/>
    <n v="1"/>
  </r>
  <r>
    <x v="1010"/>
    <d v="2017-07-18T00:00:00"/>
    <d v="1899-12-30T12:09:20"/>
    <d v="1899-12-30T12:15:01"/>
    <n v="1"/>
  </r>
  <r>
    <x v="1011"/>
    <d v="2017-07-18T00:00:00"/>
    <d v="1899-12-30T12:14:06"/>
    <d v="1899-12-30T12:21:22"/>
    <n v="1"/>
  </r>
  <r>
    <x v="1012"/>
    <d v="2017-07-18T00:00:00"/>
    <d v="1899-12-30T12:16:46"/>
    <d v="1899-12-30T12:28:27"/>
    <n v="1"/>
  </r>
  <r>
    <x v="1013"/>
    <d v="2017-07-18T00:00:00"/>
    <d v="1899-12-30T12:23:15"/>
    <d v="1899-12-30T12:31:59"/>
    <n v="1"/>
  </r>
  <r>
    <x v="1014"/>
    <d v="2017-07-18T00:00:00"/>
    <d v="1899-12-30T12:23:26"/>
    <d v="1899-12-30T12:26:34"/>
    <n v="1"/>
  </r>
  <r>
    <x v="1015"/>
    <d v="2017-07-18T00:00:00"/>
    <d v="1899-12-30T12:29:41"/>
    <d v="1899-12-30T12:36:53"/>
    <n v="1"/>
  </r>
  <r>
    <x v="1016"/>
    <d v="2017-07-18T00:00:00"/>
    <d v="1899-12-30T12:37:22"/>
    <d v="1899-12-30T12:49:32"/>
    <n v="1"/>
  </r>
  <r>
    <x v="392"/>
    <d v="2017-07-18T00:00:00"/>
    <d v="1899-12-30T12:43:34"/>
    <d v="1899-12-30T12:46:20"/>
    <n v="1"/>
  </r>
  <r>
    <x v="1017"/>
    <d v="2017-07-18T00:00:00"/>
    <d v="1899-12-30T12:49:08"/>
    <d v="1899-12-30T12:49:56"/>
    <n v="1"/>
  </r>
  <r>
    <x v="1018"/>
    <d v="2017-07-18T00:00:00"/>
    <d v="1899-12-30T12:54:09"/>
    <d v="1899-12-30T13:06:50"/>
    <n v="1"/>
  </r>
  <r>
    <x v="1019"/>
    <d v="2017-07-18T00:00:00"/>
    <d v="1899-12-30T13:02:26"/>
    <d v="1899-12-30T13:17:43"/>
    <n v="1"/>
  </r>
  <r>
    <x v="1020"/>
    <d v="2017-07-18T00:00:00"/>
    <d v="1899-12-30T13:07:29"/>
    <d v="1899-12-30T13:08:52"/>
    <n v="1"/>
  </r>
  <r>
    <x v="1021"/>
    <d v="2017-07-18T00:00:00"/>
    <d v="1899-12-30T13:12:07"/>
    <d v="1899-12-30T13:22:31"/>
    <n v="1"/>
  </r>
  <r>
    <x v="1022"/>
    <d v="2017-07-18T00:00:00"/>
    <d v="1899-12-30T13:12:34"/>
    <d v="1899-12-30T13:22:27"/>
    <n v="1"/>
  </r>
  <r>
    <x v="1023"/>
    <d v="2017-07-18T00:00:00"/>
    <d v="1899-12-30T13:18:27"/>
    <d v="1899-12-30T13:31:11"/>
    <n v="1"/>
  </r>
  <r>
    <x v="1024"/>
    <d v="2017-07-18T00:00:00"/>
    <d v="1899-12-30T13:21:18"/>
    <d v="1899-12-30T13:21:20"/>
    <n v="1"/>
  </r>
  <r>
    <x v="1025"/>
    <d v="2017-07-18T00:00:00"/>
    <d v="1899-12-30T13:29:34"/>
    <d v="1899-12-30T13:31:29"/>
    <n v="1"/>
  </r>
  <r>
    <x v="1026"/>
    <d v="2017-07-18T00:00:00"/>
    <d v="1899-12-30T13:36:41"/>
    <d v="1899-12-30T13:38:55"/>
    <n v="1"/>
  </r>
  <r>
    <x v="1027"/>
    <d v="2017-07-18T00:00:00"/>
    <d v="1899-12-30T13:44:47"/>
    <d v="1899-12-30T13:55:08"/>
    <n v="1"/>
  </r>
  <r>
    <x v="1028"/>
    <d v="2017-07-18T00:00:00"/>
    <d v="1899-12-30T13:52:55"/>
    <d v="1899-12-30T14:00:27"/>
    <n v="1"/>
  </r>
  <r>
    <x v="1029"/>
    <d v="2017-07-18T00:00:00"/>
    <d v="1899-12-30T13:55:02"/>
    <d v="1899-12-30T14:08:34"/>
    <n v="1"/>
  </r>
  <r>
    <x v="723"/>
    <d v="2017-07-18T00:00:00"/>
    <d v="1899-12-30T14:02:45"/>
    <d v="1899-12-30T14:11:37"/>
    <n v="1"/>
  </r>
  <r>
    <x v="1030"/>
    <d v="2017-07-18T00:00:00"/>
    <d v="1899-12-30T14:03:02"/>
    <d v="1899-12-30T14:08:35"/>
    <n v="1"/>
  </r>
  <r>
    <x v="1031"/>
    <d v="2017-07-18T00:00:00"/>
    <d v="1899-12-30T14:08:46"/>
    <d v="1899-12-30T14:20:11"/>
    <n v="1"/>
  </r>
  <r>
    <x v="1032"/>
    <d v="2017-07-18T00:00:00"/>
    <d v="1899-12-30T14:16:44"/>
    <d v="1899-12-30T14:19:03"/>
    <n v="1"/>
  </r>
  <r>
    <x v="1033"/>
    <d v="2017-07-18T00:00:00"/>
    <d v="1899-12-30T14:23:29"/>
    <d v="1899-12-30T14:30:24"/>
    <n v="1"/>
  </r>
  <r>
    <x v="736"/>
    <d v="2017-07-18T00:00:00"/>
    <d v="1899-12-30T14:27:52"/>
    <d v="1899-12-30T14:37:23"/>
    <n v="1"/>
  </r>
  <r>
    <x v="1034"/>
    <d v="2017-07-18T00:00:00"/>
    <d v="1899-12-30T14:30:06"/>
    <d v="1899-12-30T14:46:07"/>
    <n v="1"/>
  </r>
  <r>
    <x v="1035"/>
    <d v="2017-07-18T00:00:00"/>
    <d v="1899-12-30T14:37:26"/>
    <d v="1899-12-30T14:40:12"/>
    <n v="1"/>
  </r>
  <r>
    <x v="1036"/>
    <d v="2017-07-18T00:00:00"/>
    <d v="1899-12-30T14:43:40"/>
    <d v="1899-12-30T14:50:21"/>
    <n v="1"/>
  </r>
  <r>
    <x v="479"/>
    <d v="2017-07-18T00:00:00"/>
    <d v="1899-12-30T14:48:08"/>
    <d v="1899-12-30T14:49:47"/>
    <n v="1"/>
  </r>
  <r>
    <x v="1037"/>
    <d v="2017-07-18T00:00:00"/>
    <d v="1899-12-30T14:55:27"/>
    <d v="1899-12-30T15:10:53"/>
    <n v="1"/>
  </r>
  <r>
    <x v="1038"/>
    <d v="2017-07-18T00:00:00"/>
    <d v="1899-12-30T14:55:39"/>
    <d v="1899-12-30T14:56:14"/>
    <n v="1"/>
  </r>
  <r>
    <x v="1039"/>
    <d v="2017-07-18T00:00:00"/>
    <d v="1899-12-30T15:00:49"/>
    <d v="1899-12-30T15:14:17"/>
    <n v="1"/>
  </r>
  <r>
    <x v="1040"/>
    <d v="2017-07-19T00:00:00"/>
    <d v="1899-12-30T08:03:44"/>
    <d v="1899-12-30T08:19:24"/>
    <n v="1"/>
  </r>
  <r>
    <x v="1041"/>
    <d v="2017-07-19T00:00:00"/>
    <d v="1899-12-30T08:08:00"/>
    <d v="1899-12-30T08:24:24"/>
    <n v="1"/>
  </r>
  <r>
    <x v="1042"/>
    <d v="2017-07-19T00:00:00"/>
    <d v="1899-12-30T08:14:03"/>
    <d v="1899-12-30T08:21:06"/>
    <n v="1"/>
  </r>
  <r>
    <x v="1043"/>
    <d v="2017-07-19T00:00:00"/>
    <d v="1899-12-30T08:19:45"/>
    <d v="1899-12-30T08:29:34"/>
    <n v="1"/>
  </r>
  <r>
    <x v="1044"/>
    <d v="2017-07-19T00:00:00"/>
    <d v="1899-12-30T08:24:35"/>
    <d v="1899-12-30T08:32:39"/>
    <n v="1"/>
  </r>
  <r>
    <x v="1045"/>
    <d v="2017-07-19T00:00:00"/>
    <d v="1899-12-30T08:28:23"/>
    <d v="1899-12-30T08:35:26"/>
    <n v="1"/>
  </r>
  <r>
    <x v="835"/>
    <d v="2017-07-19T00:00:00"/>
    <d v="1899-12-30T08:34:16"/>
    <d v="1899-12-30T08:41:54"/>
    <n v="1"/>
  </r>
  <r>
    <x v="1046"/>
    <d v="2017-07-19T00:00:00"/>
    <d v="1899-12-30T08:36:02"/>
    <d v="1899-12-30T08:48:40"/>
    <n v="1"/>
  </r>
  <r>
    <x v="1047"/>
    <d v="2017-07-19T00:00:00"/>
    <d v="1899-12-30T08:42:52"/>
    <d v="1899-12-30T08:48:49"/>
    <n v="1"/>
  </r>
  <r>
    <x v="1048"/>
    <d v="2017-07-19T00:00:00"/>
    <d v="1899-12-30T08:51:10"/>
    <d v="1899-12-30T08:57:28"/>
    <n v="1"/>
  </r>
  <r>
    <x v="1049"/>
    <d v="2017-07-19T00:00:00"/>
    <d v="1899-12-30T08:54:10"/>
    <d v="1899-12-30T09:00:15"/>
    <n v="1"/>
  </r>
  <r>
    <x v="1050"/>
    <d v="2017-07-19T00:00:00"/>
    <d v="1899-12-30T08:59:47"/>
    <d v="1899-12-30T09:09:16"/>
    <n v="1"/>
  </r>
  <r>
    <x v="471"/>
    <d v="2017-07-19T00:00:00"/>
    <d v="1899-12-30T09:07:37"/>
    <d v="1899-12-30T09:10:39"/>
    <n v="1"/>
  </r>
  <r>
    <x v="1051"/>
    <d v="2017-07-19T00:00:00"/>
    <d v="1899-12-30T09:08:03"/>
    <d v="1899-12-30T09:11:14"/>
    <n v="1"/>
  </r>
  <r>
    <x v="1052"/>
    <d v="2017-07-19T00:00:00"/>
    <d v="1899-12-30T09:09:42"/>
    <d v="1899-12-30T09:20:23"/>
    <n v="1"/>
  </r>
  <r>
    <x v="1053"/>
    <d v="2017-07-19T00:00:00"/>
    <d v="1899-12-30T09:14:35"/>
    <d v="1899-12-30T09:28:24"/>
    <n v="1"/>
  </r>
  <r>
    <x v="1054"/>
    <d v="2017-07-19T00:00:00"/>
    <d v="1899-12-30T09:14:53"/>
    <d v="1899-12-30T09:29:07"/>
    <n v="1"/>
  </r>
  <r>
    <x v="1055"/>
    <d v="2017-07-19T00:00:00"/>
    <d v="1899-12-30T09:19:12"/>
    <d v="1899-12-30T09:22:36"/>
    <n v="1"/>
  </r>
  <r>
    <x v="1056"/>
    <d v="2017-07-19T00:00:00"/>
    <d v="1899-12-30T09:21:18"/>
    <d v="1899-12-30T09:24:04"/>
    <n v="1"/>
  </r>
  <r>
    <x v="1057"/>
    <d v="2017-07-19T00:00:00"/>
    <d v="1899-12-30T09:21:24"/>
    <d v="1899-12-30T09:22:34"/>
    <n v="1"/>
  </r>
  <r>
    <x v="1058"/>
    <d v="2017-07-19T00:00:00"/>
    <d v="1899-12-30T09:27:38"/>
    <d v="1899-12-30T09:43:38"/>
    <n v="1"/>
  </r>
  <r>
    <x v="1059"/>
    <d v="2017-07-19T00:00:00"/>
    <d v="1899-12-30T09:30:21"/>
    <d v="1899-12-30T09:42:22"/>
    <n v="1"/>
  </r>
  <r>
    <x v="1060"/>
    <d v="2017-07-19T00:00:00"/>
    <d v="1899-12-30T09:35:06"/>
    <d v="1899-12-30T09:40:47"/>
    <n v="1"/>
  </r>
  <r>
    <x v="1061"/>
    <d v="2017-07-19T00:00:00"/>
    <d v="1899-12-30T09:35:25"/>
    <d v="1899-12-30T09:51:50"/>
    <n v="1"/>
  </r>
  <r>
    <x v="1062"/>
    <d v="2017-07-19T00:00:00"/>
    <d v="1899-12-30T09:39:23"/>
    <d v="1899-12-30T09:42:46"/>
    <n v="1"/>
  </r>
  <r>
    <x v="1063"/>
    <d v="2017-07-19T00:00:00"/>
    <d v="1899-12-30T09:46:42"/>
    <d v="1899-12-30T09:54:05"/>
    <n v="1"/>
  </r>
  <r>
    <x v="408"/>
    <d v="2017-07-19T00:00:00"/>
    <d v="1899-12-30T09:52:09"/>
    <d v="1899-12-30T09:57:22"/>
    <n v="1"/>
  </r>
  <r>
    <x v="1064"/>
    <d v="2017-07-19T00:00:00"/>
    <d v="1899-12-30T09:54:23"/>
    <d v="1899-12-30T10:07:26"/>
    <n v="1"/>
  </r>
  <r>
    <x v="1065"/>
    <d v="2017-07-19T00:00:00"/>
    <d v="1899-12-30T09:59:17"/>
    <d v="1899-12-30T10:00:44"/>
    <n v="1"/>
  </r>
  <r>
    <x v="1066"/>
    <d v="2017-07-19T00:00:00"/>
    <d v="1899-12-30T10:04:45"/>
    <d v="1899-12-30T10:15:50"/>
    <n v="1"/>
  </r>
  <r>
    <x v="1067"/>
    <d v="2017-07-19T00:00:00"/>
    <d v="1899-12-30T10:07:12"/>
    <d v="1899-12-30T10:20:48"/>
    <n v="1"/>
  </r>
  <r>
    <x v="1068"/>
    <d v="2017-07-19T00:00:00"/>
    <d v="1899-12-30T10:10:53"/>
    <d v="1899-12-30T10:26:35"/>
    <n v="1"/>
  </r>
  <r>
    <x v="1069"/>
    <d v="2017-07-19T00:00:00"/>
    <d v="1899-12-30T10:14:39"/>
    <d v="1899-12-30T10:22:11"/>
    <n v="1"/>
  </r>
  <r>
    <x v="1070"/>
    <d v="2017-07-19T00:00:00"/>
    <d v="1899-12-30T10:17:56"/>
    <d v="1899-12-30T10:25:20"/>
    <n v="1"/>
  </r>
  <r>
    <x v="1071"/>
    <d v="2017-07-19T00:00:00"/>
    <d v="1899-12-30T10:21:48"/>
    <d v="1899-12-30T10:36:08"/>
    <n v="1"/>
  </r>
  <r>
    <x v="1072"/>
    <d v="2017-07-19T00:00:00"/>
    <d v="1899-12-30T10:21:52"/>
    <d v="1899-12-30T10:31:06"/>
    <n v="1"/>
  </r>
  <r>
    <x v="1073"/>
    <d v="2017-07-19T00:00:00"/>
    <d v="1899-12-30T10:24:28"/>
    <d v="1899-12-30T10:33:05"/>
    <n v="1"/>
  </r>
  <r>
    <x v="1074"/>
    <d v="2017-07-19T00:00:00"/>
    <d v="1899-12-30T10:26:32"/>
    <d v="1899-12-30T10:38:51"/>
    <n v="1"/>
  </r>
  <r>
    <x v="1075"/>
    <d v="2017-07-19T00:00:00"/>
    <d v="1899-12-30T10:29:47"/>
    <d v="1899-12-30T10:34:38"/>
    <n v="1"/>
  </r>
  <r>
    <x v="1076"/>
    <d v="2017-07-19T00:00:00"/>
    <d v="1899-12-30T10:31:07"/>
    <d v="1899-12-30T10:47:33"/>
    <n v="1"/>
  </r>
  <r>
    <x v="1077"/>
    <d v="2017-07-19T00:00:00"/>
    <d v="1899-12-30T10:38:00"/>
    <d v="1899-12-30T10:48:06"/>
    <n v="1"/>
  </r>
  <r>
    <x v="1078"/>
    <d v="2017-07-19T00:00:00"/>
    <d v="1899-12-30T10:43:10"/>
    <d v="1899-12-30T10:58:27"/>
    <n v="1"/>
  </r>
  <r>
    <x v="1079"/>
    <d v="2017-07-19T00:00:00"/>
    <d v="1899-12-30T10:51:03"/>
    <d v="1899-12-30T11:02:13"/>
    <n v="1"/>
  </r>
  <r>
    <x v="563"/>
    <d v="2017-07-19T00:00:00"/>
    <d v="1899-12-30T10:59:04"/>
    <d v="1899-12-30T11:00:04"/>
    <n v="1"/>
  </r>
  <r>
    <x v="1080"/>
    <d v="2017-07-19T00:00:00"/>
    <d v="1899-12-30T11:05:32"/>
    <d v="1899-12-30T11:06:12"/>
    <n v="1"/>
  </r>
  <r>
    <x v="1081"/>
    <d v="2017-07-19T00:00:00"/>
    <d v="1899-12-30T11:10:16"/>
    <d v="1899-12-30T11:22:38"/>
    <n v="1"/>
  </r>
  <r>
    <x v="1082"/>
    <d v="2017-07-19T00:00:00"/>
    <d v="1899-12-30T11:13:32"/>
    <d v="1899-12-30T11:17:35"/>
    <n v="1"/>
  </r>
  <r>
    <x v="257"/>
    <d v="2017-07-19T00:00:00"/>
    <d v="1899-12-30T11:21:06"/>
    <d v="1899-12-30T11:34:46"/>
    <n v="1"/>
  </r>
  <r>
    <x v="1083"/>
    <d v="2017-07-19T00:00:00"/>
    <d v="1899-12-30T11:28:57"/>
    <d v="1899-12-30T11:44:54"/>
    <n v="1"/>
  </r>
  <r>
    <x v="1084"/>
    <d v="2017-07-19T00:00:00"/>
    <d v="1899-12-30T11:28:57"/>
    <d v="1899-12-30T11:43:52"/>
    <n v="1"/>
  </r>
  <r>
    <x v="1085"/>
    <d v="2017-07-19T00:00:00"/>
    <d v="1899-12-30T11:36:42"/>
    <d v="1899-12-30T11:52:53"/>
    <n v="1"/>
  </r>
  <r>
    <x v="1086"/>
    <d v="2017-07-19T00:00:00"/>
    <d v="1899-12-30T11:43:03"/>
    <d v="1899-12-30T11:53:23"/>
    <n v="1"/>
  </r>
  <r>
    <x v="1087"/>
    <d v="2017-07-19T00:00:00"/>
    <d v="1899-12-30T11:45:02"/>
    <d v="1899-12-30T11:57:32"/>
    <n v="1"/>
  </r>
  <r>
    <x v="1088"/>
    <d v="2017-07-19T00:00:00"/>
    <d v="1899-12-30T11:49:30"/>
    <d v="1899-12-30T11:56:45"/>
    <n v="1"/>
  </r>
  <r>
    <x v="1089"/>
    <d v="2017-07-19T00:00:00"/>
    <d v="1899-12-30T11:54:36"/>
    <d v="1899-12-30T12:08:25"/>
    <n v="1"/>
  </r>
  <r>
    <x v="1090"/>
    <d v="2017-07-19T00:00:00"/>
    <d v="1899-12-30T12:02:30"/>
    <d v="1899-12-30T12:18:48"/>
    <n v="1"/>
  </r>
  <r>
    <x v="1091"/>
    <d v="2017-07-19T00:00:00"/>
    <d v="1899-12-30T12:03:10"/>
    <d v="1899-12-30T12:11:35"/>
    <n v="1"/>
  </r>
  <r>
    <x v="1092"/>
    <d v="2017-07-19T00:00:00"/>
    <d v="1899-12-30T12:10:48"/>
    <d v="1899-12-30T12:18:35"/>
    <n v="1"/>
  </r>
  <r>
    <x v="1093"/>
    <d v="2017-07-19T00:00:00"/>
    <d v="1899-12-30T12:10:54"/>
    <d v="1899-12-30T12:16:13"/>
    <n v="1"/>
  </r>
  <r>
    <x v="1094"/>
    <d v="2017-07-19T00:00:00"/>
    <d v="1899-12-30T12:19:05"/>
    <d v="1899-12-30T12:23:26"/>
    <n v="1"/>
  </r>
  <r>
    <x v="1095"/>
    <d v="2017-07-19T00:00:00"/>
    <d v="1899-12-30T12:25:01"/>
    <d v="1899-12-30T12:29:36"/>
    <n v="1"/>
  </r>
  <r>
    <x v="1096"/>
    <d v="2017-07-19T00:00:00"/>
    <d v="1899-12-30T12:32:57"/>
    <d v="1899-12-30T12:39:12"/>
    <n v="1"/>
  </r>
  <r>
    <x v="371"/>
    <d v="2017-07-19T00:00:00"/>
    <d v="1899-12-30T12:33:50"/>
    <d v="1899-12-30T12:48:25"/>
    <n v="1"/>
  </r>
  <r>
    <x v="1097"/>
    <d v="2017-07-19T00:00:00"/>
    <d v="1899-12-30T12:39:50"/>
    <d v="1899-12-30T12:56:25"/>
    <n v="1"/>
  </r>
  <r>
    <x v="299"/>
    <d v="2017-07-19T00:00:00"/>
    <d v="1899-12-30T12:46:13"/>
    <d v="1899-12-30T12:56:37"/>
    <n v="1"/>
  </r>
  <r>
    <x v="1098"/>
    <d v="2017-07-19T00:00:00"/>
    <d v="1899-12-30T12:50:59"/>
    <d v="1899-12-30T12:50:59"/>
    <n v="1"/>
  </r>
  <r>
    <x v="1099"/>
    <d v="2017-07-19T00:00:00"/>
    <d v="1899-12-30T12:51:46"/>
    <d v="1899-12-30T13:06:01"/>
    <n v="1"/>
  </r>
  <r>
    <x v="1100"/>
    <d v="2017-07-19T00:00:00"/>
    <d v="1899-12-30T12:58:21"/>
    <d v="1899-12-30T13:00:25"/>
    <n v="1"/>
  </r>
  <r>
    <x v="693"/>
    <d v="2017-07-19T00:00:00"/>
    <d v="1899-12-30T13:03:56"/>
    <d v="1899-12-30T13:09:08"/>
    <n v="1"/>
  </r>
  <r>
    <x v="1101"/>
    <d v="2017-07-19T00:00:00"/>
    <d v="1899-12-30T13:11:57"/>
    <d v="1899-12-30T13:15:17"/>
    <n v="1"/>
  </r>
  <r>
    <x v="1102"/>
    <d v="2017-07-19T00:00:00"/>
    <d v="1899-12-30T13:13:45"/>
    <d v="1899-12-30T13:19:46"/>
    <n v="1"/>
  </r>
  <r>
    <x v="1103"/>
    <d v="2017-07-19T00:00:00"/>
    <d v="1899-12-30T13:14:31"/>
    <d v="1899-12-30T13:22:48"/>
    <n v="1"/>
  </r>
  <r>
    <x v="1104"/>
    <d v="2017-07-19T00:00:00"/>
    <d v="1899-12-30T13:17:35"/>
    <d v="1899-12-30T13:32:57"/>
    <n v="1"/>
  </r>
  <r>
    <x v="1105"/>
    <d v="2017-07-19T00:00:00"/>
    <d v="1899-12-30T13:25:12"/>
    <d v="1899-12-30T13:27:28"/>
    <n v="1"/>
  </r>
  <r>
    <x v="1106"/>
    <d v="2017-07-19T00:00:00"/>
    <d v="1899-12-30T13:30:23"/>
    <d v="1899-12-30T13:37:49"/>
    <n v="1"/>
  </r>
  <r>
    <x v="1107"/>
    <d v="2017-07-19T00:00:00"/>
    <d v="1899-12-30T13:38:18"/>
    <d v="1899-12-30T13:54:50"/>
    <n v="1"/>
  </r>
  <r>
    <x v="1108"/>
    <d v="2017-07-19T00:00:00"/>
    <d v="1899-12-30T13:38:36"/>
    <d v="1899-12-30T13:52:08"/>
    <n v="1"/>
  </r>
  <r>
    <x v="1109"/>
    <d v="2017-07-19T00:00:00"/>
    <d v="1899-12-30T13:41:15"/>
    <d v="1899-12-30T13:50:56"/>
    <n v="1"/>
  </r>
  <r>
    <x v="1110"/>
    <d v="2017-07-19T00:00:00"/>
    <d v="1899-12-30T13:45:19"/>
    <d v="1899-12-30T13:48:51"/>
    <n v="1"/>
  </r>
  <r>
    <x v="1111"/>
    <d v="2017-07-19T00:00:00"/>
    <d v="1899-12-30T13:48:22"/>
    <d v="1899-12-30T13:56:28"/>
    <n v="1"/>
  </r>
  <r>
    <x v="589"/>
    <d v="2017-07-19T00:00:00"/>
    <d v="1899-12-30T13:54:50"/>
    <d v="1899-12-30T14:09:15"/>
    <n v="1"/>
  </r>
  <r>
    <x v="1093"/>
    <d v="2017-07-19T00:00:00"/>
    <d v="1899-12-30T13:56:14"/>
    <d v="1899-12-30T14:09:38"/>
    <n v="1"/>
  </r>
  <r>
    <x v="1112"/>
    <d v="2017-07-19T00:00:00"/>
    <d v="1899-12-30T14:04:10"/>
    <d v="1899-12-30T14:12:43"/>
    <n v="1"/>
  </r>
  <r>
    <x v="1113"/>
    <d v="2017-07-19T00:00:00"/>
    <d v="1899-12-30T14:06:42"/>
    <d v="1899-12-30T14:11:05"/>
    <n v="1"/>
  </r>
  <r>
    <x v="1114"/>
    <d v="2017-07-19T00:00:00"/>
    <d v="1899-12-30T14:06:52"/>
    <d v="1899-12-30T14:12:31"/>
    <n v="1"/>
  </r>
  <r>
    <x v="1115"/>
    <d v="2017-07-19T00:00:00"/>
    <d v="1899-12-30T14:10:54"/>
    <d v="1899-12-30T14:13:02"/>
    <n v="1"/>
  </r>
  <r>
    <x v="1116"/>
    <d v="2017-07-19T00:00:00"/>
    <d v="1899-12-30T14:19:06"/>
    <d v="1899-12-30T14:28:45"/>
    <n v="1"/>
  </r>
  <r>
    <x v="1117"/>
    <d v="2017-07-19T00:00:00"/>
    <d v="1899-12-30T14:19:55"/>
    <d v="1899-12-30T14:31:45"/>
    <n v="1"/>
  </r>
  <r>
    <x v="686"/>
    <d v="2017-07-19T00:00:00"/>
    <d v="1899-12-30T14:19:58"/>
    <d v="1899-12-30T14:31:02"/>
    <n v="1"/>
  </r>
  <r>
    <x v="1118"/>
    <d v="2017-07-19T00:00:00"/>
    <d v="1899-12-30T14:27:07"/>
    <d v="1899-12-30T14:43:10"/>
    <n v="1"/>
  </r>
  <r>
    <x v="1119"/>
    <d v="2017-07-19T00:00:00"/>
    <d v="1899-12-30T14:28:12"/>
    <d v="1899-12-30T14:39:39"/>
    <n v="1"/>
  </r>
  <r>
    <x v="1120"/>
    <d v="2017-07-19T00:00:00"/>
    <d v="1899-12-30T14:33:00"/>
    <d v="1899-12-30T14:36:05"/>
    <n v="1"/>
  </r>
  <r>
    <x v="1121"/>
    <d v="2017-07-19T00:00:00"/>
    <d v="1899-12-30T14:36:30"/>
    <d v="1899-12-30T14:38:41"/>
    <n v="1"/>
  </r>
  <r>
    <x v="1122"/>
    <d v="2017-07-19T00:00:00"/>
    <d v="1899-12-30T14:39:34"/>
    <d v="1899-12-30T14:54:30"/>
    <n v="1"/>
  </r>
  <r>
    <x v="1123"/>
    <d v="2017-07-19T00:00:00"/>
    <d v="1899-12-30T14:41:23"/>
    <d v="1899-12-30T14:47:14"/>
    <n v="1"/>
  </r>
  <r>
    <x v="1124"/>
    <d v="2017-07-19T00:00:00"/>
    <d v="1899-12-30T14:47:44"/>
    <d v="1899-12-30T15:01:17"/>
    <n v="1"/>
  </r>
  <r>
    <x v="1125"/>
    <d v="2017-07-19T00:00:00"/>
    <d v="1899-12-30T14:54:47"/>
    <d v="1899-12-30T15:10:21"/>
    <n v="1"/>
  </r>
  <r>
    <x v="1126"/>
    <d v="2017-07-19T00:00:00"/>
    <d v="1899-12-30T14:56:57"/>
    <d v="1899-12-30T15:11:53"/>
    <n v="1"/>
  </r>
  <r>
    <x v="1127"/>
    <d v="2017-07-19T00:00:00"/>
    <d v="1899-12-30T14:58:29"/>
    <d v="1899-12-30T14:59:27"/>
    <n v="1"/>
  </r>
  <r>
    <x v="264"/>
    <d v="2017-07-19T00:00:00"/>
    <d v="1899-12-30T15:06:44"/>
    <d v="1899-12-30T15:11:12"/>
    <n v="1"/>
  </r>
  <r>
    <x v="1128"/>
    <d v="2017-07-20T00:00:00"/>
    <d v="1899-12-30T08:01:39"/>
    <d v="1899-12-30T08:05:35"/>
    <n v="1"/>
  </r>
  <r>
    <x v="1129"/>
    <d v="2017-07-20T00:00:00"/>
    <d v="1899-12-30T08:09:47"/>
    <d v="1899-12-30T08:12:22"/>
    <n v="1"/>
  </r>
  <r>
    <x v="1130"/>
    <d v="2017-07-20T00:00:00"/>
    <d v="1899-12-30T08:11:15"/>
    <d v="1899-12-30T08:27:41"/>
    <n v="1"/>
  </r>
  <r>
    <x v="1131"/>
    <d v="2017-07-20T00:00:00"/>
    <d v="1899-12-30T08:14:57"/>
    <d v="1899-12-30T08:18:23"/>
    <n v="1"/>
  </r>
  <r>
    <x v="1132"/>
    <d v="2017-07-20T00:00:00"/>
    <d v="1899-12-30T08:21:57"/>
    <d v="1899-12-30T08:23:59"/>
    <n v="1"/>
  </r>
  <r>
    <x v="1133"/>
    <d v="2017-07-20T00:00:00"/>
    <d v="1899-12-30T08:28:46"/>
    <d v="1899-12-30T08:32:02"/>
    <n v="1"/>
  </r>
  <r>
    <x v="1134"/>
    <d v="2017-07-20T00:00:00"/>
    <d v="1899-12-30T08:32:29"/>
    <d v="1899-12-30T08:46:20"/>
    <n v="1"/>
  </r>
  <r>
    <x v="1135"/>
    <d v="2017-07-20T00:00:00"/>
    <d v="1899-12-30T08:36:53"/>
    <d v="1899-12-30T08:51:16"/>
    <n v="1"/>
  </r>
  <r>
    <x v="1136"/>
    <d v="2017-07-20T00:00:00"/>
    <d v="1899-12-30T08:41:36"/>
    <d v="1899-12-30T08:46:18"/>
    <n v="1"/>
  </r>
  <r>
    <x v="1137"/>
    <d v="2017-07-20T00:00:00"/>
    <d v="1899-12-30T08:45:13"/>
    <d v="1899-12-30T08:47:29"/>
    <n v="1"/>
  </r>
  <r>
    <x v="1138"/>
    <d v="2017-07-20T00:00:00"/>
    <d v="1899-12-30T08:52:58"/>
    <d v="1899-12-30T09:06:10"/>
    <n v="1"/>
  </r>
  <r>
    <x v="1139"/>
    <d v="2017-07-20T00:00:00"/>
    <d v="1899-12-30T09:00:06"/>
    <d v="1899-12-30T09:09:15"/>
    <n v="1"/>
  </r>
  <r>
    <x v="1140"/>
    <d v="2017-07-20T00:00:00"/>
    <d v="1899-12-30T09:02:17"/>
    <d v="1899-12-30T09:06:17"/>
    <n v="1"/>
  </r>
  <r>
    <x v="845"/>
    <d v="2017-07-20T00:00:00"/>
    <d v="1899-12-30T09:07:53"/>
    <d v="1899-12-30T09:23:39"/>
    <n v="1"/>
  </r>
  <r>
    <x v="1141"/>
    <d v="2017-07-20T00:00:00"/>
    <d v="1899-12-30T09:12:53"/>
    <d v="1899-12-30T09:29:29"/>
    <n v="1"/>
  </r>
  <r>
    <x v="1142"/>
    <d v="2017-07-20T00:00:00"/>
    <d v="1899-12-30T09:15:50"/>
    <d v="1899-12-30T09:27:55"/>
    <n v="1"/>
  </r>
  <r>
    <x v="1143"/>
    <d v="2017-07-20T00:00:00"/>
    <d v="1899-12-30T09:22:24"/>
    <d v="1899-12-30T09:23:04"/>
    <n v="1"/>
  </r>
  <r>
    <x v="839"/>
    <d v="2017-07-20T00:00:00"/>
    <d v="1899-12-30T09:26:59"/>
    <d v="1899-12-30T09:40:13"/>
    <n v="1"/>
  </r>
  <r>
    <x v="432"/>
    <d v="2017-07-20T00:00:00"/>
    <d v="1899-12-30T09:28:02"/>
    <d v="1899-12-30T09:33:43"/>
    <n v="1"/>
  </r>
  <r>
    <x v="1144"/>
    <d v="2017-07-20T00:00:00"/>
    <d v="1899-12-30T09:33:16"/>
    <d v="1899-12-30T09:34:13"/>
    <n v="1"/>
  </r>
  <r>
    <x v="1145"/>
    <d v="2017-07-20T00:00:00"/>
    <d v="1899-12-30T09:34:39"/>
    <d v="1899-12-30T09:43:01"/>
    <n v="1"/>
  </r>
  <r>
    <x v="1146"/>
    <d v="2017-07-20T00:00:00"/>
    <d v="1899-12-30T09:38:45"/>
    <d v="1899-12-30T09:46:18"/>
    <n v="1"/>
  </r>
  <r>
    <x v="1147"/>
    <d v="2017-07-20T00:00:00"/>
    <d v="1899-12-30T09:46:13"/>
    <d v="1899-12-30T09:47:27"/>
    <n v="1"/>
  </r>
  <r>
    <x v="1148"/>
    <d v="2017-07-20T00:00:00"/>
    <d v="1899-12-30T09:53:41"/>
    <d v="1899-12-30T10:07:53"/>
    <n v="1"/>
  </r>
  <r>
    <x v="1149"/>
    <d v="2017-07-20T00:00:00"/>
    <d v="1899-12-30T09:54:19"/>
    <d v="1899-12-30T09:57:25"/>
    <n v="1"/>
  </r>
  <r>
    <x v="1150"/>
    <d v="2017-07-20T00:00:00"/>
    <d v="1899-12-30T09:56:58"/>
    <d v="1899-12-30T09:57:32"/>
    <n v="1"/>
  </r>
  <r>
    <x v="1151"/>
    <d v="2017-07-20T00:00:00"/>
    <d v="1899-12-30T10:00:09"/>
    <d v="1899-12-30T10:07:34"/>
    <n v="1"/>
  </r>
  <r>
    <x v="1152"/>
    <d v="2017-07-20T00:00:00"/>
    <d v="1899-12-30T10:04:31"/>
    <d v="1899-12-30T10:18:35"/>
    <n v="1"/>
  </r>
  <r>
    <x v="1153"/>
    <d v="2017-07-20T00:00:00"/>
    <d v="1899-12-30T10:12:30"/>
    <d v="1899-12-30T10:28:20"/>
    <n v="1"/>
  </r>
  <r>
    <x v="1154"/>
    <d v="2017-07-20T00:00:00"/>
    <d v="1899-12-30T10:15:46"/>
    <d v="1899-12-30T10:21:15"/>
    <n v="1"/>
  </r>
  <r>
    <x v="1155"/>
    <d v="2017-07-20T00:00:00"/>
    <d v="1899-12-30T10:21:41"/>
    <d v="1899-12-30T10:35:49"/>
    <n v="1"/>
  </r>
  <r>
    <x v="1156"/>
    <d v="2017-07-20T00:00:00"/>
    <d v="1899-12-30T10:27:56"/>
    <d v="1899-12-30T10:42:23"/>
    <n v="1"/>
  </r>
  <r>
    <x v="1157"/>
    <d v="2017-07-20T00:00:00"/>
    <d v="1899-12-30T10:36:03"/>
    <d v="1899-12-30T10:46:37"/>
    <n v="1"/>
  </r>
  <r>
    <x v="1158"/>
    <d v="2017-07-20T00:00:00"/>
    <d v="1899-12-30T10:42:28"/>
    <d v="1899-12-30T10:48:17"/>
    <n v="1"/>
  </r>
  <r>
    <x v="124"/>
    <d v="2017-07-20T00:00:00"/>
    <d v="1899-12-30T10:48:34"/>
    <d v="1899-12-30T11:02:56"/>
    <n v="1"/>
  </r>
  <r>
    <x v="1159"/>
    <d v="2017-07-20T00:00:00"/>
    <d v="1899-12-30T10:55:15"/>
    <d v="1899-12-30T11:00:37"/>
    <n v="1"/>
  </r>
  <r>
    <x v="1160"/>
    <d v="2017-07-20T00:00:00"/>
    <d v="1899-12-30T10:59:27"/>
    <d v="1899-12-30T11:02:28"/>
    <n v="1"/>
  </r>
  <r>
    <x v="1161"/>
    <d v="2017-07-20T00:00:00"/>
    <d v="1899-12-30T11:04:46"/>
    <d v="1899-12-30T11:05:15"/>
    <n v="1"/>
  </r>
  <r>
    <x v="1162"/>
    <d v="2017-07-20T00:00:00"/>
    <d v="1899-12-30T11:05:39"/>
    <d v="1899-12-30T11:10:55"/>
    <n v="1"/>
  </r>
  <r>
    <x v="1163"/>
    <d v="2017-07-20T00:00:00"/>
    <d v="1899-12-30T11:11:08"/>
    <d v="1899-12-30T11:22:12"/>
    <n v="1"/>
  </r>
  <r>
    <x v="1164"/>
    <d v="2017-07-20T00:00:00"/>
    <d v="1899-12-30T11:18:19"/>
    <d v="1899-12-30T11:18:55"/>
    <n v="1"/>
  </r>
  <r>
    <x v="1165"/>
    <d v="2017-07-20T00:00:00"/>
    <d v="1899-12-30T11:20:19"/>
    <d v="1899-12-30T11:33:02"/>
    <n v="1"/>
  </r>
  <r>
    <x v="1166"/>
    <d v="2017-07-20T00:00:00"/>
    <d v="1899-12-30T11:24:27"/>
    <d v="1899-12-30T11:26:39"/>
    <n v="1"/>
  </r>
  <r>
    <x v="1167"/>
    <d v="2017-07-20T00:00:00"/>
    <d v="1899-12-30T11:31:40"/>
    <d v="1899-12-30T11:47:59"/>
    <n v="1"/>
  </r>
  <r>
    <x v="1168"/>
    <d v="2017-07-20T00:00:00"/>
    <d v="1899-12-30T11:35:14"/>
    <d v="1899-12-30T11:42:42"/>
    <n v="1"/>
  </r>
  <r>
    <x v="1169"/>
    <d v="2017-07-20T00:00:00"/>
    <d v="1899-12-30T11:42:55"/>
    <d v="1899-12-30T11:47:17"/>
    <n v="1"/>
  </r>
  <r>
    <x v="1170"/>
    <d v="2017-07-20T00:00:00"/>
    <d v="1899-12-30T11:45:49"/>
    <d v="1899-12-30T11:52:10"/>
    <n v="1"/>
  </r>
  <r>
    <x v="1171"/>
    <d v="2017-07-20T00:00:00"/>
    <d v="1899-12-30T11:47:05"/>
    <d v="1899-12-30T11:50:56"/>
    <n v="1"/>
  </r>
  <r>
    <x v="1172"/>
    <d v="2017-07-20T00:00:00"/>
    <d v="1899-12-30T11:53:05"/>
    <d v="1899-12-30T11:53:16"/>
    <n v="1"/>
  </r>
  <r>
    <x v="1173"/>
    <d v="2017-07-20T00:00:00"/>
    <d v="1899-12-30T11:57:36"/>
    <d v="1899-12-30T12:13:34"/>
    <n v="1"/>
  </r>
  <r>
    <x v="1174"/>
    <d v="2017-07-20T00:00:00"/>
    <d v="1899-12-30T12:04:18"/>
    <d v="1899-12-30T12:04:30"/>
    <n v="1"/>
  </r>
  <r>
    <x v="1175"/>
    <d v="2017-07-20T00:00:00"/>
    <d v="1899-12-30T12:08:22"/>
    <d v="1899-12-30T12:20:46"/>
    <n v="1"/>
  </r>
  <r>
    <x v="1176"/>
    <d v="2017-07-20T00:00:00"/>
    <d v="1899-12-30T12:11:55"/>
    <d v="1899-12-30T12:23:48"/>
    <n v="1"/>
  </r>
  <r>
    <x v="1177"/>
    <d v="2017-07-20T00:00:00"/>
    <d v="1899-12-30T12:12:41"/>
    <d v="1899-12-30T12:20:18"/>
    <n v="1"/>
  </r>
  <r>
    <x v="0"/>
    <d v="2017-07-20T00:00:00"/>
    <d v="1899-12-30T12:14:49"/>
    <d v="1899-12-30T12:30:05"/>
    <n v="1"/>
  </r>
  <r>
    <x v="1178"/>
    <d v="2017-07-20T00:00:00"/>
    <d v="1899-12-30T12:21:46"/>
    <d v="1899-12-30T12:25:44"/>
    <n v="1"/>
  </r>
  <r>
    <x v="1179"/>
    <d v="2017-07-20T00:00:00"/>
    <d v="1899-12-30T12:21:47"/>
    <d v="1899-12-30T12:22:25"/>
    <n v="1"/>
  </r>
  <r>
    <x v="1180"/>
    <d v="2017-07-20T00:00:00"/>
    <d v="1899-12-30T12:27:46"/>
    <d v="1899-12-30T12:43:38"/>
    <n v="1"/>
  </r>
  <r>
    <x v="1181"/>
    <d v="2017-07-20T00:00:00"/>
    <d v="1899-12-30T12:32:03"/>
    <d v="1899-12-30T12:34:04"/>
    <n v="1"/>
  </r>
  <r>
    <x v="1182"/>
    <d v="2017-07-20T00:00:00"/>
    <d v="1899-12-30T12:32:16"/>
    <d v="1899-12-30T12:44:16"/>
    <n v="1"/>
  </r>
  <r>
    <x v="1183"/>
    <d v="2017-07-20T00:00:00"/>
    <d v="1899-12-30T12:34:16"/>
    <d v="1899-12-30T12:41:31"/>
    <n v="1"/>
  </r>
  <r>
    <x v="1184"/>
    <d v="2017-07-20T00:00:00"/>
    <d v="1899-12-30T12:40:31"/>
    <d v="1899-12-30T12:55:50"/>
    <n v="1"/>
  </r>
  <r>
    <x v="1185"/>
    <d v="2017-07-20T00:00:00"/>
    <d v="1899-12-30T12:44:24"/>
    <d v="1899-12-30T12:50:34"/>
    <n v="1"/>
  </r>
  <r>
    <x v="1186"/>
    <d v="2017-07-20T00:00:00"/>
    <d v="1899-12-30T12:47:36"/>
    <d v="1899-12-30T12:58:19"/>
    <n v="1"/>
  </r>
  <r>
    <x v="1187"/>
    <d v="2017-07-20T00:00:00"/>
    <d v="1899-12-30T12:55:01"/>
    <d v="1899-12-30T13:02:55"/>
    <n v="1"/>
  </r>
  <r>
    <x v="1188"/>
    <d v="2017-07-20T00:00:00"/>
    <d v="1899-12-30T12:57:05"/>
    <d v="1899-12-30T13:03:42"/>
    <n v="1"/>
  </r>
  <r>
    <x v="1189"/>
    <d v="2017-07-20T00:00:00"/>
    <d v="1899-12-30T13:04:05"/>
    <d v="1899-12-30T13:17:51"/>
    <n v="1"/>
  </r>
  <r>
    <x v="141"/>
    <d v="2017-07-20T00:00:00"/>
    <d v="1899-12-30T13:05:37"/>
    <d v="1899-12-30T13:10:29"/>
    <n v="1"/>
  </r>
  <r>
    <x v="1190"/>
    <d v="2017-07-20T00:00:00"/>
    <d v="1899-12-30T13:11:14"/>
    <d v="1899-12-30T13:20:24"/>
    <n v="1"/>
  </r>
  <r>
    <x v="1191"/>
    <d v="2017-07-20T00:00:00"/>
    <d v="1899-12-30T13:16:25"/>
    <d v="1899-12-30T13:30:47"/>
    <n v="1"/>
  </r>
  <r>
    <x v="1192"/>
    <d v="2017-07-20T00:00:00"/>
    <d v="1899-12-30T13:18:52"/>
    <d v="1899-12-30T13:34:59"/>
    <n v="1"/>
  </r>
  <r>
    <x v="523"/>
    <d v="2017-07-20T00:00:00"/>
    <d v="1899-12-30T13:23:55"/>
    <d v="1899-12-30T13:24:27"/>
    <n v="1"/>
  </r>
  <r>
    <x v="1193"/>
    <d v="2017-07-20T00:00:00"/>
    <d v="1899-12-30T13:29:00"/>
    <d v="1899-12-30T13:32:10"/>
    <n v="1"/>
  </r>
  <r>
    <x v="1194"/>
    <d v="2017-07-20T00:00:00"/>
    <d v="1899-12-30T13:31:01"/>
    <d v="1899-12-30T13:41:06"/>
    <n v="1"/>
  </r>
  <r>
    <x v="1195"/>
    <d v="2017-07-20T00:00:00"/>
    <d v="1899-12-30T13:34:08"/>
    <d v="1899-12-30T13:49:36"/>
    <n v="1"/>
  </r>
  <r>
    <x v="1196"/>
    <d v="2017-07-20T00:00:00"/>
    <d v="1899-12-30T13:42:19"/>
    <d v="1899-12-30T13:47:30"/>
    <n v="1"/>
  </r>
  <r>
    <x v="1197"/>
    <d v="2017-07-20T00:00:00"/>
    <d v="1899-12-30T13:48:15"/>
    <d v="1899-12-30T13:52:06"/>
    <n v="1"/>
  </r>
  <r>
    <x v="1198"/>
    <d v="2017-07-20T00:00:00"/>
    <d v="1899-12-30T13:50:28"/>
    <d v="1899-12-30T14:02:58"/>
    <n v="1"/>
  </r>
  <r>
    <x v="1199"/>
    <d v="2017-07-20T00:00:00"/>
    <d v="1899-12-30T13:52:03"/>
    <d v="1899-12-30T13:54:32"/>
    <n v="1"/>
  </r>
  <r>
    <x v="1200"/>
    <d v="2017-07-20T00:00:00"/>
    <d v="1899-12-30T13:58:10"/>
    <d v="1899-12-30T14:10:08"/>
    <n v="1"/>
  </r>
  <r>
    <x v="1201"/>
    <d v="2017-07-20T00:00:00"/>
    <d v="1899-12-30T13:59:56"/>
    <d v="1899-12-30T14:12:29"/>
    <n v="1"/>
  </r>
  <r>
    <x v="1202"/>
    <d v="2017-07-20T00:00:00"/>
    <d v="1899-12-30T14:03:20"/>
    <d v="1899-12-30T14:09:05"/>
    <n v="1"/>
  </r>
  <r>
    <x v="1203"/>
    <d v="2017-07-20T00:00:00"/>
    <d v="1899-12-30T14:10:22"/>
    <d v="1899-12-30T14:14:11"/>
    <n v="1"/>
  </r>
  <r>
    <x v="1204"/>
    <d v="2017-07-20T00:00:00"/>
    <d v="1899-12-30T14:18:33"/>
    <d v="1899-12-30T14:22:39"/>
    <n v="1"/>
  </r>
  <r>
    <x v="1205"/>
    <d v="2017-07-20T00:00:00"/>
    <d v="1899-12-30T14:19:35"/>
    <d v="1899-12-30T14:20:18"/>
    <n v="1"/>
  </r>
  <r>
    <x v="1206"/>
    <d v="2017-07-20T00:00:00"/>
    <d v="1899-12-30T14:20:53"/>
    <d v="1899-12-30T14:34:18"/>
    <n v="1"/>
  </r>
  <r>
    <x v="1207"/>
    <d v="2017-07-20T00:00:00"/>
    <d v="1899-12-30T14:24:42"/>
    <d v="1899-12-30T14:29:21"/>
    <n v="1"/>
  </r>
  <r>
    <x v="1208"/>
    <d v="2017-07-20T00:00:00"/>
    <d v="1899-12-30T14:27:37"/>
    <d v="1899-12-30T14:32:46"/>
    <n v="1"/>
  </r>
  <r>
    <x v="1059"/>
    <d v="2017-07-20T00:00:00"/>
    <d v="1899-12-30T14:28:00"/>
    <d v="1899-12-30T14:41:36"/>
    <n v="1"/>
  </r>
  <r>
    <x v="1209"/>
    <d v="2017-07-20T00:00:00"/>
    <d v="1899-12-30T14:28:04"/>
    <d v="1899-12-30T14:39:00"/>
    <n v="1"/>
  </r>
  <r>
    <x v="1210"/>
    <d v="2017-07-20T00:00:00"/>
    <d v="1899-12-30T14:33:59"/>
    <d v="1899-12-30T14:38:25"/>
    <n v="1"/>
  </r>
  <r>
    <x v="1211"/>
    <d v="2017-07-20T00:00:00"/>
    <d v="1899-12-30T14:38:16"/>
    <d v="1899-12-30T14:43:55"/>
    <n v="1"/>
  </r>
  <r>
    <x v="1212"/>
    <d v="2017-07-20T00:00:00"/>
    <d v="1899-12-30T14:43:01"/>
    <d v="1899-12-30T14:54:28"/>
    <n v="1"/>
  </r>
  <r>
    <x v="1213"/>
    <d v="2017-07-20T00:00:00"/>
    <d v="1899-12-30T14:46:07"/>
    <d v="1899-12-30T15:00:03"/>
    <n v="1"/>
  </r>
  <r>
    <x v="1214"/>
    <d v="2017-07-20T00:00:00"/>
    <d v="1899-12-30T14:46:27"/>
    <d v="1899-12-30T15:00:28"/>
    <n v="1"/>
  </r>
  <r>
    <x v="1215"/>
    <d v="2017-07-20T00:00:00"/>
    <d v="1899-12-30T14:53:56"/>
    <d v="1899-12-30T15:05:14"/>
    <n v="1"/>
  </r>
  <r>
    <x v="1216"/>
    <d v="2017-07-20T00:00:00"/>
    <d v="1899-12-30T15:00:21"/>
    <d v="1899-12-30T15:04:59"/>
    <n v="1"/>
  </r>
  <r>
    <x v="923"/>
    <d v="2017-07-21T00:00:00"/>
    <d v="1899-12-30T08:01:16"/>
    <d v="1899-12-30T08:04:55"/>
    <n v="1"/>
  </r>
  <r>
    <x v="1217"/>
    <d v="2017-07-21T00:00:00"/>
    <d v="1899-12-30T08:02:36"/>
    <d v="1899-12-30T08:06:32"/>
    <n v="1"/>
  </r>
  <r>
    <x v="1218"/>
    <d v="2017-07-21T00:00:00"/>
    <d v="1899-12-30T08:04:27"/>
    <d v="1899-12-30T08:06:25"/>
    <n v="1"/>
  </r>
  <r>
    <x v="1219"/>
    <d v="2017-07-21T00:00:00"/>
    <d v="1899-12-30T08:11:52"/>
    <d v="1899-12-30T08:19:27"/>
    <n v="1"/>
  </r>
  <r>
    <x v="1220"/>
    <d v="2017-07-21T00:00:00"/>
    <d v="1899-12-30T08:12:27"/>
    <d v="1899-12-30T08:18:17"/>
    <n v="1"/>
  </r>
  <r>
    <x v="1221"/>
    <d v="2017-07-21T00:00:00"/>
    <d v="1899-12-30T08:17:46"/>
    <d v="1899-12-30T08:20:20"/>
    <n v="1"/>
  </r>
  <r>
    <x v="1222"/>
    <d v="2017-07-21T00:00:00"/>
    <d v="1899-12-30T08:19:33"/>
    <d v="1899-12-30T08:26:58"/>
    <n v="1"/>
  </r>
  <r>
    <x v="1223"/>
    <d v="2017-07-21T00:00:00"/>
    <d v="1899-12-30T08:20:20"/>
    <d v="1899-12-30T08:27:47"/>
    <n v="1"/>
  </r>
  <r>
    <x v="1224"/>
    <d v="2017-07-21T00:00:00"/>
    <d v="1899-12-30T08:23:27"/>
    <d v="1899-12-30T08:29:05"/>
    <n v="1"/>
  </r>
  <r>
    <x v="1225"/>
    <d v="2017-07-21T00:00:00"/>
    <d v="1899-12-30T08:24:03"/>
    <d v="1899-12-30T08:31:47"/>
    <n v="1"/>
  </r>
  <r>
    <x v="1226"/>
    <d v="2017-07-21T00:00:00"/>
    <d v="1899-12-30T08:26:15"/>
    <d v="1899-12-30T08:28:19"/>
    <n v="1"/>
  </r>
  <r>
    <x v="1141"/>
    <d v="2017-07-21T00:00:00"/>
    <d v="1899-12-30T08:29:47"/>
    <d v="1899-12-30T08:37:36"/>
    <n v="1"/>
  </r>
  <r>
    <x v="1227"/>
    <d v="2017-07-21T00:00:00"/>
    <d v="1899-12-30T08:37:08"/>
    <d v="1899-12-30T08:42:59"/>
    <n v="1"/>
  </r>
  <r>
    <x v="1228"/>
    <d v="2017-07-21T00:00:00"/>
    <d v="1899-12-30T08:40:38"/>
    <d v="1899-12-30T08:43:31"/>
    <n v="1"/>
  </r>
  <r>
    <x v="1229"/>
    <d v="2017-07-21T00:00:00"/>
    <d v="1899-12-30T08:47:30"/>
    <d v="1899-12-30T08:58:13"/>
    <n v="1"/>
  </r>
  <r>
    <x v="1230"/>
    <d v="2017-07-21T00:00:00"/>
    <d v="1899-12-30T08:54:43"/>
    <d v="1899-12-30T09:08:17"/>
    <n v="1"/>
  </r>
  <r>
    <x v="1231"/>
    <d v="2017-07-21T00:00:00"/>
    <d v="1899-12-30T09:01:00"/>
    <d v="1899-12-30T09:16:00"/>
    <n v="1"/>
  </r>
  <r>
    <x v="68"/>
    <d v="2017-07-21T00:00:00"/>
    <d v="1899-12-30T09:05:38"/>
    <d v="1899-12-30T09:13:35"/>
    <n v="1"/>
  </r>
  <r>
    <x v="1232"/>
    <d v="2017-07-21T00:00:00"/>
    <d v="1899-12-30T09:08:27"/>
    <d v="1899-12-30T09:20:26"/>
    <n v="1"/>
  </r>
  <r>
    <x v="1233"/>
    <d v="2017-07-21T00:00:00"/>
    <d v="1899-12-30T09:16:19"/>
    <d v="1899-12-30T09:20:30"/>
    <n v="1"/>
  </r>
  <r>
    <x v="1234"/>
    <d v="2017-07-21T00:00:00"/>
    <d v="1899-12-30T09:19:25"/>
    <d v="1899-12-30T09:34:12"/>
    <n v="1"/>
  </r>
  <r>
    <x v="1235"/>
    <d v="2017-07-21T00:00:00"/>
    <d v="1899-12-30T09:22:53"/>
    <d v="1899-12-30T09:30:32"/>
    <n v="1"/>
  </r>
  <r>
    <x v="1236"/>
    <d v="2017-07-21T00:00:00"/>
    <d v="1899-12-30T09:28:22"/>
    <d v="1899-12-30T09:38:02"/>
    <n v="1"/>
  </r>
  <r>
    <x v="1237"/>
    <d v="2017-07-21T00:00:00"/>
    <d v="1899-12-30T09:35:20"/>
    <d v="1899-12-30T09:36:33"/>
    <n v="1"/>
  </r>
  <r>
    <x v="1238"/>
    <d v="2017-07-21T00:00:00"/>
    <d v="1899-12-30T09:41:28"/>
    <d v="1899-12-30T09:47:51"/>
    <n v="1"/>
  </r>
  <r>
    <x v="1239"/>
    <d v="2017-07-21T00:00:00"/>
    <d v="1899-12-30T09:42:40"/>
    <d v="1899-12-30T09:48:36"/>
    <n v="1"/>
  </r>
  <r>
    <x v="1240"/>
    <d v="2017-07-21T00:00:00"/>
    <d v="1899-12-30T09:42:42"/>
    <d v="1899-12-30T09:48:47"/>
    <n v="1"/>
  </r>
  <r>
    <x v="1241"/>
    <d v="2017-07-21T00:00:00"/>
    <d v="1899-12-30T09:43:17"/>
    <d v="1899-12-30T09:44:05"/>
    <n v="1"/>
  </r>
  <r>
    <x v="1242"/>
    <d v="2017-07-21T00:00:00"/>
    <d v="1899-12-30T09:46:00"/>
    <d v="1899-12-30T09:50:17"/>
    <n v="1"/>
  </r>
  <r>
    <x v="1243"/>
    <d v="2017-07-21T00:00:00"/>
    <d v="1899-12-30T09:53:41"/>
    <d v="1899-12-30T09:59:44"/>
    <n v="1"/>
  </r>
  <r>
    <x v="1244"/>
    <d v="2017-07-21T00:00:00"/>
    <d v="1899-12-30T09:57:31"/>
    <d v="1899-12-30T09:59:38"/>
    <n v="1"/>
  </r>
  <r>
    <x v="1245"/>
    <d v="2017-07-21T00:00:00"/>
    <d v="1899-12-30T10:05:35"/>
    <d v="1899-12-30T10:15:11"/>
    <n v="1"/>
  </r>
  <r>
    <x v="1246"/>
    <d v="2017-07-21T00:00:00"/>
    <d v="1899-12-30T10:06:01"/>
    <d v="1899-12-30T10:21:37"/>
    <n v="1"/>
  </r>
  <r>
    <x v="1247"/>
    <d v="2017-07-21T00:00:00"/>
    <d v="1899-12-30T10:09:57"/>
    <d v="1899-12-30T10:22:28"/>
    <n v="1"/>
  </r>
  <r>
    <x v="1248"/>
    <d v="2017-07-21T00:00:00"/>
    <d v="1899-12-30T10:16:32"/>
    <d v="1899-12-30T10:30:30"/>
    <n v="1"/>
  </r>
  <r>
    <x v="1249"/>
    <d v="2017-07-21T00:00:00"/>
    <d v="1899-12-30T10:19:14"/>
    <d v="1899-12-30T10:19:38"/>
    <n v="1"/>
  </r>
  <r>
    <x v="1250"/>
    <d v="2017-07-21T00:00:00"/>
    <d v="1899-12-30T10:20:17"/>
    <d v="1899-12-30T10:35:27"/>
    <n v="1"/>
  </r>
  <r>
    <x v="882"/>
    <d v="2017-07-21T00:00:00"/>
    <d v="1899-12-30T10:24:58"/>
    <d v="1899-12-30T10:34:12"/>
    <n v="1"/>
  </r>
  <r>
    <x v="1251"/>
    <d v="2017-07-21T00:00:00"/>
    <d v="1899-12-30T10:27:35"/>
    <d v="1899-12-30T10:41:32"/>
    <n v="1"/>
  </r>
  <r>
    <x v="1252"/>
    <d v="2017-07-21T00:00:00"/>
    <d v="1899-12-30T10:29:43"/>
    <d v="1899-12-30T10:46:07"/>
    <n v="1"/>
  </r>
  <r>
    <x v="41"/>
    <d v="2017-07-21T00:00:00"/>
    <d v="1899-12-30T10:37:48"/>
    <d v="1899-12-30T10:51:42"/>
    <n v="1"/>
  </r>
  <r>
    <x v="1253"/>
    <d v="2017-07-21T00:00:00"/>
    <d v="1899-12-30T10:44:52"/>
    <d v="1899-12-30T10:55:54"/>
    <n v="1"/>
  </r>
  <r>
    <x v="839"/>
    <d v="2017-07-21T00:00:00"/>
    <d v="1899-12-30T10:50:42"/>
    <d v="1899-12-30T11:01:20"/>
    <n v="1"/>
  </r>
  <r>
    <x v="1254"/>
    <d v="2017-07-21T00:00:00"/>
    <d v="1899-12-30T10:54:36"/>
    <d v="1899-12-30T11:06:39"/>
    <n v="1"/>
  </r>
  <r>
    <x v="1245"/>
    <d v="2017-07-21T00:00:00"/>
    <d v="1899-12-30T10:57:56"/>
    <d v="1899-12-30T10:58:44"/>
    <n v="1"/>
  </r>
  <r>
    <x v="1255"/>
    <d v="2017-07-21T00:00:00"/>
    <d v="1899-12-30T11:04:11"/>
    <d v="1899-12-30T11:06:31"/>
    <n v="1"/>
  </r>
  <r>
    <x v="1256"/>
    <d v="2017-07-21T00:00:00"/>
    <d v="1899-12-30T11:10:22"/>
    <d v="1899-12-30T11:20:11"/>
    <n v="1"/>
  </r>
  <r>
    <x v="1257"/>
    <d v="2017-07-21T00:00:00"/>
    <d v="1899-12-30T11:17:53"/>
    <d v="1899-12-30T11:20:15"/>
    <n v="1"/>
  </r>
  <r>
    <x v="1258"/>
    <d v="2017-07-21T00:00:00"/>
    <d v="1899-12-30T11:18:19"/>
    <d v="1899-12-30T11:31:22"/>
    <n v="1"/>
  </r>
  <r>
    <x v="230"/>
    <d v="2017-07-21T00:00:00"/>
    <d v="1899-12-30T11:20:55"/>
    <d v="1899-12-30T11:28:59"/>
    <n v="1"/>
  </r>
  <r>
    <x v="1259"/>
    <d v="2017-07-21T00:00:00"/>
    <d v="1899-12-30T11:21:07"/>
    <d v="1899-12-30T11:34:42"/>
    <n v="1"/>
  </r>
  <r>
    <x v="1260"/>
    <d v="2017-07-21T00:00:00"/>
    <d v="1899-12-30T11:26:51"/>
    <d v="1899-12-30T11:40:58"/>
    <n v="1"/>
  </r>
  <r>
    <x v="1261"/>
    <d v="2017-07-21T00:00:00"/>
    <d v="1899-12-30T11:28:48"/>
    <d v="1899-12-30T11:45:27"/>
    <n v="1"/>
  </r>
  <r>
    <x v="1262"/>
    <d v="2017-07-21T00:00:00"/>
    <d v="1899-12-30T11:35:19"/>
    <d v="1899-12-30T11:35:27"/>
    <n v="1"/>
  </r>
  <r>
    <x v="1263"/>
    <d v="2017-07-21T00:00:00"/>
    <d v="1899-12-30T11:37:32"/>
    <d v="1899-12-30T11:42:31"/>
    <n v="1"/>
  </r>
  <r>
    <x v="1264"/>
    <d v="2017-07-21T00:00:00"/>
    <d v="1899-12-30T11:41:09"/>
    <d v="1899-12-30T11:55:11"/>
    <n v="1"/>
  </r>
  <r>
    <x v="523"/>
    <d v="2017-07-21T00:00:00"/>
    <d v="1899-12-30T11:49:05"/>
    <d v="1899-12-30T11:51:06"/>
    <n v="1"/>
  </r>
  <r>
    <x v="1265"/>
    <d v="2017-07-21T00:00:00"/>
    <d v="1899-12-30T11:50:19"/>
    <d v="1899-12-30T12:05:04"/>
    <n v="1"/>
  </r>
  <r>
    <x v="925"/>
    <d v="2017-07-21T00:00:00"/>
    <d v="1899-12-30T11:57:17"/>
    <d v="1899-12-30T12:09:24"/>
    <n v="1"/>
  </r>
  <r>
    <x v="1266"/>
    <d v="2017-07-21T00:00:00"/>
    <d v="1899-12-30T12:00:14"/>
    <d v="1899-12-30T12:07:18"/>
    <n v="1"/>
  </r>
  <r>
    <x v="1267"/>
    <d v="2017-07-21T00:00:00"/>
    <d v="1899-12-30T12:04:06"/>
    <d v="1899-12-30T12:20:38"/>
    <n v="1"/>
  </r>
  <r>
    <x v="1268"/>
    <d v="2017-07-21T00:00:00"/>
    <d v="1899-12-30T12:12:06"/>
    <d v="1899-12-30T12:13:57"/>
    <n v="1"/>
  </r>
  <r>
    <x v="1269"/>
    <d v="2017-07-21T00:00:00"/>
    <d v="1899-12-30T12:17:17"/>
    <d v="1899-12-30T12:32:27"/>
    <n v="1"/>
  </r>
  <r>
    <x v="1270"/>
    <d v="2017-07-21T00:00:00"/>
    <d v="1899-12-30T12:18:00"/>
    <d v="1899-12-30T12:20:14"/>
    <n v="1"/>
  </r>
  <r>
    <x v="1271"/>
    <d v="2017-07-21T00:00:00"/>
    <d v="1899-12-30T12:21:54"/>
    <d v="1899-12-30T12:27:38"/>
    <n v="1"/>
  </r>
  <r>
    <x v="1272"/>
    <d v="2017-07-21T00:00:00"/>
    <d v="1899-12-30T12:27:53"/>
    <d v="1899-12-30T12:36:51"/>
    <n v="1"/>
  </r>
  <r>
    <x v="1273"/>
    <d v="2017-07-21T00:00:00"/>
    <d v="1899-12-30T12:32:18"/>
    <d v="1899-12-30T12:38:37"/>
    <n v="1"/>
  </r>
  <r>
    <x v="1274"/>
    <d v="2017-07-21T00:00:00"/>
    <d v="1899-12-30T12:35:34"/>
    <d v="1899-12-30T12:46:21"/>
    <n v="1"/>
  </r>
  <r>
    <x v="1275"/>
    <d v="2017-07-21T00:00:00"/>
    <d v="1899-12-30T12:39:36"/>
    <d v="1899-12-30T12:43:42"/>
    <n v="1"/>
  </r>
  <r>
    <x v="1276"/>
    <d v="2017-07-21T00:00:00"/>
    <d v="1899-12-30T12:46:40"/>
    <d v="1899-12-30T12:54:31"/>
    <n v="1"/>
  </r>
  <r>
    <x v="1277"/>
    <d v="2017-07-21T00:00:00"/>
    <d v="1899-12-30T12:54:53"/>
    <d v="1899-12-30T13:02:52"/>
    <n v="1"/>
  </r>
  <r>
    <x v="1026"/>
    <d v="2017-07-21T00:00:00"/>
    <d v="1899-12-30T12:55:10"/>
    <d v="1899-12-30T12:57:35"/>
    <n v="1"/>
  </r>
  <r>
    <x v="1278"/>
    <d v="2017-07-21T00:00:00"/>
    <d v="1899-12-30T13:00:58"/>
    <d v="1899-12-30T13:14:08"/>
    <n v="1"/>
  </r>
  <r>
    <x v="1279"/>
    <d v="2017-07-21T00:00:00"/>
    <d v="1899-12-30T13:06:42"/>
    <d v="1899-12-30T13:21:24"/>
    <n v="1"/>
  </r>
  <r>
    <x v="1280"/>
    <d v="2017-07-21T00:00:00"/>
    <d v="1899-12-30T13:08:34"/>
    <d v="1899-12-30T13:18:23"/>
    <n v="1"/>
  </r>
  <r>
    <x v="1281"/>
    <d v="2017-07-21T00:00:00"/>
    <d v="1899-12-30T13:11:20"/>
    <d v="1899-12-30T13:23:17"/>
    <n v="1"/>
  </r>
  <r>
    <x v="1282"/>
    <d v="2017-07-21T00:00:00"/>
    <d v="1899-12-30T13:16:29"/>
    <d v="1899-12-30T13:18:46"/>
    <n v="1"/>
  </r>
  <r>
    <x v="443"/>
    <d v="2017-07-21T00:00:00"/>
    <d v="1899-12-30T13:21:24"/>
    <d v="1899-12-30T13:35:52"/>
    <n v="1"/>
  </r>
  <r>
    <x v="1283"/>
    <d v="2017-07-21T00:00:00"/>
    <d v="1899-12-30T13:22:48"/>
    <d v="1899-12-30T13:32:26"/>
    <n v="1"/>
  </r>
  <r>
    <x v="1284"/>
    <d v="2017-07-21T00:00:00"/>
    <d v="1899-12-30T13:30:41"/>
    <d v="1899-12-30T13:37:14"/>
    <n v="1"/>
  </r>
  <r>
    <x v="1285"/>
    <d v="2017-07-21T00:00:00"/>
    <d v="1899-12-30T13:34:44"/>
    <d v="1899-12-30T13:48:16"/>
    <n v="1"/>
  </r>
  <r>
    <x v="406"/>
    <d v="2017-07-21T00:00:00"/>
    <d v="1899-12-30T13:42:47"/>
    <d v="1899-12-30T13:56:45"/>
    <n v="1"/>
  </r>
  <r>
    <x v="1286"/>
    <d v="2017-07-21T00:00:00"/>
    <d v="1899-12-30T13:48:43"/>
    <d v="1899-12-30T13:54:08"/>
    <n v="1"/>
  </r>
  <r>
    <x v="1287"/>
    <d v="2017-07-21T00:00:00"/>
    <d v="1899-12-30T13:52:44"/>
    <d v="1899-12-30T14:08:45"/>
    <n v="1"/>
  </r>
  <r>
    <x v="1288"/>
    <d v="2017-07-21T00:00:00"/>
    <d v="1899-12-30T13:54:58"/>
    <d v="1899-12-30T14:06:06"/>
    <n v="1"/>
  </r>
  <r>
    <x v="11"/>
    <d v="2017-07-21T00:00:00"/>
    <d v="1899-12-30T14:02:42"/>
    <d v="1899-12-30T14:18:55"/>
    <n v="1"/>
  </r>
  <r>
    <x v="1120"/>
    <d v="2017-07-21T00:00:00"/>
    <d v="1899-12-30T14:09:59"/>
    <d v="1899-12-30T14:19:00"/>
    <n v="1"/>
  </r>
  <r>
    <x v="152"/>
    <d v="2017-07-21T00:00:00"/>
    <d v="1899-12-30T14:15:23"/>
    <d v="1899-12-30T14:24:11"/>
    <n v="1"/>
  </r>
  <r>
    <x v="1289"/>
    <d v="2017-07-21T00:00:00"/>
    <d v="1899-12-30T14:19:52"/>
    <d v="1899-12-30T14:27:47"/>
    <n v="1"/>
  </r>
  <r>
    <x v="1290"/>
    <d v="2017-07-21T00:00:00"/>
    <d v="1899-12-30T14:26:40"/>
    <d v="1899-12-30T14:38:43"/>
    <n v="1"/>
  </r>
  <r>
    <x v="1291"/>
    <d v="2017-07-21T00:00:00"/>
    <d v="1899-12-30T14:26:50"/>
    <d v="1899-12-30T14:29:08"/>
    <n v="1"/>
  </r>
  <r>
    <x v="1292"/>
    <d v="2017-07-21T00:00:00"/>
    <d v="1899-12-30T14:30:42"/>
    <d v="1899-12-30T14:36:46"/>
    <n v="1"/>
  </r>
  <r>
    <x v="1293"/>
    <d v="2017-07-21T00:00:00"/>
    <d v="1899-12-30T14:35:16"/>
    <d v="1899-12-30T14:43:10"/>
    <n v="1"/>
  </r>
  <r>
    <x v="1294"/>
    <d v="2017-07-21T00:00:00"/>
    <d v="1899-12-30T14:41:33"/>
    <d v="1899-12-30T14:50:10"/>
    <n v="1"/>
  </r>
  <r>
    <x v="1295"/>
    <d v="2017-07-21T00:00:00"/>
    <d v="1899-12-30T14:45:15"/>
    <d v="1899-12-30T14:58:51"/>
    <n v="1"/>
  </r>
  <r>
    <x v="1296"/>
    <d v="2017-07-21T00:00:00"/>
    <d v="1899-12-30T14:48:21"/>
    <d v="1899-12-30T14:56:59"/>
    <n v="1"/>
  </r>
  <r>
    <x v="1297"/>
    <d v="2017-07-21T00:00:00"/>
    <d v="1899-12-30T14:53:47"/>
    <d v="1899-12-30T14:57:00"/>
    <n v="1"/>
  </r>
  <r>
    <x v="1298"/>
    <d v="2017-07-21T00:00:00"/>
    <d v="1899-12-30T14:59:47"/>
    <d v="1899-12-30T15:05:01"/>
    <n v="1"/>
  </r>
  <r>
    <x v="1299"/>
    <d v="2017-07-21T00:00:00"/>
    <d v="1899-12-30T15:01:37"/>
    <d v="1899-12-30T15:04:50"/>
    <n v="1"/>
  </r>
  <r>
    <x v="265"/>
    <d v="2017-07-24T00:00:00"/>
    <d v="1899-12-30T08:04:12"/>
    <d v="1899-12-30T08:19:15"/>
    <n v="1"/>
  </r>
  <r>
    <x v="1300"/>
    <d v="2017-07-24T00:00:00"/>
    <d v="1899-12-30T08:05:41"/>
    <d v="1899-12-30T08:13:48"/>
    <n v="1"/>
  </r>
  <r>
    <x v="1301"/>
    <d v="2017-07-24T00:00:00"/>
    <d v="1899-12-30T08:09:59"/>
    <d v="1899-12-30T08:13:12"/>
    <n v="1"/>
  </r>
  <r>
    <x v="1302"/>
    <d v="2017-07-24T00:00:00"/>
    <d v="1899-12-30T08:16:44"/>
    <d v="1899-12-30T08:19:22"/>
    <n v="1"/>
  </r>
  <r>
    <x v="1303"/>
    <d v="2017-07-24T00:00:00"/>
    <d v="1899-12-30T08:21:14"/>
    <d v="1899-12-30T08:29:57"/>
    <n v="1"/>
  </r>
  <r>
    <x v="1304"/>
    <d v="2017-07-24T00:00:00"/>
    <d v="1899-12-30T08:22:16"/>
    <d v="1899-12-30T08:34:04"/>
    <n v="1"/>
  </r>
  <r>
    <x v="1305"/>
    <d v="2017-07-24T00:00:00"/>
    <d v="1899-12-30T08:24:36"/>
    <d v="1899-12-30T08:36:01"/>
    <n v="1"/>
  </r>
  <r>
    <x v="1306"/>
    <d v="2017-07-24T00:00:00"/>
    <d v="1899-12-30T08:25:52"/>
    <d v="1899-12-30T08:33:01"/>
    <n v="1"/>
  </r>
  <r>
    <x v="1307"/>
    <d v="2017-07-24T00:00:00"/>
    <d v="1899-12-30T08:33:25"/>
    <d v="1899-12-30T08:36:27"/>
    <n v="1"/>
  </r>
  <r>
    <x v="1308"/>
    <d v="2017-07-24T00:00:00"/>
    <d v="1899-12-30T08:38:17"/>
    <d v="1899-12-30T08:51:05"/>
    <n v="1"/>
  </r>
  <r>
    <x v="1309"/>
    <d v="2017-07-24T00:00:00"/>
    <d v="1899-12-30T08:39:17"/>
    <d v="1899-12-30T08:48:01"/>
    <n v="1"/>
  </r>
  <r>
    <x v="1310"/>
    <d v="2017-07-24T00:00:00"/>
    <d v="1899-12-30T08:41:54"/>
    <d v="1899-12-30T08:52:42"/>
    <n v="1"/>
  </r>
  <r>
    <x v="542"/>
    <d v="2017-07-24T00:00:00"/>
    <d v="1899-12-30T08:43:13"/>
    <d v="1899-12-30T08:52:21"/>
    <n v="1"/>
  </r>
  <r>
    <x v="1311"/>
    <d v="2017-07-24T00:00:00"/>
    <d v="1899-12-30T08:51:11"/>
    <d v="1899-12-30T08:59:11"/>
    <n v="1"/>
  </r>
  <r>
    <x v="1312"/>
    <d v="2017-07-24T00:00:00"/>
    <d v="1899-12-30T08:53:10"/>
    <d v="1899-12-30T09:05:08"/>
    <n v="1"/>
  </r>
  <r>
    <x v="1313"/>
    <d v="2017-07-24T00:00:00"/>
    <d v="1899-12-30T08:54:58"/>
    <d v="1899-12-30T08:56:21"/>
    <n v="1"/>
  </r>
  <r>
    <x v="1314"/>
    <d v="2017-07-24T00:00:00"/>
    <d v="1899-12-30T08:57:04"/>
    <d v="1899-12-30T09:13:09"/>
    <n v="1"/>
  </r>
  <r>
    <x v="1315"/>
    <d v="2017-07-24T00:00:00"/>
    <d v="1899-12-30T09:03:56"/>
    <d v="1899-12-30T09:17:00"/>
    <n v="1"/>
  </r>
  <r>
    <x v="1316"/>
    <d v="2017-07-24T00:00:00"/>
    <d v="1899-12-30T09:06:58"/>
    <d v="1899-12-30T09:20:35"/>
    <n v="1"/>
  </r>
  <r>
    <x v="1317"/>
    <d v="2017-07-24T00:00:00"/>
    <d v="1899-12-30T09:07:52"/>
    <d v="1899-12-30T09:19:15"/>
    <n v="1"/>
  </r>
  <r>
    <x v="1318"/>
    <d v="2017-07-24T00:00:00"/>
    <d v="1899-12-30T09:09:27"/>
    <d v="1899-12-30T09:20:39"/>
    <n v="1"/>
  </r>
  <r>
    <x v="1319"/>
    <d v="2017-07-24T00:00:00"/>
    <d v="1899-12-30T09:12:40"/>
    <d v="1899-12-30T09:27:09"/>
    <n v="1"/>
  </r>
  <r>
    <x v="1320"/>
    <d v="2017-07-24T00:00:00"/>
    <d v="1899-12-30T09:16:21"/>
    <d v="1899-12-30T09:27:03"/>
    <n v="1"/>
  </r>
  <r>
    <x v="1321"/>
    <d v="2017-07-24T00:00:00"/>
    <d v="1899-12-30T09:24:37"/>
    <d v="1899-12-30T09:31:17"/>
    <n v="1"/>
  </r>
  <r>
    <x v="1322"/>
    <d v="2017-07-24T00:00:00"/>
    <d v="1899-12-30T09:27:07"/>
    <d v="1899-12-30T09:30:41"/>
    <n v="1"/>
  </r>
  <r>
    <x v="1323"/>
    <d v="2017-07-24T00:00:00"/>
    <d v="1899-12-30T09:27:14"/>
    <d v="1899-12-30T09:28:29"/>
    <n v="1"/>
  </r>
  <r>
    <x v="1324"/>
    <d v="2017-07-24T00:00:00"/>
    <d v="1899-12-30T09:29:02"/>
    <d v="1899-12-30T09:44:21"/>
    <n v="1"/>
  </r>
  <r>
    <x v="978"/>
    <d v="2017-07-24T00:00:00"/>
    <d v="1899-12-30T09:30:27"/>
    <d v="1899-12-30T09:35:40"/>
    <n v="1"/>
  </r>
  <r>
    <x v="1325"/>
    <d v="2017-07-24T00:00:00"/>
    <d v="1899-12-30T09:34:03"/>
    <d v="1899-12-30T09:42:21"/>
    <n v="1"/>
  </r>
  <r>
    <x v="1326"/>
    <d v="2017-07-24T00:00:00"/>
    <d v="1899-12-30T09:35:22"/>
    <d v="1899-12-30T09:47:34"/>
    <n v="1"/>
  </r>
  <r>
    <x v="143"/>
    <d v="2017-07-24T00:00:00"/>
    <d v="1899-12-30T09:39:48"/>
    <d v="1899-12-30T09:47:53"/>
    <n v="1"/>
  </r>
  <r>
    <x v="1327"/>
    <d v="2017-07-24T00:00:00"/>
    <d v="1899-12-30T09:45:14"/>
    <d v="1899-12-30T09:53:06"/>
    <n v="1"/>
  </r>
  <r>
    <x v="1328"/>
    <d v="2017-07-24T00:00:00"/>
    <d v="1899-12-30T09:49:24"/>
    <d v="1899-12-30T10:04:21"/>
    <n v="1"/>
  </r>
  <r>
    <x v="1329"/>
    <d v="2017-07-24T00:00:00"/>
    <d v="1899-12-30T09:55:28"/>
    <d v="1899-12-30T10:01:47"/>
    <n v="1"/>
  </r>
  <r>
    <x v="1330"/>
    <d v="2017-07-24T00:00:00"/>
    <d v="1899-12-30T10:02:41"/>
    <d v="1899-12-30T10:08:26"/>
    <n v="1"/>
  </r>
  <r>
    <x v="1331"/>
    <d v="2017-07-24T00:00:00"/>
    <d v="1899-12-30T10:08:17"/>
    <d v="1899-12-30T10:17:14"/>
    <n v="1"/>
  </r>
  <r>
    <x v="1332"/>
    <d v="2017-07-24T00:00:00"/>
    <d v="1899-12-30T10:12:53"/>
    <d v="1899-12-30T10:16:19"/>
    <n v="1"/>
  </r>
  <r>
    <x v="1333"/>
    <d v="2017-07-24T00:00:00"/>
    <d v="1899-12-30T10:12:55"/>
    <d v="1899-12-30T10:14:27"/>
    <n v="1"/>
  </r>
  <r>
    <x v="1334"/>
    <d v="2017-07-24T00:00:00"/>
    <d v="1899-12-30T10:18:30"/>
    <d v="1899-12-30T10:34:27"/>
    <n v="1"/>
  </r>
  <r>
    <x v="1335"/>
    <d v="2017-07-24T00:00:00"/>
    <d v="1899-12-30T10:21:07"/>
    <d v="1899-12-30T10:30:11"/>
    <n v="1"/>
  </r>
  <r>
    <x v="23"/>
    <d v="2017-07-24T00:00:00"/>
    <d v="1899-12-30T10:28:23"/>
    <d v="1899-12-30T10:41:11"/>
    <n v="1"/>
  </r>
  <r>
    <x v="1336"/>
    <d v="2017-07-24T00:00:00"/>
    <d v="1899-12-30T10:34:46"/>
    <d v="1899-12-30T10:44:39"/>
    <n v="1"/>
  </r>
  <r>
    <x v="1337"/>
    <d v="2017-07-24T00:00:00"/>
    <d v="1899-12-30T10:36:16"/>
    <d v="1899-12-30T10:42:44"/>
    <n v="1"/>
  </r>
  <r>
    <x v="1338"/>
    <d v="2017-07-24T00:00:00"/>
    <d v="1899-12-30T10:42:40"/>
    <d v="1899-12-30T10:44:27"/>
    <n v="1"/>
  </r>
  <r>
    <x v="1339"/>
    <d v="2017-07-24T00:00:00"/>
    <d v="1899-12-30T10:43:24"/>
    <d v="1899-12-30T10:55:28"/>
    <n v="1"/>
  </r>
  <r>
    <x v="28"/>
    <d v="2017-07-24T00:00:00"/>
    <d v="1899-12-30T10:46:36"/>
    <d v="1899-12-30T11:02:11"/>
    <n v="1"/>
  </r>
  <r>
    <x v="1340"/>
    <d v="2017-07-24T00:00:00"/>
    <d v="1899-12-30T10:53:39"/>
    <d v="1899-12-30T10:59:49"/>
    <n v="1"/>
  </r>
  <r>
    <x v="1341"/>
    <d v="2017-07-24T00:00:00"/>
    <d v="1899-12-30T10:54:56"/>
    <d v="1899-12-30T11:00:26"/>
    <n v="1"/>
  </r>
  <r>
    <x v="1342"/>
    <d v="2017-07-24T00:00:00"/>
    <d v="1899-12-30T11:01:24"/>
    <d v="1899-12-30T11:15:09"/>
    <n v="1"/>
  </r>
  <r>
    <x v="1343"/>
    <d v="2017-07-24T00:00:00"/>
    <d v="1899-12-30T11:09:27"/>
    <d v="1899-12-30T11:24:26"/>
    <n v="1"/>
  </r>
  <r>
    <x v="1344"/>
    <d v="2017-07-24T00:00:00"/>
    <d v="1899-12-30T11:16:23"/>
    <d v="1899-12-30T11:18:29"/>
    <n v="1"/>
  </r>
  <r>
    <x v="1345"/>
    <d v="2017-07-24T00:00:00"/>
    <d v="1899-12-30T11:19:31"/>
    <d v="1899-12-30T11:20:33"/>
    <n v="1"/>
  </r>
  <r>
    <x v="1346"/>
    <d v="2017-07-24T00:00:00"/>
    <d v="1899-12-30T11:25:18"/>
    <d v="1899-12-30T11:25:45"/>
    <n v="1"/>
  </r>
  <r>
    <x v="1347"/>
    <d v="2017-07-24T00:00:00"/>
    <d v="1899-12-30T11:32:23"/>
    <d v="1899-12-30T11:47:33"/>
    <n v="1"/>
  </r>
  <r>
    <x v="442"/>
    <d v="2017-07-24T00:00:00"/>
    <d v="1899-12-30T11:36:22"/>
    <d v="1899-12-30T11:45:06"/>
    <n v="1"/>
  </r>
  <r>
    <x v="1348"/>
    <d v="2017-07-24T00:00:00"/>
    <d v="1899-12-30T11:40:47"/>
    <d v="1899-12-30T11:53:13"/>
    <n v="1"/>
  </r>
  <r>
    <x v="1349"/>
    <d v="2017-07-24T00:00:00"/>
    <d v="1899-12-30T11:42:18"/>
    <d v="1899-12-30T11:54:26"/>
    <n v="1"/>
  </r>
  <r>
    <x v="1350"/>
    <d v="2017-07-24T00:00:00"/>
    <d v="1899-12-30T11:43:15"/>
    <d v="1899-12-30T11:44:04"/>
    <n v="1"/>
  </r>
  <r>
    <x v="1351"/>
    <d v="2017-07-24T00:00:00"/>
    <d v="1899-12-30T11:46:30"/>
    <d v="1899-12-30T11:56:39"/>
    <n v="1"/>
  </r>
  <r>
    <x v="1352"/>
    <d v="2017-07-24T00:00:00"/>
    <d v="1899-12-30T11:48:54"/>
    <d v="1899-12-30T11:53:35"/>
    <n v="1"/>
  </r>
  <r>
    <x v="1353"/>
    <d v="2017-07-24T00:00:00"/>
    <d v="1899-12-30T11:49:33"/>
    <d v="1899-12-30T12:04:33"/>
    <n v="1"/>
  </r>
  <r>
    <x v="1354"/>
    <d v="2017-07-24T00:00:00"/>
    <d v="1899-12-30T11:51:36"/>
    <d v="1899-12-30T11:52:18"/>
    <n v="1"/>
  </r>
  <r>
    <x v="1355"/>
    <d v="2017-07-24T00:00:00"/>
    <d v="1899-12-30T11:54:43"/>
    <d v="1899-12-30T12:03:01"/>
    <n v="1"/>
  </r>
  <r>
    <x v="1356"/>
    <d v="2017-07-24T00:00:00"/>
    <d v="1899-12-30T11:57:57"/>
    <d v="1899-12-30T12:02:49"/>
    <n v="1"/>
  </r>
  <r>
    <x v="1357"/>
    <d v="2017-07-24T00:00:00"/>
    <d v="1899-12-30T12:04:25"/>
    <d v="1899-12-30T12:19:12"/>
    <n v="1"/>
  </r>
  <r>
    <x v="1358"/>
    <d v="2017-07-24T00:00:00"/>
    <d v="1899-12-30T12:08:24"/>
    <d v="1899-12-30T12:20:16"/>
    <n v="1"/>
  </r>
  <r>
    <x v="103"/>
    <d v="2017-07-24T00:00:00"/>
    <d v="1899-12-30T12:08:48"/>
    <d v="1899-12-30T12:19:30"/>
    <n v="1"/>
  </r>
  <r>
    <x v="1359"/>
    <d v="2017-07-24T00:00:00"/>
    <d v="1899-12-30T12:10:17"/>
    <d v="1899-12-30T12:17:45"/>
    <n v="1"/>
  </r>
  <r>
    <x v="1360"/>
    <d v="2017-07-24T00:00:00"/>
    <d v="1899-12-30T12:18:18"/>
    <d v="1899-12-30T12:34:40"/>
    <n v="1"/>
  </r>
  <r>
    <x v="1361"/>
    <d v="2017-07-24T00:00:00"/>
    <d v="1899-12-30T12:21:47"/>
    <d v="1899-12-30T12:28:09"/>
    <n v="1"/>
  </r>
  <r>
    <x v="1362"/>
    <d v="2017-07-24T00:00:00"/>
    <d v="1899-12-30T12:25:09"/>
    <d v="1899-12-30T12:38:41"/>
    <n v="1"/>
  </r>
  <r>
    <x v="1363"/>
    <d v="2017-07-24T00:00:00"/>
    <d v="1899-12-30T12:28:16"/>
    <d v="1899-12-30T12:43:38"/>
    <n v="1"/>
  </r>
  <r>
    <x v="842"/>
    <d v="2017-07-24T00:00:00"/>
    <d v="1899-12-30T12:36:18"/>
    <d v="1899-12-30T12:41:17"/>
    <n v="1"/>
  </r>
  <r>
    <x v="1364"/>
    <d v="2017-07-24T00:00:00"/>
    <d v="1899-12-30T12:41:04"/>
    <d v="1899-12-30T12:48:14"/>
    <n v="1"/>
  </r>
  <r>
    <x v="1365"/>
    <d v="2017-07-24T00:00:00"/>
    <d v="1899-12-30T12:49:01"/>
    <d v="1899-12-30T13:05:21"/>
    <n v="1"/>
  </r>
  <r>
    <x v="1366"/>
    <d v="2017-07-24T00:00:00"/>
    <d v="1899-12-30T12:56:52"/>
    <d v="1899-12-30T13:09:46"/>
    <n v="1"/>
  </r>
  <r>
    <x v="1367"/>
    <d v="2017-07-24T00:00:00"/>
    <d v="1899-12-30T12:58:28"/>
    <d v="1899-12-30T13:01:04"/>
    <n v="1"/>
  </r>
  <r>
    <x v="1368"/>
    <d v="2017-07-24T00:00:00"/>
    <d v="1899-12-30T13:03:31"/>
    <d v="1899-12-30T13:14:59"/>
    <n v="1"/>
  </r>
  <r>
    <x v="1369"/>
    <d v="2017-07-24T00:00:00"/>
    <d v="1899-12-30T13:04:29"/>
    <d v="1899-12-30T13:13:32"/>
    <n v="1"/>
  </r>
  <r>
    <x v="1370"/>
    <d v="2017-07-24T00:00:00"/>
    <d v="1899-12-30T13:08:17"/>
    <d v="1899-12-30T13:10:47"/>
    <n v="1"/>
  </r>
  <r>
    <x v="1371"/>
    <d v="2017-07-24T00:00:00"/>
    <d v="1899-12-30T13:08:44"/>
    <d v="1899-12-30T13:13:04"/>
    <n v="1"/>
  </r>
  <r>
    <x v="1372"/>
    <d v="2017-07-24T00:00:00"/>
    <d v="1899-12-30T13:14:13"/>
    <d v="1899-12-30T13:27:42"/>
    <n v="1"/>
  </r>
  <r>
    <x v="1373"/>
    <d v="2017-07-24T00:00:00"/>
    <d v="1899-12-30T13:19:05"/>
    <d v="1899-12-30T13:23:20"/>
    <n v="1"/>
  </r>
  <r>
    <x v="1374"/>
    <d v="2017-07-24T00:00:00"/>
    <d v="1899-12-30T13:26:49"/>
    <d v="1899-12-30T13:42:39"/>
    <n v="1"/>
  </r>
  <r>
    <x v="1375"/>
    <d v="2017-07-24T00:00:00"/>
    <d v="1899-12-30T13:29:14"/>
    <d v="1899-12-30T13:41:05"/>
    <n v="1"/>
  </r>
  <r>
    <x v="544"/>
    <d v="2017-07-24T00:00:00"/>
    <d v="1899-12-30T13:31:25"/>
    <d v="1899-12-30T13:37:24"/>
    <n v="1"/>
  </r>
  <r>
    <x v="1376"/>
    <d v="2017-07-24T00:00:00"/>
    <d v="1899-12-30T13:39:04"/>
    <d v="1899-12-30T13:39:51"/>
    <n v="1"/>
  </r>
  <r>
    <x v="1377"/>
    <d v="2017-07-24T00:00:00"/>
    <d v="1899-12-30T13:40:31"/>
    <d v="1899-12-30T13:52:42"/>
    <n v="1"/>
  </r>
  <r>
    <x v="1378"/>
    <d v="2017-07-24T00:00:00"/>
    <d v="1899-12-30T13:44:35"/>
    <d v="1899-12-30T13:52:59"/>
    <n v="1"/>
  </r>
  <r>
    <x v="1379"/>
    <d v="2017-07-24T00:00:00"/>
    <d v="1899-12-30T13:45:26"/>
    <d v="1899-12-30T13:47:27"/>
    <n v="1"/>
  </r>
  <r>
    <x v="741"/>
    <d v="2017-07-24T00:00:00"/>
    <d v="1899-12-30T13:45:27"/>
    <d v="1899-12-30T13:56:29"/>
    <n v="1"/>
  </r>
  <r>
    <x v="1380"/>
    <d v="2017-07-24T00:00:00"/>
    <d v="1899-12-30T13:49:11"/>
    <d v="1899-12-30T13:50:47"/>
    <n v="1"/>
  </r>
  <r>
    <x v="1381"/>
    <d v="2017-07-24T00:00:00"/>
    <d v="1899-12-30T13:50:19"/>
    <d v="1899-12-30T13:58:48"/>
    <n v="1"/>
  </r>
  <r>
    <x v="1382"/>
    <d v="2017-07-24T00:00:00"/>
    <d v="1899-12-30T13:53:03"/>
    <d v="1899-12-30T14:01:46"/>
    <n v="1"/>
  </r>
  <r>
    <x v="1383"/>
    <d v="2017-07-24T00:00:00"/>
    <d v="1899-12-30T13:59:35"/>
    <d v="1899-12-30T14:02:40"/>
    <n v="1"/>
  </r>
  <r>
    <x v="1384"/>
    <d v="2017-07-24T00:00:00"/>
    <d v="1899-12-30T14:04:36"/>
    <d v="1899-12-30T14:12:10"/>
    <n v="1"/>
  </r>
  <r>
    <x v="41"/>
    <d v="2017-07-24T00:00:00"/>
    <d v="1899-12-30T14:09:20"/>
    <d v="1899-12-30T14:10:08"/>
    <n v="1"/>
  </r>
  <r>
    <x v="1385"/>
    <d v="2017-07-24T00:00:00"/>
    <d v="1899-12-30T14:14:17"/>
    <d v="1899-12-30T14:22:05"/>
    <n v="1"/>
  </r>
  <r>
    <x v="1386"/>
    <d v="2017-07-24T00:00:00"/>
    <d v="1899-12-30T14:14:40"/>
    <d v="1899-12-30T14:26:21"/>
    <n v="1"/>
  </r>
  <r>
    <x v="1387"/>
    <d v="2017-07-24T00:00:00"/>
    <d v="1899-12-30T14:19:09"/>
    <d v="1899-12-30T14:29:11"/>
    <n v="1"/>
  </r>
  <r>
    <x v="1388"/>
    <d v="2017-07-24T00:00:00"/>
    <d v="1899-12-30T14:22:03"/>
    <d v="1899-12-30T14:32:09"/>
    <n v="1"/>
  </r>
  <r>
    <x v="1389"/>
    <d v="2017-07-24T00:00:00"/>
    <d v="1899-12-30T14:24:50"/>
    <d v="1899-12-30T14:39:28"/>
    <n v="1"/>
  </r>
  <r>
    <x v="1390"/>
    <d v="2017-07-24T00:00:00"/>
    <d v="1899-12-30T14:27:03"/>
    <d v="1899-12-30T14:28:04"/>
    <n v="1"/>
  </r>
  <r>
    <x v="1391"/>
    <d v="2017-07-24T00:00:00"/>
    <d v="1899-12-30T14:33:53"/>
    <d v="1899-12-30T14:40:36"/>
    <n v="1"/>
  </r>
  <r>
    <x v="1392"/>
    <d v="2017-07-24T00:00:00"/>
    <d v="1899-12-30T14:39:51"/>
    <d v="1899-12-30T14:53:50"/>
    <n v="1"/>
  </r>
  <r>
    <x v="1393"/>
    <d v="2017-07-24T00:00:00"/>
    <d v="1899-12-30T14:45:11"/>
    <d v="1899-12-30T14:56:09"/>
    <n v="1"/>
  </r>
  <r>
    <x v="1394"/>
    <d v="2017-07-24T00:00:00"/>
    <d v="1899-12-30T14:50:18"/>
    <d v="1899-12-30T14:54:07"/>
    <n v="1"/>
  </r>
  <r>
    <x v="1395"/>
    <d v="2017-07-24T00:00:00"/>
    <d v="1899-12-30T14:55:00"/>
    <d v="1899-12-30T15:01:03"/>
    <n v="1"/>
  </r>
  <r>
    <x v="1396"/>
    <d v="2017-07-24T00:00:00"/>
    <d v="1899-12-30T15:01:31"/>
    <d v="1899-12-30T15:16:38"/>
    <n v="1"/>
  </r>
  <r>
    <x v="1397"/>
    <d v="2017-07-25T00:00:00"/>
    <d v="1899-12-30T08:05:07"/>
    <d v="1899-12-30T08:16:07"/>
    <n v="1"/>
  </r>
  <r>
    <x v="1398"/>
    <d v="2017-07-25T00:00:00"/>
    <d v="1899-12-30T08:11:42"/>
    <d v="1899-12-30T08:18:54"/>
    <n v="1"/>
  </r>
  <r>
    <x v="1399"/>
    <d v="2017-07-25T00:00:00"/>
    <d v="1899-12-30T08:13:37"/>
    <d v="1899-12-30T08:14:56"/>
    <n v="1"/>
  </r>
  <r>
    <x v="1400"/>
    <d v="2017-07-25T00:00:00"/>
    <d v="1899-12-30T08:18:19"/>
    <d v="1899-12-30T08:34:43"/>
    <n v="1"/>
  </r>
  <r>
    <x v="575"/>
    <d v="2017-07-25T00:00:00"/>
    <d v="1899-12-30T08:23:51"/>
    <d v="1899-12-30T08:27:05"/>
    <n v="1"/>
  </r>
  <r>
    <x v="1401"/>
    <d v="2017-07-25T00:00:00"/>
    <d v="1899-12-30T08:27:51"/>
    <d v="1899-12-30T08:40:52"/>
    <n v="1"/>
  </r>
  <r>
    <x v="1402"/>
    <d v="2017-07-25T00:00:00"/>
    <d v="1899-12-30T08:28:50"/>
    <d v="1899-12-30T08:43:09"/>
    <n v="1"/>
  </r>
  <r>
    <x v="275"/>
    <d v="2017-07-25T00:00:00"/>
    <d v="1899-12-30T08:32:41"/>
    <d v="1899-12-30T08:37:22"/>
    <n v="1"/>
  </r>
  <r>
    <x v="1403"/>
    <d v="2017-07-25T00:00:00"/>
    <d v="1899-12-30T08:36:42"/>
    <d v="1899-12-30T08:43:52"/>
    <n v="1"/>
  </r>
  <r>
    <x v="1404"/>
    <d v="2017-07-25T00:00:00"/>
    <d v="1899-12-30T08:43:24"/>
    <d v="1899-12-30T08:59:59"/>
    <n v="1"/>
  </r>
  <r>
    <x v="1405"/>
    <d v="2017-07-25T00:00:00"/>
    <d v="1899-12-30T08:49:32"/>
    <d v="1899-12-30T08:54:30"/>
    <n v="1"/>
  </r>
  <r>
    <x v="1406"/>
    <d v="2017-07-25T00:00:00"/>
    <d v="1899-12-30T08:50:42"/>
    <d v="1899-12-30T08:53:51"/>
    <n v="1"/>
  </r>
  <r>
    <x v="1407"/>
    <d v="2017-07-25T00:00:00"/>
    <d v="1899-12-30T08:51:48"/>
    <d v="1899-12-30T09:01:40"/>
    <n v="1"/>
  </r>
  <r>
    <x v="1408"/>
    <d v="2017-07-25T00:00:00"/>
    <d v="1899-12-30T08:56:00"/>
    <d v="1899-12-30T09:05:31"/>
    <n v="1"/>
  </r>
  <r>
    <x v="1409"/>
    <d v="2017-07-25T00:00:00"/>
    <d v="1899-12-30T08:56:48"/>
    <d v="1899-12-30T09:04:12"/>
    <n v="1"/>
  </r>
  <r>
    <x v="1410"/>
    <d v="2017-07-25T00:00:00"/>
    <d v="1899-12-30T09:04:24"/>
    <d v="1899-12-30T09:18:18"/>
    <n v="1"/>
  </r>
  <r>
    <x v="1411"/>
    <d v="2017-07-25T00:00:00"/>
    <d v="1899-12-30T09:10:31"/>
    <d v="1899-12-30T09:25:50"/>
    <n v="1"/>
  </r>
  <r>
    <x v="1412"/>
    <d v="2017-07-25T00:00:00"/>
    <d v="1899-12-30T09:16:24"/>
    <d v="1899-12-30T09:21:22"/>
    <n v="1"/>
  </r>
  <r>
    <x v="1413"/>
    <d v="2017-07-25T00:00:00"/>
    <d v="1899-12-30T09:16:50"/>
    <d v="1899-12-30T09:23:35"/>
    <n v="1"/>
  </r>
  <r>
    <x v="1414"/>
    <d v="2017-07-25T00:00:00"/>
    <d v="1899-12-30T09:22:09"/>
    <d v="1899-12-30T09:33:05"/>
    <n v="1"/>
  </r>
  <r>
    <x v="1415"/>
    <d v="2017-07-25T00:00:00"/>
    <d v="1899-12-30T09:23:48"/>
    <d v="1899-12-30T09:29:39"/>
    <n v="1"/>
  </r>
  <r>
    <x v="1416"/>
    <d v="2017-07-25T00:00:00"/>
    <d v="1899-12-30T09:24:25"/>
    <d v="1899-12-30T09:27:23"/>
    <n v="1"/>
  </r>
  <r>
    <x v="1290"/>
    <d v="2017-07-25T00:00:00"/>
    <d v="1899-12-30T09:32:27"/>
    <d v="1899-12-30T09:42:07"/>
    <n v="1"/>
  </r>
  <r>
    <x v="1417"/>
    <d v="2017-07-25T00:00:00"/>
    <d v="1899-12-30T09:34:18"/>
    <d v="1899-12-30T09:39:31"/>
    <n v="1"/>
  </r>
  <r>
    <x v="1418"/>
    <d v="2017-07-25T00:00:00"/>
    <d v="1899-12-30T09:34:50"/>
    <d v="1899-12-30T09:49:27"/>
    <n v="1"/>
  </r>
  <r>
    <x v="1419"/>
    <d v="2017-07-25T00:00:00"/>
    <d v="1899-12-30T09:39:48"/>
    <d v="1899-12-30T09:45:10"/>
    <n v="1"/>
  </r>
  <r>
    <x v="1083"/>
    <d v="2017-07-25T00:00:00"/>
    <d v="1899-12-30T09:43:57"/>
    <d v="1899-12-30T09:51:54"/>
    <n v="1"/>
  </r>
  <r>
    <x v="1420"/>
    <d v="2017-07-25T00:00:00"/>
    <d v="1899-12-30T09:50:06"/>
    <d v="1899-12-30T09:54:02"/>
    <n v="1"/>
  </r>
  <r>
    <x v="1421"/>
    <d v="2017-07-25T00:00:00"/>
    <d v="1899-12-30T09:50:14"/>
    <d v="1899-12-30T09:52:40"/>
    <n v="1"/>
  </r>
  <r>
    <x v="1422"/>
    <d v="2017-07-25T00:00:00"/>
    <d v="1899-12-30T09:51:11"/>
    <d v="1899-12-30T09:59:20"/>
    <n v="1"/>
  </r>
  <r>
    <x v="429"/>
    <d v="2017-07-25T00:00:00"/>
    <d v="1899-12-30T09:56:52"/>
    <d v="1899-12-30T10:10:09"/>
    <n v="1"/>
  </r>
  <r>
    <x v="1423"/>
    <d v="2017-07-25T00:00:00"/>
    <d v="1899-12-30T10:04:55"/>
    <d v="1899-12-30T10:05:45"/>
    <n v="1"/>
  </r>
  <r>
    <x v="1424"/>
    <d v="2017-07-25T00:00:00"/>
    <d v="1899-12-30T10:07:31"/>
    <d v="1899-12-30T10:21:12"/>
    <n v="1"/>
  </r>
  <r>
    <x v="1425"/>
    <d v="2017-07-25T00:00:00"/>
    <d v="1899-12-30T10:15:03"/>
    <d v="1899-12-30T10:25:41"/>
    <n v="1"/>
  </r>
  <r>
    <x v="48"/>
    <d v="2017-07-25T00:00:00"/>
    <d v="1899-12-30T10:19:16"/>
    <d v="1899-12-30T10:31:31"/>
    <n v="1"/>
  </r>
  <r>
    <x v="797"/>
    <d v="2017-07-25T00:00:00"/>
    <d v="1899-12-30T10:25:38"/>
    <d v="1899-12-30T10:39:58"/>
    <n v="1"/>
  </r>
  <r>
    <x v="354"/>
    <d v="2017-07-25T00:00:00"/>
    <d v="1899-12-30T10:31:56"/>
    <d v="1899-12-30T10:40:17"/>
    <n v="1"/>
  </r>
  <r>
    <x v="1426"/>
    <d v="2017-07-25T00:00:00"/>
    <d v="1899-12-30T10:36:56"/>
    <d v="1899-12-30T10:50:40"/>
    <n v="1"/>
  </r>
  <r>
    <x v="1427"/>
    <d v="2017-07-25T00:00:00"/>
    <d v="1899-12-30T10:42:10"/>
    <d v="1899-12-30T10:49:26"/>
    <n v="1"/>
  </r>
  <r>
    <x v="1428"/>
    <d v="2017-07-25T00:00:00"/>
    <d v="1899-12-30T10:48:04"/>
    <d v="1899-12-30T10:56:11"/>
    <n v="1"/>
  </r>
  <r>
    <x v="1429"/>
    <d v="2017-07-25T00:00:00"/>
    <d v="1899-12-30T10:51:08"/>
    <d v="1899-12-30T10:57:51"/>
    <n v="1"/>
  </r>
  <r>
    <x v="1430"/>
    <d v="2017-07-25T00:00:00"/>
    <d v="1899-12-30T10:53:26"/>
    <d v="1899-12-30T10:53:54"/>
    <n v="1"/>
  </r>
  <r>
    <x v="1431"/>
    <d v="2017-07-25T00:00:00"/>
    <d v="1899-12-30T11:00:46"/>
    <d v="1899-12-30T11:11:29"/>
    <n v="1"/>
  </r>
  <r>
    <x v="1432"/>
    <d v="2017-07-25T00:00:00"/>
    <d v="1899-12-30T11:07:54"/>
    <d v="1899-12-30T11:24:18"/>
    <n v="1"/>
  </r>
  <r>
    <x v="1433"/>
    <d v="2017-07-25T00:00:00"/>
    <d v="1899-12-30T11:10:32"/>
    <d v="1899-12-30T11:17:13"/>
    <n v="1"/>
  </r>
  <r>
    <x v="1434"/>
    <d v="2017-07-25T00:00:00"/>
    <d v="1899-12-30T11:17:55"/>
    <d v="1899-12-30T11:24:33"/>
    <n v="1"/>
  </r>
  <r>
    <x v="1435"/>
    <d v="2017-07-25T00:00:00"/>
    <d v="1899-12-30T11:21:07"/>
    <d v="1899-12-30T11:24:46"/>
    <n v="1"/>
  </r>
  <r>
    <x v="1436"/>
    <d v="2017-07-25T00:00:00"/>
    <d v="1899-12-30T11:22:21"/>
    <d v="1899-12-30T11:24:05"/>
    <n v="1"/>
  </r>
  <r>
    <x v="1437"/>
    <d v="2017-07-25T00:00:00"/>
    <d v="1899-12-30T11:25:19"/>
    <d v="1899-12-30T11:27:23"/>
    <n v="1"/>
  </r>
  <r>
    <x v="1438"/>
    <d v="2017-07-25T00:00:00"/>
    <d v="1899-12-30T11:26:54"/>
    <d v="1899-12-30T11:41:04"/>
    <n v="1"/>
  </r>
  <r>
    <x v="1439"/>
    <d v="2017-07-25T00:00:00"/>
    <d v="1899-12-30T11:28:03"/>
    <d v="1899-12-30T11:37:20"/>
    <n v="1"/>
  </r>
  <r>
    <x v="1440"/>
    <d v="2017-07-25T00:00:00"/>
    <d v="1899-12-30T11:30:35"/>
    <d v="1899-12-30T11:34:52"/>
    <n v="1"/>
  </r>
  <r>
    <x v="1441"/>
    <d v="2017-07-25T00:00:00"/>
    <d v="1899-12-30T11:37:47"/>
    <d v="1899-12-30T11:43:28"/>
    <n v="1"/>
  </r>
  <r>
    <x v="1325"/>
    <d v="2017-07-25T00:00:00"/>
    <d v="1899-12-30T11:39:19"/>
    <d v="1899-12-30T11:55:30"/>
    <n v="1"/>
  </r>
  <r>
    <x v="949"/>
    <d v="2017-07-25T00:00:00"/>
    <d v="1899-12-30T11:40:04"/>
    <d v="1899-12-30T11:52:29"/>
    <n v="1"/>
  </r>
  <r>
    <x v="419"/>
    <d v="2017-07-25T00:00:00"/>
    <d v="1899-12-30T11:45:15"/>
    <d v="1899-12-30T11:53:14"/>
    <n v="1"/>
  </r>
  <r>
    <x v="1442"/>
    <d v="2017-07-25T00:00:00"/>
    <d v="1899-12-30T11:53:08"/>
    <d v="1899-12-30T11:59:28"/>
    <n v="1"/>
  </r>
  <r>
    <x v="1443"/>
    <d v="2017-07-25T00:00:00"/>
    <d v="1899-12-30T11:53:37"/>
    <d v="1899-12-30T11:58:57"/>
    <n v="1"/>
  </r>
  <r>
    <x v="1444"/>
    <d v="2017-07-25T00:00:00"/>
    <d v="1899-12-30T11:56:15"/>
    <d v="1899-12-30T11:56:56"/>
    <n v="1"/>
  </r>
  <r>
    <x v="1445"/>
    <d v="2017-07-25T00:00:00"/>
    <d v="1899-12-30T11:57:04"/>
    <d v="1899-12-30T12:07:38"/>
    <n v="1"/>
  </r>
  <r>
    <x v="1446"/>
    <d v="2017-07-25T00:00:00"/>
    <d v="1899-12-30T12:00:24"/>
    <d v="1899-12-30T12:14:10"/>
    <n v="1"/>
  </r>
  <r>
    <x v="1447"/>
    <d v="2017-07-25T00:00:00"/>
    <d v="1899-12-30T12:06:17"/>
    <d v="1899-12-30T12:19:17"/>
    <n v="1"/>
  </r>
  <r>
    <x v="1448"/>
    <d v="2017-07-25T00:00:00"/>
    <d v="1899-12-30T12:07:51"/>
    <d v="1899-12-30T12:10:58"/>
    <n v="1"/>
  </r>
  <r>
    <x v="1449"/>
    <d v="2017-07-25T00:00:00"/>
    <d v="1899-12-30T12:14:46"/>
    <d v="1899-12-30T12:30:44"/>
    <n v="1"/>
  </r>
  <r>
    <x v="1450"/>
    <d v="2017-07-25T00:00:00"/>
    <d v="1899-12-30T12:19:47"/>
    <d v="1899-12-30T12:33:11"/>
    <n v="1"/>
  </r>
  <r>
    <x v="1451"/>
    <d v="2017-07-25T00:00:00"/>
    <d v="1899-12-30T12:20:51"/>
    <d v="1899-12-30T12:25:56"/>
    <n v="1"/>
  </r>
  <r>
    <x v="58"/>
    <d v="2017-07-25T00:00:00"/>
    <d v="1899-12-30T12:26:36"/>
    <d v="1899-12-30T12:38:33"/>
    <n v="1"/>
  </r>
  <r>
    <x v="1452"/>
    <d v="2017-07-25T00:00:00"/>
    <d v="1899-12-30T12:31:02"/>
    <d v="1899-12-30T12:38:25"/>
    <n v="1"/>
  </r>
  <r>
    <x v="1453"/>
    <d v="2017-07-25T00:00:00"/>
    <d v="1899-12-30T12:32:09"/>
    <d v="1899-12-30T12:38:24"/>
    <n v="1"/>
  </r>
  <r>
    <x v="64"/>
    <d v="2017-07-25T00:00:00"/>
    <d v="1899-12-30T12:34:28"/>
    <d v="1899-12-30T12:50:06"/>
    <n v="1"/>
  </r>
  <r>
    <x v="1454"/>
    <d v="2017-07-25T00:00:00"/>
    <d v="1899-12-30T12:37:13"/>
    <d v="1899-12-30T12:52:43"/>
    <n v="1"/>
  </r>
  <r>
    <x v="1455"/>
    <d v="2017-07-25T00:00:00"/>
    <d v="1899-12-30T12:38:14"/>
    <d v="1899-12-30T12:38:56"/>
    <n v="1"/>
  </r>
  <r>
    <x v="1456"/>
    <d v="2017-07-25T00:00:00"/>
    <d v="1899-12-30T12:45:45"/>
    <d v="1899-12-30T12:53:38"/>
    <n v="1"/>
  </r>
  <r>
    <x v="644"/>
    <d v="2017-07-25T00:00:00"/>
    <d v="1899-12-30T12:49:46"/>
    <d v="1899-12-30T12:53:33"/>
    <n v="1"/>
  </r>
  <r>
    <x v="1457"/>
    <d v="2017-07-25T00:00:00"/>
    <d v="1899-12-30T12:50:55"/>
    <d v="1899-12-30T13:00:46"/>
    <n v="1"/>
  </r>
  <r>
    <x v="1458"/>
    <d v="2017-07-25T00:00:00"/>
    <d v="1899-12-30T12:57:05"/>
    <d v="1899-12-30T12:59:04"/>
    <n v="1"/>
  </r>
  <r>
    <x v="1440"/>
    <d v="2017-07-25T00:00:00"/>
    <d v="1899-12-30T13:02:16"/>
    <d v="1899-12-30T13:11:22"/>
    <n v="1"/>
  </r>
  <r>
    <x v="1459"/>
    <d v="2017-07-25T00:00:00"/>
    <d v="1899-12-30T13:02:39"/>
    <d v="1899-12-30T13:08:39"/>
    <n v="1"/>
  </r>
  <r>
    <x v="1460"/>
    <d v="2017-07-25T00:00:00"/>
    <d v="1899-12-30T13:09:58"/>
    <d v="1899-12-30T13:13:07"/>
    <n v="1"/>
  </r>
  <r>
    <x v="1440"/>
    <d v="2017-07-25T00:00:00"/>
    <d v="1899-12-30T13:14:49"/>
    <d v="1899-12-30T13:21:00"/>
    <n v="1"/>
  </r>
  <r>
    <x v="23"/>
    <d v="2017-07-25T00:00:00"/>
    <d v="1899-12-30T13:16:37"/>
    <d v="1899-12-30T13:20:12"/>
    <n v="1"/>
  </r>
  <r>
    <x v="1461"/>
    <d v="2017-07-25T00:00:00"/>
    <d v="1899-12-30T13:19:27"/>
    <d v="1899-12-30T13:26:36"/>
    <n v="1"/>
  </r>
  <r>
    <x v="1462"/>
    <d v="2017-07-25T00:00:00"/>
    <d v="1899-12-30T13:26:53"/>
    <d v="1899-12-30T13:34:37"/>
    <n v="1"/>
  </r>
  <r>
    <x v="1463"/>
    <d v="2017-07-25T00:00:00"/>
    <d v="1899-12-30T13:33:01"/>
    <d v="1899-12-30T13:35:36"/>
    <n v="1"/>
  </r>
  <r>
    <x v="504"/>
    <d v="2017-07-25T00:00:00"/>
    <d v="1899-12-30T13:35:20"/>
    <d v="1899-12-30T13:44:04"/>
    <n v="1"/>
  </r>
  <r>
    <x v="1464"/>
    <d v="2017-07-25T00:00:00"/>
    <d v="1899-12-30T13:35:40"/>
    <d v="1899-12-30T13:38:58"/>
    <n v="1"/>
  </r>
  <r>
    <x v="1465"/>
    <d v="2017-07-25T00:00:00"/>
    <d v="1899-12-30T13:40:13"/>
    <d v="1899-12-30T13:54:09"/>
    <n v="1"/>
  </r>
  <r>
    <x v="1466"/>
    <d v="2017-07-25T00:00:00"/>
    <d v="1899-12-30T13:40:26"/>
    <d v="1899-12-30T13:41:01"/>
    <n v="1"/>
  </r>
  <r>
    <x v="1467"/>
    <d v="2017-07-25T00:00:00"/>
    <d v="1899-12-30T13:44:54"/>
    <d v="1899-12-30T13:57:21"/>
    <n v="1"/>
  </r>
  <r>
    <x v="1468"/>
    <d v="2017-07-25T00:00:00"/>
    <d v="1899-12-30T13:45:38"/>
    <d v="1899-12-30T13:45:51"/>
    <n v="1"/>
  </r>
  <r>
    <x v="1469"/>
    <d v="2017-07-25T00:00:00"/>
    <d v="1899-12-30T13:53:14"/>
    <d v="1899-12-30T13:55:38"/>
    <n v="1"/>
  </r>
  <r>
    <x v="539"/>
    <d v="2017-07-25T00:00:00"/>
    <d v="1899-12-30T13:54:50"/>
    <d v="1899-12-30T14:10:48"/>
    <n v="1"/>
  </r>
  <r>
    <x v="1470"/>
    <d v="2017-07-25T00:00:00"/>
    <d v="1899-12-30T14:01:18"/>
    <d v="1899-12-30T14:15:15"/>
    <n v="1"/>
  </r>
  <r>
    <x v="1471"/>
    <d v="2017-07-25T00:00:00"/>
    <d v="1899-12-30T14:06:30"/>
    <d v="1899-12-30T14:22:29"/>
    <n v="1"/>
  </r>
  <r>
    <x v="1472"/>
    <d v="2017-07-25T00:00:00"/>
    <d v="1899-12-30T14:08:09"/>
    <d v="1899-12-30T14:11:17"/>
    <n v="1"/>
  </r>
  <r>
    <x v="1473"/>
    <d v="2017-07-25T00:00:00"/>
    <d v="1899-12-30T14:14:39"/>
    <d v="1899-12-30T14:21:17"/>
    <n v="1"/>
  </r>
  <r>
    <x v="1474"/>
    <d v="2017-07-25T00:00:00"/>
    <d v="1899-12-30T14:18:23"/>
    <d v="1899-12-30T14:25:00"/>
    <n v="1"/>
  </r>
  <r>
    <x v="1475"/>
    <d v="2017-07-25T00:00:00"/>
    <d v="1899-12-30T14:23:18"/>
    <d v="1899-12-30T14:28:39"/>
    <n v="1"/>
  </r>
  <r>
    <x v="1476"/>
    <d v="2017-07-25T00:00:00"/>
    <d v="1899-12-30T14:28:55"/>
    <d v="1899-12-30T14:30:06"/>
    <n v="1"/>
  </r>
  <r>
    <x v="649"/>
    <d v="2017-07-25T00:00:00"/>
    <d v="1899-12-30T14:30:22"/>
    <d v="1899-12-30T14:42:14"/>
    <n v="1"/>
  </r>
  <r>
    <x v="1477"/>
    <d v="2017-07-25T00:00:00"/>
    <d v="1899-12-30T14:32:40"/>
    <d v="1899-12-30T14:35:16"/>
    <n v="1"/>
  </r>
  <r>
    <x v="1478"/>
    <d v="2017-07-25T00:00:00"/>
    <d v="1899-12-30T14:36:40"/>
    <d v="1899-12-30T14:39:56"/>
    <n v="1"/>
  </r>
  <r>
    <x v="1479"/>
    <d v="2017-07-25T00:00:00"/>
    <d v="1899-12-30T14:41:19"/>
    <d v="1899-12-30T14:54:45"/>
    <n v="1"/>
  </r>
  <r>
    <x v="1480"/>
    <d v="2017-07-25T00:00:00"/>
    <d v="1899-12-30T14:45:02"/>
    <d v="1899-12-30T14:54:29"/>
    <n v="1"/>
  </r>
  <r>
    <x v="823"/>
    <d v="2017-07-25T00:00:00"/>
    <d v="1899-12-30T14:51:18"/>
    <d v="1899-12-30T14:52:23"/>
    <n v="1"/>
  </r>
  <r>
    <x v="561"/>
    <d v="2017-07-25T00:00:00"/>
    <d v="1899-12-30T14:52:23"/>
    <d v="1899-12-30T14:57:37"/>
    <n v="1"/>
  </r>
  <r>
    <x v="1481"/>
    <d v="2017-07-25T00:00:00"/>
    <d v="1899-12-30T14:52:55"/>
    <d v="1899-12-30T15:03:59"/>
    <n v="1"/>
  </r>
  <r>
    <x v="1482"/>
    <d v="2017-07-25T00:00:00"/>
    <d v="1899-12-30T14:54:57"/>
    <d v="1899-12-30T14:59:20"/>
    <n v="1"/>
  </r>
  <r>
    <x v="1301"/>
    <d v="2017-07-25T00:00:00"/>
    <d v="1899-12-30T14:59:36"/>
    <d v="1899-12-30T15:15:51"/>
    <n v="1"/>
  </r>
  <r>
    <x v="1483"/>
    <d v="2017-07-25T00:00:00"/>
    <d v="1899-12-30T15:06:08"/>
    <d v="1899-12-30T15:18:49"/>
    <n v="1"/>
  </r>
  <r>
    <x v="1484"/>
    <d v="2017-07-26T00:00:00"/>
    <d v="1899-12-30T08:03:37"/>
    <d v="1899-12-30T08:04:57"/>
    <n v="1"/>
  </r>
  <r>
    <x v="1485"/>
    <d v="2017-07-26T00:00:00"/>
    <d v="1899-12-30T08:05:26"/>
    <d v="1899-12-30T08:20:32"/>
    <n v="1"/>
  </r>
  <r>
    <x v="1486"/>
    <d v="2017-07-26T00:00:00"/>
    <d v="1899-12-30T08:13:12"/>
    <d v="1899-12-30T08:24:03"/>
    <n v="1"/>
  </r>
  <r>
    <x v="1487"/>
    <d v="2017-07-26T00:00:00"/>
    <d v="1899-12-30T08:17:53"/>
    <d v="1899-12-30T08:33:18"/>
    <n v="1"/>
  </r>
  <r>
    <x v="1488"/>
    <d v="2017-07-26T00:00:00"/>
    <d v="1899-12-30T08:20:32"/>
    <d v="1899-12-30T08:31:22"/>
    <n v="1"/>
  </r>
  <r>
    <x v="1489"/>
    <d v="2017-07-26T00:00:00"/>
    <d v="1899-12-30T08:23:55"/>
    <d v="1899-12-30T08:35:15"/>
    <n v="1"/>
  </r>
  <r>
    <x v="1490"/>
    <d v="2017-07-26T00:00:00"/>
    <d v="1899-12-30T08:30:33"/>
    <d v="1899-12-30T08:42:38"/>
    <n v="1"/>
  </r>
  <r>
    <x v="785"/>
    <d v="2017-07-26T00:00:00"/>
    <d v="1899-12-30T08:37:04"/>
    <d v="1899-12-30T08:47:03"/>
    <n v="1"/>
  </r>
  <r>
    <x v="1491"/>
    <d v="2017-07-26T00:00:00"/>
    <d v="1899-12-30T08:45:16"/>
    <d v="1899-12-30T09:00:05"/>
    <n v="1"/>
  </r>
  <r>
    <x v="1492"/>
    <d v="2017-07-26T00:00:00"/>
    <d v="1899-12-30T08:52:28"/>
    <d v="1899-12-30T09:02:15"/>
    <n v="1"/>
  </r>
  <r>
    <x v="1493"/>
    <d v="2017-07-26T00:00:00"/>
    <d v="1899-12-30T08:57:12"/>
    <d v="1899-12-30T09:08:30"/>
    <n v="1"/>
  </r>
  <r>
    <x v="1494"/>
    <d v="2017-07-26T00:00:00"/>
    <d v="1899-12-30T09:04:57"/>
    <d v="1899-12-30T09:19:52"/>
    <n v="1"/>
  </r>
  <r>
    <x v="1495"/>
    <d v="2017-07-26T00:00:00"/>
    <d v="1899-12-30T09:05:42"/>
    <d v="1899-12-30T09:11:00"/>
    <n v="1"/>
  </r>
  <r>
    <x v="1496"/>
    <d v="2017-07-26T00:00:00"/>
    <d v="1899-12-30T09:06:42"/>
    <d v="1899-12-30T09:22:35"/>
    <n v="1"/>
  </r>
  <r>
    <x v="1497"/>
    <d v="2017-07-26T00:00:00"/>
    <d v="1899-12-30T09:07:24"/>
    <d v="1899-12-30T09:15:18"/>
    <n v="1"/>
  </r>
  <r>
    <x v="1498"/>
    <d v="2017-07-26T00:00:00"/>
    <d v="1899-12-30T09:10:03"/>
    <d v="1899-12-30T09:11:21"/>
    <n v="1"/>
  </r>
  <r>
    <x v="1499"/>
    <d v="2017-07-26T00:00:00"/>
    <d v="1899-12-30T09:11:39"/>
    <d v="1899-12-30T09:13:20"/>
    <n v="1"/>
  </r>
  <r>
    <x v="1500"/>
    <d v="2017-07-26T00:00:00"/>
    <d v="1899-12-30T09:12:04"/>
    <d v="1899-12-30T09:17:59"/>
    <n v="1"/>
  </r>
  <r>
    <x v="1501"/>
    <d v="2017-07-26T00:00:00"/>
    <d v="1899-12-30T09:15:52"/>
    <d v="1899-12-30T09:25:41"/>
    <n v="1"/>
  </r>
  <r>
    <x v="1502"/>
    <d v="2017-07-26T00:00:00"/>
    <d v="1899-12-30T09:19:45"/>
    <d v="1899-12-30T09:21:21"/>
    <n v="1"/>
  </r>
  <r>
    <x v="1503"/>
    <d v="2017-07-26T00:00:00"/>
    <d v="1899-12-30T09:20:58"/>
    <d v="1899-12-30T09:29:30"/>
    <n v="1"/>
  </r>
  <r>
    <x v="1504"/>
    <d v="2017-07-26T00:00:00"/>
    <d v="1899-12-30T09:29:17"/>
    <d v="1899-12-30T09:30:14"/>
    <n v="1"/>
  </r>
  <r>
    <x v="1505"/>
    <d v="2017-07-26T00:00:00"/>
    <d v="1899-12-30T09:36:15"/>
    <d v="1899-12-30T09:41:51"/>
    <n v="1"/>
  </r>
  <r>
    <x v="1506"/>
    <d v="2017-07-26T00:00:00"/>
    <d v="1899-12-30T09:37:53"/>
    <d v="1899-12-30T09:45:29"/>
    <n v="1"/>
  </r>
  <r>
    <x v="1507"/>
    <d v="2017-07-26T00:00:00"/>
    <d v="1899-12-30T09:41:59"/>
    <d v="1899-12-30T09:42:23"/>
    <n v="1"/>
  </r>
  <r>
    <x v="1508"/>
    <d v="2017-07-26T00:00:00"/>
    <d v="1899-12-30T09:47:07"/>
    <d v="1899-12-30T09:54:35"/>
    <n v="1"/>
  </r>
  <r>
    <x v="1509"/>
    <d v="2017-07-26T00:00:00"/>
    <d v="1899-12-30T09:54:17"/>
    <d v="1899-12-30T10:05:28"/>
    <n v="1"/>
  </r>
  <r>
    <x v="1510"/>
    <d v="2017-07-26T00:00:00"/>
    <d v="1899-12-30T09:56:01"/>
    <d v="1899-12-30T10:05:02"/>
    <n v="1"/>
  </r>
  <r>
    <x v="588"/>
    <d v="2017-07-26T00:00:00"/>
    <d v="1899-12-30T09:56:21"/>
    <d v="1899-12-30T10:00:15"/>
    <n v="1"/>
  </r>
  <r>
    <x v="1511"/>
    <d v="2017-07-26T00:00:00"/>
    <d v="1899-12-30T10:03:52"/>
    <d v="1899-12-30T10:06:43"/>
    <n v="1"/>
  </r>
  <r>
    <x v="1512"/>
    <d v="2017-07-26T00:00:00"/>
    <d v="1899-12-30T10:08:06"/>
    <d v="1899-12-30T10:08:43"/>
    <n v="1"/>
  </r>
  <r>
    <x v="1513"/>
    <d v="2017-07-26T00:00:00"/>
    <d v="1899-12-30T10:10:05"/>
    <d v="1899-12-30T10:16:13"/>
    <n v="1"/>
  </r>
  <r>
    <x v="1514"/>
    <d v="2017-07-26T00:00:00"/>
    <d v="1899-12-30T10:17:56"/>
    <d v="1899-12-30T10:30:03"/>
    <n v="1"/>
  </r>
  <r>
    <x v="1515"/>
    <d v="2017-07-26T00:00:00"/>
    <d v="1899-12-30T10:23:35"/>
    <d v="1899-12-30T10:30:10"/>
    <n v="1"/>
  </r>
  <r>
    <x v="1516"/>
    <d v="2017-07-26T00:00:00"/>
    <d v="1899-12-30T10:30:57"/>
    <d v="1899-12-30T10:41:51"/>
    <n v="1"/>
  </r>
  <r>
    <x v="1517"/>
    <d v="2017-07-26T00:00:00"/>
    <d v="1899-12-30T10:32:07"/>
    <d v="1899-12-30T10:46:02"/>
    <n v="1"/>
  </r>
  <r>
    <x v="1518"/>
    <d v="2017-07-26T00:00:00"/>
    <d v="1899-12-30T10:37:25"/>
    <d v="1899-12-30T10:52:52"/>
    <n v="1"/>
  </r>
  <r>
    <x v="1519"/>
    <d v="2017-07-26T00:00:00"/>
    <d v="1899-12-30T10:37:46"/>
    <d v="1899-12-30T10:38:51"/>
    <n v="1"/>
  </r>
  <r>
    <x v="1520"/>
    <d v="2017-07-26T00:00:00"/>
    <d v="1899-12-30T10:37:54"/>
    <d v="1899-12-30T10:48:20"/>
    <n v="1"/>
  </r>
  <r>
    <x v="1521"/>
    <d v="2017-07-26T00:00:00"/>
    <d v="1899-12-30T10:37:56"/>
    <d v="1899-12-30T10:49:59"/>
    <n v="1"/>
  </r>
  <r>
    <x v="1522"/>
    <d v="2017-07-26T00:00:00"/>
    <d v="1899-12-30T10:43:50"/>
    <d v="1899-12-30T10:57:29"/>
    <n v="1"/>
  </r>
  <r>
    <x v="1523"/>
    <d v="2017-07-26T00:00:00"/>
    <d v="1899-12-30T10:45:21"/>
    <d v="1899-12-30T10:54:16"/>
    <n v="1"/>
  </r>
  <r>
    <x v="347"/>
    <d v="2017-07-26T00:00:00"/>
    <d v="1899-12-30T10:47:36"/>
    <d v="1899-12-30T10:56:03"/>
    <n v="1"/>
  </r>
  <r>
    <x v="1524"/>
    <d v="2017-07-26T00:00:00"/>
    <d v="1899-12-30T10:48:19"/>
    <d v="1899-12-30T11:03:33"/>
    <n v="1"/>
  </r>
  <r>
    <x v="1525"/>
    <d v="2017-07-26T00:00:00"/>
    <d v="1899-12-30T10:48:27"/>
    <d v="1899-12-30T11:02:39"/>
    <n v="1"/>
  </r>
  <r>
    <x v="1526"/>
    <d v="2017-07-26T00:00:00"/>
    <d v="1899-12-30T10:52:48"/>
    <d v="1899-12-30T10:54:23"/>
    <n v="1"/>
  </r>
  <r>
    <x v="1527"/>
    <d v="2017-07-26T00:00:00"/>
    <d v="1899-12-30T10:55:39"/>
    <d v="1899-12-30T10:58:20"/>
    <n v="1"/>
  </r>
  <r>
    <x v="1528"/>
    <d v="2017-07-26T00:00:00"/>
    <d v="1899-12-30T10:55:59"/>
    <d v="1899-12-30T11:01:09"/>
    <n v="1"/>
  </r>
  <r>
    <x v="1529"/>
    <d v="2017-07-26T00:00:00"/>
    <d v="1899-12-30T10:58:28"/>
    <d v="1899-12-30T11:13:13"/>
    <n v="1"/>
  </r>
  <r>
    <x v="839"/>
    <d v="2017-07-26T00:00:00"/>
    <d v="1899-12-30T11:06:41"/>
    <d v="1899-12-30T11:18:40"/>
    <n v="1"/>
  </r>
  <r>
    <x v="1530"/>
    <d v="2017-07-26T00:00:00"/>
    <d v="1899-12-30T11:08:37"/>
    <d v="1899-12-30T11:17:40"/>
    <n v="1"/>
  </r>
  <r>
    <x v="1531"/>
    <d v="2017-07-26T00:00:00"/>
    <d v="1899-12-30T11:12:32"/>
    <d v="1899-12-30T11:20:35"/>
    <n v="1"/>
  </r>
  <r>
    <x v="1532"/>
    <d v="2017-07-26T00:00:00"/>
    <d v="1899-12-30T11:12:32"/>
    <d v="1899-12-30T11:24:59"/>
    <n v="1"/>
  </r>
  <r>
    <x v="1533"/>
    <d v="2017-07-26T00:00:00"/>
    <d v="1899-12-30T11:20:38"/>
    <d v="1899-12-30T11:35:29"/>
    <n v="1"/>
  </r>
  <r>
    <x v="1534"/>
    <d v="2017-07-26T00:00:00"/>
    <d v="1899-12-30T11:24:13"/>
    <d v="1899-12-30T11:24:45"/>
    <n v="1"/>
  </r>
  <r>
    <x v="1535"/>
    <d v="2017-07-26T00:00:00"/>
    <d v="1899-12-30T11:32:23"/>
    <d v="1899-12-30T11:39:38"/>
    <n v="1"/>
  </r>
  <r>
    <x v="1536"/>
    <d v="2017-07-26T00:00:00"/>
    <d v="1899-12-30T11:38:54"/>
    <d v="1899-12-30T11:42:56"/>
    <n v="1"/>
  </r>
  <r>
    <x v="1537"/>
    <d v="2017-07-26T00:00:00"/>
    <d v="1899-12-30T11:41:17"/>
    <d v="1899-12-30T11:50:00"/>
    <n v="1"/>
  </r>
  <r>
    <x v="1538"/>
    <d v="2017-07-26T00:00:00"/>
    <d v="1899-12-30T11:43:26"/>
    <d v="1899-12-30T11:55:11"/>
    <n v="1"/>
  </r>
  <r>
    <x v="1539"/>
    <d v="2017-07-26T00:00:00"/>
    <d v="1899-12-30T11:45:54"/>
    <d v="1899-12-30T11:59:02"/>
    <n v="1"/>
  </r>
  <r>
    <x v="1540"/>
    <d v="2017-07-26T00:00:00"/>
    <d v="1899-12-30T11:47:33"/>
    <d v="1899-12-30T11:52:24"/>
    <n v="1"/>
  </r>
  <r>
    <x v="1541"/>
    <d v="2017-07-26T00:00:00"/>
    <d v="1899-12-30T11:51:37"/>
    <d v="1899-12-30T12:04:30"/>
    <n v="1"/>
  </r>
  <r>
    <x v="1542"/>
    <d v="2017-07-26T00:00:00"/>
    <d v="1899-12-30T11:53:24"/>
    <d v="1899-12-30T11:59:15"/>
    <n v="1"/>
  </r>
  <r>
    <x v="1543"/>
    <d v="2017-07-26T00:00:00"/>
    <d v="1899-12-30T11:59:19"/>
    <d v="1899-12-30T12:02:59"/>
    <n v="1"/>
  </r>
  <r>
    <x v="1544"/>
    <d v="2017-07-26T00:00:00"/>
    <d v="1899-12-30T12:06:39"/>
    <d v="1899-12-30T12:07:05"/>
    <n v="1"/>
  </r>
  <r>
    <x v="1545"/>
    <d v="2017-07-26T00:00:00"/>
    <d v="1899-12-30T12:09:40"/>
    <d v="1899-12-30T12:17:46"/>
    <n v="1"/>
  </r>
  <r>
    <x v="1546"/>
    <d v="2017-07-26T00:00:00"/>
    <d v="1899-12-30T12:12:37"/>
    <d v="1899-12-30T12:21:12"/>
    <n v="1"/>
  </r>
  <r>
    <x v="1547"/>
    <d v="2017-07-26T00:00:00"/>
    <d v="1899-12-30T12:16:25"/>
    <d v="1899-12-30T12:26:52"/>
    <n v="1"/>
  </r>
  <r>
    <x v="1548"/>
    <d v="2017-07-26T00:00:00"/>
    <d v="1899-12-30T12:22:16"/>
    <d v="1899-12-30T12:35:44"/>
    <n v="1"/>
  </r>
  <r>
    <x v="1549"/>
    <d v="2017-07-26T00:00:00"/>
    <d v="1899-12-30T12:24:40"/>
    <d v="1899-12-30T12:31:21"/>
    <n v="1"/>
  </r>
  <r>
    <x v="1550"/>
    <d v="2017-07-26T00:00:00"/>
    <d v="1899-12-30T12:31:18"/>
    <d v="1899-12-30T12:43:11"/>
    <n v="1"/>
  </r>
  <r>
    <x v="1551"/>
    <d v="2017-07-26T00:00:00"/>
    <d v="1899-12-30T12:32:37"/>
    <d v="1899-12-30T12:44:31"/>
    <n v="1"/>
  </r>
  <r>
    <x v="1552"/>
    <d v="2017-07-26T00:00:00"/>
    <d v="1899-12-30T12:40:11"/>
    <d v="1899-12-30T12:51:34"/>
    <n v="1"/>
  </r>
  <r>
    <x v="1553"/>
    <d v="2017-07-26T00:00:00"/>
    <d v="1899-12-30T12:42:18"/>
    <d v="1899-12-30T12:51:59"/>
    <n v="1"/>
  </r>
  <r>
    <x v="1314"/>
    <d v="2017-07-26T00:00:00"/>
    <d v="1899-12-30T12:47:16"/>
    <d v="1899-12-30T12:50:25"/>
    <n v="1"/>
  </r>
  <r>
    <x v="954"/>
    <d v="2017-07-26T00:00:00"/>
    <d v="1899-12-30T12:48:10"/>
    <d v="1899-12-30T13:03:10"/>
    <n v="1"/>
  </r>
  <r>
    <x v="1554"/>
    <d v="2017-07-26T00:00:00"/>
    <d v="1899-12-30T12:49:32"/>
    <d v="1899-12-30T12:54:55"/>
    <n v="1"/>
  </r>
  <r>
    <x v="1555"/>
    <d v="2017-07-26T00:00:00"/>
    <d v="1899-12-30T12:51:52"/>
    <d v="1899-12-30T13:03:17"/>
    <n v="1"/>
  </r>
  <r>
    <x v="870"/>
    <d v="2017-07-26T00:00:00"/>
    <d v="1899-12-30T12:52:48"/>
    <d v="1899-12-30T12:53:25"/>
    <n v="1"/>
  </r>
  <r>
    <x v="1556"/>
    <d v="2017-07-26T00:00:00"/>
    <d v="1899-12-30T12:57:51"/>
    <d v="1899-12-30T13:10:47"/>
    <n v="1"/>
  </r>
  <r>
    <x v="1557"/>
    <d v="2017-07-26T00:00:00"/>
    <d v="1899-12-30T12:58:36"/>
    <d v="1899-12-30T13:13:29"/>
    <n v="1"/>
  </r>
  <r>
    <x v="1558"/>
    <d v="2017-07-26T00:00:00"/>
    <d v="1899-12-30T13:06:09"/>
    <d v="1899-12-30T13:20:58"/>
    <n v="1"/>
  </r>
  <r>
    <x v="1559"/>
    <d v="2017-07-26T00:00:00"/>
    <d v="1899-12-30T13:12:46"/>
    <d v="1899-12-30T13:21:41"/>
    <n v="1"/>
  </r>
  <r>
    <x v="1560"/>
    <d v="2017-07-26T00:00:00"/>
    <d v="1899-12-30T13:18:40"/>
    <d v="1899-12-30T13:27:52"/>
    <n v="1"/>
  </r>
  <r>
    <x v="1561"/>
    <d v="2017-07-26T00:00:00"/>
    <d v="1899-12-30T13:20:42"/>
    <d v="1899-12-30T13:31:54"/>
    <n v="1"/>
  </r>
  <r>
    <x v="16"/>
    <d v="2017-07-26T00:00:00"/>
    <d v="1899-12-30T13:27:49"/>
    <d v="1899-12-30T13:37:15"/>
    <n v="1"/>
  </r>
  <r>
    <x v="1562"/>
    <d v="2017-07-26T00:00:00"/>
    <d v="1899-12-30T13:29:45"/>
    <d v="1899-12-30T13:34:58"/>
    <n v="1"/>
  </r>
  <r>
    <x v="1563"/>
    <d v="2017-07-26T00:00:00"/>
    <d v="1899-12-30T13:30:29"/>
    <d v="1899-12-30T13:32:33"/>
    <n v="1"/>
  </r>
  <r>
    <x v="1564"/>
    <d v="2017-07-26T00:00:00"/>
    <d v="1899-12-30T13:33:20"/>
    <d v="1899-12-30T13:48:57"/>
    <n v="1"/>
  </r>
  <r>
    <x v="1565"/>
    <d v="2017-07-26T00:00:00"/>
    <d v="1899-12-30T13:38:00"/>
    <d v="1899-12-30T13:39:54"/>
    <n v="1"/>
  </r>
  <r>
    <x v="1566"/>
    <d v="2017-07-26T00:00:00"/>
    <d v="1899-12-30T13:40:01"/>
    <d v="1899-12-30T13:51:45"/>
    <n v="1"/>
  </r>
  <r>
    <x v="1567"/>
    <d v="2017-07-26T00:00:00"/>
    <d v="1899-12-30T13:44:36"/>
    <d v="1899-12-30T13:45:15"/>
    <n v="1"/>
  </r>
  <r>
    <x v="1568"/>
    <d v="2017-07-26T00:00:00"/>
    <d v="1899-12-30T13:50:20"/>
    <d v="1899-12-30T13:58:09"/>
    <n v="1"/>
  </r>
  <r>
    <x v="1569"/>
    <d v="2017-07-26T00:00:00"/>
    <d v="1899-12-30T13:55:31"/>
    <d v="1899-12-30T14:05:40"/>
    <n v="1"/>
  </r>
  <r>
    <x v="1570"/>
    <d v="2017-07-26T00:00:00"/>
    <d v="1899-12-30T13:56:40"/>
    <d v="1899-12-30T13:57:34"/>
    <n v="1"/>
  </r>
  <r>
    <x v="1571"/>
    <d v="2017-07-26T00:00:00"/>
    <d v="1899-12-30T14:01:05"/>
    <d v="1899-12-30T14:04:57"/>
    <n v="1"/>
  </r>
  <r>
    <x v="1572"/>
    <d v="2017-07-26T00:00:00"/>
    <d v="1899-12-30T14:06:18"/>
    <d v="1899-12-30T14:18:07"/>
    <n v="1"/>
  </r>
  <r>
    <x v="894"/>
    <d v="2017-07-26T00:00:00"/>
    <d v="1899-12-30T14:13:22"/>
    <d v="1899-12-30T14:28:57"/>
    <n v="1"/>
  </r>
  <r>
    <x v="1573"/>
    <d v="2017-07-26T00:00:00"/>
    <d v="1899-12-30T14:14:15"/>
    <d v="1899-12-30T14:23:11"/>
    <n v="1"/>
  </r>
  <r>
    <x v="121"/>
    <d v="2017-07-26T00:00:00"/>
    <d v="1899-12-30T14:22:13"/>
    <d v="1899-12-30T14:37:42"/>
    <n v="1"/>
  </r>
  <r>
    <x v="1574"/>
    <d v="2017-07-26T00:00:00"/>
    <d v="1899-12-30T14:29:32"/>
    <d v="1899-12-30T14:30:31"/>
    <n v="1"/>
  </r>
  <r>
    <x v="1575"/>
    <d v="2017-07-26T00:00:00"/>
    <d v="1899-12-30T14:32:59"/>
    <d v="1899-12-30T14:39:12"/>
    <n v="1"/>
  </r>
  <r>
    <x v="1576"/>
    <d v="2017-07-26T00:00:00"/>
    <d v="1899-12-30T14:37:41"/>
    <d v="1899-12-30T14:51:57"/>
    <n v="1"/>
  </r>
  <r>
    <x v="1577"/>
    <d v="2017-07-26T00:00:00"/>
    <d v="1899-12-30T14:43:45"/>
    <d v="1899-12-30T14:57:55"/>
    <n v="1"/>
  </r>
  <r>
    <x v="1578"/>
    <d v="2017-07-26T00:00:00"/>
    <d v="1899-12-30T14:48:50"/>
    <d v="1899-12-30T15:05:17"/>
    <n v="1"/>
  </r>
  <r>
    <x v="693"/>
    <d v="2017-07-26T00:00:00"/>
    <d v="1899-12-30T14:54:05"/>
    <d v="1899-12-30T14:55:06"/>
    <n v="1"/>
  </r>
  <r>
    <x v="915"/>
    <d v="2017-07-26T00:00:00"/>
    <d v="1899-12-30T14:59:32"/>
    <d v="1899-12-30T15:02:45"/>
    <n v="1"/>
  </r>
  <r>
    <x v="1579"/>
    <d v="2017-07-26T00:00:00"/>
    <d v="1899-12-30T15:03:56"/>
    <d v="1899-12-30T15:13:18"/>
    <n v="1"/>
  </r>
  <r>
    <x v="1580"/>
    <d v="2017-07-27T00:00:00"/>
    <d v="1899-12-30T08:06:01"/>
    <d v="1899-12-30T08:06:04"/>
    <n v="1"/>
  </r>
  <r>
    <x v="1581"/>
    <d v="2017-07-27T00:00:00"/>
    <d v="1899-12-30T08:08:47"/>
    <d v="1899-12-30T08:13:49"/>
    <n v="1"/>
  </r>
  <r>
    <x v="1582"/>
    <d v="2017-07-27T00:00:00"/>
    <d v="1899-12-30T08:12:46"/>
    <d v="1899-12-30T08:26:27"/>
    <n v="1"/>
  </r>
  <r>
    <x v="1583"/>
    <d v="2017-07-27T00:00:00"/>
    <d v="1899-12-30T08:19:05"/>
    <d v="1899-12-30T08:19:12"/>
    <n v="1"/>
  </r>
  <r>
    <x v="1584"/>
    <d v="2017-07-27T00:00:00"/>
    <d v="1899-12-30T08:22:38"/>
    <d v="1899-12-30T08:30:56"/>
    <n v="1"/>
  </r>
  <r>
    <x v="1585"/>
    <d v="2017-07-27T00:00:00"/>
    <d v="1899-12-30T08:23:39"/>
    <d v="1899-12-30T08:37:59"/>
    <n v="1"/>
  </r>
  <r>
    <x v="1586"/>
    <d v="2017-07-27T00:00:00"/>
    <d v="1899-12-30T08:25:41"/>
    <d v="1899-12-30T08:29:53"/>
    <n v="1"/>
  </r>
  <r>
    <x v="73"/>
    <d v="2017-07-27T00:00:00"/>
    <d v="1899-12-30T08:25:58"/>
    <d v="1899-12-30T08:29:37"/>
    <n v="1"/>
  </r>
  <r>
    <x v="1587"/>
    <d v="2017-07-27T00:00:00"/>
    <d v="1899-12-30T08:31:01"/>
    <d v="1899-12-30T08:42:01"/>
    <n v="1"/>
  </r>
  <r>
    <x v="1588"/>
    <d v="2017-07-27T00:00:00"/>
    <d v="1899-12-30T08:32:32"/>
    <d v="1899-12-30T08:43:41"/>
    <n v="1"/>
  </r>
  <r>
    <x v="1589"/>
    <d v="2017-07-27T00:00:00"/>
    <d v="1899-12-30T08:37:33"/>
    <d v="1899-12-30T08:44:20"/>
    <n v="1"/>
  </r>
  <r>
    <x v="1590"/>
    <d v="2017-07-27T00:00:00"/>
    <d v="1899-12-30T08:38:47"/>
    <d v="1899-12-30T08:43:00"/>
    <n v="1"/>
  </r>
  <r>
    <x v="1575"/>
    <d v="2017-07-27T00:00:00"/>
    <d v="1899-12-30T08:40:32"/>
    <d v="1899-12-30T08:55:58"/>
    <n v="1"/>
  </r>
  <r>
    <x v="1591"/>
    <d v="2017-07-27T00:00:00"/>
    <d v="1899-12-30T08:47:01"/>
    <d v="1899-12-30T08:59:38"/>
    <n v="1"/>
  </r>
  <r>
    <x v="1592"/>
    <d v="2017-07-27T00:00:00"/>
    <d v="1899-12-30T08:54:43"/>
    <d v="1899-12-30T09:06:06"/>
    <n v="1"/>
  </r>
  <r>
    <x v="1593"/>
    <d v="2017-07-27T00:00:00"/>
    <d v="1899-12-30T08:55:18"/>
    <d v="1899-12-30T08:56:27"/>
    <n v="1"/>
  </r>
  <r>
    <x v="1594"/>
    <d v="2017-07-27T00:00:00"/>
    <d v="1899-12-30T08:58:09"/>
    <d v="1899-12-30T09:06:44"/>
    <n v="1"/>
  </r>
  <r>
    <x v="1595"/>
    <d v="2017-07-27T00:00:00"/>
    <d v="1899-12-30T09:02:22"/>
    <d v="1899-12-30T09:13:34"/>
    <n v="1"/>
  </r>
  <r>
    <x v="1596"/>
    <d v="2017-07-27T00:00:00"/>
    <d v="1899-12-30T09:06:49"/>
    <d v="1899-12-30T09:12:54"/>
    <n v="1"/>
  </r>
  <r>
    <x v="519"/>
    <d v="2017-07-27T00:00:00"/>
    <d v="1899-12-30T09:13:51"/>
    <d v="1899-12-30T09:26:29"/>
    <n v="1"/>
  </r>
  <r>
    <x v="1597"/>
    <d v="2017-07-27T00:00:00"/>
    <d v="1899-12-30T09:15:26"/>
    <d v="1899-12-30T09:29:37"/>
    <n v="1"/>
  </r>
  <r>
    <x v="1332"/>
    <d v="2017-07-27T00:00:00"/>
    <d v="1899-12-30T09:21:34"/>
    <d v="1899-12-30T09:32:18"/>
    <n v="1"/>
  </r>
  <r>
    <x v="1598"/>
    <d v="2017-07-27T00:00:00"/>
    <d v="1899-12-30T09:28:06"/>
    <d v="1899-12-30T09:30:23"/>
    <n v="1"/>
  </r>
  <r>
    <x v="292"/>
    <d v="2017-07-27T00:00:00"/>
    <d v="1899-12-30T09:31:15"/>
    <d v="1899-12-30T09:38:38"/>
    <n v="1"/>
  </r>
  <r>
    <x v="332"/>
    <d v="2017-07-27T00:00:00"/>
    <d v="1899-12-30T09:33:18"/>
    <d v="1899-12-30T09:34:30"/>
    <n v="1"/>
  </r>
  <r>
    <x v="1599"/>
    <d v="2017-07-27T00:00:00"/>
    <d v="1899-12-30T09:39:50"/>
    <d v="1899-12-30T09:46:32"/>
    <n v="1"/>
  </r>
  <r>
    <x v="1600"/>
    <d v="2017-07-27T00:00:00"/>
    <d v="1899-12-30T09:46:14"/>
    <d v="1899-12-30T09:46:40"/>
    <n v="1"/>
  </r>
  <r>
    <x v="1601"/>
    <d v="2017-07-27T00:00:00"/>
    <d v="1899-12-30T09:46:49"/>
    <d v="1899-12-30T10:00:51"/>
    <n v="1"/>
  </r>
  <r>
    <x v="594"/>
    <d v="2017-07-27T00:00:00"/>
    <d v="1899-12-30T09:53:55"/>
    <d v="1899-12-30T09:59:19"/>
    <n v="1"/>
  </r>
  <r>
    <x v="1602"/>
    <d v="2017-07-27T00:00:00"/>
    <d v="1899-12-30T09:55:38"/>
    <d v="1899-12-30T10:03:24"/>
    <n v="1"/>
  </r>
  <r>
    <x v="28"/>
    <d v="2017-07-27T00:00:00"/>
    <d v="1899-12-30T10:01:41"/>
    <d v="1899-12-30T10:10:19"/>
    <n v="1"/>
  </r>
  <r>
    <x v="1603"/>
    <d v="2017-07-27T00:00:00"/>
    <d v="1899-12-30T10:09:57"/>
    <d v="1899-12-30T10:19:12"/>
    <n v="1"/>
  </r>
  <r>
    <x v="1604"/>
    <d v="2017-07-27T00:00:00"/>
    <d v="1899-12-30T10:11:06"/>
    <d v="1899-12-30T10:12:05"/>
    <n v="1"/>
  </r>
  <r>
    <x v="1001"/>
    <d v="2017-07-27T00:00:00"/>
    <d v="1899-12-30T10:17:02"/>
    <d v="1899-12-30T10:29:41"/>
    <n v="1"/>
  </r>
  <r>
    <x v="1605"/>
    <d v="2017-07-27T00:00:00"/>
    <d v="1899-12-30T10:18:08"/>
    <d v="1899-12-30T10:22:39"/>
    <n v="1"/>
  </r>
  <r>
    <x v="1606"/>
    <d v="2017-07-27T00:00:00"/>
    <d v="1899-12-30T10:22:59"/>
    <d v="1899-12-30T10:32:35"/>
    <n v="1"/>
  </r>
  <r>
    <x v="1607"/>
    <d v="2017-07-27T00:00:00"/>
    <d v="1899-12-30T10:24:47"/>
    <d v="1899-12-30T10:37:14"/>
    <n v="1"/>
  </r>
  <r>
    <x v="1608"/>
    <d v="2017-07-27T00:00:00"/>
    <d v="1899-12-30T10:31:26"/>
    <d v="1899-12-30T10:36:37"/>
    <n v="1"/>
  </r>
  <r>
    <x v="235"/>
    <d v="2017-07-27T00:00:00"/>
    <d v="1899-12-30T10:33:39"/>
    <d v="1899-12-30T10:36:46"/>
    <n v="1"/>
  </r>
  <r>
    <x v="1609"/>
    <d v="2017-07-27T00:00:00"/>
    <d v="1899-12-30T10:33:42"/>
    <d v="1899-12-30T10:36:36"/>
    <n v="1"/>
  </r>
  <r>
    <x v="1610"/>
    <d v="2017-07-27T00:00:00"/>
    <d v="1899-12-30T10:40:40"/>
    <d v="1899-12-30T10:49:02"/>
    <n v="1"/>
  </r>
  <r>
    <x v="950"/>
    <d v="2017-07-27T00:00:00"/>
    <d v="1899-12-30T10:47:57"/>
    <d v="1899-12-30T11:01:43"/>
    <n v="1"/>
  </r>
  <r>
    <x v="1611"/>
    <d v="2017-07-27T00:00:00"/>
    <d v="1899-12-30T10:50:16"/>
    <d v="1899-12-30T10:56:06"/>
    <n v="1"/>
  </r>
  <r>
    <x v="1612"/>
    <d v="2017-07-27T00:00:00"/>
    <d v="1899-12-30T10:58:30"/>
    <d v="1899-12-30T11:03:00"/>
    <n v="1"/>
  </r>
  <r>
    <x v="1613"/>
    <d v="2017-07-27T00:00:00"/>
    <d v="1899-12-30T11:04:35"/>
    <d v="1899-12-30T11:11:06"/>
    <n v="1"/>
  </r>
  <r>
    <x v="1614"/>
    <d v="2017-07-27T00:00:00"/>
    <d v="1899-12-30T11:04:56"/>
    <d v="1899-12-30T11:06:12"/>
    <n v="1"/>
  </r>
  <r>
    <x v="1615"/>
    <d v="2017-07-27T00:00:00"/>
    <d v="1899-12-30T11:09:14"/>
    <d v="1899-12-30T11:23:48"/>
    <n v="1"/>
  </r>
  <r>
    <x v="1616"/>
    <d v="2017-07-27T00:00:00"/>
    <d v="1899-12-30T11:12:18"/>
    <d v="1899-12-30T11:24:09"/>
    <n v="1"/>
  </r>
  <r>
    <x v="1617"/>
    <d v="2017-07-27T00:00:00"/>
    <d v="1899-12-30T11:17:50"/>
    <d v="1899-12-30T11:24:41"/>
    <n v="1"/>
  </r>
  <r>
    <x v="1618"/>
    <d v="2017-07-27T00:00:00"/>
    <d v="1899-12-30T11:22:29"/>
    <d v="1899-12-30T11:30:05"/>
    <n v="1"/>
  </r>
  <r>
    <x v="1518"/>
    <d v="2017-07-27T00:00:00"/>
    <d v="1899-12-30T11:24:44"/>
    <d v="1899-12-30T11:30:12"/>
    <n v="1"/>
  </r>
  <r>
    <x v="1619"/>
    <d v="2017-07-27T00:00:00"/>
    <d v="1899-12-30T11:32:26"/>
    <d v="1899-12-30T11:44:04"/>
    <n v="1"/>
  </r>
  <r>
    <x v="1620"/>
    <d v="2017-07-27T00:00:00"/>
    <d v="1899-12-30T11:38:49"/>
    <d v="1899-12-30T11:41:12"/>
    <n v="1"/>
  </r>
  <r>
    <x v="1621"/>
    <d v="2017-07-27T00:00:00"/>
    <d v="1899-12-30T11:39:15"/>
    <d v="1899-12-30T11:55:50"/>
    <n v="1"/>
  </r>
  <r>
    <x v="1622"/>
    <d v="2017-07-27T00:00:00"/>
    <d v="1899-12-30T11:46:41"/>
    <d v="1899-12-30T11:57:39"/>
    <n v="1"/>
  </r>
  <r>
    <x v="1623"/>
    <d v="2017-07-27T00:00:00"/>
    <d v="1899-12-30T11:53:41"/>
    <d v="1899-12-30T11:55:55"/>
    <n v="1"/>
  </r>
  <r>
    <x v="1624"/>
    <d v="2017-07-27T00:00:00"/>
    <d v="1899-12-30T11:55:55"/>
    <d v="1899-12-30T12:03:54"/>
    <n v="1"/>
  </r>
  <r>
    <x v="759"/>
    <d v="2017-07-27T00:00:00"/>
    <d v="1899-12-30T12:01:47"/>
    <d v="1899-12-30T12:12:07"/>
    <n v="1"/>
  </r>
  <r>
    <x v="1625"/>
    <d v="2017-07-27T00:00:00"/>
    <d v="1899-12-30T12:05:12"/>
    <d v="1899-12-30T12:18:31"/>
    <n v="1"/>
  </r>
  <r>
    <x v="1626"/>
    <d v="2017-07-27T00:00:00"/>
    <d v="1899-12-30T12:10:24"/>
    <d v="1899-12-30T12:10:59"/>
    <n v="1"/>
  </r>
  <r>
    <x v="1627"/>
    <d v="2017-07-27T00:00:00"/>
    <d v="1899-12-30T12:15:39"/>
    <d v="1899-12-30T12:23:10"/>
    <n v="1"/>
  </r>
  <r>
    <x v="1628"/>
    <d v="2017-07-27T00:00:00"/>
    <d v="1899-12-30T12:22:31"/>
    <d v="1899-12-30T12:34:31"/>
    <n v="1"/>
  </r>
  <r>
    <x v="1629"/>
    <d v="2017-07-27T00:00:00"/>
    <d v="1899-12-30T12:28:51"/>
    <d v="1899-12-30T12:42:09"/>
    <n v="1"/>
  </r>
  <r>
    <x v="1630"/>
    <d v="2017-07-27T00:00:00"/>
    <d v="1899-12-30T12:29:18"/>
    <d v="1899-12-30T12:30:47"/>
    <n v="1"/>
  </r>
  <r>
    <x v="1631"/>
    <d v="2017-07-27T00:00:00"/>
    <d v="1899-12-30T12:34:06"/>
    <d v="1899-12-30T12:37:50"/>
    <n v="1"/>
  </r>
  <r>
    <x v="1632"/>
    <d v="2017-07-27T00:00:00"/>
    <d v="1899-12-30T12:35:26"/>
    <d v="1899-12-30T12:42:47"/>
    <n v="1"/>
  </r>
  <r>
    <x v="1633"/>
    <d v="2017-07-27T00:00:00"/>
    <d v="1899-12-30T12:43:06"/>
    <d v="1899-12-30T12:53:51"/>
    <n v="1"/>
  </r>
  <r>
    <x v="1634"/>
    <d v="2017-07-27T00:00:00"/>
    <d v="1899-12-30T12:47:45"/>
    <d v="1899-12-30T12:49:45"/>
    <n v="1"/>
  </r>
  <r>
    <x v="1635"/>
    <d v="2017-07-27T00:00:00"/>
    <d v="1899-12-30T12:52:48"/>
    <d v="1899-12-30T12:59:03"/>
    <n v="1"/>
  </r>
  <r>
    <x v="1636"/>
    <d v="2017-07-27T00:00:00"/>
    <d v="1899-12-30T12:59:41"/>
    <d v="1899-12-30T13:02:07"/>
    <n v="1"/>
  </r>
  <r>
    <x v="1637"/>
    <d v="2017-07-27T00:00:00"/>
    <d v="1899-12-30T13:00:24"/>
    <d v="1899-12-30T13:13:57"/>
    <n v="1"/>
  </r>
  <r>
    <x v="1638"/>
    <d v="2017-07-27T00:00:00"/>
    <d v="1899-12-30T13:06:15"/>
    <d v="1899-12-30T13:10:05"/>
    <n v="1"/>
  </r>
  <r>
    <x v="1639"/>
    <d v="2017-07-27T00:00:00"/>
    <d v="1899-12-30T13:07:33"/>
    <d v="1899-12-30T13:07:47"/>
    <n v="1"/>
  </r>
  <r>
    <x v="1640"/>
    <d v="2017-07-27T00:00:00"/>
    <d v="1899-12-30T13:13:20"/>
    <d v="1899-12-30T13:26:50"/>
    <n v="1"/>
  </r>
  <r>
    <x v="1641"/>
    <d v="2017-07-27T00:00:00"/>
    <d v="1899-12-30T13:13:41"/>
    <d v="1899-12-30T13:27:05"/>
    <n v="1"/>
  </r>
  <r>
    <x v="1642"/>
    <d v="2017-07-27T00:00:00"/>
    <d v="1899-12-30T13:14:31"/>
    <d v="1899-12-30T13:25:15"/>
    <n v="1"/>
  </r>
  <r>
    <x v="1643"/>
    <d v="2017-07-27T00:00:00"/>
    <d v="1899-12-30T13:22:21"/>
    <d v="1899-12-30T13:22:51"/>
    <n v="1"/>
  </r>
  <r>
    <x v="1644"/>
    <d v="2017-07-27T00:00:00"/>
    <d v="1899-12-30T13:26:20"/>
    <d v="1899-12-30T13:32:14"/>
    <n v="1"/>
  </r>
  <r>
    <x v="1645"/>
    <d v="2017-07-27T00:00:00"/>
    <d v="1899-12-30T13:30:16"/>
    <d v="1899-12-30T13:33:51"/>
    <n v="1"/>
  </r>
  <r>
    <x v="1646"/>
    <d v="2017-07-27T00:00:00"/>
    <d v="1899-12-30T13:36:12"/>
    <d v="1899-12-30T13:39:02"/>
    <n v="1"/>
  </r>
  <r>
    <x v="1647"/>
    <d v="2017-07-27T00:00:00"/>
    <d v="1899-12-30T13:44:10"/>
    <d v="1899-12-30T13:49:44"/>
    <n v="1"/>
  </r>
  <r>
    <x v="1648"/>
    <d v="2017-07-27T00:00:00"/>
    <d v="1899-12-30T13:48:55"/>
    <d v="1899-12-30T13:54:52"/>
    <n v="1"/>
  </r>
  <r>
    <x v="1649"/>
    <d v="2017-07-27T00:00:00"/>
    <d v="1899-12-30T13:55:42"/>
    <d v="1899-12-30T14:06:46"/>
    <n v="1"/>
  </r>
  <r>
    <x v="1650"/>
    <d v="2017-07-27T00:00:00"/>
    <d v="1899-12-30T14:03:41"/>
    <d v="1899-12-30T14:19:46"/>
    <n v="1"/>
  </r>
  <r>
    <x v="1651"/>
    <d v="2017-07-27T00:00:00"/>
    <d v="1899-12-30T14:03:52"/>
    <d v="1899-12-30T14:09:11"/>
    <n v="1"/>
  </r>
  <r>
    <x v="1652"/>
    <d v="2017-07-27T00:00:00"/>
    <d v="1899-12-30T14:04:38"/>
    <d v="1899-12-30T14:20:34"/>
    <n v="1"/>
  </r>
  <r>
    <x v="1653"/>
    <d v="2017-07-27T00:00:00"/>
    <d v="1899-12-30T14:05:46"/>
    <d v="1899-12-30T14:16:27"/>
    <n v="1"/>
  </r>
  <r>
    <x v="1654"/>
    <d v="2017-07-27T00:00:00"/>
    <d v="1899-12-30T14:12:53"/>
    <d v="1899-12-30T14:24:30"/>
    <n v="1"/>
  </r>
  <r>
    <x v="1655"/>
    <d v="2017-07-27T00:00:00"/>
    <d v="1899-12-30T14:18:36"/>
    <d v="1899-12-30T14:21:16"/>
    <n v="1"/>
  </r>
  <r>
    <x v="1656"/>
    <d v="2017-07-27T00:00:00"/>
    <d v="1899-12-30T14:26:19"/>
    <d v="1899-12-30T14:41:47"/>
    <n v="1"/>
  </r>
  <r>
    <x v="1657"/>
    <d v="2017-07-27T00:00:00"/>
    <d v="1899-12-30T14:28:53"/>
    <d v="1899-12-30T14:44:19"/>
    <n v="1"/>
  </r>
  <r>
    <x v="1658"/>
    <d v="2017-07-27T00:00:00"/>
    <d v="1899-12-30T14:35:54"/>
    <d v="1899-12-30T14:39:26"/>
    <n v="1"/>
  </r>
  <r>
    <x v="1659"/>
    <d v="2017-07-27T00:00:00"/>
    <d v="1899-12-30T14:39:10"/>
    <d v="1899-12-30T14:44:15"/>
    <n v="1"/>
  </r>
  <r>
    <x v="1660"/>
    <d v="2017-07-27T00:00:00"/>
    <d v="1899-12-30T14:44:04"/>
    <d v="1899-12-30T14:50:22"/>
    <n v="1"/>
  </r>
  <r>
    <x v="1661"/>
    <d v="2017-07-27T00:00:00"/>
    <d v="1899-12-30T14:52:12"/>
    <d v="1899-12-30T14:56:46"/>
    <n v="1"/>
  </r>
  <r>
    <x v="1662"/>
    <d v="2017-07-27T00:00:00"/>
    <d v="1899-12-30T14:55:46"/>
    <d v="1899-12-30T15:00:47"/>
    <n v="1"/>
  </r>
  <r>
    <x v="1663"/>
    <d v="2017-07-27T00:00:00"/>
    <d v="1899-12-30T15:00:45"/>
    <d v="1899-12-30T15:07:35"/>
    <n v="1"/>
  </r>
  <r>
    <x v="1664"/>
    <d v="2017-07-28T00:00:00"/>
    <d v="1899-12-30T08:05:11"/>
    <d v="1899-12-30T08:15:22"/>
    <n v="1"/>
  </r>
  <r>
    <x v="1665"/>
    <d v="2017-07-28T00:00:00"/>
    <d v="1899-12-30T08:05:14"/>
    <d v="1899-12-30T08:06:51"/>
    <n v="1"/>
  </r>
  <r>
    <x v="1142"/>
    <d v="2017-07-28T00:00:00"/>
    <d v="1899-12-30T08:07:10"/>
    <d v="1899-12-30T08:20:31"/>
    <n v="1"/>
  </r>
  <r>
    <x v="1666"/>
    <d v="2017-07-28T00:00:00"/>
    <d v="1899-12-30T08:08:33"/>
    <d v="1899-12-30T08:22:00"/>
    <n v="1"/>
  </r>
  <r>
    <x v="1667"/>
    <d v="2017-07-28T00:00:00"/>
    <d v="1899-12-30T08:16:46"/>
    <d v="1899-12-30T08:31:01"/>
    <n v="1"/>
  </r>
  <r>
    <x v="1121"/>
    <d v="2017-07-28T00:00:00"/>
    <d v="1899-12-30T08:21:30"/>
    <d v="1899-12-30T08:22:09"/>
    <n v="1"/>
  </r>
  <r>
    <x v="1668"/>
    <d v="2017-07-28T00:00:00"/>
    <d v="1899-12-30T08:23:02"/>
    <d v="1899-12-30T08:29:16"/>
    <n v="1"/>
  </r>
  <r>
    <x v="1669"/>
    <d v="2017-07-28T00:00:00"/>
    <d v="1899-12-30T08:23:46"/>
    <d v="1899-12-30T08:31:17"/>
    <n v="1"/>
  </r>
  <r>
    <x v="1670"/>
    <d v="2017-07-28T00:00:00"/>
    <d v="1899-12-30T08:31:29"/>
    <d v="1899-12-30T08:39:27"/>
    <n v="1"/>
  </r>
  <r>
    <x v="1671"/>
    <d v="2017-07-28T00:00:00"/>
    <d v="1899-12-30T08:34:48"/>
    <d v="1899-12-30T08:49:48"/>
    <n v="1"/>
  </r>
  <r>
    <x v="1672"/>
    <d v="2017-07-28T00:00:00"/>
    <d v="1899-12-30T08:35:37"/>
    <d v="1899-12-30T08:50:26"/>
    <n v="1"/>
  </r>
  <r>
    <x v="713"/>
    <d v="2017-07-28T00:00:00"/>
    <d v="1899-12-30T08:37:47"/>
    <d v="1899-12-30T08:40:46"/>
    <n v="1"/>
  </r>
  <r>
    <x v="1673"/>
    <d v="2017-07-28T00:00:00"/>
    <d v="1899-12-30T08:43:02"/>
    <d v="1899-12-30T08:48:20"/>
    <n v="1"/>
  </r>
  <r>
    <x v="1674"/>
    <d v="2017-07-28T00:00:00"/>
    <d v="1899-12-30T08:49:28"/>
    <d v="1899-12-30T08:58:55"/>
    <n v="1"/>
  </r>
  <r>
    <x v="1675"/>
    <d v="2017-07-28T00:00:00"/>
    <d v="1899-12-30T08:55:08"/>
    <d v="1899-12-30T08:56:46"/>
    <n v="1"/>
  </r>
  <r>
    <x v="1676"/>
    <d v="2017-07-28T00:00:00"/>
    <d v="1899-12-30T08:57:31"/>
    <d v="1899-12-30T09:06:40"/>
    <n v="1"/>
  </r>
  <r>
    <x v="1677"/>
    <d v="2017-07-28T00:00:00"/>
    <d v="1899-12-30T09:00:12"/>
    <d v="1899-12-30T09:03:36"/>
    <n v="1"/>
  </r>
  <r>
    <x v="1181"/>
    <d v="2017-07-28T00:00:00"/>
    <d v="1899-12-30T09:04:14"/>
    <d v="1899-12-30T09:17:48"/>
    <n v="1"/>
  </r>
  <r>
    <x v="1678"/>
    <d v="2017-07-28T00:00:00"/>
    <d v="1899-12-30T09:11:36"/>
    <d v="1899-12-30T09:17:33"/>
    <n v="1"/>
  </r>
  <r>
    <x v="1679"/>
    <d v="2017-07-28T00:00:00"/>
    <d v="1899-12-30T09:19:26"/>
    <d v="1899-12-30T09:31:48"/>
    <n v="1"/>
  </r>
  <r>
    <x v="1680"/>
    <d v="2017-07-28T00:00:00"/>
    <d v="1899-12-30T09:21:41"/>
    <d v="1899-12-30T09:29:41"/>
    <n v="1"/>
  </r>
  <r>
    <x v="1681"/>
    <d v="2017-07-28T00:00:00"/>
    <d v="1899-12-30T09:25:29"/>
    <d v="1899-12-30T09:37:49"/>
    <n v="1"/>
  </r>
  <r>
    <x v="1682"/>
    <d v="2017-07-28T00:00:00"/>
    <d v="1899-12-30T09:25:58"/>
    <d v="1899-12-30T09:31:04"/>
    <n v="1"/>
  </r>
  <r>
    <x v="1683"/>
    <d v="2017-07-28T00:00:00"/>
    <d v="1899-12-30T09:33:29"/>
    <d v="1899-12-30T09:33:55"/>
    <n v="1"/>
  </r>
  <r>
    <x v="246"/>
    <d v="2017-07-28T00:00:00"/>
    <d v="1899-12-30T09:34:53"/>
    <d v="1899-12-30T09:42:57"/>
    <n v="1"/>
  </r>
  <r>
    <x v="666"/>
    <d v="2017-07-28T00:00:00"/>
    <d v="1899-12-30T09:40:00"/>
    <d v="1899-12-30T09:44:38"/>
    <n v="1"/>
  </r>
  <r>
    <x v="1022"/>
    <d v="2017-07-28T00:00:00"/>
    <d v="1899-12-30T09:48:08"/>
    <d v="1899-12-30T10:02:53"/>
    <n v="1"/>
  </r>
  <r>
    <x v="1684"/>
    <d v="2017-07-28T00:00:00"/>
    <d v="1899-12-30T09:49:46"/>
    <d v="1899-12-30T09:54:25"/>
    <n v="1"/>
  </r>
  <r>
    <x v="1387"/>
    <d v="2017-07-28T00:00:00"/>
    <d v="1899-12-30T09:53:41"/>
    <d v="1899-12-30T10:00:45"/>
    <n v="1"/>
  </r>
  <r>
    <x v="1685"/>
    <d v="2017-07-28T00:00:00"/>
    <d v="1899-12-30T09:57:55"/>
    <d v="1899-12-30T10:03:16"/>
    <n v="1"/>
  </r>
  <r>
    <x v="1686"/>
    <d v="2017-07-28T00:00:00"/>
    <d v="1899-12-30T10:06:09"/>
    <d v="1899-12-30T10:16:41"/>
    <n v="1"/>
  </r>
  <r>
    <x v="1687"/>
    <d v="2017-07-28T00:00:00"/>
    <d v="1899-12-30T10:09:03"/>
    <d v="1899-12-30T10:10:54"/>
    <n v="1"/>
  </r>
  <r>
    <x v="1688"/>
    <d v="2017-07-28T00:00:00"/>
    <d v="1899-12-30T10:11:41"/>
    <d v="1899-12-30T10:20:54"/>
    <n v="1"/>
  </r>
  <r>
    <x v="1689"/>
    <d v="2017-07-28T00:00:00"/>
    <d v="1899-12-30T10:16:03"/>
    <d v="1899-12-30T10:30:12"/>
    <n v="1"/>
  </r>
  <r>
    <x v="1690"/>
    <d v="2017-07-28T00:00:00"/>
    <d v="1899-12-30T10:21:06"/>
    <d v="1899-12-30T10:31:45"/>
    <n v="1"/>
  </r>
  <r>
    <x v="1691"/>
    <d v="2017-07-28T00:00:00"/>
    <d v="1899-12-30T10:24:16"/>
    <d v="1899-12-30T10:35:21"/>
    <n v="1"/>
  </r>
  <r>
    <x v="1554"/>
    <d v="2017-07-28T00:00:00"/>
    <d v="1899-12-30T10:27:09"/>
    <d v="1899-12-30T10:42:04"/>
    <n v="1"/>
  </r>
  <r>
    <x v="1692"/>
    <d v="2017-07-28T00:00:00"/>
    <d v="1899-12-30T10:33:15"/>
    <d v="1899-12-30T10:44:05"/>
    <n v="1"/>
  </r>
  <r>
    <x v="1693"/>
    <d v="2017-07-28T00:00:00"/>
    <d v="1899-12-30T10:40:40"/>
    <d v="1899-12-30T10:41:56"/>
    <n v="1"/>
  </r>
  <r>
    <x v="1694"/>
    <d v="2017-07-28T00:00:00"/>
    <d v="1899-12-30T10:42:19"/>
    <d v="1899-12-30T10:51:39"/>
    <n v="1"/>
  </r>
  <r>
    <x v="1695"/>
    <d v="2017-07-28T00:00:00"/>
    <d v="1899-12-30T10:48:53"/>
    <d v="1899-12-30T10:57:43"/>
    <n v="1"/>
  </r>
  <r>
    <x v="1696"/>
    <d v="2017-07-28T00:00:00"/>
    <d v="1899-12-30T10:55:52"/>
    <d v="1899-12-30T11:06:08"/>
    <n v="1"/>
  </r>
  <r>
    <x v="1697"/>
    <d v="2017-07-28T00:00:00"/>
    <d v="1899-12-30T10:58:54"/>
    <d v="1899-12-30T11:04:26"/>
    <n v="1"/>
  </r>
  <r>
    <x v="777"/>
    <d v="2017-07-28T00:00:00"/>
    <d v="1899-12-30T11:06:17"/>
    <d v="1899-12-30T11:11:20"/>
    <n v="1"/>
  </r>
  <r>
    <x v="1698"/>
    <d v="2017-07-28T00:00:00"/>
    <d v="1899-12-30T11:08:10"/>
    <d v="1899-12-30T11:10:15"/>
    <n v="1"/>
  </r>
  <r>
    <x v="1699"/>
    <d v="2017-07-28T00:00:00"/>
    <d v="1899-12-30T11:13:24"/>
    <d v="1899-12-30T11:21:59"/>
    <n v="1"/>
  </r>
  <r>
    <x v="1700"/>
    <d v="2017-07-28T00:00:00"/>
    <d v="1899-12-30T11:18:24"/>
    <d v="1899-12-30T11:31:27"/>
    <n v="1"/>
  </r>
  <r>
    <x v="1701"/>
    <d v="2017-07-28T00:00:00"/>
    <d v="1899-12-30T11:23:21"/>
    <d v="1899-12-30T11:24:54"/>
    <n v="1"/>
  </r>
  <r>
    <x v="1702"/>
    <d v="2017-07-28T00:00:00"/>
    <d v="1899-12-30T11:27:22"/>
    <d v="1899-12-30T11:31:15"/>
    <n v="1"/>
  </r>
  <r>
    <x v="1703"/>
    <d v="2017-07-28T00:00:00"/>
    <d v="1899-12-30T11:28:46"/>
    <d v="1899-12-30T11:42:18"/>
    <n v="1"/>
  </r>
  <r>
    <x v="54"/>
    <d v="2017-07-28T00:00:00"/>
    <d v="1899-12-30T11:30:10"/>
    <d v="1899-12-30T11:33:54"/>
    <n v="1"/>
  </r>
  <r>
    <x v="899"/>
    <d v="2017-07-28T00:00:00"/>
    <d v="1899-12-30T11:31:49"/>
    <d v="1899-12-30T11:37:17"/>
    <n v="1"/>
  </r>
  <r>
    <x v="1704"/>
    <d v="2017-07-28T00:00:00"/>
    <d v="1899-12-30T11:33:28"/>
    <d v="1899-12-30T11:42:45"/>
    <n v="1"/>
  </r>
  <r>
    <x v="1705"/>
    <d v="2017-07-28T00:00:00"/>
    <d v="1899-12-30T11:36:24"/>
    <d v="1899-12-30T11:45:33"/>
    <n v="1"/>
  </r>
  <r>
    <x v="1706"/>
    <d v="2017-07-28T00:00:00"/>
    <d v="1899-12-30T11:39:59"/>
    <d v="1899-12-30T11:43:27"/>
    <n v="1"/>
  </r>
  <r>
    <x v="1707"/>
    <d v="2017-07-28T00:00:00"/>
    <d v="1899-12-30T11:46:18"/>
    <d v="1899-12-30T11:55:28"/>
    <n v="1"/>
  </r>
  <r>
    <x v="1708"/>
    <d v="2017-07-28T00:00:00"/>
    <d v="1899-12-30T11:50:00"/>
    <d v="1899-12-30T12:06:16"/>
    <n v="1"/>
  </r>
  <r>
    <x v="1709"/>
    <d v="2017-07-28T00:00:00"/>
    <d v="1899-12-30T11:51:23"/>
    <d v="1899-12-30T11:55:26"/>
    <n v="1"/>
  </r>
  <r>
    <x v="1710"/>
    <d v="2017-07-28T00:00:00"/>
    <d v="1899-12-30T11:53:35"/>
    <d v="1899-12-30T11:55:13"/>
    <n v="1"/>
  </r>
  <r>
    <x v="1711"/>
    <d v="2017-07-28T00:00:00"/>
    <d v="1899-12-30T11:57:58"/>
    <d v="1899-12-30T12:12:50"/>
    <n v="1"/>
  </r>
  <r>
    <x v="1712"/>
    <d v="2017-07-28T00:00:00"/>
    <d v="1899-12-30T12:03:00"/>
    <d v="1899-12-30T12:15:51"/>
    <n v="1"/>
  </r>
  <r>
    <x v="1713"/>
    <d v="2017-07-28T00:00:00"/>
    <d v="1899-12-30T12:05:37"/>
    <d v="1899-12-30T12:08:55"/>
    <n v="1"/>
  </r>
  <r>
    <x v="1714"/>
    <d v="2017-07-28T00:00:00"/>
    <d v="1899-12-30T12:11:53"/>
    <d v="1899-12-30T12:24:16"/>
    <n v="1"/>
  </r>
  <r>
    <x v="1715"/>
    <d v="2017-07-28T00:00:00"/>
    <d v="1899-12-30T12:14:09"/>
    <d v="1899-12-30T12:22:08"/>
    <n v="1"/>
  </r>
  <r>
    <x v="1716"/>
    <d v="2017-07-28T00:00:00"/>
    <d v="1899-12-30T12:19:59"/>
    <d v="1899-12-30T12:30:11"/>
    <n v="1"/>
  </r>
  <r>
    <x v="1717"/>
    <d v="2017-07-28T00:00:00"/>
    <d v="1899-12-30T12:21:31"/>
    <d v="1899-12-30T12:35:43"/>
    <n v="1"/>
  </r>
  <r>
    <x v="1718"/>
    <d v="2017-07-28T00:00:00"/>
    <d v="1899-12-30T12:24:55"/>
    <d v="1899-12-30T12:26:37"/>
    <n v="1"/>
  </r>
  <r>
    <x v="1719"/>
    <d v="2017-07-28T00:00:00"/>
    <d v="1899-12-30T12:27:29"/>
    <d v="1899-12-30T12:27:47"/>
    <n v="1"/>
  </r>
  <r>
    <x v="395"/>
    <d v="2017-07-28T00:00:00"/>
    <d v="1899-12-30T12:35:32"/>
    <d v="1899-12-30T12:45:46"/>
    <n v="1"/>
  </r>
  <r>
    <x v="1720"/>
    <d v="2017-07-28T00:00:00"/>
    <d v="1899-12-30T12:37:29"/>
    <d v="1899-12-30T12:47:35"/>
    <n v="1"/>
  </r>
  <r>
    <x v="1721"/>
    <d v="2017-07-28T00:00:00"/>
    <d v="1899-12-30T12:40:31"/>
    <d v="1899-12-30T12:43:46"/>
    <n v="1"/>
  </r>
  <r>
    <x v="1722"/>
    <d v="2017-07-28T00:00:00"/>
    <d v="1899-12-30T12:47:40"/>
    <d v="1899-12-30T12:55:45"/>
    <n v="1"/>
  </r>
  <r>
    <x v="1723"/>
    <d v="2017-07-28T00:00:00"/>
    <d v="1899-12-30T12:51:00"/>
    <d v="1899-12-30T12:52:48"/>
    <n v="1"/>
  </r>
  <r>
    <x v="1724"/>
    <d v="2017-07-28T00:00:00"/>
    <d v="1899-12-30T12:54:20"/>
    <d v="1899-12-30T13:06:39"/>
    <n v="1"/>
  </r>
  <r>
    <x v="1725"/>
    <d v="2017-07-28T00:00:00"/>
    <d v="1899-12-30T13:00:47"/>
    <d v="1899-12-30T13:11:15"/>
    <n v="1"/>
  </r>
  <r>
    <x v="1726"/>
    <d v="2017-07-28T00:00:00"/>
    <d v="1899-12-30T13:06:14"/>
    <d v="1899-12-30T13:08:32"/>
    <n v="1"/>
  </r>
  <r>
    <x v="1727"/>
    <d v="2017-07-28T00:00:00"/>
    <d v="1899-12-30T13:10:38"/>
    <d v="1899-12-30T13:16:57"/>
    <n v="1"/>
  </r>
  <r>
    <x v="1728"/>
    <d v="2017-07-28T00:00:00"/>
    <d v="1899-12-30T13:16:49"/>
    <d v="1899-12-30T13:31:17"/>
    <n v="1"/>
  </r>
  <r>
    <x v="1729"/>
    <d v="2017-07-28T00:00:00"/>
    <d v="1899-12-30T13:23:37"/>
    <d v="1899-12-30T13:25:18"/>
    <n v="1"/>
  </r>
  <r>
    <x v="1730"/>
    <d v="2017-07-28T00:00:00"/>
    <d v="1899-12-30T13:28:44"/>
    <d v="1899-12-30T13:39:01"/>
    <n v="1"/>
  </r>
  <r>
    <x v="1731"/>
    <d v="2017-07-28T00:00:00"/>
    <d v="1899-12-30T13:36:06"/>
    <d v="1899-12-30T13:51:15"/>
    <n v="1"/>
  </r>
  <r>
    <x v="1732"/>
    <d v="2017-07-28T00:00:00"/>
    <d v="1899-12-30T13:38:14"/>
    <d v="1899-12-30T13:51:24"/>
    <n v="1"/>
  </r>
  <r>
    <x v="752"/>
    <d v="2017-07-28T00:00:00"/>
    <d v="1899-12-30T13:41:32"/>
    <d v="1899-12-30T13:55:55"/>
    <n v="1"/>
  </r>
  <r>
    <x v="1733"/>
    <d v="2017-07-28T00:00:00"/>
    <d v="1899-12-30T13:42:55"/>
    <d v="1899-12-30T13:50:03"/>
    <n v="1"/>
  </r>
  <r>
    <x v="1734"/>
    <d v="2017-07-28T00:00:00"/>
    <d v="1899-12-30T13:43:29"/>
    <d v="1899-12-30T13:46:16"/>
    <n v="1"/>
  </r>
  <r>
    <x v="1735"/>
    <d v="2017-07-28T00:00:00"/>
    <d v="1899-12-30T13:49:52"/>
    <d v="1899-12-30T14:04:15"/>
    <n v="1"/>
  </r>
  <r>
    <x v="1736"/>
    <d v="2017-07-28T00:00:00"/>
    <d v="1899-12-30T13:52:50"/>
    <d v="1899-12-30T14:04:29"/>
    <n v="1"/>
  </r>
  <r>
    <x v="1737"/>
    <d v="2017-07-28T00:00:00"/>
    <d v="1899-12-30T13:59:58"/>
    <d v="1899-12-30T14:02:58"/>
    <n v="1"/>
  </r>
  <r>
    <x v="1738"/>
    <d v="2017-07-28T00:00:00"/>
    <d v="1899-12-30T14:00:17"/>
    <d v="1899-12-30T14:08:53"/>
    <n v="1"/>
  </r>
  <r>
    <x v="1739"/>
    <d v="2017-07-28T00:00:00"/>
    <d v="1899-12-30T14:08:03"/>
    <d v="1899-12-30T14:15:06"/>
    <n v="1"/>
  </r>
  <r>
    <x v="215"/>
    <d v="2017-07-28T00:00:00"/>
    <d v="1899-12-30T14:10:07"/>
    <d v="1899-12-30T14:22:59"/>
    <n v="1"/>
  </r>
  <r>
    <x v="184"/>
    <d v="2017-07-28T00:00:00"/>
    <d v="1899-12-30T14:15:56"/>
    <d v="1899-12-30T14:24:42"/>
    <n v="1"/>
  </r>
  <r>
    <x v="1740"/>
    <d v="2017-07-28T00:00:00"/>
    <d v="1899-12-30T14:20:57"/>
    <d v="1899-12-30T14:32:18"/>
    <n v="1"/>
  </r>
  <r>
    <x v="714"/>
    <d v="2017-07-28T00:00:00"/>
    <d v="1899-12-30T14:28:39"/>
    <d v="1899-12-30T14:33:03"/>
    <n v="1"/>
  </r>
  <r>
    <x v="1741"/>
    <d v="2017-07-28T00:00:00"/>
    <d v="1899-12-30T14:34:44"/>
    <d v="1899-12-30T14:38:39"/>
    <n v="1"/>
  </r>
  <r>
    <x v="1742"/>
    <d v="2017-07-28T00:00:00"/>
    <d v="1899-12-30T14:43:03"/>
    <d v="1899-12-30T14:55:01"/>
    <n v="1"/>
  </r>
  <r>
    <x v="1743"/>
    <d v="2017-07-28T00:00:00"/>
    <d v="1899-12-30T14:46:37"/>
    <d v="1899-12-30T14:58:59"/>
    <n v="1"/>
  </r>
  <r>
    <x v="1744"/>
    <d v="2017-07-28T00:00:00"/>
    <d v="1899-12-30T14:52:16"/>
    <d v="1899-12-30T14:58:33"/>
    <n v="1"/>
  </r>
  <r>
    <x v="1745"/>
    <d v="2017-07-28T00:00:00"/>
    <d v="1899-12-30T14:55:45"/>
    <d v="1899-12-30T14:59:09"/>
    <n v="1"/>
  </r>
  <r>
    <x v="1746"/>
    <d v="2017-07-28T00:00:00"/>
    <d v="1899-12-30T15:00:02"/>
    <d v="1899-12-30T15:15:28"/>
    <n v="1"/>
  </r>
  <r>
    <x v="1747"/>
    <d v="2017-07-31T00:00:00"/>
    <d v="1899-12-30T08:01:15"/>
    <d v="1899-12-30T08:11:54"/>
    <n v="1"/>
  </r>
  <r>
    <x v="1748"/>
    <d v="2017-07-31T00:00:00"/>
    <d v="1899-12-30T08:08:35"/>
    <d v="1899-12-30T08:14:38"/>
    <n v="1"/>
  </r>
  <r>
    <x v="1749"/>
    <d v="2017-07-31T00:00:00"/>
    <d v="1899-12-30T08:15:03"/>
    <d v="1899-12-30T08:19:21"/>
    <n v="1"/>
  </r>
  <r>
    <x v="1750"/>
    <d v="2017-07-31T00:00:00"/>
    <d v="1899-12-30T08:18:23"/>
    <d v="1899-12-30T08:25:42"/>
    <n v="1"/>
  </r>
  <r>
    <x v="1751"/>
    <d v="2017-07-31T00:00:00"/>
    <d v="1899-12-30T08:26:25"/>
    <d v="1899-12-30T08:31:45"/>
    <n v="1"/>
  </r>
  <r>
    <x v="1359"/>
    <d v="2017-07-31T00:00:00"/>
    <d v="1899-12-30T08:28:48"/>
    <d v="1899-12-30T08:36:10"/>
    <n v="1"/>
  </r>
  <r>
    <x v="1752"/>
    <d v="2017-07-31T00:00:00"/>
    <d v="1899-12-30T08:35:26"/>
    <d v="1899-12-30T08:46:38"/>
    <n v="1"/>
  </r>
  <r>
    <x v="1290"/>
    <d v="2017-07-31T00:00:00"/>
    <d v="1899-12-30T08:38:04"/>
    <d v="1899-12-30T08:51:07"/>
    <n v="1"/>
  </r>
  <r>
    <x v="1753"/>
    <d v="2017-07-31T00:00:00"/>
    <d v="1899-12-30T08:44:05"/>
    <d v="1899-12-30T08:58:11"/>
    <n v="1"/>
  </r>
  <r>
    <x v="1754"/>
    <d v="2017-07-31T00:00:00"/>
    <d v="1899-12-30T08:46:21"/>
    <d v="1899-12-30T08:52:22"/>
    <n v="1"/>
  </r>
  <r>
    <x v="1755"/>
    <d v="2017-07-31T00:00:00"/>
    <d v="1899-12-30T08:49:35"/>
    <d v="1899-12-30T09:01:13"/>
    <n v="1"/>
  </r>
  <r>
    <x v="1756"/>
    <d v="2017-07-31T00:00:00"/>
    <d v="1899-12-30T08:55:15"/>
    <d v="1899-12-30T09:11:36"/>
    <n v="1"/>
  </r>
  <r>
    <x v="1757"/>
    <d v="2017-07-31T00:00:00"/>
    <d v="1899-12-30T08:56:15"/>
    <d v="1899-12-30T09:02:36"/>
    <n v="1"/>
  </r>
  <r>
    <x v="1758"/>
    <d v="2017-07-31T00:00:00"/>
    <d v="1899-12-30T09:03:05"/>
    <d v="1899-12-30T09:08:55"/>
    <n v="1"/>
  </r>
  <r>
    <x v="1759"/>
    <d v="2017-07-31T00:00:00"/>
    <d v="1899-12-30T09:09:05"/>
    <d v="1899-12-30T09:11:14"/>
    <n v="1"/>
  </r>
  <r>
    <x v="1760"/>
    <d v="2017-07-31T00:00:00"/>
    <d v="1899-12-30T09:09:09"/>
    <d v="1899-12-30T09:10:14"/>
    <n v="1"/>
  </r>
  <r>
    <x v="1761"/>
    <d v="2017-07-31T00:00:00"/>
    <d v="1899-12-30T09:16:26"/>
    <d v="1899-12-30T09:29:31"/>
    <n v="1"/>
  </r>
  <r>
    <x v="1762"/>
    <d v="2017-07-31T00:00:00"/>
    <d v="1899-12-30T09:20:33"/>
    <d v="1899-12-30T09:31:59"/>
    <n v="1"/>
  </r>
  <r>
    <x v="1359"/>
    <d v="2017-07-31T00:00:00"/>
    <d v="1899-12-30T09:21:56"/>
    <d v="1899-12-30T09:32:23"/>
    <n v="1"/>
  </r>
  <r>
    <x v="748"/>
    <d v="2017-07-31T00:00:00"/>
    <d v="1899-12-30T09:26:32"/>
    <d v="1899-12-30T09:38:37"/>
    <n v="1"/>
  </r>
  <r>
    <x v="1763"/>
    <d v="2017-07-31T00:00:00"/>
    <d v="1899-12-30T09:32:38"/>
    <d v="1899-12-30T09:35:23"/>
    <n v="1"/>
  </r>
  <r>
    <x v="1764"/>
    <d v="2017-07-31T00:00:00"/>
    <d v="1899-12-30T09:34:15"/>
    <d v="1899-12-30T09:36:36"/>
    <n v="1"/>
  </r>
  <r>
    <x v="1765"/>
    <d v="2017-07-31T00:00:00"/>
    <d v="1899-12-30T09:40:31"/>
    <d v="1899-12-30T09:47:08"/>
    <n v="1"/>
  </r>
  <r>
    <x v="1766"/>
    <d v="2017-07-31T00:00:00"/>
    <d v="1899-12-30T09:40:44"/>
    <d v="1899-12-30T09:56:14"/>
    <n v="1"/>
  </r>
  <r>
    <x v="577"/>
    <d v="2017-07-31T00:00:00"/>
    <d v="1899-12-30T09:43:10"/>
    <d v="1899-12-30T09:52:49"/>
    <n v="1"/>
  </r>
  <r>
    <x v="1767"/>
    <d v="2017-07-31T00:00:00"/>
    <d v="1899-12-30T09:46:27"/>
    <d v="1899-12-30T10:02:12"/>
    <n v="1"/>
  </r>
  <r>
    <x v="363"/>
    <d v="2017-07-31T00:00:00"/>
    <d v="1899-12-30T09:47:20"/>
    <d v="1899-12-30T09:48:11"/>
    <n v="1"/>
  </r>
  <r>
    <x v="1768"/>
    <d v="2017-07-31T00:00:00"/>
    <d v="1899-12-30T09:55:13"/>
    <d v="1899-12-30T10:10:27"/>
    <n v="1"/>
  </r>
  <r>
    <x v="1769"/>
    <d v="2017-07-31T00:00:00"/>
    <d v="1899-12-30T09:55:16"/>
    <d v="1899-12-30T10:01:06"/>
    <n v="1"/>
  </r>
  <r>
    <x v="1770"/>
    <d v="2017-07-31T00:00:00"/>
    <d v="1899-12-30T09:57:56"/>
    <d v="1899-12-30T10:09:27"/>
    <n v="1"/>
  </r>
  <r>
    <x v="1771"/>
    <d v="2017-07-31T00:00:00"/>
    <d v="1899-12-30T10:02:31"/>
    <d v="1899-12-30T10:14:33"/>
    <n v="1"/>
  </r>
  <r>
    <x v="1772"/>
    <d v="2017-07-31T00:00:00"/>
    <d v="1899-12-30T10:02:59"/>
    <d v="1899-12-30T10:12:02"/>
    <n v="1"/>
  </r>
  <r>
    <x v="1773"/>
    <d v="2017-07-31T00:00:00"/>
    <d v="1899-12-30T10:04:07"/>
    <d v="1899-12-30T10:06:19"/>
    <n v="1"/>
  </r>
  <r>
    <x v="125"/>
    <d v="2017-07-31T00:00:00"/>
    <d v="1899-12-30T10:06:24"/>
    <d v="1899-12-30T10:11:10"/>
    <n v="1"/>
  </r>
  <r>
    <x v="1774"/>
    <d v="2017-07-31T00:00:00"/>
    <d v="1899-12-30T10:08:22"/>
    <d v="1899-12-30T10:14:43"/>
    <n v="1"/>
  </r>
  <r>
    <x v="1775"/>
    <d v="2017-07-31T00:00:00"/>
    <d v="1899-12-30T10:13:15"/>
    <d v="1899-12-30T10:15:03"/>
    <n v="1"/>
  </r>
  <r>
    <x v="1776"/>
    <d v="2017-07-31T00:00:00"/>
    <d v="1899-12-30T10:21:32"/>
    <d v="1899-12-30T10:35:49"/>
    <n v="1"/>
  </r>
  <r>
    <x v="1777"/>
    <d v="2017-07-31T00:00:00"/>
    <d v="1899-12-30T10:28:45"/>
    <d v="1899-12-30T10:33:30"/>
    <n v="1"/>
  </r>
  <r>
    <x v="1778"/>
    <d v="2017-07-31T00:00:00"/>
    <d v="1899-12-30T10:29:05"/>
    <d v="1899-12-30T10:39:16"/>
    <n v="1"/>
  </r>
  <r>
    <x v="1779"/>
    <d v="2017-07-31T00:00:00"/>
    <d v="1899-12-30T10:37:06"/>
    <d v="1899-12-30T10:53:02"/>
    <n v="1"/>
  </r>
  <r>
    <x v="1780"/>
    <d v="2017-07-31T00:00:00"/>
    <d v="1899-12-30T10:45:09"/>
    <d v="1899-12-30T11:00:51"/>
    <n v="1"/>
  </r>
  <r>
    <x v="1781"/>
    <d v="2017-07-31T00:00:00"/>
    <d v="1899-12-30T10:51:30"/>
    <d v="1899-12-30T10:51:58"/>
    <n v="1"/>
  </r>
  <r>
    <x v="1782"/>
    <d v="2017-07-31T00:00:00"/>
    <d v="1899-12-30T10:53:45"/>
    <d v="1899-12-30T11:08:03"/>
    <n v="1"/>
  </r>
  <r>
    <x v="1005"/>
    <d v="2017-07-31T00:00:00"/>
    <d v="1899-12-30T10:58:24"/>
    <d v="1899-12-30T11:01:07"/>
    <n v="1"/>
  </r>
  <r>
    <x v="1783"/>
    <d v="2017-07-31T00:00:00"/>
    <d v="1899-12-30T11:00:11"/>
    <d v="1899-12-30T11:15:22"/>
    <n v="1"/>
  </r>
  <r>
    <x v="387"/>
    <d v="2017-07-31T00:00:00"/>
    <d v="1899-12-30T11:01:37"/>
    <d v="1899-12-30T11:09:58"/>
    <n v="1"/>
  </r>
  <r>
    <x v="863"/>
    <d v="2017-07-31T00:00:00"/>
    <d v="1899-12-30T11:04:07"/>
    <d v="1899-12-30T11:20:27"/>
    <n v="1"/>
  </r>
  <r>
    <x v="1784"/>
    <d v="2017-07-31T00:00:00"/>
    <d v="1899-12-30T11:06:53"/>
    <d v="1899-12-30T11:08:05"/>
    <n v="1"/>
  </r>
  <r>
    <x v="1785"/>
    <d v="2017-07-31T00:00:00"/>
    <d v="1899-12-30T11:13:58"/>
    <d v="1899-12-30T11:22:54"/>
    <n v="1"/>
  </r>
  <r>
    <x v="1786"/>
    <d v="2017-07-31T00:00:00"/>
    <d v="1899-12-30T11:16:37"/>
    <d v="1899-12-30T11:26:22"/>
    <n v="1"/>
  </r>
  <r>
    <x v="1213"/>
    <d v="2017-07-31T00:00:00"/>
    <d v="1899-12-30T11:19:05"/>
    <d v="1899-12-30T11:23:35"/>
    <n v="1"/>
  </r>
  <r>
    <x v="1787"/>
    <d v="2017-07-31T00:00:00"/>
    <d v="1899-12-30T11:21:20"/>
    <d v="1899-12-30T11:26:04"/>
    <n v="1"/>
  </r>
  <r>
    <x v="1788"/>
    <d v="2017-07-31T00:00:00"/>
    <d v="1899-12-30T11:21:21"/>
    <d v="1899-12-30T11:26:42"/>
    <n v="1"/>
  </r>
  <r>
    <x v="1789"/>
    <d v="2017-07-31T00:00:00"/>
    <d v="1899-12-30T11:21:50"/>
    <d v="1899-12-30T11:29:30"/>
    <n v="1"/>
  </r>
  <r>
    <x v="792"/>
    <d v="2017-07-31T00:00:00"/>
    <d v="1899-12-30T11:21:57"/>
    <d v="1899-12-30T11:24:56"/>
    <n v="1"/>
  </r>
  <r>
    <x v="863"/>
    <d v="2017-07-31T00:00:00"/>
    <d v="1899-12-30T11:22:05"/>
    <d v="1899-12-30T11:31:30"/>
    <n v="1"/>
  </r>
  <r>
    <x v="1474"/>
    <d v="2017-07-31T00:00:00"/>
    <d v="1899-12-30T11:29:04"/>
    <d v="1899-12-30T11:38:39"/>
    <n v="1"/>
  </r>
  <r>
    <x v="1790"/>
    <d v="2017-07-31T00:00:00"/>
    <d v="1899-12-30T11:31:58"/>
    <d v="1899-12-30T11:43:08"/>
    <n v="1"/>
  </r>
  <r>
    <x v="1791"/>
    <d v="2017-07-31T00:00:00"/>
    <d v="1899-12-30T11:33:14"/>
    <d v="1899-12-30T11:46:31"/>
    <n v="1"/>
  </r>
  <r>
    <x v="1792"/>
    <d v="2017-07-31T00:00:00"/>
    <d v="1899-12-30T11:33:43"/>
    <d v="1899-12-30T11:41:02"/>
    <n v="1"/>
  </r>
  <r>
    <x v="1705"/>
    <d v="2017-07-31T00:00:00"/>
    <d v="1899-12-30T11:37:19"/>
    <d v="1899-12-30T11:43:47"/>
    <n v="1"/>
  </r>
  <r>
    <x v="1793"/>
    <d v="2017-07-31T00:00:00"/>
    <d v="1899-12-30T11:40:21"/>
    <d v="1899-12-30T11:45:58"/>
    <n v="1"/>
  </r>
  <r>
    <x v="1794"/>
    <d v="2017-07-31T00:00:00"/>
    <d v="1899-12-30T11:44:04"/>
    <d v="1899-12-30T11:56:56"/>
    <n v="1"/>
  </r>
  <r>
    <x v="1795"/>
    <d v="2017-07-31T00:00:00"/>
    <d v="1899-12-30T11:51:30"/>
    <d v="1899-12-30T12:07:31"/>
    <n v="1"/>
  </r>
  <r>
    <x v="1796"/>
    <d v="2017-07-31T00:00:00"/>
    <d v="1899-12-30T11:57:50"/>
    <d v="1899-12-30T12:13:20"/>
    <n v="1"/>
  </r>
  <r>
    <x v="1797"/>
    <d v="2017-07-31T00:00:00"/>
    <d v="1899-12-30T11:58:37"/>
    <d v="1899-12-30T12:15:15"/>
    <n v="1"/>
  </r>
  <r>
    <x v="1026"/>
    <d v="2017-07-31T00:00:00"/>
    <d v="1899-12-30T12:00:57"/>
    <d v="1899-12-30T12:12:56"/>
    <n v="1"/>
  </r>
  <r>
    <x v="1798"/>
    <d v="2017-07-31T00:00:00"/>
    <d v="1899-12-30T12:05:54"/>
    <d v="1899-12-30T12:13:59"/>
    <n v="1"/>
  </r>
  <r>
    <x v="813"/>
    <d v="2017-07-31T00:00:00"/>
    <d v="1899-12-30T12:05:55"/>
    <d v="1899-12-30T12:07:46"/>
    <n v="1"/>
  </r>
  <r>
    <x v="1799"/>
    <d v="2017-07-31T00:00:00"/>
    <d v="1899-12-30T12:14:07"/>
    <d v="1899-12-30T12:16:11"/>
    <n v="1"/>
  </r>
  <r>
    <x v="1800"/>
    <d v="2017-07-31T00:00:00"/>
    <d v="1899-12-30T12:19:10"/>
    <d v="1899-12-30T12:21:28"/>
    <n v="1"/>
  </r>
  <r>
    <x v="1801"/>
    <d v="2017-07-31T00:00:00"/>
    <d v="1899-12-30T12:26:05"/>
    <d v="1899-12-30T12:28:18"/>
    <n v="1"/>
  </r>
  <r>
    <x v="1802"/>
    <d v="2017-07-31T00:00:00"/>
    <d v="1899-12-30T12:31:44"/>
    <d v="1899-12-30T12:45:32"/>
    <n v="1"/>
  </r>
  <r>
    <x v="1803"/>
    <d v="2017-07-31T00:00:00"/>
    <d v="1899-12-30T12:32:14"/>
    <d v="1899-12-30T12:39:36"/>
    <n v="1"/>
  </r>
  <r>
    <x v="1804"/>
    <d v="2017-07-31T00:00:00"/>
    <d v="1899-12-30T12:34:11"/>
    <d v="1899-12-30T12:35:01"/>
    <n v="1"/>
  </r>
  <r>
    <x v="1805"/>
    <d v="2017-07-31T00:00:00"/>
    <d v="1899-12-30T12:36:14"/>
    <d v="1899-12-30T12:40:41"/>
    <n v="1"/>
  </r>
  <r>
    <x v="1806"/>
    <d v="2017-07-31T00:00:00"/>
    <d v="1899-12-30T12:43:22"/>
    <d v="1899-12-30T12:49:22"/>
    <n v="1"/>
  </r>
  <r>
    <x v="1807"/>
    <d v="2017-07-31T00:00:00"/>
    <d v="1899-12-30T12:46:10"/>
    <d v="1899-12-30T12:48:55"/>
    <n v="1"/>
  </r>
  <r>
    <x v="1808"/>
    <d v="2017-07-31T00:00:00"/>
    <d v="1899-12-30T12:49:42"/>
    <d v="1899-12-30T12:58:52"/>
    <n v="1"/>
  </r>
  <r>
    <x v="1809"/>
    <d v="2017-07-31T00:00:00"/>
    <d v="1899-12-30T12:52:10"/>
    <d v="1899-12-30T13:03:21"/>
    <n v="1"/>
  </r>
  <r>
    <x v="1810"/>
    <d v="2017-07-31T00:00:00"/>
    <d v="1899-12-30T12:54:17"/>
    <d v="1899-12-30T12:59:14"/>
    <n v="1"/>
  </r>
  <r>
    <x v="28"/>
    <d v="2017-07-31T00:00:00"/>
    <d v="1899-12-30T12:57:03"/>
    <d v="1899-12-30T13:10:08"/>
    <n v="1"/>
  </r>
  <r>
    <x v="1369"/>
    <d v="2017-07-31T00:00:00"/>
    <d v="1899-12-30T12:59:52"/>
    <d v="1899-12-30T13:00:55"/>
    <n v="1"/>
  </r>
  <r>
    <x v="1811"/>
    <d v="2017-07-31T00:00:00"/>
    <d v="1899-12-30T13:07:15"/>
    <d v="1899-12-30T13:18:21"/>
    <n v="1"/>
  </r>
  <r>
    <x v="1812"/>
    <d v="2017-07-31T00:00:00"/>
    <d v="1899-12-30T13:12:55"/>
    <d v="1899-12-30T13:18:30"/>
    <n v="1"/>
  </r>
  <r>
    <x v="1813"/>
    <d v="2017-07-31T00:00:00"/>
    <d v="1899-12-30T13:14:38"/>
    <d v="1899-12-30T13:23:10"/>
    <n v="1"/>
  </r>
  <r>
    <x v="1814"/>
    <d v="2017-07-31T00:00:00"/>
    <d v="1899-12-30T13:22:20"/>
    <d v="1899-12-30T13:26:24"/>
    <n v="1"/>
  </r>
  <r>
    <x v="561"/>
    <d v="2017-07-31T00:00:00"/>
    <d v="1899-12-30T13:28:07"/>
    <d v="1899-12-30T13:29:35"/>
    <n v="1"/>
  </r>
  <r>
    <x v="1815"/>
    <d v="2017-07-31T00:00:00"/>
    <d v="1899-12-30T13:32:55"/>
    <d v="1899-12-30T13:44:26"/>
    <n v="1"/>
  </r>
  <r>
    <x v="1816"/>
    <d v="2017-07-31T00:00:00"/>
    <d v="1899-12-30T13:34:47"/>
    <d v="1899-12-30T13:45:20"/>
    <n v="1"/>
  </r>
  <r>
    <x v="1817"/>
    <d v="2017-07-31T00:00:00"/>
    <d v="1899-12-30T13:39:36"/>
    <d v="1899-12-30T13:53:04"/>
    <n v="1"/>
  </r>
  <r>
    <x v="1818"/>
    <d v="2017-07-31T00:00:00"/>
    <d v="1899-12-30T13:44:40"/>
    <d v="1899-12-30T13:57:39"/>
    <n v="1"/>
  </r>
  <r>
    <x v="1256"/>
    <d v="2017-07-31T00:00:00"/>
    <d v="1899-12-30T13:51:28"/>
    <d v="1899-12-30T14:08:06"/>
    <n v="1"/>
  </r>
  <r>
    <x v="1819"/>
    <d v="2017-07-31T00:00:00"/>
    <d v="1899-12-30T13:52:39"/>
    <d v="1899-12-30T13:55:07"/>
    <n v="1"/>
  </r>
  <r>
    <x v="1820"/>
    <d v="2017-07-31T00:00:00"/>
    <d v="1899-12-30T13:53:24"/>
    <d v="1899-12-30T13:59:38"/>
    <n v="1"/>
  </r>
  <r>
    <x v="1821"/>
    <d v="2017-07-31T00:00:00"/>
    <d v="1899-12-30T13:54:31"/>
    <d v="1899-12-30T13:56:30"/>
    <n v="1"/>
  </r>
  <r>
    <x v="1450"/>
    <d v="2017-07-31T00:00:00"/>
    <d v="1899-12-30T13:57:33"/>
    <d v="1899-12-30T14:05:36"/>
    <n v="1"/>
  </r>
  <r>
    <x v="1822"/>
    <d v="2017-07-31T00:00:00"/>
    <d v="1899-12-30T13:59:20"/>
    <d v="1899-12-30T14:00:12"/>
    <n v="1"/>
  </r>
  <r>
    <x v="161"/>
    <d v="2017-07-31T00:00:00"/>
    <d v="1899-12-30T14:06:30"/>
    <d v="1899-12-30T14:08:45"/>
    <n v="1"/>
  </r>
  <r>
    <x v="1823"/>
    <d v="2017-07-31T00:00:00"/>
    <d v="1899-12-30T14:10:21"/>
    <d v="1899-12-30T14:19:43"/>
    <n v="1"/>
  </r>
  <r>
    <x v="1824"/>
    <d v="2017-07-31T00:00:00"/>
    <d v="1899-12-30T14:13:47"/>
    <d v="1899-12-30T14:28:39"/>
    <n v="1"/>
  </r>
  <r>
    <x v="1825"/>
    <d v="2017-07-31T00:00:00"/>
    <d v="1899-12-30T14:17:48"/>
    <d v="1899-12-30T14:29:22"/>
    <n v="1"/>
  </r>
  <r>
    <x v="1826"/>
    <d v="2017-07-31T00:00:00"/>
    <d v="1899-12-30T14:20:12"/>
    <d v="1899-12-30T14:24:40"/>
    <n v="1"/>
  </r>
  <r>
    <x v="1827"/>
    <d v="2017-07-31T00:00:00"/>
    <d v="1899-12-30T14:26:51"/>
    <d v="1899-12-30T14:36:20"/>
    <n v="1"/>
  </r>
  <r>
    <x v="1455"/>
    <d v="2017-07-31T00:00:00"/>
    <d v="1899-12-30T14:29:01"/>
    <d v="1899-12-30T14:43:40"/>
    <n v="1"/>
  </r>
  <r>
    <x v="1828"/>
    <d v="2017-07-31T00:00:00"/>
    <d v="1899-12-30T14:31:29"/>
    <d v="1899-12-30T14:41:35"/>
    <n v="1"/>
  </r>
  <r>
    <x v="1829"/>
    <d v="2017-07-31T00:00:00"/>
    <d v="1899-12-30T14:35:53"/>
    <d v="1899-12-30T14:39:06"/>
    <n v="1"/>
  </r>
  <r>
    <x v="1830"/>
    <d v="2017-07-31T00:00:00"/>
    <d v="1899-12-30T14:40:42"/>
    <d v="1899-12-30T14:44:39"/>
    <n v="1"/>
  </r>
  <r>
    <x v="1831"/>
    <d v="2017-07-31T00:00:00"/>
    <d v="1899-12-30T14:43:08"/>
    <d v="1899-12-30T14:50:20"/>
    <n v="1"/>
  </r>
  <r>
    <x v="1832"/>
    <d v="2017-07-31T00:00:00"/>
    <d v="1899-12-30T14:45:57"/>
    <d v="1899-12-30T14:59:02"/>
    <n v="1"/>
  </r>
  <r>
    <x v="1833"/>
    <d v="2017-07-31T00:00:00"/>
    <d v="1899-12-30T14:50:14"/>
    <d v="1899-12-30T15:02:58"/>
    <n v="1"/>
  </r>
  <r>
    <x v="1741"/>
    <d v="2017-07-31T00:00:00"/>
    <d v="1899-12-30T14:57:07"/>
    <d v="1899-12-30T14:57:17"/>
    <n v="1"/>
  </r>
  <r>
    <x v="1547"/>
    <d v="2017-07-31T00:00:00"/>
    <d v="1899-12-30T15:02:47"/>
    <d v="1899-12-30T15:04:5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x v="0"/>
    <x v="0"/>
    <n v="0"/>
  </r>
  <r>
    <n v="4546455"/>
    <x v="0"/>
    <x v="0"/>
    <n v="0"/>
  </r>
  <r>
    <n v="4546455"/>
    <x v="0"/>
    <x v="0"/>
    <n v="0"/>
  </r>
  <r>
    <n v="6900303"/>
    <x v="0"/>
    <x v="0"/>
    <n v="0"/>
  </r>
  <r>
    <n v="4250194"/>
    <x v="0"/>
    <x v="0"/>
    <n v="0"/>
  </r>
  <r>
    <n v="54586484"/>
    <x v="0"/>
    <x v="1"/>
    <n v="1"/>
  </r>
  <r>
    <n v="26204415"/>
    <x v="0"/>
    <x v="1"/>
    <n v="1"/>
  </r>
  <r>
    <n v="8596929"/>
    <x v="0"/>
    <x v="0"/>
    <n v="0"/>
  </r>
  <r>
    <n v="4546455"/>
    <x v="0"/>
    <x v="0"/>
    <n v="0"/>
  </r>
  <r>
    <n v="44937926"/>
    <x v="0"/>
    <x v="1"/>
    <n v="1"/>
  </r>
  <r>
    <n v="5816822"/>
    <x v="0"/>
    <x v="0"/>
    <n v="0"/>
  </r>
  <r>
    <n v="96191858"/>
    <x v="0"/>
    <x v="1"/>
    <n v="1"/>
  </r>
  <r>
    <n v="47261256"/>
    <x v="0"/>
    <x v="1"/>
    <n v="1"/>
  </r>
  <r>
    <n v="26204415"/>
    <x v="0"/>
    <x v="1"/>
    <n v="1"/>
  </r>
  <r>
    <n v="22747425"/>
    <x v="0"/>
    <x v="1"/>
    <n v="1"/>
  </r>
  <r>
    <n v="96191858"/>
    <x v="0"/>
    <x v="1"/>
    <n v="1"/>
  </r>
  <r>
    <n v="5816822"/>
    <x v="0"/>
    <x v="0"/>
    <n v="0"/>
  </r>
  <r>
    <n v="3352943"/>
    <x v="0"/>
    <x v="0"/>
    <n v="0"/>
  </r>
  <r>
    <n v="35634368"/>
    <x v="0"/>
    <x v="1"/>
    <n v="1"/>
  </r>
  <r>
    <n v="8313390"/>
    <x v="0"/>
    <x v="0"/>
    <n v="0"/>
  </r>
  <r>
    <n v="3954712"/>
    <x v="0"/>
    <x v="0"/>
    <n v="0"/>
  </r>
  <r>
    <n v="2109147679"/>
    <x v="0"/>
    <x v="1"/>
    <n v="0"/>
  </r>
  <r>
    <n v="1787732"/>
    <x v="0"/>
    <x v="0"/>
    <n v="0"/>
  </r>
  <r>
    <n v="7834807"/>
    <x v="0"/>
    <x v="0"/>
    <n v="0"/>
  </r>
  <r>
    <n v="33320202"/>
    <x v="0"/>
    <x v="1"/>
    <n v="1"/>
  </r>
  <r>
    <n v="1488369"/>
    <x v="0"/>
    <x v="0"/>
    <n v="0"/>
  </r>
  <r>
    <n v="2631285"/>
    <x v="0"/>
    <x v="0"/>
    <n v="0"/>
  </r>
  <r>
    <n v="7415603"/>
    <x v="0"/>
    <x v="0"/>
    <n v="0"/>
  </r>
  <r>
    <n v="96375379"/>
    <x v="0"/>
    <x v="1"/>
    <n v="1"/>
  </r>
  <r>
    <n v="6976431"/>
    <x v="0"/>
    <x v="0"/>
    <n v="0"/>
  </r>
  <r>
    <n v="4093292"/>
    <x v="0"/>
    <x v="0"/>
    <n v="0"/>
  </r>
  <r>
    <n v="6312575"/>
    <x v="0"/>
    <x v="0"/>
    <n v="0"/>
  </r>
  <r>
    <n v="38535407"/>
    <x v="0"/>
    <x v="1"/>
    <n v="1"/>
  </r>
  <r>
    <n v="38535407"/>
    <x v="0"/>
    <x v="1"/>
    <n v="1"/>
  </r>
  <r>
    <n v="9413315"/>
    <x v="0"/>
    <x v="0"/>
    <n v="0"/>
  </r>
  <r>
    <n v="8514016"/>
    <x v="0"/>
    <x v="0"/>
    <n v="0"/>
  </r>
  <r>
    <n v="40965486"/>
    <x v="0"/>
    <x v="1"/>
    <n v="1"/>
  </r>
  <r>
    <n v="4546455"/>
    <x v="0"/>
    <x v="0"/>
    <n v="0"/>
  </r>
  <r>
    <n v="1435049"/>
    <x v="0"/>
    <x v="0"/>
    <n v="0"/>
  </r>
  <r>
    <n v="85598139"/>
    <x v="0"/>
    <x v="1"/>
    <n v="1"/>
  </r>
  <r>
    <n v="1787732"/>
    <x v="0"/>
    <x v="0"/>
    <n v="0"/>
  </r>
  <r>
    <n v="1926053"/>
    <x v="0"/>
    <x v="0"/>
    <n v="0"/>
  </r>
  <r>
    <n v="82949156"/>
    <x v="0"/>
    <x v="1"/>
    <n v="1"/>
  </r>
  <r>
    <n v="73690742"/>
    <x v="0"/>
    <x v="1"/>
    <n v="1"/>
  </r>
  <r>
    <n v="5107477025"/>
    <x v="0"/>
    <x v="1"/>
    <n v="0"/>
  </r>
  <r>
    <n v="4787793"/>
    <x v="0"/>
    <x v="0"/>
    <n v="0"/>
  </r>
  <r>
    <n v="79381100"/>
    <x v="0"/>
    <x v="1"/>
    <n v="1"/>
  </r>
  <r>
    <n v="4146159"/>
    <x v="0"/>
    <x v="0"/>
    <n v="0"/>
  </r>
  <r>
    <n v="13484133"/>
    <x v="0"/>
    <x v="1"/>
    <n v="1"/>
  </r>
  <r>
    <n v="4657345"/>
    <x v="0"/>
    <x v="0"/>
    <n v="0"/>
  </r>
  <r>
    <n v="3697935"/>
    <x v="0"/>
    <x v="0"/>
    <n v="0"/>
  </r>
  <r>
    <n v="2668991"/>
    <x v="0"/>
    <x v="0"/>
    <n v="0"/>
  </r>
  <r>
    <n v="3520189"/>
    <x v="0"/>
    <x v="0"/>
    <n v="0"/>
  </r>
  <r>
    <n v="4546455"/>
    <x v="0"/>
    <x v="0"/>
    <n v="0"/>
  </r>
  <r>
    <n v="3897347"/>
    <x v="0"/>
    <x v="0"/>
    <n v="0"/>
  </r>
  <r>
    <n v="1867016"/>
    <x v="0"/>
    <x v="0"/>
    <n v="0"/>
  </r>
  <r>
    <n v="96949751"/>
    <x v="0"/>
    <x v="1"/>
    <n v="1"/>
  </r>
  <r>
    <n v="81613163"/>
    <x v="0"/>
    <x v="1"/>
    <n v="1"/>
  </r>
  <r>
    <n v="4250194"/>
    <x v="0"/>
    <x v="0"/>
    <n v="0"/>
  </r>
  <r>
    <n v="6050344"/>
    <x v="0"/>
    <x v="0"/>
    <n v="0"/>
  </r>
  <r>
    <n v="4546455"/>
    <x v="0"/>
    <x v="0"/>
    <n v="0"/>
  </r>
  <r>
    <n v="7727942"/>
    <x v="0"/>
    <x v="0"/>
    <n v="0"/>
  </r>
  <r>
    <n v="8249721"/>
    <x v="0"/>
    <x v="0"/>
    <n v="0"/>
  </r>
  <r>
    <n v="6894270"/>
    <x v="0"/>
    <x v="0"/>
    <n v="0"/>
  </r>
  <r>
    <n v="3095218"/>
    <x v="0"/>
    <x v="0"/>
    <n v="0"/>
  </r>
  <r>
    <n v="45081794"/>
    <x v="0"/>
    <x v="1"/>
    <n v="1"/>
  </r>
  <r>
    <n v="3533271"/>
    <x v="0"/>
    <x v="0"/>
    <n v="0"/>
  </r>
  <r>
    <n v="7415603"/>
    <x v="0"/>
    <x v="0"/>
    <n v="0"/>
  </r>
  <r>
    <n v="9088452"/>
    <x v="0"/>
    <x v="0"/>
    <n v="0"/>
  </r>
  <r>
    <n v="3379401"/>
    <x v="0"/>
    <x v="0"/>
    <n v="0"/>
  </r>
  <r>
    <n v="73350537"/>
    <x v="0"/>
    <x v="1"/>
    <n v="1"/>
  </r>
  <r>
    <n v="83707586"/>
    <x v="0"/>
    <x v="1"/>
    <n v="1"/>
  </r>
  <r>
    <n v="5107477025"/>
    <x v="0"/>
    <x v="1"/>
    <n v="0"/>
  </r>
  <r>
    <n v="1480206"/>
    <x v="0"/>
    <x v="0"/>
    <n v="0"/>
  </r>
  <r>
    <n v="3095218"/>
    <x v="0"/>
    <x v="0"/>
    <n v="0"/>
  </r>
  <r>
    <n v="2028923"/>
    <x v="0"/>
    <x v="0"/>
    <n v="0"/>
  </r>
  <r>
    <n v="81880891"/>
    <x v="0"/>
    <x v="1"/>
    <n v="1"/>
  </r>
  <r>
    <n v="4274149"/>
    <x v="0"/>
    <x v="0"/>
    <n v="0"/>
  </r>
  <r>
    <n v="3505978"/>
    <x v="0"/>
    <x v="0"/>
    <n v="0"/>
  </r>
  <r>
    <n v="8504601"/>
    <x v="0"/>
    <x v="0"/>
    <n v="0"/>
  </r>
  <r>
    <n v="8214927"/>
    <x v="0"/>
    <x v="0"/>
    <n v="0"/>
  </r>
  <r>
    <n v="5913547"/>
    <x v="0"/>
    <x v="0"/>
    <n v="0"/>
  </r>
  <r>
    <n v="3505978"/>
    <x v="0"/>
    <x v="0"/>
    <n v="0"/>
  </r>
  <r>
    <n v="14783929"/>
    <x v="0"/>
    <x v="1"/>
    <n v="1"/>
  </r>
  <r>
    <n v="2915745"/>
    <x v="0"/>
    <x v="0"/>
    <n v="0"/>
  </r>
  <r>
    <n v="1100142"/>
    <x v="0"/>
    <x v="0"/>
    <n v="0"/>
  </r>
  <r>
    <n v="7795911"/>
    <x v="0"/>
    <x v="0"/>
    <n v="0"/>
  </r>
  <r>
    <n v="1709455"/>
    <x v="0"/>
    <x v="0"/>
    <n v="0"/>
  </r>
  <r>
    <n v="54586484"/>
    <x v="0"/>
    <x v="1"/>
    <n v="1"/>
  </r>
  <r>
    <n v="6674505"/>
    <x v="0"/>
    <x v="0"/>
    <n v="0"/>
  </r>
  <r>
    <n v="6920814"/>
    <x v="0"/>
    <x v="0"/>
    <n v="0"/>
  </r>
  <r>
    <n v="6161675"/>
    <x v="0"/>
    <x v="0"/>
    <n v="0"/>
  </r>
  <r>
    <n v="8498076"/>
    <x v="0"/>
    <x v="0"/>
    <n v="0"/>
  </r>
  <r>
    <n v="4174785"/>
    <x v="0"/>
    <x v="0"/>
    <n v="0"/>
  </r>
  <r>
    <n v="3776937"/>
    <x v="0"/>
    <x v="0"/>
    <n v="0"/>
  </r>
  <r>
    <n v="2636055"/>
    <x v="0"/>
    <x v="0"/>
    <n v="0"/>
  </r>
  <r>
    <n v="4555937"/>
    <x v="0"/>
    <x v="0"/>
    <n v="0"/>
  </r>
  <r>
    <n v="80306197"/>
    <x v="1"/>
    <x v="1"/>
    <n v="1"/>
  </r>
  <r>
    <n v="99162491"/>
    <x v="1"/>
    <x v="1"/>
    <n v="1"/>
  </r>
  <r>
    <n v="2109147679"/>
    <x v="1"/>
    <x v="1"/>
    <n v="0"/>
  </r>
  <r>
    <n v="9422310"/>
    <x v="1"/>
    <x v="0"/>
    <n v="0"/>
  </r>
  <r>
    <n v="20679187"/>
    <x v="1"/>
    <x v="1"/>
    <n v="1"/>
  </r>
  <r>
    <n v="6087997"/>
    <x v="1"/>
    <x v="0"/>
    <n v="0"/>
  </r>
  <r>
    <n v="20679187"/>
    <x v="1"/>
    <x v="1"/>
    <n v="1"/>
  </r>
  <r>
    <n v="5253133"/>
    <x v="1"/>
    <x v="0"/>
    <n v="0"/>
  </r>
  <r>
    <n v="96949751"/>
    <x v="1"/>
    <x v="1"/>
    <n v="1"/>
  </r>
  <r>
    <n v="1508356"/>
    <x v="1"/>
    <x v="0"/>
    <n v="0"/>
  </r>
  <r>
    <n v="9171025"/>
    <x v="1"/>
    <x v="0"/>
    <n v="0"/>
  </r>
  <r>
    <n v="7191598"/>
    <x v="1"/>
    <x v="0"/>
    <n v="0"/>
  </r>
  <r>
    <n v="3505978"/>
    <x v="1"/>
    <x v="0"/>
    <n v="0"/>
  </r>
  <r>
    <n v="90533733"/>
    <x v="1"/>
    <x v="1"/>
    <n v="1"/>
  </r>
  <r>
    <n v="6859181"/>
    <x v="1"/>
    <x v="0"/>
    <n v="0"/>
  </r>
  <r>
    <n v="7207066"/>
    <x v="1"/>
    <x v="0"/>
    <n v="0"/>
  </r>
  <r>
    <n v="4230507"/>
    <x v="1"/>
    <x v="0"/>
    <n v="0"/>
  </r>
  <r>
    <n v="2915745"/>
    <x v="1"/>
    <x v="0"/>
    <n v="0"/>
  </r>
  <r>
    <n v="2235911"/>
    <x v="1"/>
    <x v="0"/>
    <n v="0"/>
  </r>
  <r>
    <n v="1611389"/>
    <x v="1"/>
    <x v="0"/>
    <n v="0"/>
  </r>
  <r>
    <n v="9052652"/>
    <x v="1"/>
    <x v="0"/>
    <n v="0"/>
  </r>
  <r>
    <n v="93611539"/>
    <x v="1"/>
    <x v="1"/>
    <n v="1"/>
  </r>
  <r>
    <n v="68966479"/>
    <x v="1"/>
    <x v="1"/>
    <n v="1"/>
  </r>
  <r>
    <n v="79381100"/>
    <x v="1"/>
    <x v="1"/>
    <n v="1"/>
  </r>
  <r>
    <n v="4697138"/>
    <x v="1"/>
    <x v="0"/>
    <n v="0"/>
  </r>
  <r>
    <n v="5786740"/>
    <x v="1"/>
    <x v="0"/>
    <n v="0"/>
  </r>
  <r>
    <n v="7727942"/>
    <x v="1"/>
    <x v="0"/>
    <n v="0"/>
  </r>
  <r>
    <n v="8384647"/>
    <x v="1"/>
    <x v="0"/>
    <n v="0"/>
  </r>
  <r>
    <n v="1858872516"/>
    <x v="1"/>
    <x v="1"/>
    <n v="0"/>
  </r>
  <r>
    <n v="4546455"/>
    <x v="1"/>
    <x v="0"/>
    <n v="0"/>
  </r>
  <r>
    <n v="2668991"/>
    <x v="1"/>
    <x v="0"/>
    <n v="0"/>
  </r>
  <r>
    <n v="5528648"/>
    <x v="1"/>
    <x v="0"/>
    <n v="0"/>
  </r>
  <r>
    <n v="2157195"/>
    <x v="1"/>
    <x v="0"/>
    <n v="0"/>
  </r>
  <r>
    <n v="7747085"/>
    <x v="1"/>
    <x v="0"/>
    <n v="0"/>
  </r>
  <r>
    <n v="6865106"/>
    <x v="1"/>
    <x v="0"/>
    <n v="0"/>
  </r>
  <r>
    <n v="8819206"/>
    <x v="1"/>
    <x v="0"/>
    <n v="0"/>
  </r>
  <r>
    <n v="3990337"/>
    <x v="1"/>
    <x v="0"/>
    <n v="0"/>
  </r>
  <r>
    <n v="4238684"/>
    <x v="1"/>
    <x v="0"/>
    <n v="0"/>
  </r>
  <r>
    <n v="86774913"/>
    <x v="1"/>
    <x v="1"/>
    <n v="1"/>
  </r>
  <r>
    <n v="93696449"/>
    <x v="1"/>
    <x v="1"/>
    <n v="1"/>
  </r>
  <r>
    <n v="1269611"/>
    <x v="1"/>
    <x v="0"/>
    <n v="0"/>
  </r>
  <r>
    <n v="4623731"/>
    <x v="1"/>
    <x v="0"/>
    <n v="0"/>
  </r>
  <r>
    <n v="4623731"/>
    <x v="1"/>
    <x v="0"/>
    <n v="0"/>
  </r>
  <r>
    <n v="3127402"/>
    <x v="1"/>
    <x v="0"/>
    <n v="0"/>
  </r>
  <r>
    <n v="1714791"/>
    <x v="1"/>
    <x v="0"/>
    <n v="0"/>
  </r>
  <r>
    <n v="7768277"/>
    <x v="1"/>
    <x v="0"/>
    <n v="0"/>
  </r>
  <r>
    <n v="4371394"/>
    <x v="1"/>
    <x v="0"/>
    <n v="0"/>
  </r>
  <r>
    <n v="9803545"/>
    <x v="1"/>
    <x v="0"/>
    <n v="0"/>
  </r>
  <r>
    <n v="4176704"/>
    <x v="1"/>
    <x v="0"/>
    <n v="0"/>
  </r>
  <r>
    <n v="90271112"/>
    <x v="1"/>
    <x v="1"/>
    <n v="1"/>
  </r>
  <r>
    <n v="8136309"/>
    <x v="1"/>
    <x v="0"/>
    <n v="0"/>
  </r>
  <r>
    <n v="3178616"/>
    <x v="1"/>
    <x v="0"/>
    <n v="0"/>
  </r>
  <r>
    <n v="27791497"/>
    <x v="1"/>
    <x v="1"/>
    <n v="1"/>
  </r>
  <r>
    <n v="4738129"/>
    <x v="1"/>
    <x v="0"/>
    <n v="0"/>
  </r>
  <r>
    <n v="54840810"/>
    <x v="1"/>
    <x v="1"/>
    <n v="1"/>
  </r>
  <r>
    <n v="8885606"/>
    <x v="1"/>
    <x v="0"/>
    <n v="0"/>
  </r>
  <r>
    <n v="6730442"/>
    <x v="1"/>
    <x v="0"/>
    <n v="0"/>
  </r>
  <r>
    <n v="3326913"/>
    <x v="1"/>
    <x v="0"/>
    <n v="0"/>
  </r>
  <r>
    <n v="9865716"/>
    <x v="1"/>
    <x v="0"/>
    <n v="0"/>
  </r>
  <r>
    <n v="73284745"/>
    <x v="1"/>
    <x v="1"/>
    <n v="1"/>
  </r>
  <r>
    <n v="1761255"/>
    <x v="1"/>
    <x v="0"/>
    <n v="0"/>
  </r>
  <r>
    <n v="48625903"/>
    <x v="1"/>
    <x v="1"/>
    <n v="1"/>
  </r>
  <r>
    <n v="2235911"/>
    <x v="1"/>
    <x v="0"/>
    <n v="0"/>
  </r>
  <r>
    <n v="18036364"/>
    <x v="1"/>
    <x v="1"/>
    <n v="1"/>
  </r>
  <r>
    <n v="38063903"/>
    <x v="1"/>
    <x v="1"/>
    <n v="1"/>
  </r>
  <r>
    <n v="4555937"/>
    <x v="1"/>
    <x v="0"/>
    <n v="0"/>
  </r>
  <r>
    <n v="9422310"/>
    <x v="1"/>
    <x v="0"/>
    <n v="0"/>
  </r>
  <r>
    <n v="16999529"/>
    <x v="1"/>
    <x v="1"/>
    <n v="1"/>
  </r>
  <r>
    <n v="8385222"/>
    <x v="1"/>
    <x v="0"/>
    <n v="0"/>
  </r>
  <r>
    <n v="8086847"/>
    <x v="1"/>
    <x v="0"/>
    <n v="0"/>
  </r>
  <r>
    <n v="5215912"/>
    <x v="1"/>
    <x v="0"/>
    <n v="0"/>
  </r>
  <r>
    <n v="1973826522"/>
    <x v="1"/>
    <x v="1"/>
    <n v="0"/>
  </r>
  <r>
    <n v="2255197"/>
    <x v="1"/>
    <x v="0"/>
    <n v="0"/>
  </r>
  <r>
    <n v="6719542"/>
    <x v="1"/>
    <x v="0"/>
    <n v="0"/>
  </r>
  <r>
    <n v="1837797"/>
    <x v="1"/>
    <x v="0"/>
    <n v="0"/>
  </r>
  <r>
    <n v="6772052"/>
    <x v="1"/>
    <x v="0"/>
    <n v="0"/>
  </r>
  <r>
    <n v="6495517"/>
    <x v="1"/>
    <x v="0"/>
    <n v="0"/>
  </r>
  <r>
    <n v="6275284312"/>
    <x v="1"/>
    <x v="1"/>
    <n v="0"/>
  </r>
  <r>
    <n v="5997385"/>
    <x v="1"/>
    <x v="0"/>
    <n v="0"/>
  </r>
  <r>
    <n v="54586484"/>
    <x v="1"/>
    <x v="1"/>
    <n v="1"/>
  </r>
  <r>
    <n v="8449157"/>
    <x v="1"/>
    <x v="0"/>
    <n v="0"/>
  </r>
  <r>
    <n v="1301099"/>
    <x v="1"/>
    <x v="0"/>
    <n v="0"/>
  </r>
  <r>
    <n v="1774304298"/>
    <x v="1"/>
    <x v="1"/>
    <n v="0"/>
  </r>
  <r>
    <n v="52165701"/>
    <x v="1"/>
    <x v="1"/>
    <n v="1"/>
  </r>
  <r>
    <n v="49158974"/>
    <x v="1"/>
    <x v="1"/>
    <n v="1"/>
  </r>
  <r>
    <n v="6231537"/>
    <x v="1"/>
    <x v="0"/>
    <n v="0"/>
  </r>
  <r>
    <n v="6965661375"/>
    <x v="1"/>
    <x v="1"/>
    <n v="0"/>
  </r>
  <r>
    <n v="4555937"/>
    <x v="1"/>
    <x v="0"/>
    <n v="0"/>
  </r>
  <r>
    <n v="8831940"/>
    <x v="1"/>
    <x v="0"/>
    <n v="0"/>
  </r>
  <r>
    <n v="7421868"/>
    <x v="1"/>
    <x v="0"/>
    <n v="0"/>
  </r>
  <r>
    <n v="5131341"/>
    <x v="1"/>
    <x v="0"/>
    <n v="0"/>
  </r>
  <r>
    <n v="3121850"/>
    <x v="1"/>
    <x v="0"/>
    <n v="0"/>
  </r>
  <r>
    <n v="6905863"/>
    <x v="1"/>
    <x v="0"/>
    <n v="0"/>
  </r>
  <r>
    <n v="2514802"/>
    <x v="1"/>
    <x v="0"/>
    <n v="0"/>
  </r>
  <r>
    <n v="93696449"/>
    <x v="1"/>
    <x v="1"/>
    <n v="1"/>
  </r>
  <r>
    <n v="3931464"/>
    <x v="1"/>
    <x v="0"/>
    <n v="0"/>
  </r>
  <r>
    <n v="1583683"/>
    <x v="1"/>
    <x v="0"/>
    <n v="0"/>
  </r>
  <r>
    <n v="52165701"/>
    <x v="2"/>
    <x v="1"/>
    <n v="1"/>
  </r>
  <r>
    <n v="1521041994"/>
    <x v="2"/>
    <x v="1"/>
    <n v="0"/>
  </r>
  <r>
    <n v="9187410"/>
    <x v="2"/>
    <x v="0"/>
    <n v="0"/>
  </r>
  <r>
    <n v="8228350"/>
    <x v="2"/>
    <x v="0"/>
    <n v="0"/>
  </r>
  <r>
    <n v="8313390"/>
    <x v="2"/>
    <x v="0"/>
    <n v="0"/>
  </r>
  <r>
    <n v="5508903"/>
    <x v="2"/>
    <x v="0"/>
    <n v="0"/>
  </r>
  <r>
    <n v="3102910"/>
    <x v="2"/>
    <x v="0"/>
    <n v="0"/>
  </r>
  <r>
    <n v="45948073"/>
    <x v="2"/>
    <x v="1"/>
    <n v="1"/>
  </r>
  <r>
    <n v="73690742"/>
    <x v="2"/>
    <x v="1"/>
    <n v="1"/>
  </r>
  <r>
    <n v="58037769"/>
    <x v="2"/>
    <x v="1"/>
    <n v="1"/>
  </r>
  <r>
    <n v="3434934"/>
    <x v="2"/>
    <x v="0"/>
    <n v="0"/>
  </r>
  <r>
    <n v="4963499"/>
    <x v="2"/>
    <x v="0"/>
    <n v="0"/>
  </r>
  <r>
    <n v="7904403"/>
    <x v="2"/>
    <x v="0"/>
    <n v="0"/>
  </r>
  <r>
    <n v="4389240"/>
    <x v="2"/>
    <x v="0"/>
    <n v="0"/>
  </r>
  <r>
    <n v="68647339"/>
    <x v="2"/>
    <x v="1"/>
    <n v="1"/>
  </r>
  <r>
    <n v="8461631"/>
    <x v="2"/>
    <x v="0"/>
    <n v="0"/>
  </r>
  <r>
    <n v="3087246"/>
    <x v="2"/>
    <x v="0"/>
    <n v="0"/>
  </r>
  <r>
    <n v="9321082"/>
    <x v="2"/>
    <x v="0"/>
    <n v="0"/>
  </r>
  <r>
    <n v="4941247888"/>
    <x v="2"/>
    <x v="1"/>
    <n v="0"/>
  </r>
  <r>
    <n v="13484133"/>
    <x v="2"/>
    <x v="1"/>
    <n v="1"/>
  </r>
  <r>
    <n v="9610703"/>
    <x v="2"/>
    <x v="0"/>
    <n v="0"/>
  </r>
  <r>
    <n v="7236035"/>
    <x v="2"/>
    <x v="0"/>
    <n v="0"/>
  </r>
  <r>
    <n v="7236035"/>
    <x v="2"/>
    <x v="0"/>
    <n v="0"/>
  </r>
  <r>
    <n v="2675422"/>
    <x v="2"/>
    <x v="0"/>
    <n v="0"/>
  </r>
  <r>
    <n v="99056276"/>
    <x v="2"/>
    <x v="1"/>
    <n v="1"/>
  </r>
  <r>
    <n v="1715377"/>
    <x v="2"/>
    <x v="0"/>
    <n v="0"/>
  </r>
  <r>
    <n v="6700458395"/>
    <x v="2"/>
    <x v="1"/>
    <n v="0"/>
  </r>
  <r>
    <n v="2211277198"/>
    <x v="2"/>
    <x v="1"/>
    <n v="0"/>
  </r>
  <r>
    <n v="9866373"/>
    <x v="2"/>
    <x v="0"/>
    <n v="0"/>
  </r>
  <r>
    <n v="4526057"/>
    <x v="2"/>
    <x v="0"/>
    <n v="0"/>
  </r>
  <r>
    <n v="70786056"/>
    <x v="2"/>
    <x v="1"/>
    <n v="1"/>
  </r>
  <r>
    <n v="9874705"/>
    <x v="2"/>
    <x v="0"/>
    <n v="0"/>
  </r>
  <r>
    <n v="2506618"/>
    <x v="2"/>
    <x v="0"/>
    <n v="0"/>
  </r>
  <r>
    <n v="6312575"/>
    <x v="2"/>
    <x v="0"/>
    <n v="0"/>
  </r>
  <r>
    <n v="9620895"/>
    <x v="2"/>
    <x v="0"/>
    <n v="0"/>
  </r>
  <r>
    <n v="8187780"/>
    <x v="2"/>
    <x v="0"/>
    <n v="0"/>
  </r>
  <r>
    <n v="4176999"/>
    <x v="2"/>
    <x v="0"/>
    <n v="0"/>
  </r>
  <r>
    <n v="9937257"/>
    <x v="2"/>
    <x v="0"/>
    <n v="0"/>
  </r>
  <r>
    <n v="4363716"/>
    <x v="2"/>
    <x v="0"/>
    <n v="0"/>
  </r>
  <r>
    <n v="96323047"/>
    <x v="2"/>
    <x v="1"/>
    <n v="1"/>
  </r>
  <r>
    <n v="2750193"/>
    <x v="2"/>
    <x v="0"/>
    <n v="0"/>
  </r>
  <r>
    <n v="7973319"/>
    <x v="2"/>
    <x v="0"/>
    <n v="0"/>
  </r>
  <r>
    <n v="1908394"/>
    <x v="2"/>
    <x v="0"/>
    <n v="0"/>
  </r>
  <r>
    <n v="19116274"/>
    <x v="2"/>
    <x v="1"/>
    <n v="1"/>
  </r>
  <r>
    <n v="1235622"/>
    <x v="2"/>
    <x v="0"/>
    <n v="0"/>
  </r>
  <r>
    <n v="1926053"/>
    <x v="2"/>
    <x v="0"/>
    <n v="0"/>
  </r>
  <r>
    <n v="1458287"/>
    <x v="2"/>
    <x v="0"/>
    <n v="0"/>
  </r>
  <r>
    <n v="3758539398"/>
    <x v="2"/>
    <x v="1"/>
    <n v="0"/>
  </r>
  <r>
    <n v="8471021"/>
    <x v="2"/>
    <x v="0"/>
    <n v="0"/>
  </r>
  <r>
    <n v="4039284"/>
    <x v="2"/>
    <x v="0"/>
    <n v="0"/>
  </r>
  <r>
    <n v="3177370"/>
    <x v="2"/>
    <x v="0"/>
    <n v="0"/>
  </r>
  <r>
    <n v="7236035"/>
    <x v="2"/>
    <x v="0"/>
    <n v="0"/>
  </r>
  <r>
    <n v="6689117"/>
    <x v="2"/>
    <x v="0"/>
    <n v="0"/>
  </r>
  <r>
    <n v="4824267"/>
    <x v="2"/>
    <x v="0"/>
    <n v="0"/>
  </r>
  <r>
    <n v="6978234"/>
    <x v="2"/>
    <x v="0"/>
    <n v="0"/>
  </r>
  <r>
    <n v="2158377"/>
    <x v="2"/>
    <x v="0"/>
    <n v="0"/>
  </r>
  <r>
    <n v="73970924"/>
    <x v="2"/>
    <x v="1"/>
    <n v="1"/>
  </r>
  <r>
    <n v="6927270"/>
    <x v="2"/>
    <x v="0"/>
    <n v="0"/>
  </r>
  <r>
    <n v="7318247385"/>
    <x v="2"/>
    <x v="1"/>
    <n v="0"/>
  </r>
  <r>
    <n v="1579531"/>
    <x v="2"/>
    <x v="0"/>
    <n v="0"/>
  </r>
  <r>
    <n v="9593481"/>
    <x v="2"/>
    <x v="0"/>
    <n v="0"/>
  </r>
  <r>
    <n v="6657074"/>
    <x v="2"/>
    <x v="0"/>
    <n v="0"/>
  </r>
  <r>
    <n v="1488369"/>
    <x v="2"/>
    <x v="0"/>
    <n v="0"/>
  </r>
  <r>
    <n v="1797960"/>
    <x v="2"/>
    <x v="0"/>
    <n v="0"/>
  </r>
  <r>
    <n v="65923776"/>
    <x v="2"/>
    <x v="1"/>
    <n v="1"/>
  </r>
  <r>
    <n v="3407358"/>
    <x v="2"/>
    <x v="0"/>
    <n v="0"/>
  </r>
  <r>
    <n v="1887758"/>
    <x v="2"/>
    <x v="0"/>
    <n v="0"/>
  </r>
  <r>
    <n v="9983997"/>
    <x v="2"/>
    <x v="0"/>
    <n v="0"/>
  </r>
  <r>
    <n v="3539762"/>
    <x v="2"/>
    <x v="0"/>
    <n v="0"/>
  </r>
  <r>
    <n v="58067439"/>
    <x v="2"/>
    <x v="1"/>
    <n v="1"/>
  </r>
  <r>
    <n v="6760428735"/>
    <x v="2"/>
    <x v="1"/>
    <n v="0"/>
  </r>
  <r>
    <n v="9803006"/>
    <x v="2"/>
    <x v="0"/>
    <n v="0"/>
  </r>
  <r>
    <n v="5312081"/>
    <x v="2"/>
    <x v="0"/>
    <n v="0"/>
  </r>
  <r>
    <n v="7114306"/>
    <x v="2"/>
    <x v="0"/>
    <n v="0"/>
  </r>
  <r>
    <n v="7594764"/>
    <x v="2"/>
    <x v="0"/>
    <n v="0"/>
  </r>
  <r>
    <n v="3004571"/>
    <x v="2"/>
    <x v="0"/>
    <n v="0"/>
  </r>
  <r>
    <n v="6689117"/>
    <x v="2"/>
    <x v="0"/>
    <n v="0"/>
  </r>
  <r>
    <n v="1081610"/>
    <x v="2"/>
    <x v="0"/>
    <n v="0"/>
  </r>
  <r>
    <n v="20220216"/>
    <x v="2"/>
    <x v="1"/>
    <n v="1"/>
  </r>
  <r>
    <n v="79890857"/>
    <x v="2"/>
    <x v="1"/>
    <n v="1"/>
  </r>
  <r>
    <n v="4600571814"/>
    <x v="2"/>
    <x v="1"/>
    <n v="0"/>
  </r>
  <r>
    <n v="1579531"/>
    <x v="2"/>
    <x v="0"/>
    <n v="0"/>
  </r>
  <r>
    <n v="7110850"/>
    <x v="2"/>
    <x v="0"/>
    <n v="0"/>
  </r>
  <r>
    <n v="18036364"/>
    <x v="2"/>
    <x v="1"/>
    <n v="1"/>
  </r>
  <r>
    <n v="6712006"/>
    <x v="2"/>
    <x v="0"/>
    <n v="0"/>
  </r>
  <r>
    <n v="5646830"/>
    <x v="2"/>
    <x v="0"/>
    <n v="0"/>
  </r>
  <r>
    <n v="38535407"/>
    <x v="2"/>
    <x v="1"/>
    <n v="1"/>
  </r>
  <r>
    <n v="66871690"/>
    <x v="2"/>
    <x v="1"/>
    <n v="1"/>
  </r>
  <r>
    <n v="7085993"/>
    <x v="2"/>
    <x v="0"/>
    <n v="0"/>
  </r>
  <r>
    <n v="2890720"/>
    <x v="2"/>
    <x v="0"/>
    <n v="0"/>
  </r>
  <r>
    <n v="8375968"/>
    <x v="2"/>
    <x v="0"/>
    <n v="0"/>
  </r>
  <r>
    <n v="1119740"/>
    <x v="2"/>
    <x v="0"/>
    <n v="0"/>
  </r>
  <r>
    <n v="3796958"/>
    <x v="2"/>
    <x v="0"/>
    <n v="0"/>
  </r>
  <r>
    <n v="8010775"/>
    <x v="2"/>
    <x v="0"/>
    <n v="0"/>
  </r>
  <r>
    <n v="46023878"/>
    <x v="2"/>
    <x v="1"/>
    <n v="1"/>
  </r>
  <r>
    <n v="3379007610"/>
    <x v="2"/>
    <x v="1"/>
    <n v="0"/>
  </r>
  <r>
    <n v="2890519255"/>
    <x v="2"/>
    <x v="1"/>
    <n v="0"/>
  </r>
  <r>
    <n v="27858818"/>
    <x v="2"/>
    <x v="1"/>
    <n v="1"/>
  </r>
  <r>
    <n v="5076649"/>
    <x v="2"/>
    <x v="0"/>
    <n v="0"/>
  </r>
  <r>
    <n v="70367818"/>
    <x v="2"/>
    <x v="1"/>
    <n v="1"/>
  </r>
  <r>
    <n v="9788998"/>
    <x v="2"/>
    <x v="0"/>
    <n v="0"/>
  </r>
  <r>
    <n v="1951101"/>
    <x v="2"/>
    <x v="0"/>
    <n v="0"/>
  </r>
  <r>
    <n v="4546455"/>
    <x v="2"/>
    <x v="0"/>
    <n v="0"/>
  </r>
  <r>
    <n v="12687991"/>
    <x v="2"/>
    <x v="1"/>
    <n v="1"/>
  </r>
  <r>
    <n v="4328583"/>
    <x v="2"/>
    <x v="0"/>
    <n v="0"/>
  </r>
  <r>
    <n v="2184116"/>
    <x v="2"/>
    <x v="0"/>
    <n v="0"/>
  </r>
  <r>
    <n v="24724570"/>
    <x v="2"/>
    <x v="1"/>
    <n v="1"/>
  </r>
  <r>
    <n v="4843076"/>
    <x v="2"/>
    <x v="0"/>
    <n v="0"/>
  </r>
  <r>
    <n v="7795911"/>
    <x v="2"/>
    <x v="0"/>
    <n v="0"/>
  </r>
  <r>
    <n v="42722517"/>
    <x v="2"/>
    <x v="1"/>
    <n v="1"/>
  </r>
  <r>
    <n v="9697189"/>
    <x v="2"/>
    <x v="0"/>
    <n v="0"/>
  </r>
  <r>
    <n v="4471203"/>
    <x v="2"/>
    <x v="0"/>
    <n v="0"/>
  </r>
  <r>
    <n v="1439114"/>
    <x v="2"/>
    <x v="0"/>
    <n v="0"/>
  </r>
  <r>
    <n v="5822881"/>
    <x v="3"/>
    <x v="0"/>
    <n v="0"/>
  </r>
  <r>
    <n v="6027120"/>
    <x v="3"/>
    <x v="0"/>
    <n v="0"/>
  </r>
  <r>
    <n v="2790475"/>
    <x v="3"/>
    <x v="0"/>
    <n v="0"/>
  </r>
  <r>
    <n v="30893038"/>
    <x v="3"/>
    <x v="1"/>
    <n v="1"/>
  </r>
  <r>
    <n v="5076649"/>
    <x v="3"/>
    <x v="0"/>
    <n v="0"/>
  </r>
  <r>
    <n v="5013602"/>
    <x v="3"/>
    <x v="0"/>
    <n v="0"/>
  </r>
  <r>
    <n v="5696056"/>
    <x v="3"/>
    <x v="0"/>
    <n v="0"/>
  </r>
  <r>
    <n v="11274735"/>
    <x v="3"/>
    <x v="1"/>
    <n v="1"/>
  </r>
  <r>
    <n v="1158631"/>
    <x v="3"/>
    <x v="0"/>
    <n v="0"/>
  </r>
  <r>
    <n v="6009110"/>
    <x v="3"/>
    <x v="0"/>
    <n v="0"/>
  </r>
  <r>
    <n v="6644360383"/>
    <x v="3"/>
    <x v="1"/>
    <n v="0"/>
  </r>
  <r>
    <n v="6045882"/>
    <x v="3"/>
    <x v="0"/>
    <n v="0"/>
  </r>
  <r>
    <n v="4113351"/>
    <x v="3"/>
    <x v="0"/>
    <n v="0"/>
  </r>
  <r>
    <n v="9777118"/>
    <x v="3"/>
    <x v="0"/>
    <n v="0"/>
  </r>
  <r>
    <n v="1659814"/>
    <x v="3"/>
    <x v="0"/>
    <n v="0"/>
  </r>
  <r>
    <n v="26204415"/>
    <x v="3"/>
    <x v="1"/>
    <n v="1"/>
  </r>
  <r>
    <n v="8471544"/>
    <x v="3"/>
    <x v="0"/>
    <n v="0"/>
  </r>
  <r>
    <n v="3379401"/>
    <x v="3"/>
    <x v="0"/>
    <n v="0"/>
  </r>
  <r>
    <n v="5912377607"/>
    <x v="3"/>
    <x v="1"/>
    <n v="0"/>
  </r>
  <r>
    <n v="77705897"/>
    <x v="3"/>
    <x v="1"/>
    <n v="1"/>
  </r>
  <r>
    <n v="5894865"/>
    <x v="3"/>
    <x v="0"/>
    <n v="0"/>
  </r>
  <r>
    <n v="7449832"/>
    <x v="3"/>
    <x v="0"/>
    <n v="0"/>
  </r>
  <r>
    <n v="49390412"/>
    <x v="3"/>
    <x v="1"/>
    <n v="1"/>
  </r>
  <r>
    <n v="6156594"/>
    <x v="3"/>
    <x v="0"/>
    <n v="0"/>
  </r>
  <r>
    <n v="5006675"/>
    <x v="3"/>
    <x v="0"/>
    <n v="0"/>
  </r>
  <r>
    <n v="2096180"/>
    <x v="3"/>
    <x v="0"/>
    <n v="0"/>
  </r>
  <r>
    <n v="8214927"/>
    <x v="3"/>
    <x v="0"/>
    <n v="0"/>
  </r>
  <r>
    <n v="5816822"/>
    <x v="3"/>
    <x v="0"/>
    <n v="0"/>
  </r>
  <r>
    <n v="9683894"/>
    <x v="3"/>
    <x v="0"/>
    <n v="0"/>
  </r>
  <r>
    <n v="2808052"/>
    <x v="3"/>
    <x v="0"/>
    <n v="0"/>
  </r>
  <r>
    <n v="18084593"/>
    <x v="3"/>
    <x v="1"/>
    <n v="1"/>
  </r>
  <r>
    <n v="1390402"/>
    <x v="3"/>
    <x v="0"/>
    <n v="0"/>
  </r>
  <r>
    <n v="44200961"/>
    <x v="3"/>
    <x v="1"/>
    <n v="1"/>
  </r>
  <r>
    <n v="5859235"/>
    <x v="3"/>
    <x v="0"/>
    <n v="0"/>
  </r>
  <r>
    <n v="51855396"/>
    <x v="3"/>
    <x v="1"/>
    <n v="1"/>
  </r>
  <r>
    <n v="8768896"/>
    <x v="3"/>
    <x v="0"/>
    <n v="0"/>
  </r>
  <r>
    <n v="9088045"/>
    <x v="3"/>
    <x v="0"/>
    <n v="0"/>
  </r>
  <r>
    <n v="9872216"/>
    <x v="3"/>
    <x v="0"/>
    <n v="0"/>
  </r>
  <r>
    <n v="8369815"/>
    <x v="3"/>
    <x v="0"/>
    <n v="0"/>
  </r>
  <r>
    <n v="3370151"/>
    <x v="3"/>
    <x v="0"/>
    <n v="0"/>
  </r>
  <r>
    <n v="1488369"/>
    <x v="3"/>
    <x v="0"/>
    <n v="0"/>
  </r>
  <r>
    <n v="4132754"/>
    <x v="3"/>
    <x v="0"/>
    <n v="0"/>
  </r>
  <r>
    <n v="66638685"/>
    <x v="3"/>
    <x v="1"/>
    <n v="1"/>
  </r>
  <r>
    <n v="6818507"/>
    <x v="3"/>
    <x v="0"/>
    <n v="0"/>
  </r>
  <r>
    <n v="93611539"/>
    <x v="3"/>
    <x v="1"/>
    <n v="1"/>
  </r>
  <r>
    <n v="2890519255"/>
    <x v="3"/>
    <x v="1"/>
    <n v="0"/>
  </r>
  <r>
    <n v="66336445"/>
    <x v="3"/>
    <x v="1"/>
    <n v="1"/>
  </r>
  <r>
    <n v="9356324"/>
    <x v="3"/>
    <x v="0"/>
    <n v="0"/>
  </r>
  <r>
    <n v="5111892302"/>
    <x v="3"/>
    <x v="1"/>
    <n v="0"/>
  </r>
  <r>
    <n v="2435007"/>
    <x v="3"/>
    <x v="0"/>
    <n v="0"/>
  </r>
  <r>
    <n v="6694568"/>
    <x v="3"/>
    <x v="0"/>
    <n v="0"/>
  </r>
  <r>
    <n v="6420583"/>
    <x v="3"/>
    <x v="0"/>
    <n v="0"/>
  </r>
  <r>
    <n v="19835498"/>
    <x v="3"/>
    <x v="1"/>
    <n v="1"/>
  </r>
  <r>
    <n v="6663334"/>
    <x v="3"/>
    <x v="0"/>
    <n v="0"/>
  </r>
  <r>
    <n v="44765837"/>
    <x v="3"/>
    <x v="1"/>
    <n v="1"/>
  </r>
  <r>
    <n v="2469778"/>
    <x v="3"/>
    <x v="0"/>
    <n v="0"/>
  </r>
  <r>
    <n v="1959826"/>
    <x v="3"/>
    <x v="0"/>
    <n v="0"/>
  </r>
  <r>
    <n v="37032078"/>
    <x v="3"/>
    <x v="1"/>
    <n v="1"/>
  </r>
  <r>
    <n v="6516512"/>
    <x v="3"/>
    <x v="0"/>
    <n v="0"/>
  </r>
  <r>
    <n v="4726561"/>
    <x v="3"/>
    <x v="0"/>
    <n v="0"/>
  </r>
  <r>
    <n v="9685747"/>
    <x v="3"/>
    <x v="0"/>
    <n v="0"/>
  </r>
  <r>
    <n v="7507354"/>
    <x v="3"/>
    <x v="0"/>
    <n v="0"/>
  </r>
  <r>
    <n v="8605742"/>
    <x v="3"/>
    <x v="0"/>
    <n v="0"/>
  </r>
  <r>
    <n v="4681236"/>
    <x v="3"/>
    <x v="0"/>
    <n v="0"/>
  </r>
  <r>
    <n v="3590468"/>
    <x v="3"/>
    <x v="0"/>
    <n v="0"/>
  </r>
  <r>
    <n v="9878283"/>
    <x v="3"/>
    <x v="0"/>
    <n v="0"/>
  </r>
  <r>
    <n v="5991516"/>
    <x v="3"/>
    <x v="0"/>
    <n v="0"/>
  </r>
  <r>
    <n v="1240369"/>
    <x v="3"/>
    <x v="0"/>
    <n v="0"/>
  </r>
  <r>
    <n v="25133293"/>
    <x v="3"/>
    <x v="1"/>
    <n v="1"/>
  </r>
  <r>
    <n v="5036422"/>
    <x v="3"/>
    <x v="0"/>
    <n v="0"/>
  </r>
  <r>
    <n v="4283724"/>
    <x v="3"/>
    <x v="0"/>
    <n v="0"/>
  </r>
  <r>
    <n v="5856822"/>
    <x v="3"/>
    <x v="0"/>
    <n v="0"/>
  </r>
  <r>
    <n v="7880396"/>
    <x v="3"/>
    <x v="0"/>
    <n v="0"/>
  </r>
  <r>
    <n v="2201085"/>
    <x v="3"/>
    <x v="0"/>
    <n v="0"/>
  </r>
  <r>
    <n v="30893038"/>
    <x v="3"/>
    <x v="1"/>
    <n v="1"/>
  </r>
  <r>
    <n v="9319894"/>
    <x v="3"/>
    <x v="0"/>
    <n v="0"/>
  </r>
  <r>
    <n v="3211876"/>
    <x v="3"/>
    <x v="0"/>
    <n v="0"/>
  </r>
  <r>
    <n v="4736016"/>
    <x v="3"/>
    <x v="0"/>
    <n v="0"/>
  </r>
  <r>
    <n v="8063487"/>
    <x v="3"/>
    <x v="0"/>
    <n v="0"/>
  </r>
  <r>
    <n v="1319121"/>
    <x v="3"/>
    <x v="0"/>
    <n v="0"/>
  </r>
  <r>
    <n v="5026277"/>
    <x v="3"/>
    <x v="0"/>
    <n v="0"/>
  </r>
  <r>
    <n v="8768896"/>
    <x v="3"/>
    <x v="0"/>
    <n v="0"/>
  </r>
  <r>
    <n v="48661666"/>
    <x v="3"/>
    <x v="1"/>
    <n v="1"/>
  </r>
  <r>
    <n v="9304830"/>
    <x v="3"/>
    <x v="0"/>
    <n v="0"/>
  </r>
  <r>
    <n v="3040267"/>
    <x v="3"/>
    <x v="0"/>
    <n v="0"/>
  </r>
  <r>
    <n v="8405954"/>
    <x v="3"/>
    <x v="0"/>
    <n v="0"/>
  </r>
  <r>
    <n v="75873682"/>
    <x v="3"/>
    <x v="1"/>
    <n v="1"/>
  </r>
  <r>
    <n v="5984039"/>
    <x v="3"/>
    <x v="0"/>
    <n v="0"/>
  </r>
  <r>
    <n v="9807682"/>
    <x v="3"/>
    <x v="0"/>
    <n v="0"/>
  </r>
  <r>
    <n v="3029994"/>
    <x v="3"/>
    <x v="0"/>
    <n v="0"/>
  </r>
  <r>
    <n v="9415767851"/>
    <x v="3"/>
    <x v="1"/>
    <n v="0"/>
  </r>
  <r>
    <n v="2388040"/>
    <x v="3"/>
    <x v="0"/>
    <n v="0"/>
  </r>
  <r>
    <n v="41974998"/>
    <x v="3"/>
    <x v="1"/>
    <n v="1"/>
  </r>
  <r>
    <n v="8400710"/>
    <x v="3"/>
    <x v="0"/>
    <n v="0"/>
  </r>
  <r>
    <n v="1088377750"/>
    <x v="3"/>
    <x v="1"/>
    <n v="0"/>
  </r>
  <r>
    <n v="62016185"/>
    <x v="3"/>
    <x v="1"/>
    <n v="1"/>
  </r>
  <r>
    <n v="4002406"/>
    <x v="3"/>
    <x v="0"/>
    <n v="0"/>
  </r>
  <r>
    <n v="2394144"/>
    <x v="3"/>
    <x v="0"/>
    <n v="0"/>
  </r>
  <r>
    <n v="9763924"/>
    <x v="3"/>
    <x v="0"/>
    <n v="0"/>
  </r>
  <r>
    <n v="7977726"/>
    <x v="3"/>
    <x v="0"/>
    <n v="0"/>
  </r>
  <r>
    <n v="7219884"/>
    <x v="3"/>
    <x v="0"/>
    <n v="0"/>
  </r>
  <r>
    <n v="8211396842"/>
    <x v="3"/>
    <x v="1"/>
    <n v="0"/>
  </r>
  <r>
    <n v="4860618"/>
    <x v="3"/>
    <x v="0"/>
    <n v="0"/>
  </r>
  <r>
    <n v="6772052"/>
    <x v="3"/>
    <x v="0"/>
    <n v="0"/>
  </r>
  <r>
    <n v="6290575"/>
    <x v="3"/>
    <x v="0"/>
    <n v="0"/>
  </r>
  <r>
    <n v="13972929"/>
    <x v="4"/>
    <x v="1"/>
    <n v="1"/>
  </r>
  <r>
    <n v="7663988"/>
    <x v="4"/>
    <x v="0"/>
    <n v="0"/>
  </r>
  <r>
    <n v="90532439"/>
    <x v="4"/>
    <x v="1"/>
    <n v="1"/>
  </r>
  <r>
    <n v="5505912"/>
    <x v="4"/>
    <x v="0"/>
    <n v="0"/>
  </r>
  <r>
    <n v="5505912"/>
    <x v="4"/>
    <x v="0"/>
    <n v="0"/>
  </r>
  <r>
    <n v="70678482"/>
    <x v="4"/>
    <x v="1"/>
    <n v="1"/>
  </r>
  <r>
    <n v="6578914"/>
    <x v="4"/>
    <x v="0"/>
    <n v="0"/>
  </r>
  <r>
    <n v="3444629"/>
    <x v="4"/>
    <x v="0"/>
    <n v="0"/>
  </r>
  <r>
    <n v="95211263"/>
    <x v="4"/>
    <x v="1"/>
    <n v="1"/>
  </r>
  <r>
    <n v="9468070"/>
    <x v="4"/>
    <x v="0"/>
    <n v="0"/>
  </r>
  <r>
    <n v="31516318"/>
    <x v="4"/>
    <x v="1"/>
    <n v="1"/>
  </r>
  <r>
    <n v="9865716"/>
    <x v="4"/>
    <x v="0"/>
    <n v="0"/>
  </r>
  <r>
    <n v="8163790"/>
    <x v="4"/>
    <x v="0"/>
    <n v="0"/>
  </r>
  <r>
    <n v="18070008"/>
    <x v="4"/>
    <x v="1"/>
    <n v="1"/>
  </r>
  <r>
    <n v="1119740"/>
    <x v="4"/>
    <x v="0"/>
    <n v="0"/>
  </r>
  <r>
    <n v="94634526"/>
    <x v="4"/>
    <x v="1"/>
    <n v="1"/>
  </r>
  <r>
    <n v="67964973"/>
    <x v="4"/>
    <x v="1"/>
    <n v="1"/>
  </r>
  <r>
    <n v="3505978"/>
    <x v="4"/>
    <x v="0"/>
    <n v="0"/>
  </r>
  <r>
    <n v="8685299481"/>
    <x v="4"/>
    <x v="1"/>
    <n v="0"/>
  </r>
  <r>
    <n v="8863988"/>
    <x v="4"/>
    <x v="0"/>
    <n v="0"/>
  </r>
  <r>
    <n v="29121099"/>
    <x v="4"/>
    <x v="1"/>
    <n v="1"/>
  </r>
  <r>
    <n v="2814524"/>
    <x v="4"/>
    <x v="0"/>
    <n v="0"/>
  </r>
  <r>
    <n v="5341697748"/>
    <x v="4"/>
    <x v="1"/>
    <n v="0"/>
  </r>
  <r>
    <n v="4102482"/>
    <x v="4"/>
    <x v="0"/>
    <n v="0"/>
  </r>
  <r>
    <n v="5636281"/>
    <x v="4"/>
    <x v="0"/>
    <n v="0"/>
  </r>
  <r>
    <n v="7715424"/>
    <x v="4"/>
    <x v="0"/>
    <n v="0"/>
  </r>
  <r>
    <n v="3811342"/>
    <x v="4"/>
    <x v="0"/>
    <n v="0"/>
  </r>
  <r>
    <n v="8177683"/>
    <x v="4"/>
    <x v="0"/>
    <n v="0"/>
  </r>
  <r>
    <n v="51367705"/>
    <x v="4"/>
    <x v="1"/>
    <n v="1"/>
  </r>
  <r>
    <n v="7646265"/>
    <x v="4"/>
    <x v="0"/>
    <n v="0"/>
  </r>
  <r>
    <n v="37906881"/>
    <x v="4"/>
    <x v="1"/>
    <n v="1"/>
  </r>
  <r>
    <n v="9740908"/>
    <x v="4"/>
    <x v="0"/>
    <n v="0"/>
  </r>
  <r>
    <n v="45948073"/>
    <x v="4"/>
    <x v="1"/>
    <n v="1"/>
  </r>
  <r>
    <n v="8070345"/>
    <x v="4"/>
    <x v="0"/>
    <n v="0"/>
  </r>
  <r>
    <n v="52214055"/>
    <x v="4"/>
    <x v="1"/>
    <n v="1"/>
  </r>
  <r>
    <n v="8434044"/>
    <x v="4"/>
    <x v="0"/>
    <n v="0"/>
  </r>
  <r>
    <n v="4702334"/>
    <x v="4"/>
    <x v="0"/>
    <n v="0"/>
  </r>
  <r>
    <n v="1308483040"/>
    <x v="4"/>
    <x v="1"/>
    <n v="0"/>
  </r>
  <r>
    <n v="34556399"/>
    <x v="4"/>
    <x v="1"/>
    <n v="1"/>
  </r>
  <r>
    <n v="48676568"/>
    <x v="4"/>
    <x v="1"/>
    <n v="1"/>
  </r>
  <r>
    <n v="1887758"/>
    <x v="4"/>
    <x v="0"/>
    <n v="0"/>
  </r>
  <r>
    <n v="3505978"/>
    <x v="4"/>
    <x v="0"/>
    <n v="0"/>
  </r>
  <r>
    <n v="4405604"/>
    <x v="4"/>
    <x v="0"/>
    <n v="0"/>
  </r>
  <r>
    <n v="2327418"/>
    <x v="4"/>
    <x v="0"/>
    <n v="0"/>
  </r>
  <r>
    <n v="5205087"/>
    <x v="4"/>
    <x v="0"/>
    <n v="0"/>
  </r>
  <r>
    <n v="1936989939"/>
    <x v="4"/>
    <x v="1"/>
    <n v="0"/>
  </r>
  <r>
    <n v="2722706"/>
    <x v="4"/>
    <x v="0"/>
    <n v="0"/>
  </r>
  <r>
    <n v="3018218"/>
    <x v="4"/>
    <x v="0"/>
    <n v="0"/>
  </r>
  <r>
    <n v="3765658"/>
    <x v="4"/>
    <x v="0"/>
    <n v="0"/>
  </r>
  <r>
    <n v="43109897"/>
    <x v="4"/>
    <x v="1"/>
    <n v="1"/>
  </r>
  <r>
    <n v="3178616"/>
    <x v="4"/>
    <x v="0"/>
    <n v="0"/>
  </r>
  <r>
    <n v="71207090"/>
    <x v="4"/>
    <x v="1"/>
    <n v="1"/>
  </r>
  <r>
    <n v="3465997"/>
    <x v="4"/>
    <x v="0"/>
    <n v="0"/>
  </r>
  <r>
    <n v="17490780"/>
    <x v="4"/>
    <x v="1"/>
    <n v="1"/>
  </r>
  <r>
    <n v="9805082"/>
    <x v="4"/>
    <x v="0"/>
    <n v="0"/>
  </r>
  <r>
    <n v="6333547"/>
    <x v="4"/>
    <x v="0"/>
    <n v="0"/>
  </r>
  <r>
    <n v="8424969"/>
    <x v="4"/>
    <x v="0"/>
    <n v="0"/>
  </r>
  <r>
    <n v="41210751"/>
    <x v="4"/>
    <x v="1"/>
    <n v="1"/>
  </r>
  <r>
    <n v="9321082"/>
    <x v="4"/>
    <x v="0"/>
    <n v="0"/>
  </r>
  <r>
    <n v="80907155"/>
    <x v="4"/>
    <x v="1"/>
    <n v="1"/>
  </r>
  <r>
    <n v="16303399"/>
    <x v="4"/>
    <x v="1"/>
    <n v="1"/>
  </r>
  <r>
    <n v="7841442"/>
    <x v="4"/>
    <x v="0"/>
    <n v="0"/>
  </r>
  <r>
    <n v="5512237"/>
    <x v="4"/>
    <x v="0"/>
    <n v="0"/>
  </r>
  <r>
    <n v="2557668"/>
    <x v="4"/>
    <x v="0"/>
    <n v="0"/>
  </r>
  <r>
    <n v="4469748"/>
    <x v="4"/>
    <x v="0"/>
    <n v="0"/>
  </r>
  <r>
    <n v="7773546"/>
    <x v="4"/>
    <x v="0"/>
    <n v="0"/>
  </r>
  <r>
    <n v="9521805"/>
    <x v="4"/>
    <x v="0"/>
    <n v="0"/>
  </r>
  <r>
    <n v="1640140"/>
    <x v="4"/>
    <x v="0"/>
    <n v="0"/>
  </r>
  <r>
    <n v="5415372"/>
    <x v="4"/>
    <x v="0"/>
    <n v="0"/>
  </r>
  <r>
    <n v="23504109"/>
    <x v="4"/>
    <x v="1"/>
    <n v="1"/>
  </r>
  <r>
    <n v="7914439"/>
    <x v="4"/>
    <x v="0"/>
    <n v="0"/>
  </r>
  <r>
    <n v="3900921"/>
    <x v="4"/>
    <x v="0"/>
    <n v="0"/>
  </r>
  <r>
    <n v="1081610"/>
    <x v="4"/>
    <x v="0"/>
    <n v="0"/>
  </r>
  <r>
    <n v="9176754"/>
    <x v="4"/>
    <x v="0"/>
    <n v="0"/>
  </r>
  <r>
    <n v="1814327"/>
    <x v="4"/>
    <x v="0"/>
    <n v="0"/>
  </r>
  <r>
    <n v="87702896"/>
    <x v="4"/>
    <x v="1"/>
    <n v="1"/>
  </r>
  <r>
    <n v="4131448"/>
    <x v="4"/>
    <x v="0"/>
    <n v="0"/>
  </r>
  <r>
    <n v="97798921"/>
    <x v="4"/>
    <x v="1"/>
    <n v="1"/>
  </r>
  <r>
    <n v="97798921"/>
    <x v="4"/>
    <x v="1"/>
    <n v="1"/>
  </r>
  <r>
    <n v="3919087"/>
    <x v="4"/>
    <x v="0"/>
    <n v="0"/>
  </r>
  <r>
    <n v="2619219"/>
    <x v="4"/>
    <x v="0"/>
    <n v="0"/>
  </r>
  <r>
    <n v="54536153"/>
    <x v="4"/>
    <x v="1"/>
    <n v="1"/>
  </r>
  <r>
    <n v="6813775"/>
    <x v="4"/>
    <x v="0"/>
    <n v="0"/>
  </r>
  <r>
    <n v="72312196"/>
    <x v="4"/>
    <x v="1"/>
    <n v="1"/>
  </r>
  <r>
    <n v="2235911"/>
    <x v="4"/>
    <x v="0"/>
    <n v="0"/>
  </r>
  <r>
    <n v="9532678004"/>
    <x v="4"/>
    <x v="1"/>
    <n v="0"/>
  </r>
  <r>
    <n v="4653709"/>
    <x v="4"/>
    <x v="0"/>
    <n v="0"/>
  </r>
  <r>
    <n v="1734512"/>
    <x v="4"/>
    <x v="0"/>
    <n v="0"/>
  </r>
  <r>
    <n v="6741642"/>
    <x v="4"/>
    <x v="0"/>
    <n v="0"/>
  </r>
  <r>
    <n v="45862784"/>
    <x v="4"/>
    <x v="1"/>
    <n v="1"/>
  </r>
  <r>
    <n v="25147401"/>
    <x v="4"/>
    <x v="1"/>
    <n v="1"/>
  </r>
  <r>
    <n v="4963499"/>
    <x v="4"/>
    <x v="0"/>
    <n v="0"/>
  </r>
  <r>
    <n v="7432767"/>
    <x v="4"/>
    <x v="0"/>
    <n v="0"/>
  </r>
  <r>
    <n v="3599100"/>
    <x v="4"/>
    <x v="0"/>
    <n v="0"/>
  </r>
  <r>
    <n v="8251878"/>
    <x v="4"/>
    <x v="0"/>
    <n v="0"/>
  </r>
  <r>
    <n v="2826868"/>
    <x v="4"/>
    <x v="0"/>
    <n v="0"/>
  </r>
  <r>
    <n v="76099906"/>
    <x v="4"/>
    <x v="1"/>
    <n v="1"/>
  </r>
  <r>
    <n v="5147242"/>
    <x v="4"/>
    <x v="0"/>
    <n v="0"/>
  </r>
  <r>
    <n v="9600226"/>
    <x v="4"/>
    <x v="0"/>
    <n v="0"/>
  </r>
  <r>
    <n v="1337042"/>
    <x v="4"/>
    <x v="0"/>
    <n v="0"/>
  </r>
  <r>
    <n v="1223943"/>
    <x v="4"/>
    <x v="0"/>
    <n v="0"/>
  </r>
  <r>
    <n v="3525921"/>
    <x v="4"/>
    <x v="0"/>
    <n v="0"/>
  </r>
  <r>
    <n v="5094248"/>
    <x v="4"/>
    <x v="0"/>
    <n v="0"/>
  </r>
  <r>
    <n v="7275091"/>
    <x v="4"/>
    <x v="0"/>
    <n v="0"/>
  </r>
  <r>
    <n v="73042148"/>
    <x v="4"/>
    <x v="1"/>
    <n v="1"/>
  </r>
  <r>
    <n v="8570276"/>
    <x v="5"/>
    <x v="0"/>
    <n v="0"/>
  </r>
  <r>
    <n v="1775586"/>
    <x v="5"/>
    <x v="0"/>
    <n v="0"/>
  </r>
  <r>
    <n v="27791497"/>
    <x v="5"/>
    <x v="1"/>
    <n v="1"/>
  </r>
  <r>
    <n v="5162775"/>
    <x v="5"/>
    <x v="0"/>
    <n v="0"/>
  </r>
  <r>
    <n v="56115408"/>
    <x v="5"/>
    <x v="1"/>
    <n v="1"/>
  </r>
  <r>
    <n v="6766881"/>
    <x v="5"/>
    <x v="0"/>
    <n v="0"/>
  </r>
  <r>
    <n v="9502975"/>
    <x v="5"/>
    <x v="0"/>
    <n v="0"/>
  </r>
  <r>
    <n v="4212838"/>
    <x v="5"/>
    <x v="0"/>
    <n v="0"/>
  </r>
  <r>
    <n v="6952061"/>
    <x v="5"/>
    <x v="0"/>
    <n v="0"/>
  </r>
  <r>
    <n v="56127547"/>
    <x v="5"/>
    <x v="1"/>
    <n v="1"/>
  </r>
  <r>
    <n v="4952685"/>
    <x v="5"/>
    <x v="0"/>
    <n v="0"/>
  </r>
  <r>
    <n v="8632893"/>
    <x v="5"/>
    <x v="0"/>
    <n v="0"/>
  </r>
  <r>
    <n v="7320123"/>
    <x v="5"/>
    <x v="0"/>
    <n v="0"/>
  </r>
  <r>
    <n v="4600571814"/>
    <x v="5"/>
    <x v="1"/>
    <n v="0"/>
  </r>
  <r>
    <n v="38063903"/>
    <x v="5"/>
    <x v="1"/>
    <n v="1"/>
  </r>
  <r>
    <n v="4901642"/>
    <x v="5"/>
    <x v="0"/>
    <n v="0"/>
  </r>
  <r>
    <n v="39669014"/>
    <x v="5"/>
    <x v="1"/>
    <n v="1"/>
  </r>
  <r>
    <n v="48919339"/>
    <x v="5"/>
    <x v="1"/>
    <n v="1"/>
  </r>
  <r>
    <n v="4960687"/>
    <x v="5"/>
    <x v="0"/>
    <n v="0"/>
  </r>
  <r>
    <n v="41156424"/>
    <x v="5"/>
    <x v="1"/>
    <n v="1"/>
  </r>
  <r>
    <n v="5087066"/>
    <x v="5"/>
    <x v="0"/>
    <n v="0"/>
  </r>
  <r>
    <n v="4636713"/>
    <x v="5"/>
    <x v="0"/>
    <n v="0"/>
  </r>
  <r>
    <n v="3944120"/>
    <x v="5"/>
    <x v="0"/>
    <n v="0"/>
  </r>
  <r>
    <n v="5960122"/>
    <x v="5"/>
    <x v="0"/>
    <n v="0"/>
  </r>
  <r>
    <n v="6795454"/>
    <x v="5"/>
    <x v="0"/>
    <n v="0"/>
  </r>
  <r>
    <n v="5013688"/>
    <x v="5"/>
    <x v="0"/>
    <n v="0"/>
  </r>
  <r>
    <n v="9487255"/>
    <x v="5"/>
    <x v="0"/>
    <n v="0"/>
  </r>
  <r>
    <n v="1592822"/>
    <x v="5"/>
    <x v="0"/>
    <n v="0"/>
  </r>
  <r>
    <n v="9084978"/>
    <x v="5"/>
    <x v="0"/>
    <n v="0"/>
  </r>
  <r>
    <n v="80038636"/>
    <x v="5"/>
    <x v="1"/>
    <n v="1"/>
  </r>
  <r>
    <n v="2021941339"/>
    <x v="5"/>
    <x v="1"/>
    <n v="0"/>
  </r>
  <r>
    <n v="7718350"/>
    <x v="5"/>
    <x v="0"/>
    <n v="0"/>
  </r>
  <r>
    <n v="3153283"/>
    <x v="5"/>
    <x v="0"/>
    <n v="0"/>
  </r>
  <r>
    <n v="6341482"/>
    <x v="5"/>
    <x v="0"/>
    <n v="0"/>
  </r>
  <r>
    <n v="67964973"/>
    <x v="5"/>
    <x v="1"/>
    <n v="1"/>
  </r>
  <r>
    <n v="1223943"/>
    <x v="5"/>
    <x v="0"/>
    <n v="0"/>
  </r>
  <r>
    <n v="8049834"/>
    <x v="5"/>
    <x v="0"/>
    <n v="0"/>
  </r>
  <r>
    <n v="6374704"/>
    <x v="5"/>
    <x v="0"/>
    <n v="0"/>
  </r>
  <r>
    <n v="99625315"/>
    <x v="5"/>
    <x v="1"/>
    <n v="1"/>
  </r>
  <r>
    <n v="9728932"/>
    <x v="5"/>
    <x v="0"/>
    <n v="0"/>
  </r>
  <r>
    <n v="9121149"/>
    <x v="5"/>
    <x v="0"/>
    <n v="0"/>
  </r>
  <r>
    <n v="2790475"/>
    <x v="5"/>
    <x v="0"/>
    <n v="0"/>
  </r>
  <r>
    <n v="4148520"/>
    <x v="5"/>
    <x v="0"/>
    <n v="0"/>
  </r>
  <r>
    <n v="55462392"/>
    <x v="5"/>
    <x v="1"/>
    <n v="1"/>
  </r>
  <r>
    <n v="8130722"/>
    <x v="5"/>
    <x v="0"/>
    <n v="0"/>
  </r>
  <r>
    <n v="5448890"/>
    <x v="5"/>
    <x v="0"/>
    <n v="0"/>
  </r>
  <r>
    <n v="6118241"/>
    <x v="5"/>
    <x v="0"/>
    <n v="0"/>
  </r>
  <r>
    <n v="1088377750"/>
    <x v="5"/>
    <x v="1"/>
    <n v="0"/>
  </r>
  <r>
    <n v="98238772"/>
    <x v="5"/>
    <x v="1"/>
    <n v="1"/>
  </r>
  <r>
    <n v="9524588"/>
    <x v="5"/>
    <x v="0"/>
    <n v="0"/>
  </r>
  <r>
    <n v="96375379"/>
    <x v="5"/>
    <x v="1"/>
    <n v="1"/>
  </r>
  <r>
    <n v="4759206"/>
    <x v="5"/>
    <x v="0"/>
    <n v="0"/>
  </r>
  <r>
    <n v="9197309"/>
    <x v="5"/>
    <x v="0"/>
    <n v="0"/>
  </r>
  <r>
    <n v="8322522"/>
    <x v="5"/>
    <x v="0"/>
    <n v="0"/>
  </r>
  <r>
    <n v="4264808"/>
    <x v="5"/>
    <x v="0"/>
    <n v="0"/>
  </r>
  <r>
    <n v="3095218"/>
    <x v="5"/>
    <x v="0"/>
    <n v="0"/>
  </r>
  <r>
    <n v="5820632164"/>
    <x v="5"/>
    <x v="1"/>
    <n v="0"/>
  </r>
  <r>
    <n v="89814525"/>
    <x v="5"/>
    <x v="1"/>
    <n v="1"/>
  </r>
  <r>
    <n v="1223816"/>
    <x v="5"/>
    <x v="0"/>
    <n v="0"/>
  </r>
  <r>
    <n v="18503160"/>
    <x v="5"/>
    <x v="1"/>
    <n v="1"/>
  </r>
  <r>
    <n v="21677804"/>
    <x v="5"/>
    <x v="1"/>
    <n v="1"/>
  </r>
  <r>
    <n v="5087066"/>
    <x v="5"/>
    <x v="0"/>
    <n v="0"/>
  </r>
  <r>
    <n v="6905863"/>
    <x v="5"/>
    <x v="0"/>
    <n v="0"/>
  </r>
  <r>
    <n v="4144248"/>
    <x v="5"/>
    <x v="0"/>
    <n v="0"/>
  </r>
  <r>
    <n v="16392077"/>
    <x v="5"/>
    <x v="1"/>
    <n v="1"/>
  </r>
  <r>
    <n v="8865092"/>
    <x v="5"/>
    <x v="0"/>
    <n v="0"/>
  </r>
  <r>
    <n v="92597723"/>
    <x v="5"/>
    <x v="1"/>
    <n v="1"/>
  </r>
  <r>
    <n v="49840829"/>
    <x v="5"/>
    <x v="1"/>
    <n v="1"/>
  </r>
  <r>
    <n v="20354301"/>
    <x v="5"/>
    <x v="1"/>
    <n v="1"/>
  </r>
  <r>
    <n v="2731955"/>
    <x v="5"/>
    <x v="0"/>
    <n v="0"/>
  </r>
  <r>
    <n v="2304726"/>
    <x v="5"/>
    <x v="0"/>
    <n v="0"/>
  </r>
  <r>
    <n v="4653709"/>
    <x v="5"/>
    <x v="0"/>
    <n v="0"/>
  </r>
  <r>
    <n v="4848864"/>
    <x v="5"/>
    <x v="0"/>
    <n v="0"/>
  </r>
  <r>
    <n v="6709939"/>
    <x v="5"/>
    <x v="0"/>
    <n v="0"/>
  </r>
  <r>
    <n v="8870498"/>
    <x v="5"/>
    <x v="0"/>
    <n v="0"/>
  </r>
  <r>
    <n v="2947889"/>
    <x v="5"/>
    <x v="0"/>
    <n v="0"/>
  </r>
  <r>
    <n v="8270097"/>
    <x v="5"/>
    <x v="0"/>
    <n v="0"/>
  </r>
  <r>
    <n v="8183468"/>
    <x v="5"/>
    <x v="0"/>
    <n v="0"/>
  </r>
  <r>
    <n v="3263806"/>
    <x v="5"/>
    <x v="0"/>
    <n v="0"/>
  </r>
  <r>
    <n v="7792980"/>
    <x v="5"/>
    <x v="0"/>
    <n v="0"/>
  </r>
  <r>
    <n v="88929925"/>
    <x v="5"/>
    <x v="1"/>
    <n v="1"/>
  </r>
  <r>
    <n v="2478461"/>
    <x v="5"/>
    <x v="0"/>
    <n v="0"/>
  </r>
  <r>
    <n v="2838216"/>
    <x v="5"/>
    <x v="0"/>
    <n v="0"/>
  </r>
  <r>
    <n v="4853153"/>
    <x v="5"/>
    <x v="0"/>
    <n v="0"/>
  </r>
  <r>
    <n v="2985743"/>
    <x v="5"/>
    <x v="0"/>
    <n v="0"/>
  </r>
  <r>
    <n v="3434934"/>
    <x v="5"/>
    <x v="0"/>
    <n v="0"/>
  </r>
  <r>
    <n v="97596112"/>
    <x v="5"/>
    <x v="1"/>
    <n v="1"/>
  </r>
  <r>
    <n v="1247125"/>
    <x v="5"/>
    <x v="0"/>
    <n v="0"/>
  </r>
  <r>
    <n v="6982652"/>
    <x v="5"/>
    <x v="0"/>
    <n v="0"/>
  </r>
  <r>
    <n v="11209967"/>
    <x v="5"/>
    <x v="1"/>
    <n v="1"/>
  </r>
  <r>
    <n v="6251788"/>
    <x v="5"/>
    <x v="0"/>
    <n v="0"/>
  </r>
  <r>
    <n v="8679036"/>
    <x v="5"/>
    <x v="0"/>
    <n v="0"/>
  </r>
  <r>
    <n v="1288637"/>
    <x v="5"/>
    <x v="0"/>
    <n v="0"/>
  </r>
  <r>
    <n v="4825302"/>
    <x v="5"/>
    <x v="0"/>
    <n v="0"/>
  </r>
  <r>
    <n v="5349562"/>
    <x v="5"/>
    <x v="0"/>
    <n v="0"/>
  </r>
  <r>
    <n v="5893512"/>
    <x v="5"/>
    <x v="0"/>
    <n v="0"/>
  </r>
  <r>
    <n v="7138804596"/>
    <x v="5"/>
    <x v="1"/>
    <n v="0"/>
  </r>
  <r>
    <n v="6468376"/>
    <x v="5"/>
    <x v="0"/>
    <n v="0"/>
  </r>
  <r>
    <n v="5076649"/>
    <x v="5"/>
    <x v="0"/>
    <n v="0"/>
  </r>
  <r>
    <n v="3494192"/>
    <x v="5"/>
    <x v="0"/>
    <n v="0"/>
  </r>
  <r>
    <n v="8150086"/>
    <x v="5"/>
    <x v="0"/>
    <n v="0"/>
  </r>
  <r>
    <n v="3934931"/>
    <x v="6"/>
    <x v="0"/>
    <n v="0"/>
  </r>
  <r>
    <n v="2111996"/>
    <x v="6"/>
    <x v="0"/>
    <n v="0"/>
  </r>
  <r>
    <n v="6484436"/>
    <x v="6"/>
    <x v="0"/>
    <n v="0"/>
  </r>
  <r>
    <n v="97646706"/>
    <x v="6"/>
    <x v="1"/>
    <n v="1"/>
  </r>
  <r>
    <n v="9932676"/>
    <x v="6"/>
    <x v="0"/>
    <n v="0"/>
  </r>
  <r>
    <n v="6062869"/>
    <x v="6"/>
    <x v="0"/>
    <n v="0"/>
  </r>
  <r>
    <n v="2828759"/>
    <x v="6"/>
    <x v="0"/>
    <n v="0"/>
  </r>
  <r>
    <n v="7215284"/>
    <x v="6"/>
    <x v="0"/>
    <n v="0"/>
  </r>
  <r>
    <n v="1384299"/>
    <x v="6"/>
    <x v="0"/>
    <n v="0"/>
  </r>
  <r>
    <n v="2486941"/>
    <x v="6"/>
    <x v="0"/>
    <n v="0"/>
  </r>
  <r>
    <n v="6561564994"/>
    <x v="6"/>
    <x v="1"/>
    <n v="0"/>
  </r>
  <r>
    <n v="1207918"/>
    <x v="6"/>
    <x v="0"/>
    <n v="0"/>
  </r>
  <r>
    <n v="66800387"/>
    <x v="6"/>
    <x v="1"/>
    <n v="1"/>
  </r>
  <r>
    <n v="49093359"/>
    <x v="6"/>
    <x v="1"/>
    <n v="1"/>
  </r>
  <r>
    <n v="2252239"/>
    <x v="6"/>
    <x v="0"/>
    <n v="0"/>
  </r>
  <r>
    <n v="4925279"/>
    <x v="6"/>
    <x v="0"/>
    <n v="0"/>
  </r>
  <r>
    <n v="25459710"/>
    <x v="6"/>
    <x v="1"/>
    <n v="1"/>
  </r>
  <r>
    <n v="3943994"/>
    <x v="6"/>
    <x v="0"/>
    <n v="0"/>
  </r>
  <r>
    <n v="2109147679"/>
    <x v="6"/>
    <x v="1"/>
    <n v="0"/>
  </r>
  <r>
    <n v="9967649"/>
    <x v="6"/>
    <x v="0"/>
    <n v="0"/>
  </r>
  <r>
    <n v="2947660"/>
    <x v="6"/>
    <x v="0"/>
    <n v="0"/>
  </r>
  <r>
    <n v="6492842"/>
    <x v="6"/>
    <x v="0"/>
    <n v="0"/>
  </r>
  <r>
    <n v="70730125"/>
    <x v="6"/>
    <x v="1"/>
    <n v="1"/>
  </r>
  <r>
    <n v="4056361"/>
    <x v="6"/>
    <x v="0"/>
    <n v="0"/>
  </r>
  <r>
    <n v="12721215"/>
    <x v="6"/>
    <x v="1"/>
    <n v="1"/>
  </r>
  <r>
    <n v="4566750"/>
    <x v="6"/>
    <x v="0"/>
    <n v="0"/>
  </r>
  <r>
    <n v="7279106"/>
    <x v="6"/>
    <x v="0"/>
    <n v="0"/>
  </r>
  <r>
    <n v="3824660"/>
    <x v="6"/>
    <x v="0"/>
    <n v="0"/>
  </r>
  <r>
    <n v="5815339"/>
    <x v="6"/>
    <x v="0"/>
    <n v="0"/>
  </r>
  <r>
    <n v="77946476"/>
    <x v="6"/>
    <x v="1"/>
    <n v="1"/>
  </r>
  <r>
    <n v="84589848"/>
    <x v="6"/>
    <x v="1"/>
    <n v="1"/>
  </r>
  <r>
    <n v="4501823"/>
    <x v="6"/>
    <x v="0"/>
    <n v="0"/>
  </r>
  <r>
    <n v="38244568"/>
    <x v="6"/>
    <x v="1"/>
    <n v="1"/>
  </r>
  <r>
    <n v="3613950"/>
    <x v="6"/>
    <x v="0"/>
    <n v="0"/>
  </r>
  <r>
    <n v="5750819"/>
    <x v="6"/>
    <x v="0"/>
    <n v="0"/>
  </r>
  <r>
    <n v="63291235"/>
    <x v="6"/>
    <x v="1"/>
    <n v="1"/>
  </r>
  <r>
    <n v="3198725"/>
    <x v="6"/>
    <x v="0"/>
    <n v="0"/>
  </r>
  <r>
    <n v="6248157784"/>
    <x v="6"/>
    <x v="1"/>
    <n v="0"/>
  </r>
  <r>
    <n v="6607648"/>
    <x v="6"/>
    <x v="0"/>
    <n v="0"/>
  </r>
  <r>
    <n v="5340881"/>
    <x v="6"/>
    <x v="0"/>
    <n v="0"/>
  </r>
  <r>
    <n v="99162491"/>
    <x v="6"/>
    <x v="1"/>
    <n v="1"/>
  </r>
  <r>
    <n v="3072421"/>
    <x v="6"/>
    <x v="0"/>
    <n v="0"/>
  </r>
  <r>
    <n v="1909553"/>
    <x v="6"/>
    <x v="0"/>
    <n v="0"/>
  </r>
  <r>
    <n v="62836073"/>
    <x v="6"/>
    <x v="1"/>
    <n v="1"/>
  </r>
  <r>
    <n v="9566647"/>
    <x v="6"/>
    <x v="0"/>
    <n v="0"/>
  </r>
  <r>
    <n v="5833452"/>
    <x v="6"/>
    <x v="0"/>
    <n v="0"/>
  </r>
  <r>
    <n v="10760583"/>
    <x v="6"/>
    <x v="1"/>
    <n v="1"/>
  </r>
  <r>
    <n v="39669014"/>
    <x v="6"/>
    <x v="1"/>
    <n v="1"/>
  </r>
  <r>
    <n v="5147651"/>
    <x v="6"/>
    <x v="0"/>
    <n v="0"/>
  </r>
  <r>
    <n v="41144838"/>
    <x v="6"/>
    <x v="1"/>
    <n v="1"/>
  </r>
  <r>
    <n v="1332513"/>
    <x v="6"/>
    <x v="0"/>
    <n v="0"/>
  </r>
  <r>
    <n v="7743548"/>
    <x v="6"/>
    <x v="0"/>
    <n v="0"/>
  </r>
  <r>
    <n v="7451541965"/>
    <x v="6"/>
    <x v="1"/>
    <n v="0"/>
  </r>
  <r>
    <n v="2109147679"/>
    <x v="6"/>
    <x v="1"/>
    <n v="0"/>
  </r>
  <r>
    <n v="5022247"/>
    <x v="6"/>
    <x v="0"/>
    <n v="0"/>
  </r>
  <r>
    <n v="2920581"/>
    <x v="6"/>
    <x v="0"/>
    <n v="0"/>
  </r>
  <r>
    <n v="7126980"/>
    <x v="6"/>
    <x v="0"/>
    <n v="0"/>
  </r>
  <r>
    <n v="54006070"/>
    <x v="6"/>
    <x v="1"/>
    <n v="1"/>
  </r>
  <r>
    <n v="8672651"/>
    <x v="6"/>
    <x v="0"/>
    <n v="0"/>
  </r>
  <r>
    <n v="54136845"/>
    <x v="6"/>
    <x v="1"/>
    <n v="1"/>
  </r>
  <r>
    <n v="5223970"/>
    <x v="6"/>
    <x v="0"/>
    <n v="0"/>
  </r>
  <r>
    <n v="4264808"/>
    <x v="6"/>
    <x v="0"/>
    <n v="0"/>
  </r>
  <r>
    <n v="5790304"/>
    <x v="6"/>
    <x v="0"/>
    <n v="0"/>
  </r>
  <r>
    <n v="13484133"/>
    <x v="6"/>
    <x v="1"/>
    <n v="1"/>
  </r>
  <r>
    <n v="6269166"/>
    <x v="6"/>
    <x v="0"/>
    <n v="0"/>
  </r>
  <r>
    <n v="5089019"/>
    <x v="6"/>
    <x v="0"/>
    <n v="0"/>
  </r>
  <r>
    <n v="6994188"/>
    <x v="6"/>
    <x v="0"/>
    <n v="0"/>
  </r>
  <r>
    <n v="16883712"/>
    <x v="6"/>
    <x v="1"/>
    <n v="1"/>
  </r>
  <r>
    <n v="2781512"/>
    <x v="6"/>
    <x v="0"/>
    <n v="0"/>
  </r>
  <r>
    <n v="4273704"/>
    <x v="6"/>
    <x v="0"/>
    <n v="0"/>
  </r>
  <r>
    <n v="3707498"/>
    <x v="6"/>
    <x v="0"/>
    <n v="0"/>
  </r>
  <r>
    <n v="3407358"/>
    <x v="6"/>
    <x v="0"/>
    <n v="0"/>
  </r>
  <r>
    <n v="5251861"/>
    <x v="6"/>
    <x v="0"/>
    <n v="0"/>
  </r>
  <r>
    <n v="7473070"/>
    <x v="6"/>
    <x v="0"/>
    <n v="0"/>
  </r>
  <r>
    <n v="3596504"/>
    <x v="6"/>
    <x v="0"/>
    <n v="0"/>
  </r>
  <r>
    <n v="9620982"/>
    <x v="6"/>
    <x v="0"/>
    <n v="0"/>
  </r>
  <r>
    <n v="93696449"/>
    <x v="6"/>
    <x v="1"/>
    <n v="1"/>
  </r>
  <r>
    <n v="6833658"/>
    <x v="6"/>
    <x v="0"/>
    <n v="0"/>
  </r>
  <r>
    <n v="85422307"/>
    <x v="6"/>
    <x v="1"/>
    <n v="1"/>
  </r>
  <r>
    <n v="6191682"/>
    <x v="6"/>
    <x v="0"/>
    <n v="0"/>
  </r>
  <r>
    <n v="6461167"/>
    <x v="6"/>
    <x v="0"/>
    <n v="0"/>
  </r>
  <r>
    <n v="8270097"/>
    <x v="6"/>
    <x v="0"/>
    <n v="0"/>
  </r>
  <r>
    <n v="8982137"/>
    <x v="6"/>
    <x v="0"/>
    <n v="0"/>
  </r>
  <r>
    <n v="47677051"/>
    <x v="6"/>
    <x v="1"/>
    <n v="1"/>
  </r>
  <r>
    <n v="76139570"/>
    <x v="6"/>
    <x v="1"/>
    <n v="1"/>
  </r>
  <r>
    <n v="62016185"/>
    <x v="6"/>
    <x v="1"/>
    <n v="1"/>
  </r>
  <r>
    <n v="93696449"/>
    <x v="6"/>
    <x v="1"/>
    <n v="1"/>
  </r>
  <r>
    <n v="7914439"/>
    <x v="6"/>
    <x v="0"/>
    <n v="0"/>
  </r>
  <r>
    <n v="38047574"/>
    <x v="6"/>
    <x v="1"/>
    <n v="1"/>
  </r>
  <r>
    <n v="3184339"/>
    <x v="6"/>
    <x v="0"/>
    <n v="0"/>
  </r>
  <r>
    <n v="8126744698"/>
    <x v="6"/>
    <x v="1"/>
    <n v="0"/>
  </r>
  <r>
    <n v="52391912"/>
    <x v="6"/>
    <x v="1"/>
    <n v="1"/>
  </r>
  <r>
    <n v="1223943"/>
    <x v="6"/>
    <x v="0"/>
    <n v="0"/>
  </r>
  <r>
    <n v="14201334"/>
    <x v="7"/>
    <x v="1"/>
    <n v="1"/>
  </r>
  <r>
    <n v="1972250241"/>
    <x v="7"/>
    <x v="1"/>
    <n v="0"/>
  </r>
  <r>
    <n v="3028093"/>
    <x v="7"/>
    <x v="0"/>
    <n v="0"/>
  </r>
  <r>
    <n v="27487200"/>
    <x v="7"/>
    <x v="1"/>
    <n v="1"/>
  </r>
  <r>
    <n v="7377702"/>
    <x v="7"/>
    <x v="0"/>
    <n v="0"/>
  </r>
  <r>
    <n v="9294571"/>
    <x v="7"/>
    <x v="0"/>
    <n v="0"/>
  </r>
  <r>
    <n v="6865106"/>
    <x v="7"/>
    <x v="0"/>
    <n v="0"/>
  </r>
  <r>
    <n v="62086163"/>
    <x v="7"/>
    <x v="1"/>
    <n v="1"/>
  </r>
  <r>
    <n v="6367284"/>
    <x v="7"/>
    <x v="0"/>
    <n v="0"/>
  </r>
  <r>
    <n v="1811630"/>
    <x v="7"/>
    <x v="0"/>
    <n v="0"/>
  </r>
  <r>
    <n v="9346036178"/>
    <x v="7"/>
    <x v="1"/>
    <n v="0"/>
  </r>
  <r>
    <n v="1138033"/>
    <x v="7"/>
    <x v="0"/>
    <n v="0"/>
  </r>
  <r>
    <n v="2114812"/>
    <x v="7"/>
    <x v="0"/>
    <n v="0"/>
  </r>
  <r>
    <n v="4195677"/>
    <x v="7"/>
    <x v="0"/>
    <n v="0"/>
  </r>
  <r>
    <n v="3493348"/>
    <x v="7"/>
    <x v="0"/>
    <n v="0"/>
  </r>
  <r>
    <n v="6005020"/>
    <x v="7"/>
    <x v="0"/>
    <n v="0"/>
  </r>
  <r>
    <n v="7421868"/>
    <x v="7"/>
    <x v="0"/>
    <n v="0"/>
  </r>
  <r>
    <n v="2227803"/>
    <x v="7"/>
    <x v="0"/>
    <n v="0"/>
  </r>
  <r>
    <n v="4007464"/>
    <x v="7"/>
    <x v="0"/>
    <n v="0"/>
  </r>
  <r>
    <n v="54713807"/>
    <x v="7"/>
    <x v="1"/>
    <n v="1"/>
  </r>
  <r>
    <n v="7097883"/>
    <x v="7"/>
    <x v="0"/>
    <n v="0"/>
  </r>
  <r>
    <n v="48630026"/>
    <x v="7"/>
    <x v="1"/>
    <n v="1"/>
  </r>
  <r>
    <n v="1279245"/>
    <x v="7"/>
    <x v="0"/>
    <n v="0"/>
  </r>
  <r>
    <n v="2571251"/>
    <x v="7"/>
    <x v="0"/>
    <n v="0"/>
  </r>
  <r>
    <n v="9566647"/>
    <x v="7"/>
    <x v="0"/>
    <n v="0"/>
  </r>
  <r>
    <n v="1454555"/>
    <x v="7"/>
    <x v="0"/>
    <n v="0"/>
  </r>
  <r>
    <n v="21996267"/>
    <x v="7"/>
    <x v="1"/>
    <n v="1"/>
  </r>
  <r>
    <n v="8429072"/>
    <x v="7"/>
    <x v="0"/>
    <n v="0"/>
  </r>
  <r>
    <n v="9815754"/>
    <x v="7"/>
    <x v="0"/>
    <n v="0"/>
  </r>
  <r>
    <n v="2434652"/>
    <x v="7"/>
    <x v="0"/>
    <n v="0"/>
  </r>
  <r>
    <n v="4939683"/>
    <x v="7"/>
    <x v="0"/>
    <n v="0"/>
  </r>
  <r>
    <n v="6821027"/>
    <x v="7"/>
    <x v="0"/>
    <n v="0"/>
  </r>
  <r>
    <n v="3253368"/>
    <x v="7"/>
    <x v="0"/>
    <n v="0"/>
  </r>
  <r>
    <n v="3505978"/>
    <x v="7"/>
    <x v="0"/>
    <n v="0"/>
  </r>
  <r>
    <n v="91743317"/>
    <x v="7"/>
    <x v="1"/>
    <n v="1"/>
  </r>
  <r>
    <n v="5104536"/>
    <x v="7"/>
    <x v="0"/>
    <n v="0"/>
  </r>
  <r>
    <n v="7353916"/>
    <x v="7"/>
    <x v="0"/>
    <n v="0"/>
  </r>
  <r>
    <n v="4412771"/>
    <x v="7"/>
    <x v="0"/>
    <n v="0"/>
  </r>
  <r>
    <n v="6709939"/>
    <x v="7"/>
    <x v="0"/>
    <n v="0"/>
  </r>
  <r>
    <n v="7891185"/>
    <x v="7"/>
    <x v="0"/>
    <n v="0"/>
  </r>
  <r>
    <n v="90417363"/>
    <x v="7"/>
    <x v="1"/>
    <n v="1"/>
  </r>
  <r>
    <n v="4929499"/>
    <x v="7"/>
    <x v="0"/>
    <n v="0"/>
  </r>
  <r>
    <n v="3824371"/>
    <x v="7"/>
    <x v="0"/>
    <n v="0"/>
  </r>
  <r>
    <n v="1119740"/>
    <x v="7"/>
    <x v="0"/>
    <n v="0"/>
  </r>
  <r>
    <n v="1219073"/>
    <x v="7"/>
    <x v="0"/>
    <n v="0"/>
  </r>
  <r>
    <n v="87702896"/>
    <x v="7"/>
    <x v="1"/>
    <n v="1"/>
  </r>
  <r>
    <n v="94197168"/>
    <x v="7"/>
    <x v="1"/>
    <n v="1"/>
  </r>
  <r>
    <n v="8655825"/>
    <x v="7"/>
    <x v="0"/>
    <n v="0"/>
  </r>
  <r>
    <n v="47707639"/>
    <x v="7"/>
    <x v="1"/>
    <n v="1"/>
  </r>
  <r>
    <n v="5029329"/>
    <x v="7"/>
    <x v="0"/>
    <n v="0"/>
  </r>
  <r>
    <n v="8825868"/>
    <x v="7"/>
    <x v="0"/>
    <n v="0"/>
  </r>
  <r>
    <n v="8461631"/>
    <x v="7"/>
    <x v="0"/>
    <n v="0"/>
  </r>
  <r>
    <n v="76777492"/>
    <x v="7"/>
    <x v="1"/>
    <n v="1"/>
  </r>
  <r>
    <n v="71036125"/>
    <x v="7"/>
    <x v="1"/>
    <n v="1"/>
  </r>
  <r>
    <n v="2989192"/>
    <x v="7"/>
    <x v="0"/>
    <n v="0"/>
  </r>
  <r>
    <n v="5131341"/>
    <x v="7"/>
    <x v="0"/>
    <n v="0"/>
  </r>
  <r>
    <n v="2826868"/>
    <x v="7"/>
    <x v="0"/>
    <n v="0"/>
  </r>
  <r>
    <n v="9849071"/>
    <x v="7"/>
    <x v="0"/>
    <n v="0"/>
  </r>
  <r>
    <n v="47025160"/>
    <x v="7"/>
    <x v="1"/>
    <n v="1"/>
  </r>
  <r>
    <n v="97798921"/>
    <x v="7"/>
    <x v="1"/>
    <n v="1"/>
  </r>
  <r>
    <n v="2248131"/>
    <x v="7"/>
    <x v="0"/>
    <n v="0"/>
  </r>
  <r>
    <n v="1973826522"/>
    <x v="7"/>
    <x v="1"/>
    <n v="0"/>
  </r>
  <r>
    <n v="6293367175"/>
    <x v="7"/>
    <x v="1"/>
    <n v="0"/>
  </r>
  <r>
    <n v="5092577"/>
    <x v="7"/>
    <x v="0"/>
    <n v="0"/>
  </r>
  <r>
    <n v="62086163"/>
    <x v="7"/>
    <x v="1"/>
    <n v="1"/>
  </r>
  <r>
    <n v="4657345"/>
    <x v="7"/>
    <x v="0"/>
    <n v="0"/>
  </r>
  <r>
    <n v="7937998"/>
    <x v="7"/>
    <x v="0"/>
    <n v="0"/>
  </r>
  <r>
    <n v="7269536"/>
    <x v="7"/>
    <x v="0"/>
    <n v="0"/>
  </r>
  <r>
    <n v="98939809"/>
    <x v="7"/>
    <x v="1"/>
    <n v="1"/>
  </r>
  <r>
    <n v="7766265"/>
    <x v="7"/>
    <x v="0"/>
    <n v="0"/>
  </r>
  <r>
    <n v="7377702"/>
    <x v="7"/>
    <x v="0"/>
    <n v="0"/>
  </r>
  <r>
    <n v="38244568"/>
    <x v="7"/>
    <x v="1"/>
    <n v="1"/>
  </r>
  <r>
    <n v="5094248"/>
    <x v="7"/>
    <x v="0"/>
    <n v="0"/>
  </r>
  <r>
    <n v="1233459"/>
    <x v="7"/>
    <x v="0"/>
    <n v="0"/>
  </r>
  <r>
    <n v="9398644"/>
    <x v="7"/>
    <x v="0"/>
    <n v="0"/>
  </r>
  <r>
    <n v="3390459"/>
    <x v="7"/>
    <x v="0"/>
    <n v="0"/>
  </r>
  <r>
    <n v="5252835"/>
    <x v="7"/>
    <x v="0"/>
    <n v="0"/>
  </r>
  <r>
    <n v="15643568"/>
    <x v="7"/>
    <x v="1"/>
    <n v="1"/>
  </r>
  <r>
    <n v="39921944"/>
    <x v="7"/>
    <x v="1"/>
    <n v="1"/>
  </r>
  <r>
    <n v="66800387"/>
    <x v="7"/>
    <x v="1"/>
    <n v="1"/>
  </r>
  <r>
    <n v="88664428"/>
    <x v="7"/>
    <x v="1"/>
    <n v="1"/>
  </r>
  <r>
    <n v="4111617"/>
    <x v="7"/>
    <x v="0"/>
    <n v="0"/>
  </r>
  <r>
    <n v="9804309"/>
    <x v="7"/>
    <x v="0"/>
    <n v="0"/>
  </r>
  <r>
    <n v="3382728"/>
    <x v="7"/>
    <x v="0"/>
    <n v="0"/>
  </r>
  <r>
    <n v="9091369"/>
    <x v="7"/>
    <x v="0"/>
    <n v="0"/>
  </r>
  <r>
    <n v="3981821518"/>
    <x v="7"/>
    <x v="1"/>
    <n v="0"/>
  </r>
  <r>
    <n v="6304174"/>
    <x v="7"/>
    <x v="0"/>
    <n v="0"/>
  </r>
  <r>
    <n v="8233999"/>
    <x v="7"/>
    <x v="0"/>
    <n v="0"/>
  </r>
  <r>
    <n v="97782375"/>
    <x v="7"/>
    <x v="1"/>
    <n v="1"/>
  </r>
  <r>
    <n v="2826868"/>
    <x v="7"/>
    <x v="0"/>
    <n v="0"/>
  </r>
  <r>
    <n v="93794133"/>
    <x v="7"/>
    <x v="1"/>
    <n v="1"/>
  </r>
  <r>
    <n v="85838361"/>
    <x v="7"/>
    <x v="1"/>
    <n v="1"/>
  </r>
  <r>
    <n v="1616328"/>
    <x v="7"/>
    <x v="0"/>
    <n v="0"/>
  </r>
  <r>
    <n v="9773176"/>
    <x v="7"/>
    <x v="0"/>
    <n v="0"/>
  </r>
  <r>
    <n v="8246306"/>
    <x v="7"/>
    <x v="0"/>
    <n v="0"/>
  </r>
  <r>
    <n v="2412611"/>
    <x v="7"/>
    <x v="0"/>
    <n v="0"/>
  </r>
  <r>
    <n v="7795911"/>
    <x v="7"/>
    <x v="0"/>
    <n v="0"/>
  </r>
  <r>
    <n v="8063487"/>
    <x v="7"/>
    <x v="0"/>
    <n v="0"/>
  </r>
  <r>
    <n v="68677362"/>
    <x v="7"/>
    <x v="1"/>
    <n v="1"/>
  </r>
  <r>
    <n v="6766787935"/>
    <x v="7"/>
    <x v="1"/>
    <n v="0"/>
  </r>
  <r>
    <n v="27791497"/>
    <x v="7"/>
    <x v="1"/>
    <n v="1"/>
  </r>
  <r>
    <n v="6158527"/>
    <x v="7"/>
    <x v="0"/>
    <n v="0"/>
  </r>
  <r>
    <n v="3456554"/>
    <x v="7"/>
    <x v="0"/>
    <n v="0"/>
  </r>
  <r>
    <n v="3437033"/>
    <x v="8"/>
    <x v="0"/>
    <n v="0"/>
  </r>
  <r>
    <n v="2128068"/>
    <x v="8"/>
    <x v="0"/>
    <n v="0"/>
  </r>
  <r>
    <n v="20679187"/>
    <x v="8"/>
    <x v="1"/>
    <n v="1"/>
  </r>
  <r>
    <n v="9259392564"/>
    <x v="8"/>
    <x v="1"/>
    <n v="0"/>
  </r>
  <r>
    <n v="7852624"/>
    <x v="8"/>
    <x v="0"/>
    <n v="0"/>
  </r>
  <r>
    <n v="8838584"/>
    <x v="8"/>
    <x v="0"/>
    <n v="0"/>
  </r>
  <r>
    <n v="2492731"/>
    <x v="8"/>
    <x v="0"/>
    <n v="0"/>
  </r>
  <r>
    <n v="8028777"/>
    <x v="8"/>
    <x v="0"/>
    <n v="0"/>
  </r>
  <r>
    <n v="2619219"/>
    <x v="8"/>
    <x v="0"/>
    <n v="0"/>
  </r>
  <r>
    <n v="2506618"/>
    <x v="8"/>
    <x v="0"/>
    <n v="0"/>
  </r>
  <r>
    <n v="7979313"/>
    <x v="8"/>
    <x v="0"/>
    <n v="0"/>
  </r>
  <r>
    <n v="23123600"/>
    <x v="8"/>
    <x v="1"/>
    <n v="1"/>
  </r>
  <r>
    <n v="9849476"/>
    <x v="8"/>
    <x v="0"/>
    <n v="0"/>
  </r>
  <r>
    <n v="27410048"/>
    <x v="8"/>
    <x v="1"/>
    <n v="1"/>
  </r>
  <r>
    <n v="6746757"/>
    <x v="8"/>
    <x v="0"/>
    <n v="0"/>
  </r>
  <r>
    <n v="5087066"/>
    <x v="8"/>
    <x v="0"/>
    <n v="0"/>
  </r>
  <r>
    <n v="9680416"/>
    <x v="8"/>
    <x v="0"/>
    <n v="0"/>
  </r>
  <r>
    <n v="9356216"/>
    <x v="8"/>
    <x v="0"/>
    <n v="0"/>
  </r>
  <r>
    <n v="7415603"/>
    <x v="8"/>
    <x v="0"/>
    <n v="0"/>
  </r>
  <r>
    <n v="28145499"/>
    <x v="8"/>
    <x v="1"/>
    <n v="1"/>
  </r>
  <r>
    <n v="61527800"/>
    <x v="8"/>
    <x v="1"/>
    <n v="1"/>
  </r>
  <r>
    <n v="4873703"/>
    <x v="8"/>
    <x v="0"/>
    <n v="0"/>
  </r>
  <r>
    <n v="43019885"/>
    <x v="8"/>
    <x v="1"/>
    <n v="1"/>
  </r>
  <r>
    <n v="7388260"/>
    <x v="8"/>
    <x v="0"/>
    <n v="0"/>
  </r>
  <r>
    <n v="4581715"/>
    <x v="8"/>
    <x v="0"/>
    <n v="0"/>
  </r>
  <r>
    <n v="58420185"/>
    <x v="8"/>
    <x v="1"/>
    <n v="1"/>
  </r>
  <r>
    <n v="45948073"/>
    <x v="8"/>
    <x v="1"/>
    <n v="1"/>
  </r>
  <r>
    <n v="4473835"/>
    <x v="8"/>
    <x v="0"/>
    <n v="0"/>
  </r>
  <r>
    <n v="7739841"/>
    <x v="8"/>
    <x v="0"/>
    <n v="0"/>
  </r>
  <r>
    <n v="6275284312"/>
    <x v="8"/>
    <x v="1"/>
    <n v="0"/>
  </r>
  <r>
    <n v="1692981"/>
    <x v="8"/>
    <x v="0"/>
    <n v="0"/>
  </r>
  <r>
    <n v="9270571"/>
    <x v="8"/>
    <x v="0"/>
    <n v="0"/>
  </r>
  <r>
    <n v="6299545"/>
    <x v="8"/>
    <x v="0"/>
    <n v="0"/>
  </r>
  <r>
    <n v="67064385"/>
    <x v="8"/>
    <x v="1"/>
    <n v="1"/>
  </r>
  <r>
    <n v="4062215"/>
    <x v="8"/>
    <x v="0"/>
    <n v="0"/>
  </r>
  <r>
    <n v="2835355"/>
    <x v="8"/>
    <x v="0"/>
    <n v="0"/>
  </r>
  <r>
    <n v="9283739"/>
    <x v="8"/>
    <x v="0"/>
    <n v="0"/>
  </r>
  <r>
    <n v="7118082"/>
    <x v="8"/>
    <x v="0"/>
    <n v="0"/>
  </r>
  <r>
    <n v="30178521"/>
    <x v="8"/>
    <x v="1"/>
    <n v="1"/>
  </r>
  <r>
    <n v="5014399"/>
    <x v="8"/>
    <x v="0"/>
    <n v="0"/>
  </r>
  <r>
    <n v="3984696"/>
    <x v="8"/>
    <x v="0"/>
    <n v="0"/>
  </r>
  <r>
    <n v="53386383"/>
    <x v="8"/>
    <x v="1"/>
    <n v="1"/>
  </r>
  <r>
    <n v="8733120283"/>
    <x v="8"/>
    <x v="1"/>
    <n v="0"/>
  </r>
  <r>
    <n v="6934405"/>
    <x v="8"/>
    <x v="0"/>
    <n v="0"/>
  </r>
  <r>
    <n v="54136845"/>
    <x v="8"/>
    <x v="1"/>
    <n v="1"/>
  </r>
  <r>
    <n v="76310343"/>
    <x v="8"/>
    <x v="1"/>
    <n v="1"/>
  </r>
  <r>
    <n v="9005999"/>
    <x v="8"/>
    <x v="0"/>
    <n v="0"/>
  </r>
  <r>
    <n v="7763451"/>
    <x v="8"/>
    <x v="0"/>
    <n v="0"/>
  </r>
  <r>
    <n v="3765001"/>
    <x v="8"/>
    <x v="0"/>
    <n v="0"/>
  </r>
  <r>
    <n v="8498076"/>
    <x v="8"/>
    <x v="0"/>
    <n v="0"/>
  </r>
  <r>
    <n v="4995171"/>
    <x v="8"/>
    <x v="0"/>
    <n v="0"/>
  </r>
  <r>
    <n v="8929993"/>
    <x v="8"/>
    <x v="0"/>
    <n v="0"/>
  </r>
  <r>
    <n v="7473804"/>
    <x v="8"/>
    <x v="0"/>
    <n v="0"/>
  </r>
  <r>
    <n v="1816002"/>
    <x v="8"/>
    <x v="0"/>
    <n v="0"/>
  </r>
  <r>
    <n v="4133182"/>
    <x v="8"/>
    <x v="0"/>
    <n v="0"/>
  </r>
  <r>
    <n v="63141248"/>
    <x v="8"/>
    <x v="1"/>
    <n v="1"/>
  </r>
  <r>
    <n v="7384686"/>
    <x v="8"/>
    <x v="0"/>
    <n v="0"/>
  </r>
  <r>
    <n v="3150344"/>
    <x v="8"/>
    <x v="0"/>
    <n v="0"/>
  </r>
  <r>
    <n v="6786847"/>
    <x v="8"/>
    <x v="0"/>
    <n v="0"/>
  </r>
  <r>
    <n v="2947889"/>
    <x v="8"/>
    <x v="0"/>
    <n v="0"/>
  </r>
  <r>
    <n v="28961250"/>
    <x v="8"/>
    <x v="1"/>
    <n v="1"/>
  </r>
  <r>
    <n v="3328479"/>
    <x v="8"/>
    <x v="0"/>
    <n v="0"/>
  </r>
  <r>
    <n v="61322035"/>
    <x v="8"/>
    <x v="1"/>
    <n v="1"/>
  </r>
  <r>
    <n v="40308049"/>
    <x v="8"/>
    <x v="1"/>
    <n v="1"/>
  </r>
  <r>
    <n v="7066778"/>
    <x v="8"/>
    <x v="0"/>
    <n v="0"/>
  </r>
  <r>
    <n v="3434934"/>
    <x v="8"/>
    <x v="0"/>
    <n v="0"/>
  </r>
  <r>
    <n v="3017523"/>
    <x v="8"/>
    <x v="0"/>
    <n v="0"/>
  </r>
  <r>
    <n v="26699217"/>
    <x v="8"/>
    <x v="1"/>
    <n v="1"/>
  </r>
  <r>
    <n v="3192836"/>
    <x v="8"/>
    <x v="0"/>
    <n v="0"/>
  </r>
  <r>
    <n v="6979384"/>
    <x v="8"/>
    <x v="0"/>
    <n v="0"/>
  </r>
  <r>
    <n v="5277660"/>
    <x v="8"/>
    <x v="0"/>
    <n v="0"/>
  </r>
  <r>
    <n v="9543572"/>
    <x v="8"/>
    <x v="0"/>
    <n v="0"/>
  </r>
  <r>
    <n v="3984696"/>
    <x v="8"/>
    <x v="0"/>
    <n v="0"/>
  </r>
  <r>
    <n v="47855743"/>
    <x v="8"/>
    <x v="1"/>
    <n v="1"/>
  </r>
  <r>
    <n v="3095218"/>
    <x v="8"/>
    <x v="0"/>
    <n v="0"/>
  </r>
  <r>
    <n v="7933399"/>
    <x v="8"/>
    <x v="0"/>
    <n v="0"/>
  </r>
  <r>
    <n v="54821549"/>
    <x v="8"/>
    <x v="1"/>
    <n v="1"/>
  </r>
  <r>
    <n v="14919021"/>
    <x v="8"/>
    <x v="1"/>
    <n v="1"/>
  </r>
  <r>
    <n v="9175377"/>
    <x v="8"/>
    <x v="0"/>
    <n v="0"/>
  </r>
  <r>
    <n v="3656681"/>
    <x v="8"/>
    <x v="0"/>
    <n v="0"/>
  </r>
  <r>
    <n v="5741700"/>
    <x v="8"/>
    <x v="0"/>
    <n v="0"/>
  </r>
  <r>
    <n v="18816694"/>
    <x v="8"/>
    <x v="1"/>
    <n v="1"/>
  </r>
  <r>
    <n v="6177366"/>
    <x v="8"/>
    <x v="0"/>
    <n v="0"/>
  </r>
  <r>
    <n v="4221160"/>
    <x v="8"/>
    <x v="0"/>
    <n v="0"/>
  </r>
  <r>
    <n v="9339774"/>
    <x v="8"/>
    <x v="0"/>
    <n v="0"/>
  </r>
  <r>
    <n v="46255010"/>
    <x v="8"/>
    <x v="1"/>
    <n v="1"/>
  </r>
  <r>
    <n v="91208799"/>
    <x v="8"/>
    <x v="1"/>
    <n v="1"/>
  </r>
  <r>
    <n v="7211782"/>
    <x v="8"/>
    <x v="0"/>
    <n v="0"/>
  </r>
  <r>
    <n v="3429335"/>
    <x v="8"/>
    <x v="0"/>
    <n v="0"/>
  </r>
  <r>
    <n v="3206241"/>
    <x v="8"/>
    <x v="0"/>
    <n v="0"/>
  </r>
  <r>
    <n v="8750670"/>
    <x v="8"/>
    <x v="0"/>
    <n v="0"/>
  </r>
  <r>
    <n v="7792679"/>
    <x v="8"/>
    <x v="0"/>
    <n v="0"/>
  </r>
  <r>
    <n v="9287211"/>
    <x v="8"/>
    <x v="0"/>
    <n v="0"/>
  </r>
  <r>
    <n v="1997542"/>
    <x v="8"/>
    <x v="0"/>
    <n v="0"/>
  </r>
  <r>
    <n v="3558582"/>
    <x v="9"/>
    <x v="0"/>
    <n v="0"/>
  </r>
  <r>
    <n v="25240352"/>
    <x v="9"/>
    <x v="1"/>
    <n v="1"/>
  </r>
  <r>
    <n v="5829504"/>
    <x v="9"/>
    <x v="0"/>
    <n v="0"/>
  </r>
  <r>
    <n v="97317489"/>
    <x v="9"/>
    <x v="1"/>
    <n v="1"/>
  </r>
  <r>
    <n v="53762222"/>
    <x v="9"/>
    <x v="1"/>
    <n v="1"/>
  </r>
  <r>
    <n v="3363840"/>
    <x v="9"/>
    <x v="0"/>
    <n v="0"/>
  </r>
  <r>
    <n v="5542324"/>
    <x v="9"/>
    <x v="0"/>
    <n v="0"/>
  </r>
  <r>
    <n v="9853612"/>
    <x v="9"/>
    <x v="0"/>
    <n v="0"/>
  </r>
  <r>
    <n v="5392799"/>
    <x v="9"/>
    <x v="0"/>
    <n v="0"/>
  </r>
  <r>
    <n v="1089768"/>
    <x v="9"/>
    <x v="0"/>
    <n v="0"/>
  </r>
  <r>
    <n v="4274311"/>
    <x v="9"/>
    <x v="0"/>
    <n v="0"/>
  </r>
  <r>
    <n v="8276893"/>
    <x v="9"/>
    <x v="0"/>
    <n v="0"/>
  </r>
  <r>
    <n v="24724114"/>
    <x v="9"/>
    <x v="1"/>
    <n v="1"/>
  </r>
  <r>
    <n v="23580194"/>
    <x v="9"/>
    <x v="1"/>
    <n v="1"/>
  </r>
  <r>
    <n v="1775131"/>
    <x v="9"/>
    <x v="0"/>
    <n v="0"/>
  </r>
  <r>
    <n v="8001915"/>
    <x v="9"/>
    <x v="0"/>
    <n v="0"/>
  </r>
  <r>
    <n v="7508054"/>
    <x v="9"/>
    <x v="0"/>
    <n v="0"/>
  </r>
  <r>
    <n v="5854377"/>
    <x v="9"/>
    <x v="0"/>
    <n v="0"/>
  </r>
  <r>
    <n v="3478173"/>
    <x v="9"/>
    <x v="0"/>
    <n v="0"/>
  </r>
  <r>
    <n v="3999937"/>
    <x v="9"/>
    <x v="0"/>
    <n v="0"/>
  </r>
  <r>
    <n v="83559673"/>
    <x v="9"/>
    <x v="1"/>
    <n v="1"/>
  </r>
  <r>
    <n v="1355775"/>
    <x v="9"/>
    <x v="0"/>
    <n v="0"/>
  </r>
  <r>
    <n v="3463982286"/>
    <x v="9"/>
    <x v="1"/>
    <n v="0"/>
  </r>
  <r>
    <n v="8870498"/>
    <x v="9"/>
    <x v="0"/>
    <n v="0"/>
  </r>
  <r>
    <n v="9894998"/>
    <x v="9"/>
    <x v="0"/>
    <n v="0"/>
  </r>
  <r>
    <n v="8841955"/>
    <x v="9"/>
    <x v="0"/>
    <n v="0"/>
  </r>
  <r>
    <n v="7379567"/>
    <x v="9"/>
    <x v="0"/>
    <n v="0"/>
  </r>
  <r>
    <n v="2092198"/>
    <x v="9"/>
    <x v="0"/>
    <n v="0"/>
  </r>
  <r>
    <n v="6006309"/>
    <x v="9"/>
    <x v="0"/>
    <n v="0"/>
  </r>
  <r>
    <n v="6736331"/>
    <x v="9"/>
    <x v="0"/>
    <n v="0"/>
  </r>
  <r>
    <n v="7291318"/>
    <x v="9"/>
    <x v="0"/>
    <n v="0"/>
  </r>
  <r>
    <n v="30178521"/>
    <x v="9"/>
    <x v="1"/>
    <n v="1"/>
  </r>
  <r>
    <n v="3232376"/>
    <x v="9"/>
    <x v="0"/>
    <n v="0"/>
  </r>
  <r>
    <n v="7536048937"/>
    <x v="9"/>
    <x v="1"/>
    <n v="0"/>
  </r>
  <r>
    <n v="6026397"/>
    <x v="9"/>
    <x v="0"/>
    <n v="0"/>
  </r>
  <r>
    <n v="54821549"/>
    <x v="9"/>
    <x v="1"/>
    <n v="1"/>
  </r>
  <r>
    <n v="4555937"/>
    <x v="9"/>
    <x v="0"/>
    <n v="0"/>
  </r>
  <r>
    <n v="65621292"/>
    <x v="9"/>
    <x v="1"/>
    <n v="1"/>
  </r>
  <r>
    <n v="13898038"/>
    <x v="9"/>
    <x v="1"/>
    <n v="1"/>
  </r>
  <r>
    <n v="6018613"/>
    <x v="9"/>
    <x v="0"/>
    <n v="0"/>
  </r>
  <r>
    <n v="7741751"/>
    <x v="9"/>
    <x v="0"/>
    <n v="0"/>
  </r>
  <r>
    <n v="5512492"/>
    <x v="9"/>
    <x v="0"/>
    <n v="0"/>
  </r>
  <r>
    <n v="36332723"/>
    <x v="9"/>
    <x v="1"/>
    <n v="1"/>
  </r>
  <r>
    <n v="28961250"/>
    <x v="9"/>
    <x v="1"/>
    <n v="1"/>
  </r>
  <r>
    <n v="96191858"/>
    <x v="9"/>
    <x v="1"/>
    <n v="1"/>
  </r>
  <r>
    <n v="49342013"/>
    <x v="9"/>
    <x v="1"/>
    <n v="1"/>
  </r>
  <r>
    <n v="2329556"/>
    <x v="9"/>
    <x v="0"/>
    <n v="0"/>
  </r>
  <r>
    <n v="2969264"/>
    <x v="9"/>
    <x v="0"/>
    <n v="0"/>
  </r>
  <r>
    <n v="8498683"/>
    <x v="9"/>
    <x v="0"/>
    <n v="0"/>
  </r>
  <r>
    <n v="2341441"/>
    <x v="9"/>
    <x v="0"/>
    <n v="0"/>
  </r>
  <r>
    <n v="30270334"/>
    <x v="9"/>
    <x v="1"/>
    <n v="1"/>
  </r>
  <r>
    <n v="4657345"/>
    <x v="9"/>
    <x v="0"/>
    <n v="0"/>
  </r>
  <r>
    <n v="2145244"/>
    <x v="9"/>
    <x v="0"/>
    <n v="0"/>
  </r>
  <r>
    <n v="7627829"/>
    <x v="9"/>
    <x v="0"/>
    <n v="0"/>
  </r>
  <r>
    <n v="9182658"/>
    <x v="9"/>
    <x v="0"/>
    <n v="0"/>
  </r>
  <r>
    <n v="4191600"/>
    <x v="9"/>
    <x v="0"/>
    <n v="0"/>
  </r>
  <r>
    <n v="5492379"/>
    <x v="9"/>
    <x v="0"/>
    <n v="0"/>
  </r>
  <r>
    <n v="2861766"/>
    <x v="9"/>
    <x v="0"/>
    <n v="0"/>
  </r>
  <r>
    <n v="1309359"/>
    <x v="9"/>
    <x v="0"/>
    <n v="0"/>
  </r>
  <r>
    <n v="5272270"/>
    <x v="9"/>
    <x v="0"/>
    <n v="0"/>
  </r>
  <r>
    <n v="9266643"/>
    <x v="9"/>
    <x v="0"/>
    <n v="0"/>
  </r>
  <r>
    <n v="3460208"/>
    <x v="9"/>
    <x v="0"/>
    <n v="0"/>
  </r>
  <r>
    <n v="25545000"/>
    <x v="9"/>
    <x v="1"/>
    <n v="1"/>
  </r>
  <r>
    <n v="1207918"/>
    <x v="9"/>
    <x v="0"/>
    <n v="0"/>
  </r>
  <r>
    <n v="4471828"/>
    <x v="9"/>
    <x v="0"/>
    <n v="0"/>
  </r>
  <r>
    <n v="6516836"/>
    <x v="9"/>
    <x v="0"/>
    <n v="0"/>
  </r>
  <r>
    <n v="1197931"/>
    <x v="9"/>
    <x v="0"/>
    <n v="0"/>
  </r>
  <r>
    <n v="8750619"/>
    <x v="9"/>
    <x v="0"/>
    <n v="0"/>
  </r>
  <r>
    <n v="2076719"/>
    <x v="9"/>
    <x v="0"/>
    <n v="0"/>
  </r>
  <r>
    <n v="3131883"/>
    <x v="9"/>
    <x v="0"/>
    <n v="0"/>
  </r>
  <r>
    <n v="1552302"/>
    <x v="9"/>
    <x v="0"/>
    <n v="0"/>
  </r>
  <r>
    <n v="33708687"/>
    <x v="9"/>
    <x v="1"/>
    <n v="1"/>
  </r>
  <r>
    <n v="23123600"/>
    <x v="9"/>
    <x v="1"/>
    <n v="1"/>
  </r>
  <r>
    <n v="5913571"/>
    <x v="9"/>
    <x v="0"/>
    <n v="0"/>
  </r>
  <r>
    <n v="5790304"/>
    <x v="9"/>
    <x v="0"/>
    <n v="0"/>
  </r>
  <r>
    <n v="97953696"/>
    <x v="9"/>
    <x v="1"/>
    <n v="1"/>
  </r>
  <r>
    <n v="13588783"/>
    <x v="9"/>
    <x v="1"/>
    <n v="1"/>
  </r>
  <r>
    <n v="3300626"/>
    <x v="9"/>
    <x v="0"/>
    <n v="0"/>
  </r>
  <r>
    <n v="9849071"/>
    <x v="9"/>
    <x v="0"/>
    <n v="0"/>
  </r>
  <r>
    <n v="39697250"/>
    <x v="9"/>
    <x v="1"/>
    <n v="1"/>
  </r>
  <r>
    <n v="3826370863"/>
    <x v="9"/>
    <x v="1"/>
    <n v="0"/>
  </r>
  <r>
    <n v="9088452"/>
    <x v="9"/>
    <x v="0"/>
    <n v="0"/>
  </r>
  <r>
    <n v="8026912"/>
    <x v="9"/>
    <x v="0"/>
    <n v="0"/>
  </r>
  <r>
    <n v="24290062"/>
    <x v="9"/>
    <x v="1"/>
    <n v="1"/>
  </r>
  <r>
    <n v="6785899"/>
    <x v="9"/>
    <x v="0"/>
    <n v="0"/>
  </r>
  <r>
    <n v="75048005"/>
    <x v="9"/>
    <x v="1"/>
    <n v="1"/>
  </r>
  <r>
    <n v="97459926"/>
    <x v="9"/>
    <x v="1"/>
    <n v="1"/>
  </r>
  <r>
    <n v="9600226"/>
    <x v="9"/>
    <x v="0"/>
    <n v="0"/>
  </r>
  <r>
    <n v="9685747"/>
    <x v="9"/>
    <x v="0"/>
    <n v="0"/>
  </r>
  <r>
    <n v="3178616"/>
    <x v="9"/>
    <x v="0"/>
    <n v="0"/>
  </r>
  <r>
    <n v="9979899"/>
    <x v="9"/>
    <x v="0"/>
    <n v="0"/>
  </r>
  <r>
    <n v="4575865"/>
    <x v="9"/>
    <x v="0"/>
    <n v="0"/>
  </r>
  <r>
    <n v="1808444"/>
    <x v="9"/>
    <x v="0"/>
    <n v="0"/>
  </r>
  <r>
    <n v="1649912"/>
    <x v="9"/>
    <x v="0"/>
    <n v="0"/>
  </r>
  <r>
    <n v="6128500046"/>
    <x v="9"/>
    <x v="1"/>
    <n v="0"/>
  </r>
  <r>
    <n v="6580951"/>
    <x v="9"/>
    <x v="0"/>
    <n v="0"/>
  </r>
  <r>
    <n v="5536146"/>
    <x v="9"/>
    <x v="0"/>
    <n v="0"/>
  </r>
  <r>
    <n v="7396921"/>
    <x v="9"/>
    <x v="0"/>
    <n v="0"/>
  </r>
  <r>
    <n v="8331262"/>
    <x v="9"/>
    <x v="0"/>
    <n v="0"/>
  </r>
  <r>
    <n v="5146166"/>
    <x v="9"/>
    <x v="0"/>
    <n v="0"/>
  </r>
  <r>
    <n v="6729705"/>
    <x v="9"/>
    <x v="0"/>
    <n v="0"/>
  </r>
  <r>
    <n v="5372125"/>
    <x v="9"/>
    <x v="0"/>
    <n v="0"/>
  </r>
  <r>
    <n v="8870498"/>
    <x v="10"/>
    <x v="0"/>
    <n v="0"/>
  </r>
  <r>
    <n v="7880585"/>
    <x v="10"/>
    <x v="0"/>
    <n v="0"/>
  </r>
  <r>
    <n v="3652646"/>
    <x v="10"/>
    <x v="0"/>
    <n v="0"/>
  </r>
  <r>
    <n v="3691457"/>
    <x v="10"/>
    <x v="0"/>
    <n v="0"/>
  </r>
  <r>
    <n v="4344184930"/>
    <x v="10"/>
    <x v="1"/>
    <n v="0"/>
  </r>
  <r>
    <n v="5290460"/>
    <x v="10"/>
    <x v="0"/>
    <n v="0"/>
  </r>
  <r>
    <n v="6922037"/>
    <x v="10"/>
    <x v="0"/>
    <n v="0"/>
  </r>
  <r>
    <n v="7060245"/>
    <x v="10"/>
    <x v="0"/>
    <n v="0"/>
  </r>
  <r>
    <n v="5788783"/>
    <x v="10"/>
    <x v="0"/>
    <n v="0"/>
  </r>
  <r>
    <n v="8647144"/>
    <x v="10"/>
    <x v="0"/>
    <n v="0"/>
  </r>
  <r>
    <n v="24665933"/>
    <x v="10"/>
    <x v="1"/>
    <n v="1"/>
  </r>
  <r>
    <n v="3326329"/>
    <x v="10"/>
    <x v="0"/>
    <n v="0"/>
  </r>
  <r>
    <n v="3478111"/>
    <x v="10"/>
    <x v="0"/>
    <n v="0"/>
  </r>
  <r>
    <n v="7937998"/>
    <x v="10"/>
    <x v="0"/>
    <n v="0"/>
  </r>
  <r>
    <n v="82239478"/>
    <x v="10"/>
    <x v="1"/>
    <n v="1"/>
  </r>
  <r>
    <n v="2557643"/>
    <x v="10"/>
    <x v="0"/>
    <n v="0"/>
  </r>
  <r>
    <n v="4501726"/>
    <x v="10"/>
    <x v="0"/>
    <n v="0"/>
  </r>
  <r>
    <n v="1415198"/>
    <x v="10"/>
    <x v="0"/>
    <n v="0"/>
  </r>
  <r>
    <n v="23368531"/>
    <x v="10"/>
    <x v="1"/>
    <n v="1"/>
  </r>
  <r>
    <n v="5750549"/>
    <x v="10"/>
    <x v="0"/>
    <n v="0"/>
  </r>
  <r>
    <n v="3897850970"/>
    <x v="10"/>
    <x v="1"/>
    <n v="0"/>
  </r>
  <r>
    <n v="2573868"/>
    <x v="10"/>
    <x v="0"/>
    <n v="0"/>
  </r>
  <r>
    <n v="1701008"/>
    <x v="10"/>
    <x v="0"/>
    <n v="0"/>
  </r>
  <r>
    <n v="1617146"/>
    <x v="10"/>
    <x v="0"/>
    <n v="0"/>
  </r>
  <r>
    <n v="7085993"/>
    <x v="10"/>
    <x v="0"/>
    <n v="0"/>
  </r>
  <r>
    <n v="73460179"/>
    <x v="10"/>
    <x v="1"/>
    <n v="1"/>
  </r>
  <r>
    <n v="5983034"/>
    <x v="10"/>
    <x v="0"/>
    <n v="0"/>
  </r>
  <r>
    <n v="16724936"/>
    <x v="10"/>
    <x v="1"/>
    <n v="1"/>
  </r>
  <r>
    <n v="19343766"/>
    <x v="10"/>
    <x v="1"/>
    <n v="1"/>
  </r>
  <r>
    <n v="7439955"/>
    <x v="10"/>
    <x v="0"/>
    <n v="0"/>
  </r>
  <r>
    <n v="7224275"/>
    <x v="10"/>
    <x v="0"/>
    <n v="0"/>
  </r>
  <r>
    <n v="1679471"/>
    <x v="10"/>
    <x v="0"/>
    <n v="0"/>
  </r>
  <r>
    <n v="6270159"/>
    <x v="10"/>
    <x v="0"/>
    <n v="0"/>
  </r>
  <r>
    <n v="1482340"/>
    <x v="10"/>
    <x v="0"/>
    <n v="0"/>
  </r>
  <r>
    <n v="28185580"/>
    <x v="10"/>
    <x v="1"/>
    <n v="1"/>
  </r>
  <r>
    <n v="4222605"/>
    <x v="10"/>
    <x v="0"/>
    <n v="0"/>
  </r>
  <r>
    <n v="6689117"/>
    <x v="10"/>
    <x v="0"/>
    <n v="0"/>
  </r>
  <r>
    <n v="3785540"/>
    <x v="10"/>
    <x v="0"/>
    <n v="0"/>
  </r>
  <r>
    <n v="6151478"/>
    <x v="10"/>
    <x v="0"/>
    <n v="0"/>
  </r>
  <r>
    <n v="9926754"/>
    <x v="10"/>
    <x v="0"/>
    <n v="0"/>
  </r>
  <r>
    <n v="89098100"/>
    <x v="10"/>
    <x v="1"/>
    <n v="1"/>
  </r>
  <r>
    <n v="6460935"/>
    <x v="10"/>
    <x v="0"/>
    <n v="0"/>
  </r>
  <r>
    <n v="83559673"/>
    <x v="10"/>
    <x v="1"/>
    <n v="1"/>
  </r>
  <r>
    <n v="1661633"/>
    <x v="10"/>
    <x v="0"/>
    <n v="0"/>
  </r>
  <r>
    <n v="5809293"/>
    <x v="10"/>
    <x v="0"/>
    <n v="0"/>
  </r>
  <r>
    <n v="5790304"/>
    <x v="10"/>
    <x v="0"/>
    <n v="0"/>
  </r>
  <r>
    <n v="7088840"/>
    <x v="10"/>
    <x v="0"/>
    <n v="0"/>
  </r>
  <r>
    <n v="1302112"/>
    <x v="10"/>
    <x v="0"/>
    <n v="0"/>
  </r>
  <r>
    <n v="8299537"/>
    <x v="10"/>
    <x v="0"/>
    <n v="0"/>
  </r>
  <r>
    <n v="1519891"/>
    <x v="10"/>
    <x v="0"/>
    <n v="0"/>
  </r>
  <r>
    <n v="29771613"/>
    <x v="10"/>
    <x v="1"/>
    <n v="1"/>
  </r>
  <r>
    <n v="9088045"/>
    <x v="10"/>
    <x v="0"/>
    <n v="0"/>
  </r>
  <r>
    <n v="59864989"/>
    <x v="10"/>
    <x v="1"/>
    <n v="1"/>
  </r>
  <r>
    <n v="2741017"/>
    <x v="10"/>
    <x v="0"/>
    <n v="0"/>
  </r>
  <r>
    <n v="1092699"/>
    <x v="10"/>
    <x v="0"/>
    <n v="0"/>
  </r>
  <r>
    <n v="3284714"/>
    <x v="10"/>
    <x v="0"/>
    <n v="0"/>
  </r>
  <r>
    <n v="1822675725"/>
    <x v="10"/>
    <x v="1"/>
    <n v="0"/>
  </r>
  <r>
    <n v="9595194"/>
    <x v="10"/>
    <x v="0"/>
    <n v="0"/>
  </r>
  <r>
    <n v="5015921"/>
    <x v="10"/>
    <x v="0"/>
    <n v="0"/>
  </r>
  <r>
    <n v="1015521"/>
    <x v="10"/>
    <x v="0"/>
    <n v="0"/>
  </r>
  <r>
    <n v="4452201"/>
    <x v="10"/>
    <x v="0"/>
    <n v="0"/>
  </r>
  <r>
    <n v="6801890"/>
    <x v="10"/>
    <x v="0"/>
    <n v="0"/>
  </r>
  <r>
    <n v="19638469"/>
    <x v="10"/>
    <x v="1"/>
    <n v="1"/>
  </r>
  <r>
    <n v="43897696"/>
    <x v="10"/>
    <x v="1"/>
    <n v="1"/>
  </r>
  <r>
    <n v="8253162"/>
    <x v="10"/>
    <x v="0"/>
    <n v="0"/>
  </r>
  <r>
    <n v="42038927"/>
    <x v="10"/>
    <x v="1"/>
    <n v="1"/>
  </r>
  <r>
    <n v="5758962"/>
    <x v="10"/>
    <x v="0"/>
    <n v="0"/>
  </r>
  <r>
    <n v="77096634"/>
    <x v="10"/>
    <x v="1"/>
    <n v="1"/>
  </r>
  <r>
    <n v="8041809"/>
    <x v="10"/>
    <x v="0"/>
    <n v="0"/>
  </r>
  <r>
    <n v="6735390"/>
    <x v="10"/>
    <x v="0"/>
    <n v="0"/>
  </r>
  <r>
    <n v="93811207"/>
    <x v="10"/>
    <x v="1"/>
    <n v="1"/>
  </r>
  <r>
    <n v="8079505"/>
    <x v="10"/>
    <x v="0"/>
    <n v="0"/>
  </r>
  <r>
    <n v="3348581"/>
    <x v="10"/>
    <x v="0"/>
    <n v="0"/>
  </r>
  <r>
    <n v="13484133"/>
    <x v="10"/>
    <x v="1"/>
    <n v="1"/>
  </r>
  <r>
    <n v="3017523"/>
    <x v="10"/>
    <x v="0"/>
    <n v="0"/>
  </r>
  <r>
    <n v="5464497"/>
    <x v="10"/>
    <x v="0"/>
    <n v="0"/>
  </r>
  <r>
    <n v="5744567"/>
    <x v="10"/>
    <x v="0"/>
    <n v="0"/>
  </r>
  <r>
    <n v="5107477025"/>
    <x v="10"/>
    <x v="1"/>
    <n v="0"/>
  </r>
  <r>
    <n v="1332884"/>
    <x v="10"/>
    <x v="0"/>
    <n v="0"/>
  </r>
  <r>
    <n v="38823305"/>
    <x v="10"/>
    <x v="1"/>
    <n v="1"/>
  </r>
  <r>
    <n v="7160339"/>
    <x v="10"/>
    <x v="0"/>
    <n v="0"/>
  </r>
  <r>
    <n v="43277353"/>
    <x v="10"/>
    <x v="1"/>
    <n v="1"/>
  </r>
  <r>
    <n v="8749135"/>
    <x v="10"/>
    <x v="0"/>
    <n v="0"/>
  </r>
  <r>
    <n v="16977213"/>
    <x v="10"/>
    <x v="1"/>
    <n v="1"/>
  </r>
  <r>
    <n v="13221411"/>
    <x v="10"/>
    <x v="1"/>
    <n v="1"/>
  </r>
  <r>
    <n v="2653312"/>
    <x v="10"/>
    <x v="0"/>
    <n v="0"/>
  </r>
  <r>
    <n v="4187727"/>
    <x v="10"/>
    <x v="0"/>
    <n v="0"/>
  </r>
  <r>
    <n v="4370146"/>
    <x v="10"/>
    <x v="0"/>
    <n v="0"/>
  </r>
  <r>
    <n v="5725773"/>
    <x v="10"/>
    <x v="0"/>
    <n v="0"/>
  </r>
  <r>
    <n v="6345014"/>
    <x v="10"/>
    <x v="0"/>
    <n v="0"/>
  </r>
  <r>
    <n v="7507831"/>
    <x v="10"/>
    <x v="0"/>
    <n v="0"/>
  </r>
  <r>
    <n v="1198407"/>
    <x v="10"/>
    <x v="0"/>
    <n v="0"/>
  </r>
  <r>
    <n v="4055319"/>
    <x v="10"/>
    <x v="0"/>
    <n v="0"/>
  </r>
  <r>
    <n v="70730125"/>
    <x v="10"/>
    <x v="1"/>
    <n v="1"/>
  </r>
  <r>
    <n v="45158089"/>
    <x v="10"/>
    <x v="1"/>
    <n v="1"/>
  </r>
  <r>
    <n v="8159631"/>
    <x v="10"/>
    <x v="0"/>
    <n v="0"/>
  </r>
  <r>
    <n v="2645518"/>
    <x v="10"/>
    <x v="0"/>
    <n v="0"/>
  </r>
  <r>
    <n v="5199929"/>
    <x v="10"/>
    <x v="0"/>
    <n v="0"/>
  </r>
  <r>
    <n v="4039284"/>
    <x v="10"/>
    <x v="0"/>
    <n v="0"/>
  </r>
  <r>
    <n v="1431491"/>
    <x v="10"/>
    <x v="0"/>
    <n v="0"/>
  </r>
  <r>
    <n v="39848401"/>
    <x v="10"/>
    <x v="1"/>
    <n v="1"/>
  </r>
  <r>
    <n v="9225807"/>
    <x v="10"/>
    <x v="0"/>
    <n v="0"/>
  </r>
  <r>
    <n v="7986409"/>
    <x v="10"/>
    <x v="0"/>
    <n v="0"/>
  </r>
  <r>
    <n v="54554135"/>
    <x v="10"/>
    <x v="1"/>
    <n v="1"/>
  </r>
  <r>
    <n v="1263080"/>
    <x v="10"/>
    <x v="0"/>
    <n v="0"/>
  </r>
  <r>
    <n v="97953696"/>
    <x v="10"/>
    <x v="1"/>
    <n v="1"/>
  </r>
  <r>
    <n v="9772824"/>
    <x v="11"/>
    <x v="0"/>
    <n v="0"/>
  </r>
  <r>
    <n v="1157434"/>
    <x v="11"/>
    <x v="0"/>
    <n v="0"/>
  </r>
  <r>
    <n v="8799928507"/>
    <x v="11"/>
    <x v="1"/>
    <n v="0"/>
  </r>
  <r>
    <n v="5372891"/>
    <x v="11"/>
    <x v="0"/>
    <n v="0"/>
  </r>
  <r>
    <n v="2663800"/>
    <x v="11"/>
    <x v="0"/>
    <n v="0"/>
  </r>
  <r>
    <n v="32779069"/>
    <x v="11"/>
    <x v="1"/>
    <n v="1"/>
  </r>
  <r>
    <n v="8261808"/>
    <x v="11"/>
    <x v="0"/>
    <n v="0"/>
  </r>
  <r>
    <n v="7321543"/>
    <x v="11"/>
    <x v="0"/>
    <n v="0"/>
  </r>
  <r>
    <n v="7513392"/>
    <x v="11"/>
    <x v="0"/>
    <n v="0"/>
  </r>
  <r>
    <n v="77036136"/>
    <x v="11"/>
    <x v="1"/>
    <n v="1"/>
  </r>
  <r>
    <n v="1700508"/>
    <x v="11"/>
    <x v="0"/>
    <n v="0"/>
  </r>
  <r>
    <n v="7872182"/>
    <x v="11"/>
    <x v="0"/>
    <n v="0"/>
  </r>
  <r>
    <n v="84513035"/>
    <x v="11"/>
    <x v="1"/>
    <n v="1"/>
  </r>
  <r>
    <n v="1775586"/>
    <x v="11"/>
    <x v="0"/>
    <n v="0"/>
  </r>
  <r>
    <n v="1225082"/>
    <x v="11"/>
    <x v="0"/>
    <n v="0"/>
  </r>
  <r>
    <n v="1586675"/>
    <x v="11"/>
    <x v="0"/>
    <n v="0"/>
  </r>
  <r>
    <n v="2672229"/>
    <x v="11"/>
    <x v="0"/>
    <n v="0"/>
  </r>
  <r>
    <n v="2443869"/>
    <x v="11"/>
    <x v="0"/>
    <n v="0"/>
  </r>
  <r>
    <n v="7166411"/>
    <x v="11"/>
    <x v="0"/>
    <n v="0"/>
  </r>
  <r>
    <n v="4657345"/>
    <x v="11"/>
    <x v="0"/>
    <n v="0"/>
  </r>
  <r>
    <n v="6070329"/>
    <x v="11"/>
    <x v="0"/>
    <n v="0"/>
  </r>
  <r>
    <n v="4845362"/>
    <x v="11"/>
    <x v="0"/>
    <n v="0"/>
  </r>
  <r>
    <n v="6333341"/>
    <x v="11"/>
    <x v="0"/>
    <n v="0"/>
  </r>
  <r>
    <n v="5060909"/>
    <x v="11"/>
    <x v="0"/>
    <n v="0"/>
  </r>
  <r>
    <n v="4673703944"/>
    <x v="11"/>
    <x v="1"/>
    <n v="0"/>
  </r>
  <r>
    <n v="3178616"/>
    <x v="11"/>
    <x v="0"/>
    <n v="0"/>
  </r>
  <r>
    <n v="2079170589"/>
    <x v="11"/>
    <x v="1"/>
    <n v="0"/>
  </r>
  <r>
    <n v="9815754"/>
    <x v="11"/>
    <x v="0"/>
    <n v="0"/>
  </r>
  <r>
    <n v="4111617"/>
    <x v="11"/>
    <x v="0"/>
    <n v="0"/>
  </r>
  <r>
    <n v="1117628"/>
    <x v="11"/>
    <x v="0"/>
    <n v="0"/>
  </r>
  <r>
    <n v="5487496"/>
    <x v="11"/>
    <x v="0"/>
    <n v="0"/>
  </r>
  <r>
    <n v="1472682"/>
    <x v="11"/>
    <x v="0"/>
    <n v="0"/>
  </r>
  <r>
    <n v="43885630"/>
    <x v="11"/>
    <x v="1"/>
    <n v="1"/>
  </r>
  <r>
    <n v="5543741"/>
    <x v="11"/>
    <x v="0"/>
    <n v="0"/>
  </r>
  <r>
    <n v="2590674"/>
    <x v="11"/>
    <x v="0"/>
    <n v="0"/>
  </r>
  <r>
    <n v="4212838"/>
    <x v="11"/>
    <x v="0"/>
    <n v="0"/>
  </r>
  <r>
    <n v="7836418"/>
    <x v="11"/>
    <x v="0"/>
    <n v="0"/>
  </r>
  <r>
    <n v="2844911"/>
    <x v="11"/>
    <x v="0"/>
    <n v="0"/>
  </r>
  <r>
    <n v="2861766"/>
    <x v="11"/>
    <x v="0"/>
    <n v="0"/>
  </r>
  <r>
    <n v="9655946"/>
    <x v="11"/>
    <x v="0"/>
    <n v="0"/>
  </r>
  <r>
    <n v="6050570"/>
    <x v="11"/>
    <x v="0"/>
    <n v="0"/>
  </r>
  <r>
    <n v="1607422"/>
    <x v="11"/>
    <x v="0"/>
    <n v="0"/>
  </r>
  <r>
    <n v="1192412"/>
    <x v="11"/>
    <x v="0"/>
    <n v="0"/>
  </r>
  <r>
    <n v="4959551431"/>
    <x v="11"/>
    <x v="1"/>
    <n v="0"/>
  </r>
  <r>
    <n v="9808221"/>
    <x v="11"/>
    <x v="0"/>
    <n v="0"/>
  </r>
  <r>
    <n v="8672623"/>
    <x v="11"/>
    <x v="0"/>
    <n v="0"/>
  </r>
  <r>
    <n v="3862016"/>
    <x v="11"/>
    <x v="0"/>
    <n v="0"/>
  </r>
  <r>
    <n v="16580449"/>
    <x v="11"/>
    <x v="1"/>
    <n v="1"/>
  </r>
  <r>
    <n v="67064385"/>
    <x v="11"/>
    <x v="1"/>
    <n v="1"/>
  </r>
  <r>
    <n v="2078150"/>
    <x v="11"/>
    <x v="0"/>
    <n v="0"/>
  </r>
  <r>
    <n v="5094248"/>
    <x v="11"/>
    <x v="0"/>
    <n v="0"/>
  </r>
  <r>
    <n v="2584185"/>
    <x v="11"/>
    <x v="0"/>
    <n v="0"/>
  </r>
  <r>
    <n v="3346801494"/>
    <x v="11"/>
    <x v="1"/>
    <n v="0"/>
  </r>
  <r>
    <n v="4535172"/>
    <x v="11"/>
    <x v="0"/>
    <n v="0"/>
  </r>
  <r>
    <n v="8723323"/>
    <x v="11"/>
    <x v="0"/>
    <n v="0"/>
  </r>
  <r>
    <n v="76845076"/>
    <x v="11"/>
    <x v="1"/>
    <n v="1"/>
  </r>
  <r>
    <n v="12063341"/>
    <x v="11"/>
    <x v="1"/>
    <n v="1"/>
  </r>
  <r>
    <n v="9866204"/>
    <x v="11"/>
    <x v="0"/>
    <n v="0"/>
  </r>
  <r>
    <n v="9364912"/>
    <x v="11"/>
    <x v="0"/>
    <n v="0"/>
  </r>
  <r>
    <n v="9975977"/>
    <x v="11"/>
    <x v="0"/>
    <n v="0"/>
  </r>
  <r>
    <n v="8802222"/>
    <x v="11"/>
    <x v="0"/>
    <n v="0"/>
  </r>
  <r>
    <n v="1552877"/>
    <x v="11"/>
    <x v="0"/>
    <n v="0"/>
  </r>
  <r>
    <n v="6516534288"/>
    <x v="11"/>
    <x v="1"/>
    <n v="0"/>
  </r>
  <r>
    <n v="68647777"/>
    <x v="11"/>
    <x v="1"/>
    <n v="1"/>
  </r>
  <r>
    <n v="3360951"/>
    <x v="11"/>
    <x v="0"/>
    <n v="0"/>
  </r>
  <r>
    <n v="9127211929"/>
    <x v="11"/>
    <x v="1"/>
    <n v="0"/>
  </r>
  <r>
    <n v="9647309"/>
    <x v="11"/>
    <x v="0"/>
    <n v="0"/>
  </r>
  <r>
    <n v="6024447"/>
    <x v="11"/>
    <x v="0"/>
    <n v="0"/>
  </r>
  <r>
    <n v="12919749"/>
    <x v="11"/>
    <x v="1"/>
    <n v="1"/>
  </r>
  <r>
    <n v="3287315"/>
    <x v="11"/>
    <x v="0"/>
    <n v="0"/>
  </r>
  <r>
    <n v="9953379"/>
    <x v="11"/>
    <x v="0"/>
    <n v="0"/>
  </r>
  <r>
    <n v="97558765"/>
    <x v="11"/>
    <x v="1"/>
    <n v="1"/>
  </r>
  <r>
    <n v="2722706"/>
    <x v="11"/>
    <x v="0"/>
    <n v="0"/>
  </r>
  <r>
    <n v="97876188"/>
    <x v="11"/>
    <x v="1"/>
    <n v="1"/>
  </r>
  <r>
    <n v="4068728"/>
    <x v="11"/>
    <x v="0"/>
    <n v="0"/>
  </r>
  <r>
    <n v="7624070"/>
    <x v="11"/>
    <x v="0"/>
    <n v="0"/>
  </r>
  <r>
    <n v="2419247"/>
    <x v="11"/>
    <x v="0"/>
    <n v="0"/>
  </r>
  <r>
    <n v="5244597"/>
    <x v="11"/>
    <x v="0"/>
    <n v="0"/>
  </r>
  <r>
    <n v="2005653"/>
    <x v="11"/>
    <x v="0"/>
    <n v="0"/>
  </r>
  <r>
    <n v="7203715"/>
    <x v="11"/>
    <x v="0"/>
    <n v="0"/>
  </r>
  <r>
    <n v="4520463"/>
    <x v="11"/>
    <x v="0"/>
    <n v="0"/>
  </r>
  <r>
    <n v="4454837"/>
    <x v="11"/>
    <x v="0"/>
    <n v="0"/>
  </r>
  <r>
    <n v="6999348"/>
    <x v="11"/>
    <x v="0"/>
    <n v="0"/>
  </r>
  <r>
    <n v="90884366"/>
    <x v="11"/>
    <x v="1"/>
    <n v="1"/>
  </r>
  <r>
    <n v="3121640"/>
    <x v="11"/>
    <x v="0"/>
    <n v="0"/>
  </r>
  <r>
    <n v="5912710"/>
    <x v="11"/>
    <x v="0"/>
    <n v="0"/>
  </r>
  <r>
    <n v="7118082"/>
    <x v="11"/>
    <x v="0"/>
    <n v="0"/>
  </r>
  <r>
    <n v="9100303"/>
    <x v="11"/>
    <x v="0"/>
    <n v="0"/>
  </r>
  <r>
    <n v="25581178"/>
    <x v="11"/>
    <x v="1"/>
    <n v="1"/>
  </r>
  <r>
    <n v="78976022"/>
    <x v="11"/>
    <x v="1"/>
    <n v="1"/>
  </r>
  <r>
    <n v="7781904"/>
    <x v="11"/>
    <x v="0"/>
    <n v="0"/>
  </r>
  <r>
    <n v="7473804"/>
    <x v="11"/>
    <x v="0"/>
    <n v="0"/>
  </r>
  <r>
    <n v="8474693946"/>
    <x v="11"/>
    <x v="1"/>
    <n v="0"/>
  </r>
  <r>
    <n v="8984769"/>
    <x v="11"/>
    <x v="0"/>
    <n v="0"/>
  </r>
  <r>
    <n v="40395856"/>
    <x v="11"/>
    <x v="1"/>
    <n v="1"/>
  </r>
  <r>
    <n v="9728932"/>
    <x v="11"/>
    <x v="0"/>
    <n v="0"/>
  </r>
  <r>
    <n v="8135542"/>
    <x v="11"/>
    <x v="0"/>
    <n v="0"/>
  </r>
  <r>
    <n v="10093488"/>
    <x v="11"/>
    <x v="1"/>
    <n v="1"/>
  </r>
  <r>
    <n v="4203418"/>
    <x v="11"/>
    <x v="0"/>
    <n v="0"/>
  </r>
  <r>
    <n v="2456290"/>
    <x v="12"/>
    <x v="0"/>
    <n v="0"/>
  </r>
  <r>
    <n v="27610972"/>
    <x v="12"/>
    <x v="1"/>
    <n v="1"/>
  </r>
  <r>
    <n v="3073815"/>
    <x v="12"/>
    <x v="0"/>
    <n v="0"/>
  </r>
  <r>
    <n v="9776810"/>
    <x v="12"/>
    <x v="0"/>
    <n v="0"/>
  </r>
  <r>
    <n v="6763741"/>
    <x v="12"/>
    <x v="0"/>
    <n v="0"/>
  </r>
  <r>
    <n v="2309436"/>
    <x v="12"/>
    <x v="0"/>
    <n v="0"/>
  </r>
  <r>
    <n v="3131883"/>
    <x v="12"/>
    <x v="0"/>
    <n v="0"/>
  </r>
  <r>
    <n v="69001821"/>
    <x v="12"/>
    <x v="1"/>
    <n v="1"/>
  </r>
  <r>
    <n v="2150051"/>
    <x v="12"/>
    <x v="0"/>
    <n v="0"/>
  </r>
  <r>
    <n v="9967523741"/>
    <x v="12"/>
    <x v="1"/>
    <n v="0"/>
  </r>
  <r>
    <n v="23300236"/>
    <x v="12"/>
    <x v="1"/>
    <n v="1"/>
  </r>
  <r>
    <n v="4714815"/>
    <x v="12"/>
    <x v="0"/>
    <n v="0"/>
  </r>
  <r>
    <n v="80038636"/>
    <x v="12"/>
    <x v="1"/>
    <n v="1"/>
  </r>
  <r>
    <n v="47596793"/>
    <x v="12"/>
    <x v="1"/>
    <n v="1"/>
  </r>
  <r>
    <n v="6574044"/>
    <x v="12"/>
    <x v="0"/>
    <n v="0"/>
  </r>
  <r>
    <n v="9475290"/>
    <x v="12"/>
    <x v="0"/>
    <n v="0"/>
  </r>
  <r>
    <n v="4458725"/>
    <x v="12"/>
    <x v="0"/>
    <n v="0"/>
  </r>
  <r>
    <n v="4785864"/>
    <x v="12"/>
    <x v="0"/>
    <n v="0"/>
  </r>
  <r>
    <n v="3109039"/>
    <x v="12"/>
    <x v="0"/>
    <n v="0"/>
  </r>
  <r>
    <n v="7340326"/>
    <x v="12"/>
    <x v="0"/>
    <n v="0"/>
  </r>
  <r>
    <n v="7865428"/>
    <x v="12"/>
    <x v="0"/>
    <n v="0"/>
  </r>
  <r>
    <n v="1467591"/>
    <x v="12"/>
    <x v="0"/>
    <n v="0"/>
  </r>
  <r>
    <n v="2475157"/>
    <x v="12"/>
    <x v="0"/>
    <n v="0"/>
  </r>
  <r>
    <n v="6023049"/>
    <x v="12"/>
    <x v="0"/>
    <n v="0"/>
  </r>
  <r>
    <n v="39210366"/>
    <x v="12"/>
    <x v="1"/>
    <n v="1"/>
  </r>
  <r>
    <n v="90880011"/>
    <x v="12"/>
    <x v="1"/>
    <n v="1"/>
  </r>
  <r>
    <n v="4469748"/>
    <x v="12"/>
    <x v="0"/>
    <n v="0"/>
  </r>
  <r>
    <n v="3931739393"/>
    <x v="12"/>
    <x v="1"/>
    <n v="0"/>
  </r>
  <r>
    <n v="4079013"/>
    <x v="12"/>
    <x v="0"/>
    <n v="0"/>
  </r>
  <r>
    <n v="7751076"/>
    <x v="12"/>
    <x v="0"/>
    <n v="0"/>
  </r>
  <r>
    <n v="27684909"/>
    <x v="12"/>
    <x v="1"/>
    <n v="1"/>
  </r>
  <r>
    <n v="1588418"/>
    <x v="12"/>
    <x v="0"/>
    <n v="0"/>
  </r>
  <r>
    <n v="5333653356"/>
    <x v="12"/>
    <x v="1"/>
    <n v="0"/>
  </r>
  <r>
    <n v="6305758"/>
    <x v="12"/>
    <x v="0"/>
    <n v="0"/>
  </r>
  <r>
    <n v="45373038"/>
    <x v="12"/>
    <x v="1"/>
    <n v="1"/>
  </r>
  <r>
    <n v="7589993"/>
    <x v="12"/>
    <x v="0"/>
    <n v="0"/>
  </r>
  <r>
    <n v="5588421"/>
    <x v="12"/>
    <x v="0"/>
    <n v="0"/>
  </r>
  <r>
    <n v="9662407"/>
    <x v="12"/>
    <x v="0"/>
    <n v="0"/>
  </r>
  <r>
    <n v="3422062"/>
    <x v="12"/>
    <x v="0"/>
    <n v="0"/>
  </r>
  <r>
    <n v="9305031"/>
    <x v="12"/>
    <x v="0"/>
    <n v="0"/>
  </r>
  <r>
    <n v="4911005"/>
    <x v="12"/>
    <x v="0"/>
    <n v="0"/>
  </r>
  <r>
    <n v="1391272"/>
    <x v="12"/>
    <x v="0"/>
    <n v="0"/>
  </r>
  <r>
    <n v="5027404"/>
    <x v="12"/>
    <x v="0"/>
    <n v="0"/>
  </r>
  <r>
    <n v="38244568"/>
    <x v="12"/>
    <x v="1"/>
    <n v="1"/>
  </r>
  <r>
    <n v="64900068"/>
    <x v="12"/>
    <x v="1"/>
    <n v="1"/>
  </r>
  <r>
    <n v="45015009"/>
    <x v="12"/>
    <x v="1"/>
    <n v="1"/>
  </r>
  <r>
    <n v="20424852"/>
    <x v="12"/>
    <x v="1"/>
    <n v="1"/>
  </r>
  <r>
    <n v="4471203"/>
    <x v="12"/>
    <x v="0"/>
    <n v="0"/>
  </r>
  <r>
    <n v="8250018"/>
    <x v="12"/>
    <x v="0"/>
    <n v="0"/>
  </r>
  <r>
    <n v="1161028310"/>
    <x v="12"/>
    <x v="1"/>
    <n v="0"/>
  </r>
  <r>
    <n v="66465215"/>
    <x v="12"/>
    <x v="1"/>
    <n v="1"/>
  </r>
  <r>
    <n v="6386788"/>
    <x v="12"/>
    <x v="0"/>
    <n v="0"/>
  </r>
  <r>
    <n v="3589291"/>
    <x v="12"/>
    <x v="0"/>
    <n v="0"/>
  </r>
  <r>
    <n v="9254070"/>
    <x v="12"/>
    <x v="0"/>
    <n v="0"/>
  </r>
  <r>
    <n v="6337931"/>
    <x v="12"/>
    <x v="0"/>
    <n v="0"/>
  </r>
  <r>
    <n v="3563037"/>
    <x v="12"/>
    <x v="0"/>
    <n v="0"/>
  </r>
  <r>
    <n v="2302227"/>
    <x v="12"/>
    <x v="0"/>
    <n v="0"/>
  </r>
  <r>
    <n v="24454566"/>
    <x v="12"/>
    <x v="1"/>
    <n v="1"/>
  </r>
  <r>
    <n v="6551880"/>
    <x v="12"/>
    <x v="0"/>
    <n v="0"/>
  </r>
  <r>
    <n v="6616163"/>
    <x v="12"/>
    <x v="0"/>
    <n v="0"/>
  </r>
  <r>
    <n v="96381896"/>
    <x v="12"/>
    <x v="1"/>
    <n v="1"/>
  </r>
  <r>
    <n v="6892980"/>
    <x v="12"/>
    <x v="0"/>
    <n v="0"/>
  </r>
  <r>
    <n v="5341697748"/>
    <x v="12"/>
    <x v="1"/>
    <n v="0"/>
  </r>
  <r>
    <n v="52064221"/>
    <x v="12"/>
    <x v="1"/>
    <n v="1"/>
  </r>
  <r>
    <n v="5111892302"/>
    <x v="12"/>
    <x v="1"/>
    <n v="0"/>
  </r>
  <r>
    <n v="7571642"/>
    <x v="12"/>
    <x v="0"/>
    <n v="0"/>
  </r>
  <r>
    <n v="9570286"/>
    <x v="12"/>
    <x v="0"/>
    <n v="0"/>
  </r>
  <r>
    <n v="7632647"/>
    <x v="12"/>
    <x v="0"/>
    <n v="0"/>
  </r>
  <r>
    <n v="3437033"/>
    <x v="12"/>
    <x v="0"/>
    <n v="0"/>
  </r>
  <r>
    <n v="81575080"/>
    <x v="12"/>
    <x v="1"/>
    <n v="1"/>
  </r>
  <r>
    <n v="7677384"/>
    <x v="12"/>
    <x v="0"/>
    <n v="0"/>
  </r>
  <r>
    <n v="6194112"/>
    <x v="12"/>
    <x v="0"/>
    <n v="0"/>
  </r>
  <r>
    <n v="67913744"/>
    <x v="12"/>
    <x v="1"/>
    <n v="1"/>
  </r>
  <r>
    <n v="9418587"/>
    <x v="12"/>
    <x v="0"/>
    <n v="0"/>
  </r>
  <r>
    <n v="3273221616"/>
    <x v="12"/>
    <x v="1"/>
    <n v="0"/>
  </r>
  <r>
    <n v="7364500"/>
    <x v="12"/>
    <x v="0"/>
    <n v="0"/>
  </r>
  <r>
    <n v="69273048"/>
    <x v="12"/>
    <x v="1"/>
    <n v="1"/>
  </r>
  <r>
    <n v="1345591"/>
    <x v="12"/>
    <x v="0"/>
    <n v="0"/>
  </r>
  <r>
    <n v="13674393"/>
    <x v="12"/>
    <x v="1"/>
    <n v="1"/>
  </r>
  <r>
    <n v="5273579381"/>
    <x v="12"/>
    <x v="1"/>
    <n v="0"/>
  </r>
  <r>
    <n v="5790304"/>
    <x v="12"/>
    <x v="0"/>
    <n v="0"/>
  </r>
  <r>
    <n v="6551880"/>
    <x v="12"/>
    <x v="0"/>
    <n v="0"/>
  </r>
  <r>
    <n v="2873323"/>
    <x v="12"/>
    <x v="0"/>
    <n v="0"/>
  </r>
  <r>
    <n v="2733008"/>
    <x v="12"/>
    <x v="0"/>
    <n v="0"/>
  </r>
  <r>
    <n v="7292887"/>
    <x v="12"/>
    <x v="0"/>
    <n v="0"/>
  </r>
  <r>
    <n v="6855900"/>
    <x v="12"/>
    <x v="0"/>
    <n v="0"/>
  </r>
  <r>
    <n v="2402827"/>
    <x v="12"/>
    <x v="0"/>
    <n v="0"/>
  </r>
  <r>
    <n v="6510330"/>
    <x v="12"/>
    <x v="0"/>
    <n v="0"/>
  </r>
  <r>
    <n v="9773176"/>
    <x v="12"/>
    <x v="0"/>
    <n v="0"/>
  </r>
  <r>
    <n v="4065787"/>
    <x v="12"/>
    <x v="0"/>
    <n v="0"/>
  </r>
  <r>
    <n v="4303543625"/>
    <x v="12"/>
    <x v="1"/>
    <n v="0"/>
  </r>
  <r>
    <n v="3858766"/>
    <x v="12"/>
    <x v="0"/>
    <n v="0"/>
  </r>
  <r>
    <n v="41852472"/>
    <x v="12"/>
    <x v="1"/>
    <n v="1"/>
  </r>
  <r>
    <n v="25574074"/>
    <x v="12"/>
    <x v="1"/>
    <n v="1"/>
  </r>
  <r>
    <n v="8690793"/>
    <x v="12"/>
    <x v="0"/>
    <n v="0"/>
  </r>
  <r>
    <n v="8487003"/>
    <x v="12"/>
    <x v="0"/>
    <n v="0"/>
  </r>
  <r>
    <n v="50583407"/>
    <x v="12"/>
    <x v="1"/>
    <n v="1"/>
  </r>
  <r>
    <n v="4983193"/>
    <x v="12"/>
    <x v="0"/>
    <n v="0"/>
  </r>
  <r>
    <n v="1316116"/>
    <x v="12"/>
    <x v="0"/>
    <n v="0"/>
  </r>
  <r>
    <n v="5696056"/>
    <x v="12"/>
    <x v="0"/>
    <n v="0"/>
  </r>
  <r>
    <n v="3574623"/>
    <x v="13"/>
    <x v="0"/>
    <n v="0"/>
  </r>
  <r>
    <n v="71218936"/>
    <x v="13"/>
    <x v="1"/>
    <n v="1"/>
  </r>
  <r>
    <n v="55621633"/>
    <x v="13"/>
    <x v="1"/>
    <n v="1"/>
  </r>
  <r>
    <n v="1898174"/>
    <x v="13"/>
    <x v="0"/>
    <n v="0"/>
  </r>
  <r>
    <n v="4844054"/>
    <x v="13"/>
    <x v="0"/>
    <n v="0"/>
  </r>
  <r>
    <n v="7701901"/>
    <x v="13"/>
    <x v="0"/>
    <n v="0"/>
  </r>
  <r>
    <n v="5900664"/>
    <x v="13"/>
    <x v="0"/>
    <n v="0"/>
  </r>
  <r>
    <n v="4698731"/>
    <x v="13"/>
    <x v="0"/>
    <n v="0"/>
  </r>
  <r>
    <n v="4606501"/>
    <x v="13"/>
    <x v="0"/>
    <n v="0"/>
  </r>
  <r>
    <n v="3851940"/>
    <x v="13"/>
    <x v="0"/>
    <n v="0"/>
  </r>
  <r>
    <n v="7972076"/>
    <x v="13"/>
    <x v="0"/>
    <n v="0"/>
  </r>
  <r>
    <n v="1911796"/>
    <x v="13"/>
    <x v="0"/>
    <n v="0"/>
  </r>
  <r>
    <n v="7362963"/>
    <x v="13"/>
    <x v="0"/>
    <n v="0"/>
  </r>
  <r>
    <n v="24290062"/>
    <x v="13"/>
    <x v="1"/>
    <n v="1"/>
  </r>
  <r>
    <n v="3086185"/>
    <x v="13"/>
    <x v="0"/>
    <n v="0"/>
  </r>
  <r>
    <n v="7622819"/>
    <x v="13"/>
    <x v="0"/>
    <n v="0"/>
  </r>
  <r>
    <n v="5610335"/>
    <x v="13"/>
    <x v="0"/>
    <n v="0"/>
  </r>
  <r>
    <n v="97953696"/>
    <x v="13"/>
    <x v="1"/>
    <n v="1"/>
  </r>
  <r>
    <n v="7432767"/>
    <x v="13"/>
    <x v="0"/>
    <n v="0"/>
  </r>
  <r>
    <n v="2089993"/>
    <x v="13"/>
    <x v="0"/>
    <n v="0"/>
  </r>
  <r>
    <n v="2635121"/>
    <x v="13"/>
    <x v="0"/>
    <n v="0"/>
  </r>
  <r>
    <n v="6725216"/>
    <x v="13"/>
    <x v="0"/>
    <n v="0"/>
  </r>
  <r>
    <n v="6530661"/>
    <x v="13"/>
    <x v="0"/>
    <n v="0"/>
  </r>
  <r>
    <n v="8691743"/>
    <x v="13"/>
    <x v="0"/>
    <n v="0"/>
  </r>
  <r>
    <n v="2771511"/>
    <x v="13"/>
    <x v="0"/>
    <n v="0"/>
  </r>
  <r>
    <n v="7471152"/>
    <x v="13"/>
    <x v="0"/>
    <n v="0"/>
  </r>
  <r>
    <n v="89691426"/>
    <x v="13"/>
    <x v="1"/>
    <n v="1"/>
  </r>
  <r>
    <n v="5305478"/>
    <x v="13"/>
    <x v="0"/>
    <n v="0"/>
  </r>
  <r>
    <n v="4305632"/>
    <x v="13"/>
    <x v="0"/>
    <n v="0"/>
  </r>
  <r>
    <n v="9526179"/>
    <x v="13"/>
    <x v="0"/>
    <n v="0"/>
  </r>
  <r>
    <n v="1268336"/>
    <x v="13"/>
    <x v="0"/>
    <n v="0"/>
  </r>
  <r>
    <n v="7288626"/>
    <x v="13"/>
    <x v="0"/>
    <n v="0"/>
  </r>
  <r>
    <n v="53117702"/>
    <x v="13"/>
    <x v="1"/>
    <n v="1"/>
  </r>
  <r>
    <n v="10201038"/>
    <x v="13"/>
    <x v="1"/>
    <n v="1"/>
  </r>
  <r>
    <n v="4738129"/>
    <x v="13"/>
    <x v="0"/>
    <n v="0"/>
  </r>
  <r>
    <n v="3153023"/>
    <x v="13"/>
    <x v="0"/>
    <n v="0"/>
  </r>
  <r>
    <n v="1747389"/>
    <x v="13"/>
    <x v="0"/>
    <n v="0"/>
  </r>
  <r>
    <n v="5526425146"/>
    <x v="13"/>
    <x v="1"/>
    <n v="0"/>
  </r>
  <r>
    <n v="93050839"/>
    <x v="13"/>
    <x v="1"/>
    <n v="1"/>
  </r>
  <r>
    <n v="1288318920"/>
    <x v="13"/>
    <x v="1"/>
    <n v="0"/>
  </r>
  <r>
    <n v="5613566"/>
    <x v="13"/>
    <x v="0"/>
    <n v="0"/>
  </r>
  <r>
    <n v="2406196"/>
    <x v="13"/>
    <x v="0"/>
    <n v="0"/>
  </r>
  <r>
    <n v="9046365"/>
    <x v="13"/>
    <x v="0"/>
    <n v="0"/>
  </r>
  <r>
    <n v="5019634"/>
    <x v="13"/>
    <x v="0"/>
    <n v="0"/>
  </r>
  <r>
    <n v="90993861"/>
    <x v="13"/>
    <x v="1"/>
    <n v="1"/>
  </r>
  <r>
    <n v="4034491"/>
    <x v="13"/>
    <x v="0"/>
    <n v="0"/>
  </r>
  <r>
    <n v="57395204"/>
    <x v="13"/>
    <x v="1"/>
    <n v="1"/>
  </r>
  <r>
    <n v="9156106"/>
    <x v="13"/>
    <x v="0"/>
    <n v="0"/>
  </r>
  <r>
    <n v="7076463"/>
    <x v="13"/>
    <x v="0"/>
    <n v="0"/>
  </r>
  <r>
    <n v="3136675"/>
    <x v="13"/>
    <x v="0"/>
    <n v="0"/>
  </r>
  <r>
    <n v="7826456"/>
    <x v="13"/>
    <x v="0"/>
    <n v="0"/>
  </r>
  <r>
    <n v="4094662"/>
    <x v="13"/>
    <x v="0"/>
    <n v="0"/>
  </r>
  <r>
    <n v="3134379"/>
    <x v="13"/>
    <x v="0"/>
    <n v="0"/>
  </r>
  <r>
    <n v="1119016"/>
    <x v="13"/>
    <x v="0"/>
    <n v="0"/>
  </r>
  <r>
    <n v="3539762"/>
    <x v="13"/>
    <x v="0"/>
    <n v="0"/>
  </r>
  <r>
    <n v="28601187"/>
    <x v="13"/>
    <x v="1"/>
    <n v="1"/>
  </r>
  <r>
    <n v="2841969"/>
    <x v="13"/>
    <x v="0"/>
    <n v="0"/>
  </r>
  <r>
    <n v="57957786"/>
    <x v="13"/>
    <x v="1"/>
    <n v="1"/>
  </r>
  <r>
    <n v="6068132"/>
    <x v="13"/>
    <x v="0"/>
    <n v="0"/>
  </r>
  <r>
    <n v="8195842"/>
    <x v="13"/>
    <x v="0"/>
    <n v="0"/>
  </r>
  <r>
    <n v="98737794"/>
    <x v="13"/>
    <x v="1"/>
    <n v="1"/>
  </r>
  <r>
    <n v="6523054"/>
    <x v="13"/>
    <x v="0"/>
    <n v="0"/>
  </r>
  <r>
    <n v="26895957"/>
    <x v="13"/>
    <x v="1"/>
    <n v="1"/>
  </r>
  <r>
    <n v="5254694"/>
    <x v="13"/>
    <x v="0"/>
    <n v="0"/>
  </r>
  <r>
    <n v="3979680"/>
    <x v="13"/>
    <x v="0"/>
    <n v="0"/>
  </r>
  <r>
    <n v="96424596"/>
    <x v="13"/>
    <x v="1"/>
    <n v="1"/>
  </r>
  <r>
    <n v="4923459"/>
    <x v="13"/>
    <x v="0"/>
    <n v="0"/>
  </r>
  <r>
    <n v="6719542"/>
    <x v="13"/>
    <x v="0"/>
    <n v="0"/>
  </r>
  <r>
    <n v="81218024"/>
    <x v="13"/>
    <x v="1"/>
    <n v="1"/>
  </r>
  <r>
    <n v="6552755"/>
    <x v="13"/>
    <x v="0"/>
    <n v="0"/>
  </r>
  <r>
    <n v="44017210"/>
    <x v="13"/>
    <x v="1"/>
    <n v="1"/>
  </r>
  <r>
    <n v="8679036"/>
    <x v="13"/>
    <x v="0"/>
    <n v="0"/>
  </r>
  <r>
    <n v="64733982"/>
    <x v="13"/>
    <x v="1"/>
    <n v="1"/>
  </r>
  <r>
    <n v="2289072"/>
    <x v="13"/>
    <x v="0"/>
    <n v="0"/>
  </r>
  <r>
    <n v="71730854"/>
    <x v="13"/>
    <x v="1"/>
    <n v="1"/>
  </r>
  <r>
    <n v="3757504"/>
    <x v="13"/>
    <x v="0"/>
    <n v="0"/>
  </r>
  <r>
    <n v="8501225"/>
    <x v="13"/>
    <x v="0"/>
    <n v="0"/>
  </r>
  <r>
    <n v="3704193"/>
    <x v="13"/>
    <x v="0"/>
    <n v="0"/>
  </r>
  <r>
    <n v="4577789"/>
    <x v="13"/>
    <x v="0"/>
    <n v="0"/>
  </r>
  <r>
    <n v="5730350"/>
    <x v="13"/>
    <x v="0"/>
    <n v="0"/>
  </r>
  <r>
    <n v="8953850"/>
    <x v="13"/>
    <x v="0"/>
    <n v="0"/>
  </r>
  <r>
    <n v="3109133"/>
    <x v="13"/>
    <x v="0"/>
    <n v="0"/>
  </r>
  <r>
    <n v="3382699"/>
    <x v="13"/>
    <x v="0"/>
    <n v="0"/>
  </r>
  <r>
    <n v="9132555"/>
    <x v="13"/>
    <x v="0"/>
    <n v="0"/>
  </r>
  <r>
    <n v="5016981"/>
    <x v="13"/>
    <x v="0"/>
    <n v="0"/>
  </r>
  <r>
    <n v="1294973"/>
    <x v="13"/>
    <x v="0"/>
    <n v="0"/>
  </r>
  <r>
    <n v="7769531"/>
    <x v="13"/>
    <x v="0"/>
    <n v="0"/>
  </r>
  <r>
    <n v="1068000"/>
    <x v="13"/>
    <x v="0"/>
    <n v="0"/>
  </r>
  <r>
    <n v="1467591"/>
    <x v="13"/>
    <x v="0"/>
    <n v="0"/>
  </r>
  <r>
    <n v="5980925"/>
    <x v="13"/>
    <x v="0"/>
    <n v="0"/>
  </r>
  <r>
    <n v="9905075"/>
    <x v="13"/>
    <x v="0"/>
    <n v="0"/>
  </r>
  <r>
    <n v="1043289"/>
    <x v="13"/>
    <x v="0"/>
    <n v="0"/>
  </r>
  <r>
    <n v="8252939"/>
    <x v="13"/>
    <x v="0"/>
    <n v="0"/>
  </r>
  <r>
    <n v="67748426"/>
    <x v="13"/>
    <x v="1"/>
    <n v="1"/>
  </r>
  <r>
    <n v="4376637"/>
    <x v="13"/>
    <x v="0"/>
    <n v="0"/>
  </r>
  <r>
    <n v="6426011"/>
    <x v="13"/>
    <x v="0"/>
    <n v="0"/>
  </r>
  <r>
    <n v="9137235"/>
    <x v="13"/>
    <x v="0"/>
    <n v="0"/>
  </r>
  <r>
    <n v="6735390"/>
    <x v="14"/>
    <x v="0"/>
    <n v="0"/>
  </r>
  <r>
    <n v="7151490"/>
    <x v="14"/>
    <x v="0"/>
    <n v="0"/>
  </r>
  <r>
    <n v="5138547"/>
    <x v="14"/>
    <x v="0"/>
    <n v="0"/>
  </r>
  <r>
    <n v="79212542"/>
    <x v="14"/>
    <x v="1"/>
    <n v="1"/>
  </r>
  <r>
    <n v="1507196"/>
    <x v="14"/>
    <x v="0"/>
    <n v="0"/>
  </r>
  <r>
    <n v="8362094"/>
    <x v="14"/>
    <x v="0"/>
    <n v="0"/>
  </r>
  <r>
    <n v="5379981"/>
    <x v="14"/>
    <x v="0"/>
    <n v="0"/>
  </r>
  <r>
    <n v="4960672"/>
    <x v="14"/>
    <x v="0"/>
    <n v="0"/>
  </r>
  <r>
    <n v="9052582"/>
    <x v="14"/>
    <x v="0"/>
    <n v="0"/>
  </r>
  <r>
    <n v="2054346"/>
    <x v="14"/>
    <x v="0"/>
    <n v="0"/>
  </r>
  <r>
    <n v="6070136"/>
    <x v="14"/>
    <x v="0"/>
    <n v="0"/>
  </r>
  <r>
    <n v="3086185"/>
    <x v="14"/>
    <x v="0"/>
    <n v="0"/>
  </r>
  <r>
    <n v="6949463"/>
    <x v="14"/>
    <x v="0"/>
    <n v="0"/>
  </r>
  <r>
    <n v="1626862"/>
    <x v="14"/>
    <x v="0"/>
    <n v="0"/>
  </r>
  <r>
    <n v="99905503"/>
    <x v="14"/>
    <x v="1"/>
    <n v="1"/>
  </r>
  <r>
    <n v="2753778"/>
    <x v="14"/>
    <x v="0"/>
    <n v="0"/>
  </r>
  <r>
    <n v="3508755"/>
    <x v="14"/>
    <x v="0"/>
    <n v="0"/>
  </r>
  <r>
    <n v="14783929"/>
    <x v="14"/>
    <x v="1"/>
    <n v="1"/>
  </r>
  <r>
    <n v="1409543"/>
    <x v="14"/>
    <x v="0"/>
    <n v="0"/>
  </r>
  <r>
    <n v="6891636"/>
    <x v="14"/>
    <x v="0"/>
    <n v="0"/>
  </r>
  <r>
    <n v="8541151"/>
    <x v="14"/>
    <x v="0"/>
    <n v="0"/>
  </r>
  <r>
    <n v="8322802"/>
    <x v="14"/>
    <x v="0"/>
    <n v="0"/>
  </r>
  <r>
    <n v="30678431"/>
    <x v="14"/>
    <x v="1"/>
    <n v="1"/>
  </r>
  <r>
    <n v="41837828"/>
    <x v="14"/>
    <x v="1"/>
    <n v="1"/>
  </r>
  <r>
    <n v="13639748"/>
    <x v="14"/>
    <x v="1"/>
    <n v="1"/>
  </r>
  <r>
    <n v="8972366"/>
    <x v="14"/>
    <x v="0"/>
    <n v="0"/>
  </r>
  <r>
    <n v="5233531"/>
    <x v="14"/>
    <x v="0"/>
    <n v="0"/>
  </r>
  <r>
    <n v="3691176"/>
    <x v="14"/>
    <x v="0"/>
    <n v="0"/>
  </r>
  <r>
    <n v="66377806"/>
    <x v="14"/>
    <x v="1"/>
    <n v="1"/>
  </r>
  <r>
    <n v="6357818"/>
    <x v="14"/>
    <x v="0"/>
    <n v="0"/>
  </r>
  <r>
    <n v="7123731"/>
    <x v="14"/>
    <x v="0"/>
    <n v="0"/>
  </r>
  <r>
    <n v="91907883"/>
    <x v="14"/>
    <x v="1"/>
    <n v="1"/>
  </r>
  <r>
    <n v="69734527"/>
    <x v="14"/>
    <x v="1"/>
    <n v="1"/>
  </r>
  <r>
    <n v="7536096"/>
    <x v="14"/>
    <x v="0"/>
    <n v="0"/>
  </r>
  <r>
    <n v="60158843"/>
    <x v="14"/>
    <x v="1"/>
    <n v="1"/>
  </r>
  <r>
    <n v="6942059"/>
    <x v="14"/>
    <x v="0"/>
    <n v="0"/>
  </r>
  <r>
    <n v="28282891"/>
    <x v="14"/>
    <x v="1"/>
    <n v="1"/>
  </r>
  <r>
    <n v="1617146"/>
    <x v="14"/>
    <x v="0"/>
    <n v="0"/>
  </r>
  <r>
    <n v="2186880"/>
    <x v="14"/>
    <x v="0"/>
    <n v="0"/>
  </r>
  <r>
    <n v="92461001"/>
    <x v="14"/>
    <x v="1"/>
    <n v="1"/>
  </r>
  <r>
    <n v="4657345"/>
    <x v="14"/>
    <x v="0"/>
    <n v="0"/>
  </r>
  <r>
    <n v="16775888"/>
    <x v="14"/>
    <x v="1"/>
    <n v="1"/>
  </r>
  <r>
    <n v="97953696"/>
    <x v="14"/>
    <x v="1"/>
    <n v="1"/>
  </r>
  <r>
    <n v="1166111"/>
    <x v="14"/>
    <x v="0"/>
    <n v="0"/>
  </r>
  <r>
    <n v="91907883"/>
    <x v="14"/>
    <x v="1"/>
    <n v="1"/>
  </r>
  <r>
    <n v="9225043"/>
    <x v="14"/>
    <x v="0"/>
    <n v="0"/>
  </r>
  <r>
    <n v="6408952"/>
    <x v="14"/>
    <x v="0"/>
    <n v="0"/>
  </r>
  <r>
    <n v="81010250"/>
    <x v="14"/>
    <x v="1"/>
    <n v="1"/>
  </r>
  <r>
    <n v="8596442"/>
    <x v="14"/>
    <x v="0"/>
    <n v="0"/>
  </r>
  <r>
    <n v="79890857"/>
    <x v="14"/>
    <x v="1"/>
    <n v="1"/>
  </r>
  <r>
    <n v="3804078"/>
    <x v="14"/>
    <x v="0"/>
    <n v="0"/>
  </r>
  <r>
    <n v="6312012"/>
    <x v="14"/>
    <x v="0"/>
    <n v="0"/>
  </r>
  <r>
    <n v="7322741"/>
    <x v="14"/>
    <x v="0"/>
    <n v="0"/>
  </r>
  <r>
    <n v="2354992"/>
    <x v="14"/>
    <x v="0"/>
    <n v="0"/>
  </r>
  <r>
    <n v="1766133"/>
    <x v="14"/>
    <x v="0"/>
    <n v="0"/>
  </r>
  <r>
    <n v="2922327"/>
    <x v="14"/>
    <x v="0"/>
    <n v="0"/>
  </r>
  <r>
    <n v="8679036"/>
    <x v="14"/>
    <x v="0"/>
    <n v="0"/>
  </r>
  <r>
    <n v="1469705"/>
    <x v="14"/>
    <x v="0"/>
    <n v="0"/>
  </r>
  <r>
    <n v="8079505"/>
    <x v="14"/>
    <x v="0"/>
    <n v="0"/>
  </r>
  <r>
    <n v="4661635"/>
    <x v="14"/>
    <x v="0"/>
    <n v="0"/>
  </r>
  <r>
    <n v="4497624"/>
    <x v="14"/>
    <x v="0"/>
    <n v="0"/>
  </r>
  <r>
    <n v="52468382"/>
    <x v="14"/>
    <x v="1"/>
    <n v="1"/>
  </r>
  <r>
    <n v="5687077"/>
    <x v="14"/>
    <x v="0"/>
    <n v="0"/>
  </r>
  <r>
    <n v="3914070"/>
    <x v="14"/>
    <x v="0"/>
    <n v="0"/>
  </r>
  <r>
    <n v="84684423"/>
    <x v="14"/>
    <x v="1"/>
    <n v="1"/>
  </r>
  <r>
    <n v="6493406"/>
    <x v="14"/>
    <x v="0"/>
    <n v="0"/>
  </r>
  <r>
    <n v="1563816"/>
    <x v="14"/>
    <x v="0"/>
    <n v="0"/>
  </r>
  <r>
    <n v="7779935"/>
    <x v="14"/>
    <x v="0"/>
    <n v="0"/>
  </r>
  <r>
    <n v="4429479"/>
    <x v="14"/>
    <x v="0"/>
    <n v="0"/>
  </r>
  <r>
    <n v="2963652"/>
    <x v="14"/>
    <x v="0"/>
    <n v="0"/>
  </r>
  <r>
    <n v="91032395"/>
    <x v="14"/>
    <x v="1"/>
    <n v="1"/>
  </r>
  <r>
    <n v="6999348"/>
    <x v="14"/>
    <x v="0"/>
    <n v="0"/>
  </r>
  <r>
    <n v="4424322"/>
    <x v="14"/>
    <x v="0"/>
    <n v="0"/>
  </r>
  <r>
    <n v="9500083"/>
    <x v="14"/>
    <x v="0"/>
    <n v="0"/>
  </r>
  <r>
    <n v="2912297"/>
    <x v="14"/>
    <x v="0"/>
    <n v="0"/>
  </r>
  <r>
    <n v="4303945"/>
    <x v="14"/>
    <x v="0"/>
    <n v="0"/>
  </r>
  <r>
    <n v="3264546470"/>
    <x v="14"/>
    <x v="1"/>
    <n v="0"/>
  </r>
  <r>
    <n v="7275091"/>
    <x v="14"/>
    <x v="0"/>
    <n v="0"/>
  </r>
  <r>
    <n v="9021766"/>
    <x v="14"/>
    <x v="0"/>
    <n v="0"/>
  </r>
  <r>
    <n v="1500342"/>
    <x v="14"/>
    <x v="0"/>
    <n v="0"/>
  </r>
  <r>
    <n v="7295667"/>
    <x v="14"/>
    <x v="0"/>
    <n v="0"/>
  </r>
  <r>
    <n v="5512237"/>
    <x v="14"/>
    <x v="0"/>
    <n v="0"/>
  </r>
  <r>
    <n v="22266436"/>
    <x v="14"/>
    <x v="1"/>
    <n v="1"/>
  </r>
  <r>
    <n v="60885211"/>
    <x v="14"/>
    <x v="1"/>
    <n v="1"/>
  </r>
  <r>
    <n v="4379415"/>
    <x v="14"/>
    <x v="0"/>
    <n v="0"/>
  </r>
  <r>
    <n v="22747425"/>
    <x v="14"/>
    <x v="1"/>
    <n v="1"/>
  </r>
  <r>
    <n v="3858766"/>
    <x v="14"/>
    <x v="0"/>
    <n v="0"/>
  </r>
  <r>
    <n v="6231537"/>
    <x v="14"/>
    <x v="0"/>
    <n v="0"/>
  </r>
  <r>
    <n v="1296262"/>
    <x v="14"/>
    <x v="0"/>
    <n v="0"/>
  </r>
  <r>
    <n v="6175467"/>
    <x v="14"/>
    <x v="0"/>
    <n v="0"/>
  </r>
  <r>
    <n v="6434255"/>
    <x v="14"/>
    <x v="0"/>
    <n v="0"/>
  </r>
  <r>
    <n v="2723614"/>
    <x v="14"/>
    <x v="0"/>
    <n v="0"/>
  </r>
  <r>
    <n v="92326393"/>
    <x v="14"/>
    <x v="1"/>
    <n v="1"/>
  </r>
  <r>
    <n v="5039266"/>
    <x v="14"/>
    <x v="0"/>
    <n v="0"/>
  </r>
  <r>
    <n v="3861280"/>
    <x v="14"/>
    <x v="0"/>
    <n v="0"/>
  </r>
  <r>
    <n v="3982833"/>
    <x v="14"/>
    <x v="0"/>
    <n v="0"/>
  </r>
  <r>
    <n v="5835972"/>
    <x v="14"/>
    <x v="0"/>
    <n v="0"/>
  </r>
  <r>
    <n v="98382147"/>
    <x v="14"/>
    <x v="1"/>
    <n v="1"/>
  </r>
  <r>
    <n v="9427353"/>
    <x v="14"/>
    <x v="0"/>
    <n v="0"/>
  </r>
  <r>
    <n v="11274735"/>
    <x v="15"/>
    <x v="1"/>
    <n v="1"/>
  </r>
  <r>
    <n v="9727873"/>
    <x v="15"/>
    <x v="0"/>
    <n v="0"/>
  </r>
  <r>
    <n v="4804872"/>
    <x v="15"/>
    <x v="0"/>
    <n v="0"/>
  </r>
  <r>
    <n v="22583033"/>
    <x v="15"/>
    <x v="1"/>
    <n v="1"/>
  </r>
  <r>
    <n v="4056070"/>
    <x v="15"/>
    <x v="0"/>
    <n v="0"/>
  </r>
  <r>
    <n v="2701816"/>
    <x v="15"/>
    <x v="0"/>
    <n v="0"/>
  </r>
  <r>
    <n v="20735440"/>
    <x v="15"/>
    <x v="1"/>
    <n v="1"/>
  </r>
  <r>
    <n v="9076015"/>
    <x v="15"/>
    <x v="0"/>
    <n v="0"/>
  </r>
  <r>
    <n v="11070759"/>
    <x v="15"/>
    <x v="1"/>
    <n v="1"/>
  </r>
  <r>
    <n v="22176115"/>
    <x v="15"/>
    <x v="1"/>
    <n v="1"/>
  </r>
  <r>
    <n v="7456918"/>
    <x v="15"/>
    <x v="0"/>
    <n v="0"/>
  </r>
  <r>
    <n v="6896787"/>
    <x v="15"/>
    <x v="0"/>
    <n v="0"/>
  </r>
  <r>
    <n v="6561564994"/>
    <x v="15"/>
    <x v="1"/>
    <n v="0"/>
  </r>
  <r>
    <n v="8414788"/>
    <x v="15"/>
    <x v="0"/>
    <n v="0"/>
  </r>
  <r>
    <n v="7896629"/>
    <x v="15"/>
    <x v="0"/>
    <n v="0"/>
  </r>
  <r>
    <n v="5970183"/>
    <x v="15"/>
    <x v="0"/>
    <n v="0"/>
  </r>
  <r>
    <n v="57891628"/>
    <x v="15"/>
    <x v="1"/>
    <n v="1"/>
  </r>
  <r>
    <n v="53378457"/>
    <x v="15"/>
    <x v="1"/>
    <n v="1"/>
  </r>
  <r>
    <n v="88666908"/>
    <x v="15"/>
    <x v="1"/>
    <n v="1"/>
  </r>
  <r>
    <n v="9279730"/>
    <x v="15"/>
    <x v="0"/>
    <n v="0"/>
  </r>
  <r>
    <n v="2928766"/>
    <x v="15"/>
    <x v="0"/>
    <n v="0"/>
  </r>
  <r>
    <n v="4334364"/>
    <x v="15"/>
    <x v="0"/>
    <n v="0"/>
  </r>
  <r>
    <n v="8405292"/>
    <x v="15"/>
    <x v="0"/>
    <n v="0"/>
  </r>
  <r>
    <n v="9870841"/>
    <x v="15"/>
    <x v="0"/>
    <n v="0"/>
  </r>
  <r>
    <n v="9722484"/>
    <x v="15"/>
    <x v="0"/>
    <n v="0"/>
  </r>
  <r>
    <n v="1159432"/>
    <x v="15"/>
    <x v="0"/>
    <n v="0"/>
  </r>
  <r>
    <n v="25194612"/>
    <x v="15"/>
    <x v="1"/>
    <n v="1"/>
  </r>
  <r>
    <n v="1117628"/>
    <x v="15"/>
    <x v="0"/>
    <n v="0"/>
  </r>
  <r>
    <n v="3624713"/>
    <x v="15"/>
    <x v="0"/>
    <n v="0"/>
  </r>
  <r>
    <n v="5616210"/>
    <x v="15"/>
    <x v="0"/>
    <n v="0"/>
  </r>
  <r>
    <n v="6772052"/>
    <x v="15"/>
    <x v="0"/>
    <n v="0"/>
  </r>
  <r>
    <n v="3305212"/>
    <x v="15"/>
    <x v="0"/>
    <n v="0"/>
  </r>
  <r>
    <n v="72701808"/>
    <x v="15"/>
    <x v="1"/>
    <n v="1"/>
  </r>
  <r>
    <n v="4285095"/>
    <x v="15"/>
    <x v="0"/>
    <n v="0"/>
  </r>
  <r>
    <n v="2585298"/>
    <x v="15"/>
    <x v="0"/>
    <n v="0"/>
  </r>
  <r>
    <n v="2947035"/>
    <x v="15"/>
    <x v="0"/>
    <n v="0"/>
  </r>
  <r>
    <n v="6615729"/>
    <x v="15"/>
    <x v="0"/>
    <n v="0"/>
  </r>
  <r>
    <n v="2135609"/>
    <x v="15"/>
    <x v="0"/>
    <n v="0"/>
  </r>
  <r>
    <n v="2697566"/>
    <x v="15"/>
    <x v="0"/>
    <n v="0"/>
  </r>
  <r>
    <n v="2569721"/>
    <x v="15"/>
    <x v="0"/>
    <n v="0"/>
  </r>
  <r>
    <n v="96375379"/>
    <x v="15"/>
    <x v="1"/>
    <n v="1"/>
  </r>
  <r>
    <n v="3968528766"/>
    <x v="15"/>
    <x v="1"/>
    <n v="0"/>
  </r>
  <r>
    <n v="8133585"/>
    <x v="15"/>
    <x v="0"/>
    <n v="0"/>
  </r>
  <r>
    <n v="45232967"/>
    <x v="15"/>
    <x v="1"/>
    <n v="1"/>
  </r>
  <r>
    <n v="8900603"/>
    <x v="15"/>
    <x v="0"/>
    <n v="0"/>
  </r>
  <r>
    <n v="9413315"/>
    <x v="15"/>
    <x v="0"/>
    <n v="0"/>
  </r>
  <r>
    <n v="9781981"/>
    <x v="15"/>
    <x v="0"/>
    <n v="0"/>
  </r>
  <r>
    <n v="9527543"/>
    <x v="15"/>
    <x v="0"/>
    <n v="0"/>
  </r>
  <r>
    <n v="91626903"/>
    <x v="15"/>
    <x v="1"/>
    <n v="1"/>
  </r>
  <r>
    <n v="1475008"/>
    <x v="15"/>
    <x v="0"/>
    <n v="0"/>
  </r>
  <r>
    <n v="4767842"/>
    <x v="15"/>
    <x v="0"/>
    <n v="0"/>
  </r>
  <r>
    <n v="64586869"/>
    <x v="15"/>
    <x v="1"/>
    <n v="1"/>
  </r>
  <r>
    <n v="7066389"/>
    <x v="15"/>
    <x v="0"/>
    <n v="0"/>
  </r>
  <r>
    <n v="28791070"/>
    <x v="15"/>
    <x v="1"/>
    <n v="1"/>
  </r>
  <r>
    <n v="5094248"/>
    <x v="15"/>
    <x v="0"/>
    <n v="0"/>
  </r>
  <r>
    <n v="44882393"/>
    <x v="15"/>
    <x v="1"/>
    <n v="1"/>
  </r>
  <r>
    <n v="29391132"/>
    <x v="15"/>
    <x v="1"/>
    <n v="1"/>
  </r>
  <r>
    <n v="9892639"/>
    <x v="15"/>
    <x v="0"/>
    <n v="0"/>
  </r>
  <r>
    <n v="3979295"/>
    <x v="15"/>
    <x v="0"/>
    <n v="0"/>
  </r>
  <r>
    <n v="8471219"/>
    <x v="15"/>
    <x v="0"/>
    <n v="0"/>
  </r>
  <r>
    <n v="5631380"/>
    <x v="15"/>
    <x v="0"/>
    <n v="0"/>
  </r>
  <r>
    <n v="6309138"/>
    <x v="15"/>
    <x v="0"/>
    <n v="0"/>
  </r>
  <r>
    <n v="72287838"/>
    <x v="15"/>
    <x v="1"/>
    <n v="1"/>
  </r>
  <r>
    <n v="2515441"/>
    <x v="15"/>
    <x v="0"/>
    <n v="0"/>
  </r>
  <r>
    <n v="8056387"/>
    <x v="15"/>
    <x v="0"/>
    <n v="0"/>
  </r>
  <r>
    <n v="5489867"/>
    <x v="15"/>
    <x v="0"/>
    <n v="0"/>
  </r>
  <r>
    <n v="5528648"/>
    <x v="15"/>
    <x v="0"/>
    <n v="0"/>
  </r>
  <r>
    <n v="4293872"/>
    <x v="15"/>
    <x v="0"/>
    <n v="0"/>
  </r>
  <r>
    <n v="99625946"/>
    <x v="15"/>
    <x v="1"/>
    <n v="1"/>
  </r>
  <r>
    <n v="9827875"/>
    <x v="15"/>
    <x v="0"/>
    <n v="0"/>
  </r>
  <r>
    <n v="40120881"/>
    <x v="15"/>
    <x v="1"/>
    <n v="1"/>
  </r>
  <r>
    <n v="42373338"/>
    <x v="15"/>
    <x v="1"/>
    <n v="1"/>
  </r>
  <r>
    <n v="39697250"/>
    <x v="15"/>
    <x v="1"/>
    <n v="1"/>
  </r>
  <r>
    <n v="55464931"/>
    <x v="15"/>
    <x v="1"/>
    <n v="1"/>
  </r>
  <r>
    <n v="3616291"/>
    <x v="15"/>
    <x v="0"/>
    <n v="0"/>
  </r>
  <r>
    <n v="3473734"/>
    <x v="15"/>
    <x v="0"/>
    <n v="0"/>
  </r>
  <r>
    <n v="63492662"/>
    <x v="15"/>
    <x v="1"/>
    <n v="1"/>
  </r>
  <r>
    <n v="2104331"/>
    <x v="15"/>
    <x v="0"/>
    <n v="0"/>
  </r>
  <r>
    <n v="9555643"/>
    <x v="15"/>
    <x v="0"/>
    <n v="0"/>
  </r>
  <r>
    <n v="5220235"/>
    <x v="15"/>
    <x v="0"/>
    <n v="0"/>
  </r>
  <r>
    <n v="26254490"/>
    <x v="15"/>
    <x v="1"/>
    <n v="1"/>
  </r>
  <r>
    <n v="26463662"/>
    <x v="15"/>
    <x v="1"/>
    <n v="1"/>
  </r>
  <r>
    <n v="2853860"/>
    <x v="15"/>
    <x v="0"/>
    <n v="0"/>
  </r>
  <r>
    <n v="1829028"/>
    <x v="15"/>
    <x v="0"/>
    <n v="0"/>
  </r>
  <r>
    <n v="1365581"/>
    <x v="15"/>
    <x v="0"/>
    <n v="0"/>
  </r>
  <r>
    <n v="66800387"/>
    <x v="15"/>
    <x v="1"/>
    <n v="1"/>
  </r>
  <r>
    <n v="9282666"/>
    <x v="15"/>
    <x v="0"/>
    <n v="0"/>
  </r>
  <r>
    <n v="7994769"/>
    <x v="15"/>
    <x v="0"/>
    <n v="0"/>
  </r>
  <r>
    <n v="3638038"/>
    <x v="15"/>
    <x v="0"/>
    <n v="0"/>
  </r>
  <r>
    <n v="5221005"/>
    <x v="15"/>
    <x v="0"/>
    <n v="0"/>
  </r>
  <r>
    <n v="3150344"/>
    <x v="15"/>
    <x v="0"/>
    <n v="0"/>
  </r>
  <r>
    <n v="2780765"/>
    <x v="15"/>
    <x v="0"/>
    <n v="0"/>
  </r>
  <r>
    <n v="3720500"/>
    <x v="15"/>
    <x v="0"/>
    <n v="0"/>
  </r>
  <r>
    <n v="89419064"/>
    <x v="15"/>
    <x v="1"/>
    <n v="1"/>
  </r>
  <r>
    <n v="9961121"/>
    <x v="15"/>
    <x v="0"/>
    <n v="0"/>
  </r>
  <r>
    <n v="5303411"/>
    <x v="15"/>
    <x v="0"/>
    <n v="0"/>
  </r>
  <r>
    <n v="4657345"/>
    <x v="15"/>
    <x v="0"/>
    <n v="0"/>
  </r>
  <r>
    <n v="5850216"/>
    <x v="15"/>
    <x v="0"/>
    <n v="0"/>
  </r>
  <r>
    <n v="4927402"/>
    <x v="15"/>
    <x v="0"/>
    <n v="0"/>
  </r>
  <r>
    <n v="60113139"/>
    <x v="15"/>
    <x v="1"/>
    <n v="1"/>
  </r>
  <r>
    <n v="2644526"/>
    <x v="15"/>
    <x v="0"/>
    <n v="0"/>
  </r>
  <r>
    <n v="7226610"/>
    <x v="15"/>
    <x v="0"/>
    <n v="0"/>
  </r>
  <r>
    <n v="9328179"/>
    <x v="15"/>
    <x v="0"/>
    <n v="0"/>
  </r>
  <r>
    <n v="7457716"/>
    <x v="15"/>
    <x v="0"/>
    <n v="0"/>
  </r>
  <r>
    <n v="1739364"/>
    <x v="15"/>
    <x v="0"/>
    <n v="0"/>
  </r>
  <r>
    <n v="1677537"/>
    <x v="15"/>
    <x v="0"/>
    <n v="0"/>
  </r>
  <r>
    <n v="55614678"/>
    <x v="15"/>
    <x v="1"/>
    <n v="1"/>
  </r>
  <r>
    <n v="4272221"/>
    <x v="15"/>
    <x v="0"/>
    <n v="0"/>
  </r>
  <r>
    <n v="1740380"/>
    <x v="15"/>
    <x v="0"/>
    <n v="0"/>
  </r>
  <r>
    <n v="6005355"/>
    <x v="16"/>
    <x v="0"/>
    <n v="0"/>
  </r>
  <r>
    <n v="2400590"/>
    <x v="16"/>
    <x v="0"/>
    <n v="0"/>
  </r>
  <r>
    <n v="7918038"/>
    <x v="16"/>
    <x v="0"/>
    <n v="0"/>
  </r>
  <r>
    <n v="7969038"/>
    <x v="16"/>
    <x v="0"/>
    <n v="0"/>
  </r>
  <r>
    <n v="5833452"/>
    <x v="16"/>
    <x v="0"/>
    <n v="0"/>
  </r>
  <r>
    <n v="11425383"/>
    <x v="16"/>
    <x v="1"/>
    <n v="1"/>
  </r>
  <r>
    <n v="2900584"/>
    <x v="16"/>
    <x v="0"/>
    <n v="0"/>
  </r>
  <r>
    <n v="77705897"/>
    <x v="16"/>
    <x v="1"/>
    <n v="1"/>
  </r>
  <r>
    <n v="48497496"/>
    <x v="16"/>
    <x v="1"/>
    <n v="1"/>
  </r>
  <r>
    <n v="98695684"/>
    <x v="16"/>
    <x v="1"/>
    <n v="1"/>
  </r>
  <r>
    <n v="7712618"/>
    <x v="16"/>
    <x v="0"/>
    <n v="0"/>
  </r>
  <r>
    <n v="8872311"/>
    <x v="16"/>
    <x v="0"/>
    <n v="0"/>
  </r>
  <r>
    <n v="6056372"/>
    <x v="16"/>
    <x v="0"/>
    <n v="0"/>
  </r>
  <r>
    <n v="8936656"/>
    <x v="16"/>
    <x v="0"/>
    <n v="0"/>
  </r>
  <r>
    <n v="22966872"/>
    <x v="16"/>
    <x v="1"/>
    <n v="1"/>
  </r>
  <r>
    <n v="3908162"/>
    <x v="16"/>
    <x v="0"/>
    <n v="0"/>
  </r>
  <r>
    <n v="20485333"/>
    <x v="16"/>
    <x v="1"/>
    <n v="1"/>
  </r>
  <r>
    <n v="78709747"/>
    <x v="16"/>
    <x v="1"/>
    <n v="1"/>
  </r>
  <r>
    <n v="1859884"/>
    <x v="16"/>
    <x v="0"/>
    <n v="0"/>
  </r>
  <r>
    <n v="2866546"/>
    <x v="16"/>
    <x v="0"/>
    <n v="0"/>
  </r>
  <r>
    <n v="23715237"/>
    <x v="16"/>
    <x v="1"/>
    <n v="1"/>
  </r>
  <r>
    <n v="6013508"/>
    <x v="16"/>
    <x v="0"/>
    <n v="0"/>
  </r>
  <r>
    <n v="6175467"/>
    <x v="16"/>
    <x v="0"/>
    <n v="0"/>
  </r>
  <r>
    <n v="22416837"/>
    <x v="16"/>
    <x v="1"/>
    <n v="1"/>
  </r>
  <r>
    <n v="9065927"/>
    <x v="16"/>
    <x v="0"/>
    <n v="0"/>
  </r>
  <r>
    <n v="8849918"/>
    <x v="16"/>
    <x v="0"/>
    <n v="0"/>
  </r>
  <r>
    <n v="8250018"/>
    <x v="16"/>
    <x v="0"/>
    <n v="0"/>
  </r>
  <r>
    <n v="20349502"/>
    <x v="16"/>
    <x v="1"/>
    <n v="1"/>
  </r>
  <r>
    <n v="9894723"/>
    <x v="16"/>
    <x v="0"/>
    <n v="0"/>
  </r>
  <r>
    <n v="9458504"/>
    <x v="16"/>
    <x v="0"/>
    <n v="0"/>
  </r>
  <r>
    <n v="6741642"/>
    <x v="16"/>
    <x v="0"/>
    <n v="0"/>
  </r>
  <r>
    <n v="4824710"/>
    <x v="16"/>
    <x v="0"/>
    <n v="0"/>
  </r>
  <r>
    <n v="6465122"/>
    <x v="16"/>
    <x v="0"/>
    <n v="0"/>
  </r>
  <r>
    <n v="6940373"/>
    <x v="16"/>
    <x v="0"/>
    <n v="0"/>
  </r>
  <r>
    <n v="81613163"/>
    <x v="16"/>
    <x v="1"/>
    <n v="1"/>
  </r>
  <r>
    <n v="9894998"/>
    <x v="16"/>
    <x v="0"/>
    <n v="0"/>
  </r>
  <r>
    <n v="7663988"/>
    <x v="16"/>
    <x v="0"/>
    <n v="0"/>
  </r>
  <r>
    <n v="29555837"/>
    <x v="16"/>
    <x v="1"/>
    <n v="1"/>
  </r>
  <r>
    <n v="6890486"/>
    <x v="16"/>
    <x v="0"/>
    <n v="0"/>
  </r>
  <r>
    <n v="1992079"/>
    <x v="16"/>
    <x v="0"/>
    <n v="0"/>
  </r>
  <r>
    <n v="7599611"/>
    <x v="16"/>
    <x v="0"/>
    <n v="0"/>
  </r>
  <r>
    <n v="1418351"/>
    <x v="16"/>
    <x v="0"/>
    <n v="0"/>
  </r>
  <r>
    <n v="5883714"/>
    <x v="16"/>
    <x v="0"/>
    <n v="0"/>
  </r>
  <r>
    <n v="1457083"/>
    <x v="16"/>
    <x v="0"/>
    <n v="0"/>
  </r>
  <r>
    <n v="9948096"/>
    <x v="16"/>
    <x v="0"/>
    <n v="0"/>
  </r>
  <r>
    <n v="2567031"/>
    <x v="16"/>
    <x v="0"/>
    <n v="0"/>
  </r>
  <r>
    <n v="5952625"/>
    <x v="16"/>
    <x v="0"/>
    <n v="0"/>
  </r>
  <r>
    <n v="8284495"/>
    <x v="16"/>
    <x v="0"/>
    <n v="0"/>
  </r>
  <r>
    <n v="5354141"/>
    <x v="16"/>
    <x v="0"/>
    <n v="0"/>
  </r>
  <r>
    <n v="5713477"/>
    <x v="16"/>
    <x v="0"/>
    <n v="0"/>
  </r>
  <r>
    <n v="6865322"/>
    <x v="16"/>
    <x v="0"/>
    <n v="0"/>
  </r>
  <r>
    <n v="9007177570"/>
    <x v="16"/>
    <x v="1"/>
    <n v="0"/>
  </r>
  <r>
    <n v="49920930"/>
    <x v="16"/>
    <x v="1"/>
    <n v="1"/>
  </r>
  <r>
    <n v="3624713"/>
    <x v="16"/>
    <x v="0"/>
    <n v="0"/>
  </r>
  <r>
    <n v="39848401"/>
    <x v="16"/>
    <x v="1"/>
    <n v="1"/>
  </r>
  <r>
    <n v="4131448"/>
    <x v="16"/>
    <x v="0"/>
    <n v="0"/>
  </r>
  <r>
    <n v="2239958"/>
    <x v="16"/>
    <x v="0"/>
    <n v="0"/>
  </r>
  <r>
    <n v="3680149"/>
    <x v="16"/>
    <x v="0"/>
    <n v="0"/>
  </r>
  <r>
    <n v="3654212"/>
    <x v="16"/>
    <x v="0"/>
    <n v="0"/>
  </r>
  <r>
    <n v="3192053"/>
    <x v="16"/>
    <x v="0"/>
    <n v="0"/>
  </r>
  <r>
    <n v="2355456"/>
    <x v="16"/>
    <x v="0"/>
    <n v="0"/>
  </r>
  <r>
    <n v="64932677"/>
    <x v="16"/>
    <x v="1"/>
    <n v="1"/>
  </r>
  <r>
    <n v="9419117"/>
    <x v="16"/>
    <x v="0"/>
    <n v="0"/>
  </r>
  <r>
    <n v="2509631"/>
    <x v="16"/>
    <x v="0"/>
    <n v="0"/>
  </r>
  <r>
    <n v="4505950"/>
    <x v="16"/>
    <x v="0"/>
    <n v="0"/>
  </r>
  <r>
    <n v="39663331"/>
    <x v="16"/>
    <x v="1"/>
    <n v="1"/>
  </r>
  <r>
    <n v="73350537"/>
    <x v="16"/>
    <x v="1"/>
    <n v="1"/>
  </r>
  <r>
    <n v="36929553"/>
    <x v="16"/>
    <x v="1"/>
    <n v="1"/>
  </r>
  <r>
    <n v="74135093"/>
    <x v="16"/>
    <x v="1"/>
    <n v="1"/>
  </r>
  <r>
    <n v="3505978"/>
    <x v="16"/>
    <x v="0"/>
    <n v="0"/>
  </r>
  <r>
    <n v="4483996"/>
    <x v="16"/>
    <x v="0"/>
    <n v="0"/>
  </r>
  <r>
    <n v="6264844"/>
    <x v="16"/>
    <x v="0"/>
    <n v="0"/>
  </r>
  <r>
    <n v="92127966"/>
    <x v="16"/>
    <x v="1"/>
    <n v="1"/>
  </r>
  <r>
    <n v="7353916"/>
    <x v="16"/>
    <x v="0"/>
    <n v="0"/>
  </r>
  <r>
    <n v="5440420"/>
    <x v="16"/>
    <x v="0"/>
    <n v="0"/>
  </r>
  <r>
    <n v="8840288"/>
    <x v="16"/>
    <x v="0"/>
    <n v="0"/>
  </r>
  <r>
    <n v="9007177570"/>
    <x v="16"/>
    <x v="1"/>
    <n v="0"/>
  </r>
  <r>
    <n v="24850212"/>
    <x v="16"/>
    <x v="1"/>
    <n v="1"/>
  </r>
  <r>
    <n v="7857206"/>
    <x v="16"/>
    <x v="0"/>
    <n v="0"/>
  </r>
  <r>
    <n v="9007177570"/>
    <x v="16"/>
    <x v="1"/>
    <n v="0"/>
  </r>
  <r>
    <n v="96375379"/>
    <x v="16"/>
    <x v="1"/>
    <n v="1"/>
  </r>
  <r>
    <n v="6146223"/>
    <x v="16"/>
    <x v="0"/>
    <n v="0"/>
  </r>
  <r>
    <n v="7119239917"/>
    <x v="16"/>
    <x v="1"/>
    <n v="0"/>
  </r>
  <r>
    <n v="8622421"/>
    <x v="16"/>
    <x v="0"/>
    <n v="0"/>
  </r>
  <r>
    <n v="2304726"/>
    <x v="16"/>
    <x v="0"/>
    <n v="0"/>
  </r>
  <r>
    <n v="9183185"/>
    <x v="16"/>
    <x v="0"/>
    <n v="0"/>
  </r>
  <r>
    <n v="2185216"/>
    <x v="16"/>
    <x v="0"/>
    <n v="0"/>
  </r>
  <r>
    <n v="9664191"/>
    <x v="16"/>
    <x v="0"/>
    <n v="0"/>
  </r>
  <r>
    <n v="8743781"/>
    <x v="16"/>
    <x v="0"/>
    <n v="0"/>
  </r>
  <r>
    <n v="97997759"/>
    <x v="16"/>
    <x v="1"/>
    <n v="1"/>
  </r>
  <r>
    <n v="4100331"/>
    <x v="16"/>
    <x v="0"/>
    <n v="0"/>
  </r>
  <r>
    <n v="7215284"/>
    <x v="16"/>
    <x v="0"/>
    <n v="0"/>
  </r>
  <r>
    <n v="9474267"/>
    <x v="16"/>
    <x v="0"/>
    <n v="0"/>
  </r>
  <r>
    <n v="3200206"/>
    <x v="16"/>
    <x v="0"/>
    <n v="0"/>
  </r>
  <r>
    <n v="72014227"/>
    <x v="16"/>
    <x v="1"/>
    <n v="1"/>
  </r>
  <r>
    <n v="3976931"/>
    <x v="16"/>
    <x v="0"/>
    <n v="0"/>
  </r>
  <r>
    <n v="6717763"/>
    <x v="16"/>
    <x v="0"/>
    <n v="0"/>
  </r>
  <r>
    <n v="2117176"/>
    <x v="16"/>
    <x v="0"/>
    <n v="0"/>
  </r>
  <r>
    <n v="67688044"/>
    <x v="16"/>
    <x v="1"/>
    <n v="1"/>
  </r>
  <r>
    <n v="3824371"/>
    <x v="16"/>
    <x v="0"/>
    <n v="0"/>
  </r>
  <r>
    <n v="3025855"/>
    <x v="16"/>
    <x v="0"/>
    <n v="0"/>
  </r>
  <r>
    <n v="8773356"/>
    <x v="16"/>
    <x v="0"/>
    <n v="0"/>
  </r>
  <r>
    <n v="1211446"/>
    <x v="16"/>
    <x v="0"/>
    <n v="0"/>
  </r>
  <r>
    <n v="3607585"/>
    <x v="16"/>
    <x v="0"/>
    <n v="0"/>
  </r>
  <r>
    <n v="5492379"/>
    <x v="16"/>
    <x v="0"/>
    <n v="0"/>
  </r>
  <r>
    <n v="84589848"/>
    <x v="16"/>
    <x v="1"/>
    <n v="1"/>
  </r>
  <r>
    <n v="7622848"/>
    <x v="16"/>
    <x v="0"/>
    <n v="0"/>
  </r>
  <r>
    <n v="7883595"/>
    <x v="16"/>
    <x v="0"/>
    <n v="0"/>
  </r>
  <r>
    <n v="4804872"/>
    <x v="16"/>
    <x v="0"/>
    <n v="0"/>
  </r>
  <r>
    <n v="61812355"/>
    <x v="16"/>
    <x v="1"/>
    <n v="1"/>
  </r>
  <r>
    <n v="6493766"/>
    <x v="17"/>
    <x v="0"/>
    <n v="0"/>
  </r>
  <r>
    <n v="4965118"/>
    <x v="17"/>
    <x v="0"/>
    <n v="0"/>
  </r>
  <r>
    <n v="7973476"/>
    <x v="17"/>
    <x v="0"/>
    <n v="0"/>
  </r>
  <r>
    <n v="6642574"/>
    <x v="17"/>
    <x v="0"/>
    <n v="0"/>
  </r>
  <r>
    <n v="2325155"/>
    <x v="17"/>
    <x v="0"/>
    <n v="0"/>
  </r>
  <r>
    <n v="1340323"/>
    <x v="17"/>
    <x v="0"/>
    <n v="0"/>
  </r>
  <r>
    <n v="8957203"/>
    <x v="17"/>
    <x v="0"/>
    <n v="0"/>
  </r>
  <r>
    <n v="8276893"/>
    <x v="17"/>
    <x v="0"/>
    <n v="0"/>
  </r>
  <r>
    <n v="7894591002"/>
    <x v="17"/>
    <x v="1"/>
    <n v="0"/>
  </r>
  <r>
    <n v="26891502"/>
    <x v="17"/>
    <x v="1"/>
    <n v="1"/>
  </r>
  <r>
    <n v="71021004"/>
    <x v="17"/>
    <x v="1"/>
    <n v="1"/>
  </r>
  <r>
    <n v="17314583"/>
    <x v="17"/>
    <x v="1"/>
    <n v="1"/>
  </r>
  <r>
    <n v="3972159"/>
    <x v="17"/>
    <x v="0"/>
    <n v="0"/>
  </r>
  <r>
    <n v="94989369"/>
    <x v="17"/>
    <x v="1"/>
    <n v="1"/>
  </r>
  <r>
    <n v="4857453"/>
    <x v="17"/>
    <x v="0"/>
    <n v="0"/>
  </r>
  <r>
    <n v="7980513"/>
    <x v="17"/>
    <x v="0"/>
    <n v="0"/>
  </r>
  <r>
    <n v="6896175"/>
    <x v="17"/>
    <x v="0"/>
    <n v="0"/>
  </r>
  <r>
    <n v="1689993"/>
    <x v="17"/>
    <x v="0"/>
    <n v="0"/>
  </r>
  <r>
    <n v="1183006"/>
    <x v="17"/>
    <x v="0"/>
    <n v="0"/>
  </r>
  <r>
    <n v="9446278"/>
    <x v="17"/>
    <x v="0"/>
    <n v="0"/>
  </r>
  <r>
    <n v="2445944"/>
    <x v="17"/>
    <x v="0"/>
    <n v="0"/>
  </r>
  <r>
    <n v="4404713"/>
    <x v="17"/>
    <x v="0"/>
    <n v="0"/>
  </r>
  <r>
    <n v="6495153"/>
    <x v="17"/>
    <x v="0"/>
    <n v="0"/>
  </r>
  <r>
    <n v="2684831"/>
    <x v="17"/>
    <x v="0"/>
    <n v="0"/>
  </r>
  <r>
    <n v="8748493"/>
    <x v="17"/>
    <x v="0"/>
    <n v="0"/>
  </r>
  <r>
    <n v="7230252"/>
    <x v="17"/>
    <x v="0"/>
    <n v="0"/>
  </r>
  <r>
    <n v="5082463"/>
    <x v="17"/>
    <x v="0"/>
    <n v="0"/>
  </r>
  <r>
    <n v="1830054"/>
    <x v="17"/>
    <x v="0"/>
    <n v="0"/>
  </r>
  <r>
    <n v="5223970"/>
    <x v="17"/>
    <x v="0"/>
    <n v="0"/>
  </r>
  <r>
    <n v="8369071681"/>
    <x v="17"/>
    <x v="1"/>
    <n v="0"/>
  </r>
  <r>
    <n v="5582631"/>
    <x v="17"/>
    <x v="0"/>
    <n v="0"/>
  </r>
  <r>
    <n v="68043713"/>
    <x v="17"/>
    <x v="1"/>
    <n v="1"/>
  </r>
  <r>
    <n v="89263578"/>
    <x v="17"/>
    <x v="1"/>
    <n v="1"/>
  </r>
  <r>
    <n v="7511410"/>
    <x v="17"/>
    <x v="0"/>
    <n v="0"/>
  </r>
  <r>
    <n v="2128803"/>
    <x v="17"/>
    <x v="0"/>
    <n v="0"/>
  </r>
  <r>
    <n v="3135285"/>
    <x v="17"/>
    <x v="0"/>
    <n v="0"/>
  </r>
  <r>
    <n v="5231877"/>
    <x v="17"/>
    <x v="0"/>
    <n v="0"/>
  </r>
  <r>
    <n v="98391891"/>
    <x v="17"/>
    <x v="1"/>
    <n v="1"/>
  </r>
  <r>
    <n v="9865524"/>
    <x v="17"/>
    <x v="0"/>
    <n v="0"/>
  </r>
  <r>
    <n v="7988607"/>
    <x v="17"/>
    <x v="0"/>
    <n v="0"/>
  </r>
  <r>
    <n v="4599598"/>
    <x v="17"/>
    <x v="0"/>
    <n v="0"/>
  </r>
  <r>
    <n v="59984179"/>
    <x v="17"/>
    <x v="1"/>
    <n v="1"/>
  </r>
  <r>
    <n v="9763924"/>
    <x v="17"/>
    <x v="0"/>
    <n v="0"/>
  </r>
  <r>
    <n v="1531672"/>
    <x v="17"/>
    <x v="0"/>
    <n v="0"/>
  </r>
  <r>
    <n v="59723258"/>
    <x v="17"/>
    <x v="1"/>
    <n v="1"/>
  </r>
  <r>
    <n v="6878722"/>
    <x v="17"/>
    <x v="0"/>
    <n v="0"/>
  </r>
  <r>
    <n v="49278984"/>
    <x v="17"/>
    <x v="1"/>
    <n v="1"/>
  </r>
  <r>
    <n v="5672312"/>
    <x v="17"/>
    <x v="0"/>
    <n v="0"/>
  </r>
  <r>
    <n v="9716545"/>
    <x v="17"/>
    <x v="0"/>
    <n v="0"/>
  </r>
  <r>
    <n v="97953696"/>
    <x v="17"/>
    <x v="1"/>
    <n v="1"/>
  </r>
  <r>
    <n v="18636086"/>
    <x v="17"/>
    <x v="1"/>
    <n v="1"/>
  </r>
  <r>
    <n v="2071691"/>
    <x v="17"/>
    <x v="0"/>
    <n v="0"/>
  </r>
  <r>
    <n v="8023179"/>
    <x v="17"/>
    <x v="0"/>
    <n v="0"/>
  </r>
  <r>
    <n v="3533421"/>
    <x v="17"/>
    <x v="0"/>
    <n v="0"/>
  </r>
  <r>
    <n v="1160932"/>
    <x v="17"/>
    <x v="0"/>
    <n v="0"/>
  </r>
  <r>
    <n v="6320579"/>
    <x v="17"/>
    <x v="0"/>
    <n v="0"/>
  </r>
  <r>
    <n v="6021417"/>
    <x v="17"/>
    <x v="0"/>
    <n v="0"/>
  </r>
  <r>
    <n v="3638658"/>
    <x v="17"/>
    <x v="0"/>
    <n v="0"/>
  </r>
  <r>
    <n v="7595348"/>
    <x v="17"/>
    <x v="0"/>
    <n v="0"/>
  </r>
  <r>
    <n v="6637746981"/>
    <x v="17"/>
    <x v="1"/>
    <n v="0"/>
  </r>
  <r>
    <n v="8501947"/>
    <x v="17"/>
    <x v="0"/>
    <n v="0"/>
  </r>
  <r>
    <n v="85666950"/>
    <x v="17"/>
    <x v="1"/>
    <n v="1"/>
  </r>
  <r>
    <n v="72289518"/>
    <x v="17"/>
    <x v="1"/>
    <n v="1"/>
  </r>
  <r>
    <n v="4419123"/>
    <x v="17"/>
    <x v="0"/>
    <n v="0"/>
  </r>
  <r>
    <n v="75645195"/>
    <x v="17"/>
    <x v="1"/>
    <n v="1"/>
  </r>
  <r>
    <n v="4305960"/>
    <x v="17"/>
    <x v="0"/>
    <n v="0"/>
  </r>
  <r>
    <n v="21681406"/>
    <x v="17"/>
    <x v="1"/>
    <n v="1"/>
  </r>
  <r>
    <n v="6401011"/>
    <x v="17"/>
    <x v="0"/>
    <n v="0"/>
  </r>
  <r>
    <n v="1879412"/>
    <x v="17"/>
    <x v="0"/>
    <n v="0"/>
  </r>
  <r>
    <n v="6218089"/>
    <x v="17"/>
    <x v="0"/>
    <n v="0"/>
  </r>
  <r>
    <n v="3408462348"/>
    <x v="17"/>
    <x v="1"/>
    <n v="0"/>
  </r>
  <r>
    <n v="9535780"/>
    <x v="17"/>
    <x v="0"/>
    <n v="0"/>
  </r>
  <r>
    <n v="4945889"/>
    <x v="17"/>
    <x v="0"/>
    <n v="0"/>
  </r>
  <r>
    <n v="8985437"/>
    <x v="17"/>
    <x v="0"/>
    <n v="0"/>
  </r>
  <r>
    <n v="57891628"/>
    <x v="17"/>
    <x v="1"/>
    <n v="1"/>
  </r>
  <r>
    <n v="9772824"/>
    <x v="17"/>
    <x v="0"/>
    <n v="0"/>
  </r>
  <r>
    <n v="4154521"/>
    <x v="17"/>
    <x v="0"/>
    <n v="0"/>
  </r>
  <r>
    <n v="96977805"/>
    <x v="17"/>
    <x v="1"/>
    <n v="1"/>
  </r>
  <r>
    <n v="24665933"/>
    <x v="17"/>
    <x v="1"/>
    <n v="1"/>
  </r>
  <r>
    <n v="5465004"/>
    <x v="17"/>
    <x v="0"/>
    <n v="0"/>
  </r>
  <r>
    <n v="9560827"/>
    <x v="17"/>
    <x v="0"/>
    <n v="0"/>
  </r>
  <r>
    <n v="3443287"/>
    <x v="17"/>
    <x v="0"/>
    <n v="0"/>
  </r>
  <r>
    <n v="7551668"/>
    <x v="17"/>
    <x v="0"/>
    <n v="0"/>
  </r>
  <r>
    <n v="3189059"/>
    <x v="17"/>
    <x v="0"/>
    <n v="0"/>
  </r>
  <r>
    <n v="9061957"/>
    <x v="17"/>
    <x v="0"/>
    <n v="0"/>
  </r>
  <r>
    <n v="2109147679"/>
    <x v="17"/>
    <x v="1"/>
    <n v="0"/>
  </r>
  <r>
    <n v="59508384"/>
    <x v="17"/>
    <x v="1"/>
    <n v="1"/>
  </r>
  <r>
    <n v="48529464"/>
    <x v="17"/>
    <x v="1"/>
    <n v="1"/>
  </r>
  <r>
    <n v="4082744"/>
    <x v="17"/>
    <x v="0"/>
    <n v="0"/>
  </r>
  <r>
    <n v="2395447"/>
    <x v="17"/>
    <x v="0"/>
    <n v="0"/>
  </r>
  <r>
    <n v="96620804"/>
    <x v="17"/>
    <x v="1"/>
    <n v="1"/>
  </r>
  <r>
    <n v="9489003225"/>
    <x v="17"/>
    <x v="1"/>
    <n v="0"/>
  </r>
  <r>
    <n v="6897893"/>
    <x v="17"/>
    <x v="0"/>
    <n v="0"/>
  </r>
  <r>
    <n v="9759222"/>
    <x v="17"/>
    <x v="0"/>
    <n v="0"/>
  </r>
  <r>
    <n v="39793981"/>
    <x v="17"/>
    <x v="1"/>
    <n v="1"/>
  </r>
  <r>
    <n v="3759991"/>
    <x v="17"/>
    <x v="0"/>
    <n v="0"/>
  </r>
  <r>
    <n v="37838778"/>
    <x v="17"/>
    <x v="1"/>
    <n v="1"/>
  </r>
  <r>
    <n v="3785540"/>
    <x v="17"/>
    <x v="0"/>
    <n v="0"/>
  </r>
  <r>
    <n v="9689833"/>
    <x v="17"/>
    <x v="0"/>
    <n v="0"/>
  </r>
  <r>
    <n v="8136309"/>
    <x v="17"/>
    <x v="0"/>
    <n v="0"/>
  </r>
  <r>
    <n v="1177203"/>
    <x v="17"/>
    <x v="0"/>
    <n v="0"/>
  </r>
  <r>
    <n v="6060835"/>
    <x v="17"/>
    <x v="0"/>
    <n v="0"/>
  </r>
  <r>
    <n v="8534481"/>
    <x v="17"/>
    <x v="0"/>
    <n v="0"/>
  </r>
  <r>
    <n v="4959594"/>
    <x v="17"/>
    <x v="0"/>
    <n v="0"/>
  </r>
  <r>
    <n v="1047809"/>
    <x v="17"/>
    <x v="0"/>
    <n v="0"/>
  </r>
  <r>
    <n v="3437033"/>
    <x v="17"/>
    <x v="0"/>
    <n v="0"/>
  </r>
  <r>
    <n v="6801890"/>
    <x v="17"/>
    <x v="0"/>
    <n v="0"/>
  </r>
  <r>
    <n v="2604004"/>
    <x v="17"/>
    <x v="0"/>
    <n v="0"/>
  </r>
  <r>
    <n v="4379524"/>
    <x v="18"/>
    <x v="0"/>
    <n v="0"/>
  </r>
  <r>
    <n v="12377650"/>
    <x v="18"/>
    <x v="1"/>
    <n v="1"/>
  </r>
  <r>
    <n v="77869622"/>
    <x v="18"/>
    <x v="1"/>
    <n v="1"/>
  </r>
  <r>
    <n v="3414247278"/>
    <x v="18"/>
    <x v="1"/>
    <n v="0"/>
  </r>
  <r>
    <n v="5839324907"/>
    <x v="18"/>
    <x v="1"/>
    <n v="0"/>
  </r>
  <r>
    <n v="4852863"/>
    <x v="18"/>
    <x v="0"/>
    <n v="0"/>
  </r>
  <r>
    <n v="3245936"/>
    <x v="18"/>
    <x v="0"/>
    <n v="0"/>
  </r>
  <r>
    <n v="6674505"/>
    <x v="18"/>
    <x v="0"/>
    <n v="0"/>
  </r>
  <r>
    <n v="9591892"/>
    <x v="18"/>
    <x v="0"/>
    <n v="0"/>
  </r>
  <r>
    <n v="96404523"/>
    <x v="18"/>
    <x v="1"/>
    <n v="1"/>
  </r>
  <r>
    <n v="1405478"/>
    <x v="18"/>
    <x v="0"/>
    <n v="0"/>
  </r>
  <r>
    <n v="5900506"/>
    <x v="18"/>
    <x v="0"/>
    <n v="0"/>
  </r>
  <r>
    <n v="6060835"/>
    <x v="18"/>
    <x v="0"/>
    <n v="0"/>
  </r>
  <r>
    <n v="8880275"/>
    <x v="18"/>
    <x v="0"/>
    <n v="0"/>
  </r>
  <r>
    <n v="57101974"/>
    <x v="18"/>
    <x v="1"/>
    <n v="1"/>
  </r>
  <r>
    <n v="2096100"/>
    <x v="18"/>
    <x v="0"/>
    <n v="0"/>
  </r>
  <r>
    <n v="2366545"/>
    <x v="18"/>
    <x v="0"/>
    <n v="0"/>
  </r>
  <r>
    <n v="2260131"/>
    <x v="18"/>
    <x v="0"/>
    <n v="0"/>
  </r>
  <r>
    <n v="75818182"/>
    <x v="18"/>
    <x v="1"/>
    <n v="1"/>
  </r>
  <r>
    <n v="1247125"/>
    <x v="18"/>
    <x v="0"/>
    <n v="0"/>
  </r>
  <r>
    <n v="3733011"/>
    <x v="18"/>
    <x v="0"/>
    <n v="0"/>
  </r>
  <r>
    <n v="6615729"/>
    <x v="18"/>
    <x v="0"/>
    <n v="0"/>
  </r>
  <r>
    <n v="6844342"/>
    <x v="18"/>
    <x v="0"/>
    <n v="0"/>
  </r>
  <r>
    <n v="8369815"/>
    <x v="18"/>
    <x v="0"/>
    <n v="0"/>
  </r>
  <r>
    <n v="9304830"/>
    <x v="18"/>
    <x v="0"/>
    <n v="0"/>
  </r>
  <r>
    <n v="1117708"/>
    <x v="18"/>
    <x v="0"/>
    <n v="0"/>
  </r>
  <r>
    <n v="6055986"/>
    <x v="18"/>
    <x v="0"/>
    <n v="0"/>
  </r>
  <r>
    <n v="4569864426"/>
    <x v="18"/>
    <x v="1"/>
    <n v="0"/>
  </r>
  <r>
    <n v="2781512"/>
    <x v="18"/>
    <x v="0"/>
    <n v="0"/>
  </r>
  <r>
    <n v="3093964"/>
    <x v="18"/>
    <x v="0"/>
    <n v="0"/>
  </r>
  <r>
    <n v="9413315"/>
    <x v="18"/>
    <x v="0"/>
    <n v="0"/>
  </r>
  <r>
    <n v="1890121"/>
    <x v="18"/>
    <x v="0"/>
    <n v="0"/>
  </r>
  <r>
    <n v="9906846123"/>
    <x v="18"/>
    <x v="1"/>
    <n v="0"/>
  </r>
  <r>
    <n v="12063341"/>
    <x v="18"/>
    <x v="1"/>
    <n v="1"/>
  </r>
  <r>
    <n v="27798660"/>
    <x v="18"/>
    <x v="1"/>
    <n v="1"/>
  </r>
  <r>
    <n v="37077953"/>
    <x v="18"/>
    <x v="1"/>
    <n v="1"/>
  </r>
  <r>
    <n v="70606958"/>
    <x v="18"/>
    <x v="1"/>
    <n v="1"/>
  </r>
  <r>
    <n v="21303266"/>
    <x v="18"/>
    <x v="1"/>
    <n v="1"/>
  </r>
  <r>
    <n v="66871690"/>
    <x v="18"/>
    <x v="1"/>
    <n v="1"/>
  </r>
  <r>
    <n v="88366261"/>
    <x v="18"/>
    <x v="1"/>
    <n v="1"/>
  </r>
  <r>
    <n v="9506446"/>
    <x v="18"/>
    <x v="0"/>
    <n v="0"/>
  </r>
  <r>
    <n v="9225807"/>
    <x v="18"/>
    <x v="0"/>
    <n v="0"/>
  </r>
  <r>
    <n v="6956143"/>
    <x v="18"/>
    <x v="0"/>
    <n v="0"/>
  </r>
  <r>
    <n v="1472253"/>
    <x v="18"/>
    <x v="0"/>
    <n v="0"/>
  </r>
  <r>
    <n v="4025325"/>
    <x v="18"/>
    <x v="0"/>
    <n v="0"/>
  </r>
  <r>
    <n v="6220398"/>
    <x v="18"/>
    <x v="0"/>
    <n v="0"/>
  </r>
  <r>
    <n v="6326108"/>
    <x v="18"/>
    <x v="0"/>
    <n v="0"/>
  </r>
  <r>
    <n v="88929709"/>
    <x v="18"/>
    <x v="1"/>
    <n v="1"/>
  </r>
  <r>
    <n v="3004967"/>
    <x v="18"/>
    <x v="0"/>
    <n v="0"/>
  </r>
  <r>
    <n v="1721264"/>
    <x v="18"/>
    <x v="0"/>
    <n v="0"/>
  </r>
  <r>
    <n v="5231877"/>
    <x v="18"/>
    <x v="0"/>
    <n v="0"/>
  </r>
  <r>
    <n v="92414932"/>
    <x v="18"/>
    <x v="1"/>
    <n v="1"/>
  </r>
  <r>
    <n v="3202610"/>
    <x v="18"/>
    <x v="0"/>
    <n v="0"/>
  </r>
  <r>
    <n v="2825289"/>
    <x v="18"/>
    <x v="0"/>
    <n v="0"/>
  </r>
  <r>
    <n v="7915936"/>
    <x v="18"/>
    <x v="0"/>
    <n v="0"/>
  </r>
  <r>
    <n v="3680072"/>
    <x v="18"/>
    <x v="0"/>
    <n v="0"/>
  </r>
  <r>
    <n v="6980867"/>
    <x v="18"/>
    <x v="0"/>
    <n v="0"/>
  </r>
  <r>
    <n v="3656681"/>
    <x v="18"/>
    <x v="0"/>
    <n v="0"/>
  </r>
  <r>
    <n v="4445684"/>
    <x v="18"/>
    <x v="0"/>
    <n v="0"/>
  </r>
  <r>
    <n v="9864502"/>
    <x v="18"/>
    <x v="0"/>
    <n v="0"/>
  </r>
  <r>
    <n v="5881130"/>
    <x v="18"/>
    <x v="0"/>
    <n v="0"/>
  </r>
  <r>
    <n v="2056567"/>
    <x v="18"/>
    <x v="0"/>
    <n v="0"/>
  </r>
  <r>
    <n v="62150310"/>
    <x v="18"/>
    <x v="1"/>
    <n v="1"/>
  </r>
  <r>
    <n v="9340299"/>
    <x v="18"/>
    <x v="0"/>
    <n v="0"/>
  </r>
  <r>
    <n v="3912924"/>
    <x v="18"/>
    <x v="0"/>
    <n v="0"/>
  </r>
  <r>
    <n v="8159466"/>
    <x v="18"/>
    <x v="0"/>
    <n v="0"/>
  </r>
  <r>
    <n v="7467198"/>
    <x v="18"/>
    <x v="0"/>
    <n v="0"/>
  </r>
  <r>
    <n v="4703748"/>
    <x v="18"/>
    <x v="0"/>
    <n v="0"/>
  </r>
  <r>
    <n v="1165705"/>
    <x v="18"/>
    <x v="0"/>
    <n v="0"/>
  </r>
  <r>
    <n v="90762334"/>
    <x v="18"/>
    <x v="1"/>
    <n v="1"/>
  </r>
  <r>
    <n v="16527855"/>
    <x v="18"/>
    <x v="1"/>
    <n v="1"/>
  </r>
  <r>
    <n v="1055495"/>
    <x v="18"/>
    <x v="0"/>
    <n v="0"/>
  </r>
  <r>
    <n v="9120318"/>
    <x v="18"/>
    <x v="0"/>
    <n v="0"/>
  </r>
  <r>
    <n v="4030817"/>
    <x v="18"/>
    <x v="0"/>
    <n v="0"/>
  </r>
  <r>
    <n v="1025756"/>
    <x v="18"/>
    <x v="0"/>
    <n v="0"/>
  </r>
  <r>
    <n v="29880225"/>
    <x v="18"/>
    <x v="1"/>
    <n v="1"/>
  </r>
  <r>
    <n v="4791902"/>
    <x v="18"/>
    <x v="0"/>
    <n v="0"/>
  </r>
  <r>
    <n v="5228419"/>
    <x v="18"/>
    <x v="0"/>
    <n v="0"/>
  </r>
  <r>
    <n v="8991671"/>
    <x v="18"/>
    <x v="0"/>
    <n v="0"/>
  </r>
  <r>
    <n v="8045338707"/>
    <x v="18"/>
    <x v="1"/>
    <n v="0"/>
  </r>
  <r>
    <n v="9192546"/>
    <x v="18"/>
    <x v="0"/>
    <n v="0"/>
  </r>
  <r>
    <n v="9664752"/>
    <x v="18"/>
    <x v="0"/>
    <n v="0"/>
  </r>
  <r>
    <n v="62653835"/>
    <x v="18"/>
    <x v="1"/>
    <n v="1"/>
  </r>
  <r>
    <n v="6087301"/>
    <x v="18"/>
    <x v="0"/>
    <n v="0"/>
  </r>
  <r>
    <n v="3864488"/>
    <x v="18"/>
    <x v="0"/>
    <n v="0"/>
  </r>
  <r>
    <n v="5604405"/>
    <x v="18"/>
    <x v="0"/>
    <n v="0"/>
  </r>
  <r>
    <n v="4774889"/>
    <x v="18"/>
    <x v="0"/>
    <n v="0"/>
  </r>
  <r>
    <n v="4017213"/>
    <x v="18"/>
    <x v="0"/>
    <n v="0"/>
  </r>
  <r>
    <n v="4720934"/>
    <x v="18"/>
    <x v="0"/>
    <n v="0"/>
  </r>
  <r>
    <n v="13494237"/>
    <x v="18"/>
    <x v="1"/>
    <n v="1"/>
  </r>
  <r>
    <n v="71807686"/>
    <x v="18"/>
    <x v="1"/>
    <n v="1"/>
  </r>
  <r>
    <n v="7865609"/>
    <x v="18"/>
    <x v="0"/>
    <n v="0"/>
  </r>
  <r>
    <n v="5318850"/>
    <x v="18"/>
    <x v="0"/>
    <n v="0"/>
  </r>
  <r>
    <n v="63613334"/>
    <x v="18"/>
    <x v="1"/>
    <n v="1"/>
  </r>
  <r>
    <n v="2256093"/>
    <x v="18"/>
    <x v="0"/>
    <n v="0"/>
  </r>
  <r>
    <n v="7421094"/>
    <x v="18"/>
    <x v="0"/>
    <n v="0"/>
  </r>
  <r>
    <n v="5376362"/>
    <x v="18"/>
    <x v="0"/>
    <n v="0"/>
  </r>
  <r>
    <n v="8967842"/>
    <x v="19"/>
    <x v="0"/>
    <n v="0"/>
  </r>
  <r>
    <n v="76644634"/>
    <x v="19"/>
    <x v="1"/>
    <n v="1"/>
  </r>
  <r>
    <n v="7622819"/>
    <x v="19"/>
    <x v="0"/>
    <n v="0"/>
  </r>
  <r>
    <n v="3524259"/>
    <x v="19"/>
    <x v="0"/>
    <n v="0"/>
  </r>
  <r>
    <n v="5550678"/>
    <x v="19"/>
    <x v="0"/>
    <n v="0"/>
  </r>
  <r>
    <n v="41852472"/>
    <x v="19"/>
    <x v="1"/>
    <n v="1"/>
  </r>
  <r>
    <n v="8799570155"/>
    <x v="19"/>
    <x v="1"/>
    <n v="0"/>
  </r>
  <r>
    <n v="9329226"/>
    <x v="19"/>
    <x v="0"/>
    <n v="0"/>
  </r>
  <r>
    <n v="9219408"/>
    <x v="19"/>
    <x v="0"/>
    <n v="0"/>
  </r>
  <r>
    <n v="2163209"/>
    <x v="19"/>
    <x v="0"/>
    <n v="0"/>
  </r>
  <r>
    <n v="98021540"/>
    <x v="19"/>
    <x v="1"/>
    <n v="1"/>
  </r>
  <r>
    <n v="58420185"/>
    <x v="19"/>
    <x v="1"/>
    <n v="1"/>
  </r>
  <r>
    <n v="2188847"/>
    <x v="19"/>
    <x v="0"/>
    <n v="0"/>
  </r>
  <r>
    <n v="2419817"/>
    <x v="19"/>
    <x v="0"/>
    <n v="0"/>
  </r>
  <r>
    <n v="8938444"/>
    <x v="19"/>
    <x v="0"/>
    <n v="0"/>
  </r>
  <r>
    <n v="8512255"/>
    <x v="19"/>
    <x v="0"/>
    <n v="0"/>
  </r>
  <r>
    <n v="7488966"/>
    <x v="19"/>
    <x v="0"/>
    <n v="0"/>
  </r>
  <r>
    <n v="6068132"/>
    <x v="19"/>
    <x v="0"/>
    <n v="0"/>
  </r>
  <r>
    <n v="6131743"/>
    <x v="19"/>
    <x v="0"/>
    <n v="0"/>
  </r>
  <r>
    <n v="71564278"/>
    <x v="19"/>
    <x v="1"/>
    <n v="1"/>
  </r>
  <r>
    <n v="4529192"/>
    <x v="19"/>
    <x v="0"/>
    <n v="0"/>
  </r>
  <r>
    <n v="2193730"/>
    <x v="19"/>
    <x v="0"/>
    <n v="0"/>
  </r>
  <r>
    <n v="3120387"/>
    <x v="19"/>
    <x v="0"/>
    <n v="0"/>
  </r>
  <r>
    <n v="5726531"/>
    <x v="19"/>
    <x v="0"/>
    <n v="0"/>
  </r>
  <r>
    <n v="5076649"/>
    <x v="19"/>
    <x v="0"/>
    <n v="0"/>
  </r>
  <r>
    <n v="98939809"/>
    <x v="19"/>
    <x v="1"/>
    <n v="1"/>
  </r>
  <r>
    <n v="2005653"/>
    <x v="19"/>
    <x v="0"/>
    <n v="0"/>
  </r>
  <r>
    <n v="4659808"/>
    <x v="19"/>
    <x v="0"/>
    <n v="0"/>
  </r>
  <r>
    <n v="60113139"/>
    <x v="19"/>
    <x v="1"/>
    <n v="1"/>
  </r>
  <r>
    <n v="55896338"/>
    <x v="19"/>
    <x v="1"/>
    <n v="1"/>
  </r>
  <r>
    <n v="9747403"/>
    <x v="19"/>
    <x v="0"/>
    <n v="0"/>
  </r>
  <r>
    <n v="5687447"/>
    <x v="19"/>
    <x v="0"/>
    <n v="0"/>
  </r>
  <r>
    <n v="78940032"/>
    <x v="19"/>
    <x v="1"/>
    <n v="1"/>
  </r>
  <r>
    <n v="1094486764"/>
    <x v="19"/>
    <x v="1"/>
    <n v="0"/>
  </r>
  <r>
    <n v="2611045"/>
    <x v="19"/>
    <x v="0"/>
    <n v="0"/>
  </r>
  <r>
    <n v="6047761"/>
    <x v="19"/>
    <x v="0"/>
    <n v="0"/>
  </r>
  <r>
    <n v="4154521"/>
    <x v="19"/>
    <x v="0"/>
    <n v="0"/>
  </r>
  <r>
    <n v="8895257"/>
    <x v="19"/>
    <x v="0"/>
    <n v="0"/>
  </r>
  <r>
    <n v="2199311"/>
    <x v="19"/>
    <x v="0"/>
    <n v="0"/>
  </r>
  <r>
    <n v="17864361"/>
    <x v="19"/>
    <x v="1"/>
    <n v="1"/>
  </r>
  <r>
    <n v="6943996503"/>
    <x v="19"/>
    <x v="1"/>
    <n v="0"/>
  </r>
  <r>
    <n v="9547712"/>
    <x v="19"/>
    <x v="0"/>
    <n v="0"/>
  </r>
  <r>
    <n v="3925701"/>
    <x v="19"/>
    <x v="0"/>
    <n v="0"/>
  </r>
  <r>
    <n v="97317489"/>
    <x v="19"/>
    <x v="1"/>
    <n v="1"/>
  </r>
  <r>
    <n v="78009874"/>
    <x v="19"/>
    <x v="1"/>
    <n v="1"/>
  </r>
  <r>
    <n v="8590206"/>
    <x v="19"/>
    <x v="0"/>
    <n v="0"/>
  </r>
  <r>
    <n v="7273239"/>
    <x v="19"/>
    <x v="0"/>
    <n v="0"/>
  </r>
  <r>
    <n v="9975967"/>
    <x v="19"/>
    <x v="0"/>
    <n v="0"/>
  </r>
  <r>
    <n v="2134315"/>
    <x v="19"/>
    <x v="0"/>
    <n v="0"/>
  </r>
  <r>
    <n v="6919928"/>
    <x v="19"/>
    <x v="0"/>
    <n v="0"/>
  </r>
  <r>
    <n v="45081794"/>
    <x v="19"/>
    <x v="1"/>
    <n v="1"/>
  </r>
  <r>
    <n v="1661633"/>
    <x v="19"/>
    <x v="0"/>
    <n v="0"/>
  </r>
  <r>
    <n v="1639829"/>
    <x v="19"/>
    <x v="0"/>
    <n v="0"/>
  </r>
  <r>
    <n v="8585321"/>
    <x v="19"/>
    <x v="0"/>
    <n v="0"/>
  </r>
  <r>
    <n v="1661643168"/>
    <x v="19"/>
    <x v="1"/>
    <n v="0"/>
  </r>
  <r>
    <n v="5136126"/>
    <x v="19"/>
    <x v="0"/>
    <n v="0"/>
  </r>
  <r>
    <n v="9747700"/>
    <x v="19"/>
    <x v="0"/>
    <n v="0"/>
  </r>
  <r>
    <n v="8387594"/>
    <x v="19"/>
    <x v="0"/>
    <n v="0"/>
  </r>
  <r>
    <n v="65166542"/>
    <x v="19"/>
    <x v="1"/>
    <n v="1"/>
  </r>
  <r>
    <n v="77607017"/>
    <x v="19"/>
    <x v="1"/>
    <n v="1"/>
  </r>
  <r>
    <n v="9028434625"/>
    <x v="19"/>
    <x v="1"/>
    <n v="0"/>
  </r>
  <r>
    <n v="7503173"/>
    <x v="19"/>
    <x v="0"/>
    <n v="0"/>
  </r>
  <r>
    <n v="9039872"/>
    <x v="19"/>
    <x v="0"/>
    <n v="0"/>
  </r>
  <r>
    <n v="45940361"/>
    <x v="19"/>
    <x v="1"/>
    <n v="1"/>
  </r>
  <r>
    <n v="6242177"/>
    <x v="19"/>
    <x v="0"/>
    <n v="0"/>
  </r>
  <r>
    <n v="60454232"/>
    <x v="19"/>
    <x v="1"/>
    <n v="1"/>
  </r>
  <r>
    <n v="4060894"/>
    <x v="19"/>
    <x v="0"/>
    <n v="0"/>
  </r>
  <r>
    <n v="8223406"/>
    <x v="19"/>
    <x v="0"/>
    <n v="0"/>
  </r>
  <r>
    <n v="43109897"/>
    <x v="19"/>
    <x v="1"/>
    <n v="1"/>
  </r>
  <r>
    <n v="95805020"/>
    <x v="19"/>
    <x v="1"/>
    <n v="1"/>
  </r>
  <r>
    <n v="2849439"/>
    <x v="19"/>
    <x v="0"/>
    <n v="0"/>
  </r>
  <r>
    <n v="9589060"/>
    <x v="19"/>
    <x v="0"/>
    <n v="0"/>
  </r>
  <r>
    <n v="2603125"/>
    <x v="19"/>
    <x v="0"/>
    <n v="0"/>
  </r>
  <r>
    <n v="8770898"/>
    <x v="19"/>
    <x v="0"/>
    <n v="0"/>
  </r>
  <r>
    <n v="3224960"/>
    <x v="19"/>
    <x v="0"/>
    <n v="0"/>
  </r>
  <r>
    <n v="4150421"/>
    <x v="19"/>
    <x v="0"/>
    <n v="0"/>
  </r>
  <r>
    <n v="44302763"/>
    <x v="19"/>
    <x v="1"/>
    <n v="1"/>
  </r>
  <r>
    <n v="1922212"/>
    <x v="19"/>
    <x v="0"/>
    <n v="0"/>
  </r>
  <r>
    <n v="9603024"/>
    <x v="19"/>
    <x v="0"/>
    <n v="0"/>
  </r>
  <r>
    <n v="1640513"/>
    <x v="19"/>
    <x v="0"/>
    <n v="0"/>
  </r>
  <r>
    <n v="16592072"/>
    <x v="19"/>
    <x v="1"/>
    <n v="1"/>
  </r>
  <r>
    <n v="4895290"/>
    <x v="19"/>
    <x v="0"/>
    <n v="0"/>
  </r>
  <r>
    <n v="5277660"/>
    <x v="19"/>
    <x v="0"/>
    <n v="0"/>
  </r>
  <r>
    <n v="8715278"/>
    <x v="19"/>
    <x v="0"/>
    <n v="0"/>
  </r>
  <r>
    <n v="1462418"/>
    <x v="19"/>
    <x v="0"/>
    <n v="0"/>
  </r>
  <r>
    <n v="8077806"/>
    <x v="19"/>
    <x v="0"/>
    <n v="0"/>
  </r>
  <r>
    <n v="5759409"/>
    <x v="19"/>
    <x v="0"/>
    <n v="0"/>
  </r>
  <r>
    <n v="6257971"/>
    <x v="19"/>
    <x v="0"/>
    <n v="0"/>
  </r>
  <r>
    <n v="91129571"/>
    <x v="19"/>
    <x v="1"/>
    <n v="1"/>
  </r>
  <r>
    <n v="6884037"/>
    <x v="19"/>
    <x v="0"/>
    <n v="0"/>
  </r>
  <r>
    <n v="6657074"/>
    <x v="19"/>
    <x v="0"/>
    <n v="0"/>
  </r>
  <r>
    <n v="2211277198"/>
    <x v="19"/>
    <x v="1"/>
    <n v="0"/>
  </r>
  <r>
    <n v="26766818"/>
    <x v="19"/>
    <x v="1"/>
    <n v="1"/>
  </r>
  <r>
    <n v="4473835"/>
    <x v="19"/>
    <x v="0"/>
    <n v="0"/>
  </r>
  <r>
    <n v="9941776"/>
    <x v="19"/>
    <x v="0"/>
    <n v="0"/>
  </r>
  <r>
    <n v="9045402"/>
    <x v="19"/>
    <x v="0"/>
    <n v="0"/>
  </r>
  <r>
    <n v="7662302259"/>
    <x v="19"/>
    <x v="1"/>
    <n v="0"/>
  </r>
  <r>
    <n v="2756059784"/>
    <x v="19"/>
    <x v="1"/>
    <n v="0"/>
  </r>
  <r>
    <n v="8667012"/>
    <x v="19"/>
    <x v="0"/>
    <n v="0"/>
  </r>
  <r>
    <n v="34964547"/>
    <x v="19"/>
    <x v="1"/>
    <n v="1"/>
  </r>
  <r>
    <n v="9357185"/>
    <x v="20"/>
    <x v="0"/>
    <n v="0"/>
  </r>
  <r>
    <n v="12471534"/>
    <x v="20"/>
    <x v="1"/>
    <n v="1"/>
  </r>
  <r>
    <n v="1003402"/>
    <x v="20"/>
    <x v="0"/>
    <n v="0"/>
  </r>
  <r>
    <n v="4509550"/>
    <x v="20"/>
    <x v="0"/>
    <n v="0"/>
  </r>
  <r>
    <n v="5356824"/>
    <x v="20"/>
    <x v="0"/>
    <n v="0"/>
  </r>
  <r>
    <n v="4293872"/>
    <x v="20"/>
    <x v="0"/>
    <n v="0"/>
  </r>
  <r>
    <n v="5086182"/>
    <x v="20"/>
    <x v="0"/>
    <n v="0"/>
  </r>
  <r>
    <n v="6175467"/>
    <x v="20"/>
    <x v="0"/>
    <n v="0"/>
  </r>
  <r>
    <n v="2107985"/>
    <x v="20"/>
    <x v="0"/>
    <n v="0"/>
  </r>
  <r>
    <n v="9388066"/>
    <x v="20"/>
    <x v="0"/>
    <n v="0"/>
  </r>
  <r>
    <n v="4614100"/>
    <x v="20"/>
    <x v="0"/>
    <n v="0"/>
  </r>
  <r>
    <n v="8279741"/>
    <x v="20"/>
    <x v="0"/>
    <n v="0"/>
  </r>
  <r>
    <n v="9564752674"/>
    <x v="20"/>
    <x v="1"/>
    <n v="0"/>
  </r>
  <r>
    <n v="1451455"/>
    <x v="20"/>
    <x v="0"/>
    <n v="0"/>
  </r>
  <r>
    <n v="8156713"/>
    <x v="20"/>
    <x v="0"/>
    <n v="0"/>
  </r>
  <r>
    <n v="24024164"/>
    <x v="20"/>
    <x v="1"/>
    <n v="1"/>
  </r>
  <r>
    <n v="75122204"/>
    <x v="20"/>
    <x v="1"/>
    <n v="1"/>
  </r>
  <r>
    <n v="33166727"/>
    <x v="20"/>
    <x v="1"/>
    <n v="1"/>
  </r>
  <r>
    <n v="4293872"/>
    <x v="20"/>
    <x v="0"/>
    <n v="0"/>
  </r>
  <r>
    <n v="3017523"/>
    <x v="20"/>
    <x v="0"/>
    <n v="0"/>
  </r>
  <r>
    <n v="5087484"/>
    <x v="20"/>
    <x v="0"/>
    <n v="0"/>
  </r>
  <r>
    <n v="47615054"/>
    <x v="20"/>
    <x v="1"/>
    <n v="1"/>
  </r>
  <r>
    <n v="7775602353"/>
    <x v="20"/>
    <x v="1"/>
    <n v="0"/>
  </r>
  <r>
    <n v="9533304954"/>
    <x v="20"/>
    <x v="1"/>
    <n v="0"/>
  </r>
  <r>
    <n v="5147651"/>
    <x v="20"/>
    <x v="0"/>
    <n v="0"/>
  </r>
  <r>
    <n v="7564861"/>
    <x v="20"/>
    <x v="0"/>
    <n v="0"/>
  </r>
  <r>
    <n v="8163790"/>
    <x v="20"/>
    <x v="0"/>
    <n v="0"/>
  </r>
  <r>
    <n v="37930610"/>
    <x v="20"/>
    <x v="1"/>
    <n v="1"/>
  </r>
  <r>
    <n v="7518300"/>
    <x v="20"/>
    <x v="0"/>
    <n v="0"/>
  </r>
  <r>
    <n v="9233918039"/>
    <x v="20"/>
    <x v="1"/>
    <n v="0"/>
  </r>
  <r>
    <n v="5744555"/>
    <x v="20"/>
    <x v="0"/>
    <n v="0"/>
  </r>
  <r>
    <n v="17005785"/>
    <x v="20"/>
    <x v="1"/>
    <n v="1"/>
  </r>
  <r>
    <n v="35281950"/>
    <x v="20"/>
    <x v="1"/>
    <n v="1"/>
  </r>
  <r>
    <n v="54840810"/>
    <x v="20"/>
    <x v="1"/>
    <n v="1"/>
  </r>
  <r>
    <n v="3236046"/>
    <x v="20"/>
    <x v="0"/>
    <n v="0"/>
  </r>
  <r>
    <n v="20149106"/>
    <x v="20"/>
    <x v="1"/>
    <n v="1"/>
  </r>
  <r>
    <n v="6124638"/>
    <x v="20"/>
    <x v="0"/>
    <n v="0"/>
  </r>
  <r>
    <n v="1090396060"/>
    <x v="20"/>
    <x v="1"/>
    <n v="0"/>
  </r>
  <r>
    <n v="9355422"/>
    <x v="20"/>
    <x v="0"/>
    <n v="0"/>
  </r>
  <r>
    <n v="9950462"/>
    <x v="20"/>
    <x v="0"/>
    <n v="0"/>
  </r>
  <r>
    <n v="2474506"/>
    <x v="20"/>
    <x v="0"/>
    <n v="0"/>
  </r>
  <r>
    <n v="2462682"/>
    <x v="20"/>
    <x v="0"/>
    <n v="0"/>
  </r>
  <r>
    <n v="8159788"/>
    <x v="20"/>
    <x v="0"/>
    <n v="0"/>
  </r>
  <r>
    <n v="8802222"/>
    <x v="20"/>
    <x v="0"/>
    <n v="0"/>
  </r>
  <r>
    <n v="6384230"/>
    <x v="20"/>
    <x v="0"/>
    <n v="0"/>
  </r>
  <r>
    <n v="48676568"/>
    <x v="20"/>
    <x v="1"/>
    <n v="1"/>
  </r>
  <r>
    <n v="3691457"/>
    <x v="20"/>
    <x v="0"/>
    <n v="0"/>
  </r>
  <r>
    <n v="3263854"/>
    <x v="20"/>
    <x v="0"/>
    <n v="0"/>
  </r>
  <r>
    <n v="8489588"/>
    <x v="20"/>
    <x v="0"/>
    <n v="0"/>
  </r>
  <r>
    <n v="57211290"/>
    <x v="20"/>
    <x v="1"/>
    <n v="1"/>
  </r>
  <r>
    <n v="67748426"/>
    <x v="20"/>
    <x v="1"/>
    <n v="1"/>
  </r>
  <r>
    <n v="7225111"/>
    <x v="20"/>
    <x v="0"/>
    <n v="0"/>
  </r>
  <r>
    <n v="5418543"/>
    <x v="20"/>
    <x v="0"/>
    <n v="0"/>
  </r>
  <r>
    <n v="6439414"/>
    <x v="20"/>
    <x v="0"/>
    <n v="0"/>
  </r>
  <r>
    <n v="3478173"/>
    <x v="20"/>
    <x v="0"/>
    <n v="0"/>
  </r>
  <r>
    <n v="3691457"/>
    <x v="20"/>
    <x v="0"/>
    <n v="0"/>
  </r>
  <r>
    <n v="6717763"/>
    <x v="20"/>
    <x v="0"/>
    <n v="0"/>
  </r>
  <r>
    <n v="61228399"/>
    <x v="20"/>
    <x v="1"/>
    <n v="1"/>
  </r>
  <r>
    <n v="9282166"/>
    <x v="20"/>
    <x v="0"/>
    <n v="0"/>
  </r>
  <r>
    <n v="6426246"/>
    <x v="20"/>
    <x v="0"/>
    <n v="0"/>
  </r>
  <r>
    <n v="8585321"/>
    <x v="20"/>
    <x v="0"/>
    <n v="0"/>
  </r>
  <r>
    <n v="9791237"/>
    <x v="20"/>
    <x v="0"/>
    <n v="0"/>
  </r>
  <r>
    <n v="1830251"/>
    <x v="20"/>
    <x v="0"/>
    <n v="0"/>
  </r>
  <r>
    <n v="42603700"/>
    <x v="20"/>
    <x v="1"/>
    <n v="1"/>
  </r>
  <r>
    <n v="3983714"/>
    <x v="20"/>
    <x v="0"/>
    <n v="0"/>
  </r>
  <r>
    <n v="4520226"/>
    <x v="20"/>
    <x v="0"/>
    <n v="0"/>
  </r>
  <r>
    <n v="6999348"/>
    <x v="20"/>
    <x v="0"/>
    <n v="0"/>
  </r>
  <r>
    <n v="3767866"/>
    <x v="20"/>
    <x v="0"/>
    <n v="0"/>
  </r>
  <r>
    <n v="49342013"/>
    <x v="20"/>
    <x v="1"/>
    <n v="1"/>
  </r>
  <r>
    <n v="6051341"/>
    <x v="20"/>
    <x v="0"/>
    <n v="0"/>
  </r>
  <r>
    <n v="4326245"/>
    <x v="20"/>
    <x v="0"/>
    <n v="0"/>
  </r>
  <r>
    <n v="5356378"/>
    <x v="20"/>
    <x v="0"/>
    <n v="0"/>
  </r>
  <r>
    <n v="1302842"/>
    <x v="20"/>
    <x v="0"/>
    <n v="0"/>
  </r>
  <r>
    <n v="2025194"/>
    <x v="20"/>
    <x v="0"/>
    <n v="0"/>
  </r>
  <r>
    <n v="6703754"/>
    <x v="20"/>
    <x v="0"/>
    <n v="0"/>
  </r>
  <r>
    <n v="86965710"/>
    <x v="20"/>
    <x v="1"/>
    <n v="1"/>
  </r>
  <r>
    <n v="9797571"/>
    <x v="20"/>
    <x v="0"/>
    <n v="0"/>
  </r>
  <r>
    <n v="34628061"/>
    <x v="20"/>
    <x v="1"/>
    <n v="1"/>
  </r>
  <r>
    <n v="6716140"/>
    <x v="20"/>
    <x v="0"/>
    <n v="0"/>
  </r>
  <r>
    <n v="9709339"/>
    <x v="20"/>
    <x v="0"/>
    <n v="0"/>
  </r>
  <r>
    <n v="1331802"/>
    <x v="20"/>
    <x v="0"/>
    <n v="0"/>
  </r>
  <r>
    <n v="9413315"/>
    <x v="20"/>
    <x v="0"/>
    <n v="0"/>
  </r>
  <r>
    <n v="9555643"/>
    <x v="20"/>
    <x v="0"/>
    <n v="0"/>
  </r>
  <r>
    <n v="4824250"/>
    <x v="20"/>
    <x v="0"/>
    <n v="0"/>
  </r>
  <r>
    <n v="3931914"/>
    <x v="20"/>
    <x v="0"/>
    <n v="0"/>
  </r>
  <r>
    <n v="79698655"/>
    <x v="20"/>
    <x v="1"/>
    <n v="1"/>
  </r>
  <r>
    <n v="5387521845"/>
    <x v="20"/>
    <x v="1"/>
    <n v="0"/>
  </r>
  <r>
    <n v="84589848"/>
    <x v="20"/>
    <x v="1"/>
    <n v="1"/>
  </r>
  <r>
    <n v="1927908"/>
    <x v="20"/>
    <x v="0"/>
    <n v="0"/>
  </r>
  <r>
    <n v="7975900"/>
    <x v="20"/>
    <x v="0"/>
    <n v="0"/>
  </r>
  <r>
    <n v="1731500345"/>
    <x v="20"/>
    <x v="1"/>
    <n v="0"/>
  </r>
  <r>
    <n v="5926011"/>
    <x v="20"/>
    <x v="0"/>
    <n v="0"/>
  </r>
  <r>
    <n v="6408952"/>
    <x v="20"/>
    <x v="0"/>
    <n v="0"/>
  </r>
  <r>
    <n v="53370610"/>
    <x v="20"/>
    <x v="1"/>
    <n v="1"/>
  </r>
  <r>
    <n v="8060169"/>
    <x v="20"/>
    <x v="0"/>
    <n v="0"/>
  </r>
  <r>
    <n v="9147613"/>
    <x v="20"/>
    <x v="0"/>
    <n v="0"/>
  </r>
  <r>
    <n v="4505950"/>
    <x v="20"/>
    <x v="0"/>
    <n v="0"/>
  </r>
  <r>
    <n v="3537655"/>
    <x v="20"/>
    <x v="0"/>
    <n v="0"/>
  </r>
  <r>
    <n v="1583683"/>
    <x v="20"/>
    <x v="0"/>
    <n v="0"/>
  </r>
  <r>
    <n v="96302157"/>
    <x v="20"/>
    <x v="1"/>
    <n v="1"/>
  </r>
  <r>
    <n v="1809111"/>
    <x v="20"/>
    <x v="0"/>
    <n v="0"/>
  </r>
  <r>
    <n v="8493652"/>
    <x v="20"/>
    <x v="0"/>
    <n v="0"/>
  </r>
  <r>
    <n v="1026326"/>
    <x v="20"/>
    <x v="0"/>
    <n v="0"/>
  </r>
  <r>
    <n v="1475165"/>
    <x v="20"/>
    <x v="0"/>
    <n v="0"/>
  </r>
  <r>
    <n v="6264844"/>
    <x v="20"/>
    <x v="0"/>
    <n v="0"/>
  </r>
  <r>
    <n v="9861652"/>
    <x v="20"/>
    <x v="0"/>
    <n v="0"/>
  </r>
  <r>
    <n v="5446203"/>
    <x v="20"/>
    <x v="0"/>
    <n v="0"/>
  </r>
  <r>
    <n v="7762020"/>
    <x v="20"/>
    <x v="0"/>
    <n v="0"/>
  </r>
  <r>
    <n v="4045129075"/>
    <x v="20"/>
    <x v="1"/>
    <n v="0"/>
  </r>
  <r>
    <n v="96736796"/>
    <x v="20"/>
    <x v="1"/>
    <n v="1"/>
  </r>
  <r>
    <n v="1035023"/>
    <x v="20"/>
    <x v="0"/>
    <n v="0"/>
  </r>
  <r>
    <n v="9941776"/>
    <x v="20"/>
    <x v="0"/>
    <n v="0"/>
  </r>
  <r>
    <n v="6401011"/>
    <x v="2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D10E2-1036-453C-BFD5-59FF4BBF52D5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837" firstHeaderRow="1" firstDataRow="1" firstDataCol="1"/>
  <pivotFields count="5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4" showAll="0"/>
    <pivotField numFmtId="164" showAll="0"/>
    <pivotField dataField="1" showAll="0"/>
  </pivotFields>
  <rowFields count="1">
    <field x="0"/>
  </rowFields>
  <rowItems count="1835">
    <i>
      <x v="534"/>
    </i>
    <i>
      <x v="372"/>
    </i>
    <i>
      <x v="546"/>
    </i>
    <i>
      <x v="1756"/>
    </i>
    <i>
      <x v="1725"/>
    </i>
    <i>
      <x v="1709"/>
    </i>
    <i>
      <x v="1698"/>
    </i>
    <i>
      <x v="1325"/>
    </i>
    <i>
      <x v="1211"/>
    </i>
    <i>
      <x v="702"/>
    </i>
    <i>
      <x v="617"/>
    </i>
    <i>
      <x v="535"/>
    </i>
    <i>
      <x v="610"/>
    </i>
    <i>
      <x v="308"/>
    </i>
    <i>
      <x v="324"/>
    </i>
    <i>
      <x v="1706"/>
    </i>
    <i>
      <x v="1781"/>
    </i>
    <i>
      <x v="1723"/>
    </i>
    <i>
      <x v="1581"/>
    </i>
    <i>
      <x v="1821"/>
    </i>
    <i>
      <x v="1658"/>
    </i>
    <i>
      <x v="1489"/>
    </i>
    <i>
      <x v="1448"/>
    </i>
    <i>
      <x v="1530"/>
    </i>
    <i>
      <x v="1447"/>
    </i>
    <i>
      <x v="1366"/>
    </i>
    <i>
      <x v="1399"/>
    </i>
    <i>
      <x v="1410"/>
    </i>
    <i>
      <x v="1115"/>
    </i>
    <i>
      <x v="1138"/>
    </i>
    <i>
      <x v="889"/>
    </i>
    <i>
      <x v="992"/>
    </i>
    <i>
      <x v="936"/>
    </i>
    <i>
      <x v="831"/>
    </i>
    <i>
      <x v="848"/>
    </i>
    <i>
      <x v="915"/>
    </i>
    <i>
      <x v="613"/>
    </i>
    <i>
      <x v="705"/>
    </i>
    <i>
      <x v="765"/>
    </i>
    <i>
      <x v="495"/>
    </i>
    <i>
      <x v="380"/>
    </i>
    <i>
      <x v="297"/>
    </i>
    <i>
      <x v="400"/>
    </i>
    <i>
      <x v="270"/>
    </i>
    <i>
      <x v="360"/>
    </i>
    <i>
      <x v="361"/>
    </i>
    <i>
      <x v="187"/>
    </i>
    <i>
      <x v="33"/>
    </i>
    <i>
      <x v="16"/>
    </i>
    <i>
      <x v="83"/>
    </i>
    <i>
      <x v="1717"/>
    </i>
    <i>
      <x v="1777"/>
    </i>
    <i>
      <x v="1739"/>
    </i>
    <i>
      <x v="1615"/>
    </i>
    <i>
      <x v="1583"/>
    </i>
    <i>
      <x v="1617"/>
    </i>
    <i>
      <x v="1733"/>
    </i>
    <i>
      <x v="1634"/>
    </i>
    <i>
      <x v="1757"/>
    </i>
    <i>
      <x v="1642"/>
    </i>
    <i>
      <x v="1782"/>
    </i>
    <i>
      <x v="1644"/>
    </i>
    <i>
      <x v="1715"/>
    </i>
    <i>
      <x v="1645"/>
    </i>
    <i>
      <x v="1585"/>
    </i>
    <i>
      <x v="1651"/>
    </i>
    <i>
      <x v="1735"/>
    </i>
    <i>
      <x v="1655"/>
    </i>
    <i>
      <x v="1753"/>
    </i>
    <i>
      <x v="1785"/>
    </i>
    <i>
      <x v="1759"/>
    </i>
    <i>
      <x v="1793"/>
    </i>
    <i>
      <x v="1587"/>
    </i>
    <i>
      <x v="1690"/>
    </i>
    <i>
      <x v="1599"/>
    </i>
    <i>
      <x v="1582"/>
    </i>
    <i>
      <x v="1796"/>
    </i>
    <i>
      <x v="1666"/>
    </i>
    <i>
      <x v="1697"/>
    </i>
    <i>
      <x v="1465"/>
    </i>
    <i>
      <x v="1376"/>
    </i>
    <i>
      <x v="1548"/>
    </i>
    <i>
      <x v="1385"/>
    </i>
    <i>
      <x v="1453"/>
    </i>
    <i>
      <x v="1387"/>
    </i>
    <i>
      <x v="1483"/>
    </i>
    <i>
      <x v="1316"/>
    </i>
    <i>
      <x v="1318"/>
    </i>
    <i>
      <x v="1333"/>
    </i>
    <i>
      <x v="1452"/>
    </i>
    <i>
      <x v="1504"/>
    </i>
    <i>
      <x v="1455"/>
    </i>
    <i>
      <x v="1517"/>
    </i>
    <i>
      <x v="1472"/>
    </i>
    <i>
      <x v="1350"/>
    </i>
    <i>
      <x v="1378"/>
    </i>
    <i>
      <x v="1533"/>
    </i>
    <i>
      <x v="1509"/>
    </i>
    <i>
      <x v="1418"/>
    </i>
    <i>
      <x v="1527"/>
    </i>
    <i>
      <x v="1424"/>
    </i>
    <i>
      <x v="1532"/>
    </i>
    <i>
      <x v="1427"/>
    </i>
    <i>
      <x v="1544"/>
    </i>
    <i>
      <x v="1561"/>
    </i>
    <i>
      <x v="1553"/>
    </i>
    <i>
      <x v="1446"/>
    </i>
    <i>
      <x v="1562"/>
    </i>
    <i>
      <x v="1196"/>
    </i>
    <i>
      <x v="1259"/>
    </i>
    <i>
      <x v="1232"/>
    </i>
    <i>
      <x v="1064"/>
    </i>
    <i>
      <x v="1301"/>
    </i>
    <i>
      <x v="1068"/>
    </i>
    <i>
      <x v="1058"/>
    </i>
    <i>
      <x v="1073"/>
    </i>
    <i>
      <x v="1240"/>
    </i>
    <i>
      <x v="1086"/>
    </i>
    <i>
      <x v="1063"/>
    </i>
    <i>
      <x v="1093"/>
    </i>
    <i>
      <x v="1186"/>
    </i>
    <i>
      <x v="1103"/>
    </i>
    <i>
      <x v="1199"/>
    </i>
    <i>
      <x v="1052"/>
    </i>
    <i>
      <x v="1214"/>
    </i>
    <i>
      <x v="1125"/>
    </i>
    <i>
      <x v="1234"/>
    </i>
    <i>
      <x v="1128"/>
    </i>
    <i>
      <x v="1252"/>
    </i>
    <i>
      <x v="1265"/>
    </i>
    <i>
      <x v="1264"/>
    </i>
    <i>
      <x v="1266"/>
    </i>
    <i>
      <x v="1281"/>
    </i>
    <i>
      <x v="1279"/>
    </i>
    <i>
      <x v="1166"/>
    </i>
    <i>
      <x v="1287"/>
    </i>
    <i>
      <x v="1167"/>
    </i>
    <i>
      <x v="1296"/>
    </i>
    <i>
      <x v="1041"/>
    </i>
    <i>
      <x v="947"/>
    </i>
    <i>
      <x v="928"/>
    </i>
    <i>
      <x v="797"/>
    </i>
    <i>
      <x v="1008"/>
    </i>
    <i>
      <x v="798"/>
    </i>
    <i>
      <x v="909"/>
    </i>
    <i>
      <x v="819"/>
    </i>
    <i>
      <x v="938"/>
    </i>
    <i>
      <x v="825"/>
    </i>
    <i>
      <x v="970"/>
    </i>
    <i>
      <x v="828"/>
    </i>
    <i>
      <x v="1033"/>
    </i>
    <i>
      <x v="830"/>
    </i>
    <i>
      <x v="899"/>
    </i>
    <i>
      <x v="834"/>
    </i>
    <i>
      <x v="1047"/>
    </i>
    <i>
      <x v="837"/>
    </i>
    <i>
      <x v="931"/>
    </i>
    <i>
      <x v="838"/>
    </i>
    <i>
      <x v="939"/>
    </i>
    <i>
      <x v="842"/>
    </i>
    <i>
      <x v="964"/>
    </i>
    <i>
      <x v="844"/>
    </i>
    <i>
      <x v="976"/>
    </i>
    <i>
      <x v="852"/>
    </i>
    <i>
      <x v="1012"/>
    </i>
    <i>
      <x v="860"/>
    </i>
    <i>
      <x v="1036"/>
    </i>
    <i>
      <x v="872"/>
    </i>
    <i>
      <x v="894"/>
    </i>
    <i>
      <x v="918"/>
    </i>
    <i>
      <x v="565"/>
    </i>
    <i>
      <x v="669"/>
    </i>
    <i>
      <x v="666"/>
    </i>
    <i>
      <x v="543"/>
    </i>
    <i>
      <x v="688"/>
    </i>
    <i>
      <x v="545"/>
    </i>
    <i>
      <x v="750"/>
    </i>
    <i>
      <x v="527"/>
    </i>
    <i>
      <x v="667"/>
    </i>
    <i>
      <x v="752"/>
    </i>
    <i>
      <x v="671"/>
    </i>
    <i>
      <x v="771"/>
    </i>
    <i>
      <x v="558"/>
    </i>
    <i>
      <x v="631"/>
    </i>
    <i>
      <x v="708"/>
    </i>
    <i>
      <x v="633"/>
    </i>
    <i>
      <x v="592"/>
    </i>
    <i>
      <x v="641"/>
    </i>
    <i>
      <x v="619"/>
    </i>
    <i>
      <x v="775"/>
    </i>
    <i>
      <x v="624"/>
    </i>
    <i>
      <x v="784"/>
    </i>
    <i>
      <x v="419"/>
    </i>
    <i>
      <x v="488"/>
    </i>
    <i>
      <x v="467"/>
    </i>
    <i>
      <x v="320"/>
    </i>
    <i>
      <x v="412"/>
    </i>
    <i>
      <x v="278"/>
    </i>
    <i>
      <x v="451"/>
    </i>
    <i>
      <x v="353"/>
    </i>
    <i>
      <x v="482"/>
    </i>
    <i>
      <x v="357"/>
    </i>
    <i>
      <x v="265"/>
    </i>
    <i>
      <x v="284"/>
    </i>
    <i>
      <x v="416"/>
    </i>
    <i>
      <x v="290"/>
    </i>
    <i>
      <x v="442"/>
    </i>
    <i>
      <x v="519"/>
    </i>
    <i>
      <x v="465"/>
    </i>
    <i>
      <x v="266"/>
    </i>
    <i>
      <x v="474"/>
    </i>
    <i>
      <x v="305"/>
    </i>
    <i>
      <x v="487"/>
    </i>
    <i>
      <x v="522"/>
    </i>
    <i>
      <x v="316"/>
    </i>
    <i>
      <x v="396"/>
    </i>
    <i>
      <x v="520"/>
    </i>
    <i>
      <x v="369"/>
    </i>
    <i>
      <x v="391"/>
    </i>
    <i>
      <x v="100"/>
    </i>
    <i>
      <x v="140"/>
    </i>
    <i>
      <x v="125"/>
    </i>
    <i>
      <x v="13"/>
    </i>
    <i>
      <x v="153"/>
    </i>
    <i>
      <x v="38"/>
    </i>
    <i>
      <x v="107"/>
    </i>
    <i>
      <x v="75"/>
    </i>
    <i>
      <x v="126"/>
    </i>
    <i>
      <x v="9"/>
    </i>
    <i>
      <x v="147"/>
    </i>
    <i>
      <x v="196"/>
    </i>
    <i>
      <x v="29"/>
    </i>
    <i>
      <x v="242"/>
    </i>
    <i>
      <x v="226"/>
    </i>
    <i>
      <x v="92"/>
    </i>
    <i>
      <x v="250"/>
    </i>
    <i>
      <x v="93"/>
    </i>
    <i>
      <x v="256"/>
    </i>
    <i>
      <x v="1738"/>
    </i>
    <i>
      <x v="1802"/>
    </i>
    <i>
      <x v="1770"/>
    </i>
    <i>
      <x v="1612"/>
    </i>
    <i>
      <x v="1722"/>
    </i>
    <i>
      <x v="1613"/>
    </i>
    <i>
      <x v="1754"/>
    </i>
    <i>
      <x v="1614"/>
    </i>
    <i>
      <x v="1786"/>
    </i>
    <i>
      <x v="1579"/>
    </i>
    <i>
      <x v="1818"/>
    </i>
    <i>
      <x v="1616"/>
    </i>
    <i>
      <x v="1730"/>
    </i>
    <i>
      <x v="1584"/>
    </i>
    <i>
      <x v="1746"/>
    </i>
    <i>
      <x v="1618"/>
    </i>
    <i>
      <x v="1762"/>
    </i>
    <i>
      <x v="1619"/>
    </i>
    <i>
      <x v="1778"/>
    </i>
    <i>
      <x v="1620"/>
    </i>
    <i>
      <x v="1794"/>
    </i>
    <i>
      <x v="1621"/>
    </i>
    <i>
      <x v="1810"/>
    </i>
    <i>
      <x v="1622"/>
    </i>
    <i>
      <x v="1718"/>
    </i>
    <i>
      <x v="1623"/>
    </i>
    <i>
      <x v="1726"/>
    </i>
    <i>
      <x v="1624"/>
    </i>
    <i>
      <x v="1734"/>
    </i>
    <i>
      <x v="1625"/>
    </i>
    <i>
      <x v="1742"/>
    </i>
    <i>
      <x v="1626"/>
    </i>
    <i>
      <x v="1750"/>
    </i>
    <i>
      <x v="1627"/>
    </i>
    <i>
      <x v="1758"/>
    </i>
    <i>
      <x v="1628"/>
    </i>
    <i>
      <x v="1766"/>
    </i>
    <i>
      <x v="1629"/>
    </i>
    <i>
      <x v="1774"/>
    </i>
    <i>
      <x v="1630"/>
    </i>
    <i>
      <x v="1607"/>
    </i>
    <i>
      <x v="1631"/>
    </i>
    <i>
      <x v="1790"/>
    </i>
    <i>
      <x v="1632"/>
    </i>
    <i>
      <x v="1798"/>
    </i>
    <i>
      <x v="1633"/>
    </i>
    <i>
      <x v="1806"/>
    </i>
    <i>
      <x v="1580"/>
    </i>
    <i>
      <x v="1814"/>
    </i>
    <i>
      <x v="1635"/>
    </i>
    <i>
      <x v="1716"/>
    </i>
    <i>
      <x v="1636"/>
    </i>
    <i>
      <x v="1720"/>
    </i>
    <i>
      <x v="1637"/>
    </i>
    <i>
      <x v="1724"/>
    </i>
    <i>
      <x v="1638"/>
    </i>
    <i>
      <x v="1728"/>
    </i>
    <i>
      <x v="1639"/>
    </i>
    <i>
      <x v="1732"/>
    </i>
    <i>
      <x v="1640"/>
    </i>
    <i>
      <x v="1736"/>
    </i>
    <i>
      <x v="1641"/>
    </i>
    <i>
      <x v="1740"/>
    </i>
    <i>
      <x v="1586"/>
    </i>
    <i>
      <x v="1744"/>
    </i>
    <i>
      <x v="1643"/>
    </i>
    <i>
      <x v="1748"/>
    </i>
    <i>
      <x v="1577"/>
    </i>
    <i>
      <x v="1752"/>
    </i>
    <i>
      <x v="1588"/>
    </i>
    <i>
      <x v="1575"/>
    </i>
    <i>
      <x v="1646"/>
    </i>
    <i>
      <x v="1760"/>
    </i>
    <i>
      <x v="1647"/>
    </i>
    <i>
      <x v="1764"/>
    </i>
    <i>
      <x v="1648"/>
    </i>
    <i>
      <x v="1768"/>
    </i>
    <i>
      <x v="1649"/>
    </i>
    <i>
      <x v="1772"/>
    </i>
    <i>
      <x v="1650"/>
    </i>
    <i>
      <x v="1776"/>
    </i>
    <i>
      <x v="1589"/>
    </i>
    <i>
      <x v="1780"/>
    </i>
    <i>
      <x v="1652"/>
    </i>
    <i>
      <x v="1784"/>
    </i>
    <i>
      <x v="1653"/>
    </i>
    <i>
      <x v="1788"/>
    </i>
    <i>
      <x v="1654"/>
    </i>
    <i>
      <x v="1792"/>
    </i>
    <i>
      <x v="1590"/>
    </i>
    <i>
      <x v="1610"/>
    </i>
    <i>
      <x v="1656"/>
    </i>
    <i>
      <x v="1800"/>
    </i>
    <i>
      <x v="1657"/>
    </i>
    <i>
      <x v="1804"/>
    </i>
    <i>
      <x v="1591"/>
    </i>
    <i>
      <x v="1808"/>
    </i>
    <i>
      <x v="1659"/>
    </i>
    <i>
      <x v="1812"/>
    </i>
    <i>
      <x v="1660"/>
    </i>
    <i>
      <x v="1816"/>
    </i>
    <i>
      <x v="1661"/>
    </i>
    <i>
      <x v="1611"/>
    </i>
    <i>
      <x v="1662"/>
    </i>
    <i>
      <x v="1597"/>
    </i>
    <i>
      <x v="1663"/>
    </i>
    <i>
      <x v="1719"/>
    </i>
    <i>
      <x v="1664"/>
    </i>
    <i>
      <x v="1721"/>
    </i>
    <i>
      <x v="1665"/>
    </i>
    <i>
      <x v="1598"/>
    </i>
    <i>
      <x v="1592"/>
    </i>
    <i>
      <x v="1574"/>
    </i>
    <i>
      <x v="1667"/>
    </i>
    <i>
      <x v="1727"/>
    </i>
    <i>
      <x v="1668"/>
    </i>
    <i>
      <x v="1729"/>
    </i>
    <i>
      <x v="1669"/>
    </i>
    <i>
      <x v="1731"/>
    </i>
    <i>
      <x v="1670"/>
    </i>
    <i>
      <x v="1578"/>
    </i>
    <i>
      <x v="1671"/>
    </i>
    <i>
      <x v="1600"/>
    </i>
    <i>
      <x v="1672"/>
    </i>
    <i>
      <x v="1737"/>
    </i>
    <i>
      <x v="1673"/>
    </i>
    <i>
      <x v="1601"/>
    </i>
    <i>
      <x v="1674"/>
    </i>
    <i>
      <x v="1741"/>
    </i>
    <i>
      <x v="1675"/>
    </i>
    <i>
      <x v="1743"/>
    </i>
    <i>
      <x v="1676"/>
    </i>
    <i>
      <x v="1745"/>
    </i>
    <i>
      <x v="1677"/>
    </i>
    <i>
      <x v="1747"/>
    </i>
    <i>
      <x v="1678"/>
    </i>
    <i>
      <x v="1749"/>
    </i>
    <i>
      <x v="1679"/>
    </i>
    <i>
      <x v="1751"/>
    </i>
    <i>
      <x v="1680"/>
    </i>
    <i>
      <x v="1602"/>
    </i>
    <i>
      <x v="1681"/>
    </i>
    <i>
      <x v="1755"/>
    </i>
    <i>
      <x v="1682"/>
    </i>
    <i>
      <x v="1603"/>
    </i>
    <i>
      <x v="1683"/>
    </i>
    <i>
      <x v="1604"/>
    </i>
    <i>
      <x v="1684"/>
    </i>
    <i>
      <x v="1761"/>
    </i>
    <i>
      <x v="1685"/>
    </i>
    <i>
      <x v="1763"/>
    </i>
    <i>
      <x v="1686"/>
    </i>
    <i>
      <x v="1765"/>
    </i>
    <i>
      <x v="1687"/>
    </i>
    <i>
      <x v="1767"/>
    </i>
    <i>
      <x v="1688"/>
    </i>
    <i>
      <x v="1769"/>
    </i>
    <i>
      <x v="1689"/>
    </i>
    <i>
      <x v="1771"/>
    </i>
    <i>
      <x v="1593"/>
    </i>
    <i>
      <x v="1773"/>
    </i>
    <i>
      <x v="1691"/>
    </i>
    <i>
      <x v="1775"/>
    </i>
    <i>
      <x v="1692"/>
    </i>
    <i>
      <x v="1605"/>
    </i>
    <i>
      <x v="1693"/>
    </i>
    <i>
      <x v="1779"/>
    </i>
    <i>
      <x v="1694"/>
    </i>
    <i>
      <x v="1606"/>
    </i>
    <i>
      <x v="1695"/>
    </i>
    <i>
      <x v="1783"/>
    </i>
    <i>
      <x v="1696"/>
    </i>
    <i>
      <x v="1608"/>
    </i>
    <i>
      <x v="1820"/>
    </i>
    <i>
      <x v="1787"/>
    </i>
    <i>
      <x v="1594"/>
    </i>
    <i>
      <x v="1789"/>
    </i>
    <i>
      <x v="1823"/>
    </i>
    <i>
      <x v="1791"/>
    </i>
    <i>
      <x v="1825"/>
    </i>
    <i>
      <x v="1609"/>
    </i>
    <i>
      <x v="1831"/>
    </i>
    <i>
      <x v="1795"/>
    </i>
    <i>
      <x v="1833"/>
    </i>
    <i>
      <x v="1797"/>
    </i>
    <i>
      <x v="1703"/>
    </i>
    <i>
      <x v="1799"/>
    </i>
    <i>
      <x v="1704"/>
    </i>
    <i>
      <x v="1801"/>
    </i>
    <i>
      <x v="1705"/>
    </i>
    <i>
      <x v="1803"/>
    </i>
    <i>
      <x v="1595"/>
    </i>
    <i>
      <x v="1805"/>
    </i>
    <i>
      <x v="1707"/>
    </i>
    <i>
      <x v="1807"/>
    </i>
    <i>
      <x v="1708"/>
    </i>
    <i>
      <x v="1809"/>
    </i>
    <i>
      <x v="1573"/>
    </i>
    <i>
      <x v="1811"/>
    </i>
    <i>
      <x v="1710"/>
    </i>
    <i>
      <x v="1813"/>
    </i>
    <i>
      <x v="1711"/>
    </i>
    <i>
      <x v="1815"/>
    </i>
    <i>
      <x v="1712"/>
    </i>
    <i>
      <x v="1817"/>
    </i>
    <i>
      <x v="1713"/>
    </i>
    <i>
      <x v="1819"/>
    </i>
    <i>
      <x v="1714"/>
    </i>
    <i>
      <x v="1596"/>
    </i>
    <i>
      <x v="1822"/>
    </i>
    <i>
      <x v="1826"/>
    </i>
    <i>
      <x v="1824"/>
    </i>
    <i>
      <x v="1827"/>
    </i>
    <i>
      <x v="1576"/>
    </i>
    <i>
      <x v="1829"/>
    </i>
    <i>
      <x v="1828"/>
    </i>
    <i>
      <x v="1699"/>
    </i>
    <i>
      <x v="1830"/>
    </i>
    <i>
      <x v="1700"/>
    </i>
    <i>
      <x v="1832"/>
    </i>
    <i>
      <x v="1701"/>
    </i>
    <i>
      <x v="1572"/>
    </i>
    <i>
      <x v="1702"/>
    </i>
    <i>
      <x v="1474"/>
    </i>
    <i>
      <x v="1538"/>
    </i>
    <i>
      <x v="1506"/>
    </i>
    <i>
      <x v="1348"/>
    </i>
    <i>
      <x v="1458"/>
    </i>
    <i>
      <x v="1349"/>
    </i>
    <i>
      <x v="1490"/>
    </i>
    <i>
      <x v="1315"/>
    </i>
    <i>
      <x v="1522"/>
    </i>
    <i>
      <x v="1351"/>
    </i>
    <i>
      <x v="1554"/>
    </i>
    <i>
      <x v="1352"/>
    </i>
    <i>
      <x v="1466"/>
    </i>
    <i>
      <x v="1353"/>
    </i>
    <i>
      <x v="1482"/>
    </i>
    <i>
      <x v="1354"/>
    </i>
    <i>
      <x v="1498"/>
    </i>
    <i>
      <x v="1355"/>
    </i>
    <i>
      <x v="1514"/>
    </i>
    <i>
      <x v="1356"/>
    </i>
    <i>
      <x v="1341"/>
    </i>
    <i>
      <x v="1357"/>
    </i>
    <i>
      <x v="1546"/>
    </i>
    <i>
      <x v="1358"/>
    </i>
    <i>
      <x v="1454"/>
    </i>
    <i>
      <x v="1359"/>
    </i>
    <i>
      <x v="1462"/>
    </i>
    <i>
      <x v="1360"/>
    </i>
    <i>
      <x v="1470"/>
    </i>
    <i>
      <x v="1361"/>
    </i>
    <i>
      <x v="1478"/>
    </i>
    <i>
      <x v="1362"/>
    </i>
    <i>
      <x v="1486"/>
    </i>
    <i>
      <x v="1363"/>
    </i>
    <i>
      <x v="1494"/>
    </i>
    <i>
      <x v="1364"/>
    </i>
    <i>
      <x v="1502"/>
    </i>
    <i>
      <x v="1365"/>
    </i>
    <i>
      <x v="1510"/>
    </i>
    <i>
      <x v="1311"/>
    </i>
    <i>
      <x v="1518"/>
    </i>
    <i>
      <x v="1367"/>
    </i>
    <i>
      <x v="1526"/>
    </i>
    <i>
      <x v="1368"/>
    </i>
    <i>
      <x v="1534"/>
    </i>
    <i>
      <x v="1369"/>
    </i>
    <i>
      <x v="1542"/>
    </i>
    <i>
      <x v="1370"/>
    </i>
    <i>
      <x v="1550"/>
    </i>
    <i>
      <x v="1371"/>
    </i>
    <i>
      <x v="1558"/>
    </i>
    <i>
      <x v="1372"/>
    </i>
    <i>
      <x v="1456"/>
    </i>
    <i>
      <x v="1373"/>
    </i>
    <i>
      <x v="1460"/>
    </i>
    <i>
      <x v="1374"/>
    </i>
    <i>
      <x v="1464"/>
    </i>
    <i>
      <x v="1375"/>
    </i>
    <i>
      <x v="1468"/>
    </i>
    <i>
      <x v="1317"/>
    </i>
    <i>
      <x v="1334"/>
    </i>
    <i>
      <x v="1377"/>
    </i>
    <i>
      <x v="1476"/>
    </i>
    <i>
      <x v="1312"/>
    </i>
    <i>
      <x v="1480"/>
    </i>
    <i>
      <x v="1379"/>
    </i>
    <i>
      <x v="1484"/>
    </i>
    <i>
      <x v="1380"/>
    </i>
    <i>
      <x v="1488"/>
    </i>
    <i>
      <x v="1381"/>
    </i>
    <i>
      <x v="1492"/>
    </i>
    <i>
      <x v="1382"/>
    </i>
    <i>
      <x v="1496"/>
    </i>
    <i>
      <x v="1383"/>
    </i>
    <i>
      <x v="1500"/>
    </i>
    <i>
      <x v="1384"/>
    </i>
    <i>
      <x v="1337"/>
    </i>
    <i>
      <x v="1319"/>
    </i>
    <i>
      <x v="1508"/>
    </i>
    <i>
      <x v="1386"/>
    </i>
    <i>
      <x v="1512"/>
    </i>
    <i>
      <x v="1320"/>
    </i>
    <i>
      <x v="1516"/>
    </i>
    <i>
      <x v="1388"/>
    </i>
    <i>
      <x v="1520"/>
    </i>
    <i>
      <x v="1389"/>
    </i>
    <i>
      <x v="1524"/>
    </i>
    <i>
      <x v="1390"/>
    </i>
    <i>
      <x v="1528"/>
    </i>
    <i>
      <x v="1391"/>
    </i>
    <i>
      <x v="1342"/>
    </i>
    <i>
      <x v="1392"/>
    </i>
    <i>
      <x v="1536"/>
    </i>
    <i>
      <x v="1393"/>
    </i>
    <i>
      <x v="1540"/>
    </i>
    <i>
      <x v="1394"/>
    </i>
    <i>
      <x v="1344"/>
    </i>
    <i>
      <x v="1395"/>
    </i>
    <i>
      <x v="1345"/>
    </i>
    <i>
      <x v="1396"/>
    </i>
    <i>
      <x v="1552"/>
    </i>
    <i>
      <x v="1397"/>
    </i>
    <i>
      <x v="1556"/>
    </i>
    <i>
      <x v="1398"/>
    </i>
    <i>
      <x v="1560"/>
    </i>
    <i>
      <x v="1321"/>
    </i>
    <i>
      <x v="1332"/>
    </i>
    <i>
      <x v="1400"/>
    </i>
    <i>
      <x v="1457"/>
    </i>
    <i>
      <x v="1401"/>
    </i>
    <i>
      <x v="1459"/>
    </i>
    <i>
      <x v="1402"/>
    </i>
    <i>
      <x v="1461"/>
    </i>
    <i>
      <x v="1403"/>
    </i>
    <i>
      <x v="1463"/>
    </i>
    <i>
      <x v="1404"/>
    </i>
    <i>
      <x v="1314"/>
    </i>
    <i>
      <x v="1405"/>
    </i>
    <i>
      <x v="1467"/>
    </i>
    <i>
      <x v="1406"/>
    </i>
    <i>
      <x v="1469"/>
    </i>
    <i>
      <x v="1407"/>
    </i>
    <i>
      <x v="1471"/>
    </i>
    <i>
      <x v="1408"/>
    </i>
    <i>
      <x v="1473"/>
    </i>
    <i>
      <x v="1409"/>
    </i>
    <i>
      <x v="1475"/>
    </i>
    <i>
      <x v="1322"/>
    </i>
    <i>
      <x v="1477"/>
    </i>
    <i>
      <x v="1411"/>
    </i>
    <i>
      <x v="1479"/>
    </i>
    <i>
      <x v="1412"/>
    </i>
    <i>
      <x v="1481"/>
    </i>
    <i>
      <x v="1413"/>
    </i>
    <i>
      <x v="1335"/>
    </i>
    <i>
      <x v="1414"/>
    </i>
    <i>
      <x v="1485"/>
    </i>
    <i>
      <x v="1415"/>
    </i>
    <i>
      <x v="1487"/>
    </i>
    <i>
      <x v="1416"/>
    </i>
    <i>
      <x v="1336"/>
    </i>
    <i>
      <x v="1417"/>
    </i>
    <i>
      <x v="1491"/>
    </i>
    <i>
      <x v="1323"/>
    </i>
    <i>
      <x v="1493"/>
    </i>
    <i>
      <x v="1419"/>
    </i>
    <i>
      <x v="1495"/>
    </i>
    <i>
      <x v="1420"/>
    </i>
    <i>
      <x v="1497"/>
    </i>
    <i>
      <x v="1421"/>
    </i>
    <i>
      <x v="1499"/>
    </i>
    <i>
      <x v="1422"/>
    </i>
    <i>
      <x v="1501"/>
    </i>
    <i>
      <x v="1423"/>
    </i>
    <i>
      <x v="1503"/>
    </i>
    <i>
      <x v="1324"/>
    </i>
    <i>
      <x v="1505"/>
    </i>
    <i>
      <x v="1425"/>
    </i>
    <i>
      <x v="1507"/>
    </i>
    <i>
      <x v="1426"/>
    </i>
    <i>
      <x v="1338"/>
    </i>
    <i>
      <x v="1313"/>
    </i>
    <i>
      <x v="1511"/>
    </i>
    <i>
      <x v="1428"/>
    </i>
    <i>
      <x v="1513"/>
    </i>
    <i>
      <x v="1429"/>
    </i>
    <i>
      <x v="1515"/>
    </i>
    <i>
      <x v="1430"/>
    </i>
    <i>
      <x v="1339"/>
    </i>
    <i>
      <x v="1431"/>
    </i>
    <i>
      <x v="1519"/>
    </i>
    <i>
      <x v="1432"/>
    </i>
    <i>
      <x v="1521"/>
    </i>
    <i>
      <x v="1433"/>
    </i>
    <i>
      <x v="1523"/>
    </i>
    <i>
      <x v="1434"/>
    </i>
    <i>
      <x v="1525"/>
    </i>
    <i>
      <x v="1326"/>
    </i>
    <i>
      <x v="1340"/>
    </i>
    <i>
      <x v="1563"/>
    </i>
    <i>
      <x v="1529"/>
    </i>
    <i>
      <x v="1565"/>
    </i>
    <i>
      <x v="1531"/>
    </i>
    <i>
      <x v="1567"/>
    </i>
    <i>
      <x v="1343"/>
    </i>
    <i>
      <x v="1569"/>
    </i>
    <i>
      <x v="1535"/>
    </i>
    <i>
      <x v="1571"/>
    </i>
    <i>
      <x v="1537"/>
    </i>
    <i>
      <x v="1441"/>
    </i>
    <i>
      <x v="1539"/>
    </i>
    <i>
      <x v="1442"/>
    </i>
    <i>
      <x v="1541"/>
    </i>
    <i>
      <x v="1443"/>
    </i>
    <i>
      <x v="1543"/>
    </i>
    <i>
      <x v="1444"/>
    </i>
    <i>
      <x v="1545"/>
    </i>
    <i>
      <x v="1445"/>
    </i>
    <i>
      <x v="1547"/>
    </i>
    <i>
      <x v="1327"/>
    </i>
    <i>
      <x v="1549"/>
    </i>
    <i>
      <x v="1328"/>
    </i>
    <i>
      <x v="1551"/>
    </i>
    <i>
      <x v="1329"/>
    </i>
    <i>
      <x v="1346"/>
    </i>
    <i>
      <x v="1449"/>
    </i>
    <i>
      <x v="1555"/>
    </i>
    <i>
      <x v="1450"/>
    </i>
    <i>
      <x v="1557"/>
    </i>
    <i>
      <x v="1451"/>
    </i>
    <i>
      <x v="1559"/>
    </i>
    <i>
      <x v="1330"/>
    </i>
    <i>
      <x v="1347"/>
    </i>
    <i>
      <x v="1331"/>
    </i>
    <i>
      <x v="1435"/>
    </i>
    <i>
      <x v="1564"/>
    </i>
    <i>
      <x v="1436"/>
    </i>
    <i>
      <x v="1566"/>
    </i>
    <i>
      <x v="1437"/>
    </i>
    <i>
      <x v="1568"/>
    </i>
    <i>
      <x v="1438"/>
    </i>
    <i>
      <x v="1570"/>
    </i>
    <i>
      <x v="1439"/>
    </i>
    <i>
      <x v="1310"/>
    </i>
    <i>
      <x v="1440"/>
    </i>
    <i>
      <x v="1208"/>
    </i>
    <i>
      <x v="1272"/>
    </i>
    <i>
      <x v="1072"/>
    </i>
    <i>
      <x v="1082"/>
    </i>
    <i>
      <x v="1192"/>
    </i>
    <i>
      <x v="1083"/>
    </i>
    <i>
      <x v="1224"/>
    </i>
    <i>
      <x v="1084"/>
    </i>
    <i>
      <x v="1256"/>
    </i>
    <i>
      <x v="1085"/>
    </i>
    <i>
      <x v="1288"/>
    </i>
    <i>
      <x v="1055"/>
    </i>
    <i>
      <x v="1200"/>
    </i>
    <i>
      <x v="1087"/>
    </i>
    <i>
      <x v="1216"/>
    </i>
    <i>
      <x v="1088"/>
    </i>
    <i>
      <x v="1070"/>
    </i>
    <i>
      <x v="1089"/>
    </i>
    <i>
      <x v="1248"/>
    </i>
    <i>
      <x v="1090"/>
    </i>
    <i>
      <x v="1075"/>
    </i>
    <i>
      <x v="1091"/>
    </i>
    <i>
      <x v="1280"/>
    </i>
    <i>
      <x v="1092"/>
    </i>
    <i>
      <x v="1188"/>
    </i>
    <i>
      <x v="1056"/>
    </i>
    <i>
      <x v="1066"/>
    </i>
    <i>
      <x v="1094"/>
    </i>
    <i>
      <x v="1204"/>
    </i>
    <i>
      <x v="1095"/>
    </i>
    <i>
      <x v="1212"/>
    </i>
    <i>
      <x v="1096"/>
    </i>
    <i>
      <x v="1220"/>
    </i>
    <i>
      <x v="1097"/>
    </i>
    <i>
      <x v="1228"/>
    </i>
    <i>
      <x v="1098"/>
    </i>
    <i>
      <x v="1236"/>
    </i>
    <i>
      <x v="1099"/>
    </i>
    <i>
      <x v="1244"/>
    </i>
    <i>
      <x v="1100"/>
    </i>
    <i>
      <x v="1054"/>
    </i>
    <i>
      <x v="1101"/>
    </i>
    <i>
      <x v="1260"/>
    </i>
    <i>
      <x v="1102"/>
    </i>
    <i>
      <x v="1268"/>
    </i>
    <i>
      <x v="1057"/>
    </i>
    <i>
      <x v="1276"/>
    </i>
    <i>
      <x v="1104"/>
    </i>
    <i>
      <x v="1284"/>
    </i>
    <i>
      <x v="1105"/>
    </i>
    <i>
      <x v="1292"/>
    </i>
    <i>
      <x v="1106"/>
    </i>
    <i>
      <x v="1190"/>
    </i>
    <i>
      <x v="1107"/>
    </i>
    <i>
      <x v="1194"/>
    </i>
    <i>
      <x v="1108"/>
    </i>
    <i>
      <x v="1198"/>
    </i>
    <i>
      <x v="1109"/>
    </i>
    <i>
      <x v="1202"/>
    </i>
    <i>
      <x v="1110"/>
    </i>
    <i>
      <x v="1206"/>
    </i>
    <i>
      <x v="1111"/>
    </i>
    <i>
      <x v="1210"/>
    </i>
    <i>
      <x v="1112"/>
    </i>
    <i>
      <x v="1069"/>
    </i>
    <i>
      <x v="1113"/>
    </i>
    <i>
      <x v="1218"/>
    </i>
    <i>
      <x v="1114"/>
    </i>
    <i>
      <x v="1222"/>
    </i>
    <i>
      <x v="1050"/>
    </i>
    <i>
      <x v="1226"/>
    </i>
    <i>
      <x v="1116"/>
    </i>
    <i>
      <x v="1230"/>
    </i>
    <i>
      <x v="1117"/>
    </i>
    <i>
      <x v="1071"/>
    </i>
    <i>
      <x v="1118"/>
    </i>
    <i>
      <x v="1238"/>
    </i>
    <i>
      <x v="1119"/>
    </i>
    <i>
      <x v="1242"/>
    </i>
    <i>
      <x v="1120"/>
    </i>
    <i>
      <x v="1246"/>
    </i>
    <i>
      <x v="1121"/>
    </i>
    <i>
      <x v="1250"/>
    </i>
    <i>
      <x v="1122"/>
    </i>
    <i>
      <x v="1254"/>
    </i>
    <i>
      <x v="1123"/>
    </i>
    <i>
      <x v="1258"/>
    </i>
    <i>
      <x v="1124"/>
    </i>
    <i>
      <x v="1262"/>
    </i>
    <i>
      <x v="1059"/>
    </i>
    <i>
      <x v="1077"/>
    </i>
    <i>
      <x v="1126"/>
    </i>
    <i>
      <x v="1270"/>
    </i>
    <i>
      <x v="1127"/>
    </i>
    <i>
      <x v="1274"/>
    </i>
    <i>
      <x v="1060"/>
    </i>
    <i>
      <x v="1278"/>
    </i>
    <i>
      <x v="1129"/>
    </i>
    <i>
      <x v="1282"/>
    </i>
    <i>
      <x v="1130"/>
    </i>
    <i>
      <x v="1286"/>
    </i>
    <i>
      <x v="1131"/>
    </i>
    <i>
      <x v="1290"/>
    </i>
    <i>
      <x v="1132"/>
    </i>
    <i>
      <x v="1294"/>
    </i>
    <i>
      <x v="1133"/>
    </i>
    <i>
      <x v="1189"/>
    </i>
    <i>
      <x v="1134"/>
    </i>
    <i>
      <x v="1191"/>
    </i>
    <i>
      <x v="1135"/>
    </i>
    <i>
      <x v="1193"/>
    </i>
    <i>
      <x v="1136"/>
    </i>
    <i>
      <x v="1195"/>
    </i>
    <i>
      <x v="1137"/>
    </i>
    <i>
      <x v="1197"/>
    </i>
    <i>
      <x v="1061"/>
    </i>
    <i>
      <x v="1067"/>
    </i>
    <i>
      <x v="1139"/>
    </i>
    <i>
      <x v="1201"/>
    </i>
    <i>
      <x v="1140"/>
    </i>
    <i>
      <x v="1203"/>
    </i>
    <i>
      <x v="1141"/>
    </i>
    <i>
      <x v="1205"/>
    </i>
    <i>
      <x v="1142"/>
    </i>
    <i>
      <x v="1207"/>
    </i>
    <i>
      <x v="1143"/>
    </i>
    <i>
      <x v="1209"/>
    </i>
    <i>
      <x v="1144"/>
    </i>
    <i>
      <x v="1053"/>
    </i>
    <i>
      <x v="1145"/>
    </i>
    <i>
      <x v="1213"/>
    </i>
    <i>
      <x v="1146"/>
    </i>
    <i>
      <x v="1215"/>
    </i>
    <i>
      <x v="1147"/>
    </i>
    <i>
      <x v="1217"/>
    </i>
    <i>
      <x v="1148"/>
    </i>
    <i>
      <x v="1219"/>
    </i>
    <i>
      <x v="1149"/>
    </i>
    <i>
      <x v="1221"/>
    </i>
    <i>
      <x v="1150"/>
    </i>
    <i>
      <x v="1223"/>
    </i>
    <i>
      <x v="1151"/>
    </i>
    <i>
      <x v="1225"/>
    </i>
    <i>
      <x v="1152"/>
    </i>
    <i>
      <x v="1227"/>
    </i>
    <i>
      <x v="1153"/>
    </i>
    <i>
      <x v="1229"/>
    </i>
    <i>
      <x v="1154"/>
    </i>
    <i>
      <x v="1231"/>
    </i>
    <i>
      <x v="1155"/>
    </i>
    <i>
      <x v="1233"/>
    </i>
    <i>
      <x v="1156"/>
    </i>
    <i>
      <x v="1235"/>
    </i>
    <i>
      <x v="1157"/>
    </i>
    <i>
      <x v="1237"/>
    </i>
    <i>
      <x v="1158"/>
    </i>
    <i>
      <x v="1239"/>
    </i>
    <i>
      <x v="1159"/>
    </i>
    <i>
      <x v="1241"/>
    </i>
    <i>
      <x v="1160"/>
    </i>
    <i>
      <x v="1243"/>
    </i>
    <i>
      <x v="1161"/>
    </i>
    <i>
      <x v="1245"/>
    </i>
    <i>
      <x v="1162"/>
    </i>
    <i>
      <x v="1247"/>
    </i>
    <i>
      <x v="1163"/>
    </i>
    <i>
      <x v="1249"/>
    </i>
    <i>
      <x v="1164"/>
    </i>
    <i>
      <x v="1251"/>
    </i>
    <i>
      <x v="1165"/>
    </i>
    <i>
      <x v="1253"/>
    </i>
    <i>
      <x v="1062"/>
    </i>
    <i>
      <x v="1255"/>
    </i>
    <i>
      <x v="1051"/>
    </i>
    <i>
      <x v="1257"/>
    </i>
    <i>
      <x v="1168"/>
    </i>
    <i>
      <x v="1074"/>
    </i>
    <i>
      <x v="1169"/>
    </i>
    <i>
      <x v="1261"/>
    </i>
    <i>
      <x v="1170"/>
    </i>
    <i>
      <x v="1263"/>
    </i>
    <i>
      <x v="1295"/>
    </i>
    <i>
      <x v="1076"/>
    </i>
    <i>
      <x v="1297"/>
    </i>
    <i>
      <x v="1267"/>
    </i>
    <i>
      <x v="1299"/>
    </i>
    <i>
      <x v="1269"/>
    </i>
    <i>
      <x v="1049"/>
    </i>
    <i>
      <x v="1271"/>
    </i>
    <i>
      <x v="1303"/>
    </i>
    <i>
      <x v="1273"/>
    </i>
    <i>
      <x v="1305"/>
    </i>
    <i>
      <x v="1275"/>
    </i>
    <i>
      <x v="1307"/>
    </i>
    <i>
      <x v="1277"/>
    </i>
    <i>
      <x v="1309"/>
    </i>
    <i>
      <x v="1078"/>
    </i>
    <i>
      <x v="1179"/>
    </i>
    <i>
      <x v="1079"/>
    </i>
    <i>
      <x v="1180"/>
    </i>
    <i>
      <x v="1283"/>
    </i>
    <i>
      <x v="1181"/>
    </i>
    <i>
      <x v="1285"/>
    </i>
    <i>
      <x v="1182"/>
    </i>
    <i>
      <x v="1080"/>
    </i>
    <i>
      <x v="1183"/>
    </i>
    <i>
      <x v="1289"/>
    </i>
    <i>
      <x v="1184"/>
    </i>
    <i>
      <x v="1291"/>
    </i>
    <i>
      <x v="1185"/>
    </i>
    <i>
      <x v="1293"/>
    </i>
    <i>
      <x v="1065"/>
    </i>
    <i>
      <x v="1081"/>
    </i>
    <i>
      <x v="1187"/>
    </i>
    <i>
      <x v="1171"/>
    </i>
    <i>
      <x v="1298"/>
    </i>
    <i>
      <x v="1172"/>
    </i>
    <i>
      <x v="1300"/>
    </i>
    <i>
      <x v="1173"/>
    </i>
    <i>
      <x v="1302"/>
    </i>
    <i>
      <x v="1174"/>
    </i>
    <i>
      <x v="1304"/>
    </i>
    <i>
      <x v="1175"/>
    </i>
    <i>
      <x v="1306"/>
    </i>
    <i>
      <x v="1176"/>
    </i>
    <i>
      <x v="1308"/>
    </i>
    <i>
      <x v="1177"/>
    </i>
    <i>
      <x v="1048"/>
    </i>
    <i>
      <x v="1178"/>
    </i>
    <i>
      <x v="951"/>
    </i>
    <i>
      <x v="1015"/>
    </i>
    <i>
      <x v="983"/>
    </i>
    <i>
      <x v="796"/>
    </i>
    <i>
      <x v="935"/>
    </i>
    <i>
      <x v="826"/>
    </i>
    <i>
      <x v="967"/>
    </i>
    <i>
      <x v="827"/>
    </i>
    <i>
      <x v="999"/>
    </i>
    <i>
      <x v="793"/>
    </i>
    <i>
      <x v="1031"/>
    </i>
    <i>
      <x v="829"/>
    </i>
    <i>
      <x v="943"/>
    </i>
    <i>
      <x v="794"/>
    </i>
    <i>
      <x v="959"/>
    </i>
    <i>
      <x v="787"/>
    </i>
    <i>
      <x v="975"/>
    </i>
    <i>
      <x v="832"/>
    </i>
    <i>
      <x v="991"/>
    </i>
    <i>
      <x v="833"/>
    </i>
    <i>
      <x v="1007"/>
    </i>
    <i>
      <x v="799"/>
    </i>
    <i>
      <x v="1023"/>
    </i>
    <i>
      <x v="835"/>
    </i>
    <i>
      <x v="1039"/>
    </i>
    <i>
      <x v="836"/>
    </i>
    <i>
      <x v="814"/>
    </i>
    <i>
      <x v="800"/>
    </i>
    <i>
      <x v="815"/>
    </i>
    <i>
      <x v="801"/>
    </i>
    <i>
      <x v="955"/>
    </i>
    <i>
      <x v="839"/>
    </i>
    <i>
      <x v="963"/>
    </i>
    <i>
      <x v="840"/>
    </i>
    <i>
      <x v="971"/>
    </i>
    <i>
      <x v="841"/>
    </i>
    <i>
      <x v="979"/>
    </i>
    <i>
      <x v="802"/>
    </i>
    <i>
      <x v="987"/>
    </i>
    <i>
      <x v="843"/>
    </i>
    <i>
      <x v="995"/>
    </i>
    <i>
      <x v="803"/>
    </i>
    <i>
      <x v="1003"/>
    </i>
    <i>
      <x v="845"/>
    </i>
    <i>
      <x v="1011"/>
    </i>
    <i>
      <x v="846"/>
    </i>
    <i>
      <x v="1019"/>
    </i>
    <i>
      <x v="847"/>
    </i>
    <i>
      <x v="1027"/>
    </i>
    <i>
      <x v="788"/>
    </i>
    <i>
      <x v="1035"/>
    </i>
    <i>
      <x v="849"/>
    </i>
    <i>
      <x v="1043"/>
    </i>
    <i>
      <x v="850"/>
    </i>
    <i>
      <x v="937"/>
    </i>
    <i>
      <x v="851"/>
    </i>
    <i>
      <x v="941"/>
    </i>
    <i>
      <x v="804"/>
    </i>
    <i>
      <x v="945"/>
    </i>
    <i>
      <x v="853"/>
    </i>
    <i>
      <x v="949"/>
    </i>
    <i>
      <x v="854"/>
    </i>
    <i>
      <x v="953"/>
    </i>
    <i>
      <x v="855"/>
    </i>
    <i>
      <x v="957"/>
    </i>
    <i>
      <x v="856"/>
    </i>
    <i>
      <x v="961"/>
    </i>
    <i>
      <x v="857"/>
    </i>
    <i>
      <x v="965"/>
    </i>
    <i>
      <x v="858"/>
    </i>
    <i>
      <x v="969"/>
    </i>
    <i>
      <x v="859"/>
    </i>
    <i>
      <x v="973"/>
    </i>
    <i>
      <x v="805"/>
    </i>
    <i>
      <x v="977"/>
    </i>
    <i>
      <x v="861"/>
    </i>
    <i>
      <x v="981"/>
    </i>
    <i>
      <x v="862"/>
    </i>
    <i>
      <x v="985"/>
    </i>
    <i>
      <x v="863"/>
    </i>
    <i>
      <x v="989"/>
    </i>
    <i>
      <x v="864"/>
    </i>
    <i>
      <x v="993"/>
    </i>
    <i>
      <x v="865"/>
    </i>
    <i>
      <x v="997"/>
    </i>
    <i>
      <x v="866"/>
    </i>
    <i>
      <x v="1001"/>
    </i>
    <i>
      <x v="867"/>
    </i>
    <i>
      <x v="1005"/>
    </i>
    <i>
      <x v="868"/>
    </i>
    <i>
      <x v="1009"/>
    </i>
    <i>
      <x v="869"/>
    </i>
    <i>
      <x v="1013"/>
    </i>
    <i>
      <x v="870"/>
    </i>
    <i>
      <x v="1017"/>
    </i>
    <i>
      <x v="871"/>
    </i>
    <i>
      <x v="1021"/>
    </i>
    <i>
      <x v="806"/>
    </i>
    <i>
      <x v="1025"/>
    </i>
    <i>
      <x v="873"/>
    </i>
    <i>
      <x v="1029"/>
    </i>
    <i>
      <x v="874"/>
    </i>
    <i>
      <x v="821"/>
    </i>
    <i>
      <x v="875"/>
    </i>
    <i>
      <x v="1037"/>
    </i>
    <i>
      <x v="876"/>
    </i>
    <i>
      <x v="823"/>
    </i>
    <i>
      <x v="877"/>
    </i>
    <i>
      <x v="1045"/>
    </i>
    <i>
      <x v="878"/>
    </i>
    <i>
      <x v="790"/>
    </i>
    <i>
      <x v="879"/>
    </i>
    <i>
      <x v="813"/>
    </i>
    <i>
      <x v="880"/>
    </i>
    <i>
      <x v="940"/>
    </i>
    <i>
      <x v="881"/>
    </i>
    <i>
      <x v="942"/>
    </i>
    <i>
      <x v="882"/>
    </i>
    <i>
      <x v="944"/>
    </i>
    <i>
      <x v="883"/>
    </i>
    <i>
      <x v="946"/>
    </i>
    <i>
      <x v="884"/>
    </i>
    <i>
      <x v="948"/>
    </i>
    <i>
      <x v="885"/>
    </i>
    <i>
      <x v="950"/>
    </i>
    <i>
      <x v="886"/>
    </i>
    <i>
      <x v="952"/>
    </i>
    <i>
      <x v="887"/>
    </i>
    <i>
      <x v="954"/>
    </i>
    <i>
      <x v="888"/>
    </i>
    <i>
      <x v="956"/>
    </i>
    <i>
      <x v="789"/>
    </i>
    <i>
      <x v="958"/>
    </i>
    <i>
      <x v="890"/>
    </i>
    <i>
      <x v="960"/>
    </i>
    <i>
      <x v="891"/>
    </i>
    <i>
      <x v="962"/>
    </i>
    <i>
      <x v="892"/>
    </i>
    <i>
      <x v="816"/>
    </i>
    <i>
      <x v="893"/>
    </i>
    <i>
      <x v="966"/>
    </i>
    <i>
      <x v="807"/>
    </i>
    <i>
      <x v="968"/>
    </i>
    <i>
      <x v="895"/>
    </i>
    <i>
      <x v="817"/>
    </i>
    <i>
      <x v="896"/>
    </i>
    <i>
      <x v="972"/>
    </i>
    <i>
      <x v="897"/>
    </i>
    <i>
      <x v="974"/>
    </i>
    <i>
      <x v="898"/>
    </i>
    <i>
      <x v="818"/>
    </i>
    <i>
      <x v="808"/>
    </i>
    <i>
      <x v="978"/>
    </i>
    <i>
      <x v="900"/>
    </i>
    <i>
      <x v="980"/>
    </i>
    <i>
      <x v="901"/>
    </i>
    <i>
      <x v="982"/>
    </i>
    <i>
      <x v="902"/>
    </i>
    <i>
      <x v="984"/>
    </i>
    <i>
      <x v="903"/>
    </i>
    <i>
      <x v="986"/>
    </i>
    <i>
      <x v="904"/>
    </i>
    <i>
      <x v="988"/>
    </i>
    <i>
      <x v="905"/>
    </i>
    <i>
      <x v="990"/>
    </i>
    <i>
      <x v="906"/>
    </i>
    <i>
      <x v="791"/>
    </i>
    <i>
      <x v="907"/>
    </i>
    <i>
      <x v="994"/>
    </i>
    <i>
      <x v="908"/>
    </i>
    <i>
      <x v="996"/>
    </i>
    <i>
      <x v="809"/>
    </i>
    <i>
      <x v="998"/>
    </i>
    <i>
      <x v="910"/>
    </i>
    <i>
      <x v="1000"/>
    </i>
    <i>
      <x v="911"/>
    </i>
    <i>
      <x v="1002"/>
    </i>
    <i>
      <x v="912"/>
    </i>
    <i>
      <x v="1004"/>
    </i>
    <i>
      <x v="913"/>
    </i>
    <i>
      <x v="1006"/>
    </i>
    <i>
      <x v="914"/>
    </i>
    <i>
      <x v="795"/>
    </i>
    <i>
      <x v="1046"/>
    </i>
    <i>
      <x v="1010"/>
    </i>
    <i>
      <x v="810"/>
    </i>
    <i>
      <x v="820"/>
    </i>
    <i>
      <x v="917"/>
    </i>
    <i>
      <x v="1014"/>
    </i>
    <i>
      <x v="792"/>
    </i>
    <i>
      <x v="1016"/>
    </i>
    <i>
      <x v="919"/>
    </i>
    <i>
      <x v="1018"/>
    </i>
    <i>
      <x v="920"/>
    </i>
    <i>
      <x v="1020"/>
    </i>
    <i>
      <x v="921"/>
    </i>
    <i>
      <x v="1022"/>
    </i>
    <i>
      <x v="922"/>
    </i>
    <i>
      <x v="1024"/>
    </i>
    <i>
      <x v="923"/>
    </i>
    <i>
      <x v="1026"/>
    </i>
    <i>
      <x v="924"/>
    </i>
    <i>
      <x v="1028"/>
    </i>
    <i>
      <x v="925"/>
    </i>
    <i>
      <x v="1030"/>
    </i>
    <i>
      <x v="926"/>
    </i>
    <i>
      <x v="1032"/>
    </i>
    <i>
      <x v="927"/>
    </i>
    <i>
      <x v="1034"/>
    </i>
    <i>
      <x v="811"/>
    </i>
    <i>
      <x v="822"/>
    </i>
    <i>
      <x v="929"/>
    </i>
    <i>
      <x v="1038"/>
    </i>
    <i>
      <x v="930"/>
    </i>
    <i>
      <x v="1040"/>
    </i>
    <i>
      <x v="812"/>
    </i>
    <i>
      <x v="1042"/>
    </i>
    <i>
      <x v="932"/>
    </i>
    <i>
      <x v="1044"/>
    </i>
    <i>
      <x v="933"/>
    </i>
    <i>
      <x v="824"/>
    </i>
    <i>
      <x v="934"/>
    </i>
    <i>
      <x v="786"/>
    </i>
    <i>
      <x v="916"/>
    </i>
    <i>
      <x v="682"/>
    </i>
    <i>
      <x v="746"/>
    </i>
    <i>
      <x v="714"/>
    </i>
    <i>
      <x v="556"/>
    </i>
    <i>
      <x v="778"/>
    </i>
    <i>
      <x v="557"/>
    </i>
    <i>
      <x v="698"/>
    </i>
    <i>
      <x v="531"/>
    </i>
    <i>
      <x v="730"/>
    </i>
    <i>
      <x v="559"/>
    </i>
    <i>
      <x v="762"/>
    </i>
    <i>
      <x v="560"/>
    </i>
    <i>
      <x v="674"/>
    </i>
    <i>
      <x v="561"/>
    </i>
    <i>
      <x v="690"/>
    </i>
    <i>
      <x v="562"/>
    </i>
    <i>
      <x v="706"/>
    </i>
    <i>
      <x v="563"/>
    </i>
    <i>
      <x v="722"/>
    </i>
    <i>
      <x v="564"/>
    </i>
    <i>
      <x v="738"/>
    </i>
    <i>
      <x v="532"/>
    </i>
    <i>
      <x v="754"/>
    </i>
    <i>
      <x v="566"/>
    </i>
    <i>
      <x v="770"/>
    </i>
    <i>
      <x v="567"/>
    </i>
    <i>
      <x v="670"/>
    </i>
    <i>
      <x v="568"/>
    </i>
    <i>
      <x v="678"/>
    </i>
    <i>
      <x v="569"/>
    </i>
    <i>
      <x v="686"/>
    </i>
    <i>
      <x v="570"/>
    </i>
    <i>
      <x v="694"/>
    </i>
    <i>
      <x v="571"/>
    </i>
    <i>
      <x v="547"/>
    </i>
    <i>
      <x v="572"/>
    </i>
    <i>
      <x v="710"/>
    </i>
    <i>
      <x v="573"/>
    </i>
    <i>
      <x v="718"/>
    </i>
    <i>
      <x v="574"/>
    </i>
    <i>
      <x v="726"/>
    </i>
    <i>
      <x v="575"/>
    </i>
    <i>
      <x v="734"/>
    </i>
    <i>
      <x v="576"/>
    </i>
    <i>
      <x v="742"/>
    </i>
    <i>
      <x v="577"/>
    </i>
    <i>
      <x v="550"/>
    </i>
    <i>
      <x v="578"/>
    </i>
    <i>
      <x v="758"/>
    </i>
    <i>
      <x v="579"/>
    </i>
    <i>
      <x v="766"/>
    </i>
    <i>
      <x v="580"/>
    </i>
    <i>
      <x v="774"/>
    </i>
    <i>
      <x v="581"/>
    </i>
    <i>
      <x v="782"/>
    </i>
    <i>
      <x v="582"/>
    </i>
    <i>
      <x v="672"/>
    </i>
    <i>
      <x v="583"/>
    </i>
    <i>
      <x v="676"/>
    </i>
    <i>
      <x v="584"/>
    </i>
    <i>
      <x v="680"/>
    </i>
    <i>
      <x v="585"/>
    </i>
    <i>
      <x v="684"/>
    </i>
    <i>
      <x v="586"/>
    </i>
    <i>
      <x v="530"/>
    </i>
    <i>
      <x v="587"/>
    </i>
    <i>
      <x v="692"/>
    </i>
    <i>
      <x v="588"/>
    </i>
    <i>
      <x v="696"/>
    </i>
    <i>
      <x v="589"/>
    </i>
    <i>
      <x v="700"/>
    </i>
    <i>
      <x v="590"/>
    </i>
    <i>
      <x v="704"/>
    </i>
    <i>
      <x v="591"/>
    </i>
    <i>
      <x v="549"/>
    </i>
    <i>
      <x v="533"/>
    </i>
    <i>
      <x v="712"/>
    </i>
    <i>
      <x v="593"/>
    </i>
    <i>
      <x v="716"/>
    </i>
    <i>
      <x v="594"/>
    </i>
    <i>
      <x v="720"/>
    </i>
    <i>
      <x v="595"/>
    </i>
    <i>
      <x v="724"/>
    </i>
    <i>
      <x v="596"/>
    </i>
    <i>
      <x v="728"/>
    </i>
    <i>
      <x v="597"/>
    </i>
    <i>
      <x v="732"/>
    </i>
    <i>
      <x v="598"/>
    </i>
    <i>
      <x v="736"/>
    </i>
    <i>
      <x v="599"/>
    </i>
    <i>
      <x v="740"/>
    </i>
    <i>
      <x v="600"/>
    </i>
    <i>
      <x v="744"/>
    </i>
    <i>
      <x v="601"/>
    </i>
    <i>
      <x v="748"/>
    </i>
    <i>
      <x v="602"/>
    </i>
    <i>
      <x v="551"/>
    </i>
    <i>
      <x v="603"/>
    </i>
    <i>
      <x v="756"/>
    </i>
    <i>
      <x v="604"/>
    </i>
    <i>
      <x v="760"/>
    </i>
    <i>
      <x v="605"/>
    </i>
    <i>
      <x v="764"/>
    </i>
    <i>
      <x v="606"/>
    </i>
    <i>
      <x v="768"/>
    </i>
    <i>
      <x v="607"/>
    </i>
    <i>
      <x v="772"/>
    </i>
    <i>
      <x v="608"/>
    </i>
    <i>
      <x v="776"/>
    </i>
    <i>
      <x v="609"/>
    </i>
    <i>
      <x v="780"/>
    </i>
    <i>
      <x v="526"/>
    </i>
    <i>
      <x v="544"/>
    </i>
    <i>
      <x v="611"/>
    </i>
    <i>
      <x v="529"/>
    </i>
    <i>
      <x v="612"/>
    </i>
    <i>
      <x v="673"/>
    </i>
    <i>
      <x v="525"/>
    </i>
    <i>
      <x v="675"/>
    </i>
    <i>
      <x v="614"/>
    </i>
    <i>
      <x v="677"/>
    </i>
    <i>
      <x v="615"/>
    </i>
    <i>
      <x v="679"/>
    </i>
    <i>
      <x v="616"/>
    </i>
    <i>
      <x v="681"/>
    </i>
    <i>
      <x v="536"/>
    </i>
    <i>
      <x v="683"/>
    </i>
    <i>
      <x v="618"/>
    </i>
    <i>
      <x v="685"/>
    </i>
    <i>
      <x v="537"/>
    </i>
    <i>
      <x v="687"/>
    </i>
    <i>
      <x v="620"/>
    </i>
    <i>
      <x v="689"/>
    </i>
    <i>
      <x v="621"/>
    </i>
    <i>
      <x v="691"/>
    </i>
    <i>
      <x v="622"/>
    </i>
    <i>
      <x v="693"/>
    </i>
    <i>
      <x v="623"/>
    </i>
    <i>
      <x v="695"/>
    </i>
    <i>
      <x v="538"/>
    </i>
    <i>
      <x v="697"/>
    </i>
    <i>
      <x v="625"/>
    </i>
    <i>
      <x v="699"/>
    </i>
    <i>
      <x v="626"/>
    </i>
    <i>
      <x v="701"/>
    </i>
    <i>
      <x v="627"/>
    </i>
    <i>
      <x v="703"/>
    </i>
    <i>
      <x v="628"/>
    </i>
    <i>
      <x v="548"/>
    </i>
    <i>
      <x v="629"/>
    </i>
    <i>
      <x v="707"/>
    </i>
    <i>
      <x v="630"/>
    </i>
    <i>
      <x v="709"/>
    </i>
    <i>
      <x v="539"/>
    </i>
    <i>
      <x v="711"/>
    </i>
    <i>
      <x v="632"/>
    </i>
    <i>
      <x v="713"/>
    </i>
    <i>
      <x v="540"/>
    </i>
    <i>
      <x v="715"/>
    </i>
    <i>
      <x v="634"/>
    </i>
    <i>
      <x v="717"/>
    </i>
    <i>
      <x v="635"/>
    </i>
    <i>
      <x v="719"/>
    </i>
    <i>
      <x v="636"/>
    </i>
    <i>
      <x v="721"/>
    </i>
    <i>
      <x v="637"/>
    </i>
    <i>
      <x v="723"/>
    </i>
    <i>
      <x v="638"/>
    </i>
    <i>
      <x v="725"/>
    </i>
    <i>
      <x v="639"/>
    </i>
    <i>
      <x v="727"/>
    </i>
    <i>
      <x v="640"/>
    </i>
    <i>
      <x v="729"/>
    </i>
    <i>
      <x v="541"/>
    </i>
    <i>
      <x v="731"/>
    </i>
    <i>
      <x v="642"/>
    </i>
    <i>
      <x v="733"/>
    </i>
    <i>
      <x v="643"/>
    </i>
    <i>
      <x v="735"/>
    </i>
    <i>
      <x v="644"/>
    </i>
    <i>
      <x v="737"/>
    </i>
    <i>
      <x v="645"/>
    </i>
    <i>
      <x v="739"/>
    </i>
    <i>
      <x v="646"/>
    </i>
    <i>
      <x v="741"/>
    </i>
    <i>
      <x v="647"/>
    </i>
    <i>
      <x v="743"/>
    </i>
    <i>
      <x v="648"/>
    </i>
    <i>
      <x v="745"/>
    </i>
    <i>
      <x v="649"/>
    </i>
    <i>
      <x v="747"/>
    </i>
    <i>
      <x v="650"/>
    </i>
    <i>
      <x v="749"/>
    </i>
    <i>
      <x v="651"/>
    </i>
    <i>
      <x v="751"/>
    </i>
    <i>
      <x v="652"/>
    </i>
    <i>
      <x v="753"/>
    </i>
    <i>
      <x v="783"/>
    </i>
    <i>
      <x v="755"/>
    </i>
    <i>
      <x v="785"/>
    </i>
    <i>
      <x v="757"/>
    </i>
    <i>
      <x v="655"/>
    </i>
    <i>
      <x v="759"/>
    </i>
    <i>
      <x v="656"/>
    </i>
    <i>
      <x v="761"/>
    </i>
    <i>
      <x v="657"/>
    </i>
    <i>
      <x v="763"/>
    </i>
    <i>
      <x v="658"/>
    </i>
    <i>
      <x v="552"/>
    </i>
    <i>
      <x v="659"/>
    </i>
    <i>
      <x v="767"/>
    </i>
    <i>
      <x v="660"/>
    </i>
    <i>
      <x v="769"/>
    </i>
    <i>
      <x v="661"/>
    </i>
    <i>
      <x v="553"/>
    </i>
    <i>
      <x v="662"/>
    </i>
    <i>
      <x v="773"/>
    </i>
    <i>
      <x v="663"/>
    </i>
    <i>
      <x v="554"/>
    </i>
    <i>
      <x v="664"/>
    </i>
    <i>
      <x v="777"/>
    </i>
    <i>
      <x v="665"/>
    </i>
    <i>
      <x v="779"/>
    </i>
    <i>
      <x v="542"/>
    </i>
    <i>
      <x v="781"/>
    </i>
    <i>
      <x v="528"/>
    </i>
    <i>
      <x v="555"/>
    </i>
    <i>
      <x v="668"/>
    </i>
    <i>
      <x v="653"/>
    </i>
    <i>
      <x v="524"/>
    </i>
    <i>
      <x v="654"/>
    </i>
    <i>
      <x v="426"/>
    </i>
    <i>
      <x v="490"/>
    </i>
    <i>
      <x v="458"/>
    </i>
    <i>
      <x v="300"/>
    </i>
    <i>
      <x v="299"/>
    </i>
    <i>
      <x v="301"/>
    </i>
    <i>
      <x v="288"/>
    </i>
    <i>
      <x v="302"/>
    </i>
    <i>
      <x v="292"/>
    </i>
    <i>
      <x v="303"/>
    </i>
    <i>
      <x v="506"/>
    </i>
    <i>
      <x v="304"/>
    </i>
    <i>
      <x v="418"/>
    </i>
    <i>
      <x v="263"/>
    </i>
    <i>
      <x v="434"/>
    </i>
    <i>
      <x v="306"/>
    </i>
    <i>
      <x v="450"/>
    </i>
    <i>
      <x v="307"/>
    </i>
    <i>
      <x v="466"/>
    </i>
    <i>
      <x v="271"/>
    </i>
    <i>
      <x v="293"/>
    </i>
    <i>
      <x v="309"/>
    </i>
    <i>
      <x v="498"/>
    </i>
    <i>
      <x v="310"/>
    </i>
    <i>
      <x v="514"/>
    </i>
    <i>
      <x v="311"/>
    </i>
    <i>
      <x v="414"/>
    </i>
    <i>
      <x v="312"/>
    </i>
    <i>
      <x v="422"/>
    </i>
    <i>
      <x v="313"/>
    </i>
    <i>
      <x v="430"/>
    </i>
    <i>
      <x v="314"/>
    </i>
    <i>
      <x v="438"/>
    </i>
    <i>
      <x v="315"/>
    </i>
    <i>
      <x v="446"/>
    </i>
    <i>
      <x v="272"/>
    </i>
    <i>
      <x v="454"/>
    </i>
    <i>
      <x v="317"/>
    </i>
    <i>
      <x v="462"/>
    </i>
    <i>
      <x v="318"/>
    </i>
    <i>
      <x v="470"/>
    </i>
    <i>
      <x v="319"/>
    </i>
    <i>
      <x v="478"/>
    </i>
    <i>
      <x v="273"/>
    </i>
    <i>
      <x v="486"/>
    </i>
    <i>
      <x v="321"/>
    </i>
    <i>
      <x v="494"/>
    </i>
    <i>
      <x v="322"/>
    </i>
    <i>
      <x v="502"/>
    </i>
    <i>
      <x v="323"/>
    </i>
    <i>
      <x v="510"/>
    </i>
    <i>
      <x v="274"/>
    </i>
    <i>
      <x v="518"/>
    </i>
    <i>
      <x v="325"/>
    </i>
    <i>
      <x v="285"/>
    </i>
    <i>
      <x v="326"/>
    </i>
    <i>
      <x v="286"/>
    </i>
    <i>
      <x v="327"/>
    </i>
    <i>
      <x v="420"/>
    </i>
    <i>
      <x v="328"/>
    </i>
    <i>
      <x v="424"/>
    </i>
    <i>
      <x v="329"/>
    </i>
    <i>
      <x v="428"/>
    </i>
    <i>
      <x v="330"/>
    </i>
    <i>
      <x v="432"/>
    </i>
    <i>
      <x v="331"/>
    </i>
    <i>
      <x v="436"/>
    </i>
    <i>
      <x v="332"/>
    </i>
    <i>
      <x v="440"/>
    </i>
    <i>
      <x v="333"/>
    </i>
    <i>
      <x v="444"/>
    </i>
    <i>
      <x v="334"/>
    </i>
    <i>
      <x v="448"/>
    </i>
    <i>
      <x v="335"/>
    </i>
    <i>
      <x v="452"/>
    </i>
    <i>
      <x v="336"/>
    </i>
    <i>
      <x v="456"/>
    </i>
    <i>
      <x v="337"/>
    </i>
    <i>
      <x v="460"/>
    </i>
    <i>
      <x v="338"/>
    </i>
    <i>
      <x v="464"/>
    </i>
    <i>
      <x v="339"/>
    </i>
    <i>
      <x v="468"/>
    </i>
    <i>
      <x v="340"/>
    </i>
    <i>
      <x v="472"/>
    </i>
    <i>
      <x v="341"/>
    </i>
    <i>
      <x v="476"/>
    </i>
    <i>
      <x v="342"/>
    </i>
    <i>
      <x v="480"/>
    </i>
    <i>
      <x v="343"/>
    </i>
    <i>
      <x v="484"/>
    </i>
    <i>
      <x v="344"/>
    </i>
    <i>
      <x v="295"/>
    </i>
    <i>
      <x v="345"/>
    </i>
    <i>
      <x v="492"/>
    </i>
    <i>
      <x v="346"/>
    </i>
    <i>
      <x v="496"/>
    </i>
    <i>
      <x v="347"/>
    </i>
    <i>
      <x v="500"/>
    </i>
    <i>
      <x v="348"/>
    </i>
    <i>
      <x v="504"/>
    </i>
    <i>
      <x v="349"/>
    </i>
    <i>
      <x v="508"/>
    </i>
    <i>
      <x v="350"/>
    </i>
    <i>
      <x v="512"/>
    </i>
    <i>
      <x v="351"/>
    </i>
    <i>
      <x v="516"/>
    </i>
    <i>
      <x v="352"/>
    </i>
    <i>
      <x v="298"/>
    </i>
    <i>
      <x v="275"/>
    </i>
    <i>
      <x v="411"/>
    </i>
    <i>
      <x v="354"/>
    </i>
    <i>
      <x v="413"/>
    </i>
    <i>
      <x v="355"/>
    </i>
    <i>
      <x v="415"/>
    </i>
    <i>
      <x v="356"/>
    </i>
    <i>
      <x v="417"/>
    </i>
    <i>
      <x v="276"/>
    </i>
    <i>
      <x v="287"/>
    </i>
    <i>
      <x v="358"/>
    </i>
    <i>
      <x v="421"/>
    </i>
    <i>
      <x v="359"/>
    </i>
    <i>
      <x v="423"/>
    </i>
    <i>
      <x v="277"/>
    </i>
    <i>
      <x v="425"/>
    </i>
    <i>
      <x v="264"/>
    </i>
    <i>
      <x v="427"/>
    </i>
    <i>
      <x v="362"/>
    </i>
    <i>
      <x v="429"/>
    </i>
    <i>
      <x v="363"/>
    </i>
    <i>
      <x v="431"/>
    </i>
    <i>
      <x v="364"/>
    </i>
    <i>
      <x v="433"/>
    </i>
    <i>
      <x v="365"/>
    </i>
    <i>
      <x v="435"/>
    </i>
    <i>
      <x v="366"/>
    </i>
    <i>
      <x v="437"/>
    </i>
    <i>
      <x v="367"/>
    </i>
    <i>
      <x v="439"/>
    </i>
    <i>
      <x v="368"/>
    </i>
    <i>
      <x v="441"/>
    </i>
    <i>
      <x v="279"/>
    </i>
    <i>
      <x v="443"/>
    </i>
    <i>
      <x v="370"/>
    </i>
    <i>
      <x v="445"/>
    </i>
    <i>
      <x v="371"/>
    </i>
    <i>
      <x v="447"/>
    </i>
    <i>
      <x v="280"/>
    </i>
    <i>
      <x v="449"/>
    </i>
    <i>
      <x v="373"/>
    </i>
    <i>
      <x v="289"/>
    </i>
    <i>
      <x v="374"/>
    </i>
    <i>
      <x v="453"/>
    </i>
    <i>
      <x v="375"/>
    </i>
    <i>
      <x v="455"/>
    </i>
    <i>
      <x v="376"/>
    </i>
    <i>
      <x v="457"/>
    </i>
    <i>
      <x v="377"/>
    </i>
    <i>
      <x v="459"/>
    </i>
    <i>
      <x v="378"/>
    </i>
    <i>
      <x v="461"/>
    </i>
    <i>
      <x v="379"/>
    </i>
    <i>
      <x v="463"/>
    </i>
    <i>
      <x v="281"/>
    </i>
    <i>
      <x v="268"/>
    </i>
    <i>
      <x v="381"/>
    </i>
    <i>
      <x v="291"/>
    </i>
    <i>
      <x v="382"/>
    </i>
    <i>
      <x v="469"/>
    </i>
    <i>
      <x v="383"/>
    </i>
    <i>
      <x v="471"/>
    </i>
    <i>
      <x v="384"/>
    </i>
    <i>
      <x v="473"/>
    </i>
    <i>
      <x v="385"/>
    </i>
    <i>
      <x v="475"/>
    </i>
    <i>
      <x v="386"/>
    </i>
    <i>
      <x v="477"/>
    </i>
    <i>
      <x v="387"/>
    </i>
    <i>
      <x v="479"/>
    </i>
    <i>
      <x v="388"/>
    </i>
    <i>
      <x v="481"/>
    </i>
    <i>
      <x v="389"/>
    </i>
    <i>
      <x v="483"/>
    </i>
    <i>
      <x v="390"/>
    </i>
    <i>
      <x v="485"/>
    </i>
    <i>
      <x v="282"/>
    </i>
    <i>
      <x v="294"/>
    </i>
    <i>
      <x v="523"/>
    </i>
    <i>
      <x v="489"/>
    </i>
    <i>
      <x v="393"/>
    </i>
    <i>
      <x v="491"/>
    </i>
    <i>
      <x v="394"/>
    </i>
    <i>
      <x v="493"/>
    </i>
    <i>
      <x v="395"/>
    </i>
    <i>
      <x v="296"/>
    </i>
    <i>
      <x v="283"/>
    </i>
    <i>
      <x v="497"/>
    </i>
    <i>
      <x v="397"/>
    </i>
    <i>
      <x v="499"/>
    </i>
    <i>
      <x v="398"/>
    </i>
    <i>
      <x v="501"/>
    </i>
    <i>
      <x v="399"/>
    </i>
    <i>
      <x v="503"/>
    </i>
    <i>
      <x v="267"/>
    </i>
    <i>
      <x v="505"/>
    </i>
    <i>
      <x v="401"/>
    </i>
    <i>
      <x v="507"/>
    </i>
    <i>
      <x v="402"/>
    </i>
    <i>
      <x v="509"/>
    </i>
    <i>
      <x v="403"/>
    </i>
    <i>
      <x v="511"/>
    </i>
    <i>
      <x v="404"/>
    </i>
    <i>
      <x v="513"/>
    </i>
    <i>
      <x v="405"/>
    </i>
    <i>
      <x v="515"/>
    </i>
    <i>
      <x v="406"/>
    </i>
    <i>
      <x v="517"/>
    </i>
    <i>
      <x v="407"/>
    </i>
    <i>
      <x v="269"/>
    </i>
    <i>
      <x v="408"/>
    </i>
    <i>
      <x v="521"/>
    </i>
    <i>
      <x v="409"/>
    </i>
    <i>
      <x v="410"/>
    </i>
    <i>
      <x v="262"/>
    </i>
    <i>
      <x v="392"/>
    </i>
    <i>
      <x v="150"/>
    </i>
    <i>
      <x v="214"/>
    </i>
    <i>
      <x v="182"/>
    </i>
    <i>
      <x v="24"/>
    </i>
    <i>
      <x v="246"/>
    </i>
    <i>
      <x v="25"/>
    </i>
    <i>
      <x v="166"/>
    </i>
    <i>
      <x v="26"/>
    </i>
    <i>
      <x v="198"/>
    </i>
    <i>
      <x v="27"/>
    </i>
    <i>
      <x v="230"/>
    </i>
    <i>
      <x v="28"/>
    </i>
    <i>
      <x v="142"/>
    </i>
    <i>
      <x v="4"/>
    </i>
    <i>
      <x v="158"/>
    </i>
    <i>
      <x v="30"/>
    </i>
    <i>
      <x v="174"/>
    </i>
    <i>
      <x v="31"/>
    </i>
    <i>
      <x v="190"/>
    </i>
    <i>
      <x v="32"/>
    </i>
    <i>
      <x v="206"/>
    </i>
    <i>
      <x v="5"/>
    </i>
    <i>
      <x v="222"/>
    </i>
    <i>
      <x v="34"/>
    </i>
    <i>
      <x v="238"/>
    </i>
    <i>
      <x v="35"/>
    </i>
    <i>
      <x v="254"/>
    </i>
    <i>
      <x v="36"/>
    </i>
    <i>
      <x v="146"/>
    </i>
    <i>
      <x v="37"/>
    </i>
    <i>
      <x v="154"/>
    </i>
    <i>
      <x v="6"/>
    </i>
    <i>
      <x v="162"/>
    </i>
    <i>
      <x v="39"/>
    </i>
    <i>
      <x v="170"/>
    </i>
    <i>
      <x v="40"/>
    </i>
    <i>
      <x v="178"/>
    </i>
    <i>
      <x v="41"/>
    </i>
    <i>
      <x v="186"/>
    </i>
    <i>
      <x v="42"/>
    </i>
    <i>
      <x v="194"/>
    </i>
    <i>
      <x v="43"/>
    </i>
    <i>
      <x v="202"/>
    </i>
    <i>
      <x v="44"/>
    </i>
    <i>
      <x v="210"/>
    </i>
    <i>
      <x v="45"/>
    </i>
    <i>
      <x v="218"/>
    </i>
    <i>
      <x v="46"/>
    </i>
    <i>
      <x v="20"/>
    </i>
    <i>
      <x v="47"/>
    </i>
    <i>
      <x v="234"/>
    </i>
    <i>
      <x v="48"/>
    </i>
    <i>
      <x v="21"/>
    </i>
    <i>
      <x v="49"/>
    </i>
    <i>
      <x v="22"/>
    </i>
    <i>
      <x v="50"/>
    </i>
    <i>
      <x v="15"/>
    </i>
    <i>
      <x v="51"/>
    </i>
    <i>
      <x v="144"/>
    </i>
    <i>
      <x v="52"/>
    </i>
    <i>
      <x v="148"/>
    </i>
    <i>
      <x v="53"/>
    </i>
    <i>
      <x v="152"/>
    </i>
    <i>
      <x v="54"/>
    </i>
    <i>
      <x v="156"/>
    </i>
    <i>
      <x v="55"/>
    </i>
    <i>
      <x v="160"/>
    </i>
    <i>
      <x v="56"/>
    </i>
    <i>
      <x v="164"/>
    </i>
    <i>
      <x v="57"/>
    </i>
    <i>
      <x v="168"/>
    </i>
    <i>
      <x v="58"/>
    </i>
    <i>
      <x v="172"/>
    </i>
    <i>
      <x v="59"/>
    </i>
    <i>
      <x v="176"/>
    </i>
    <i>
      <x v="60"/>
    </i>
    <i>
      <x v="180"/>
    </i>
    <i>
      <x v="61"/>
    </i>
    <i>
      <x v="184"/>
    </i>
    <i>
      <x v="62"/>
    </i>
    <i>
      <x v="188"/>
    </i>
    <i>
      <x v="63"/>
    </i>
    <i>
      <x v="192"/>
    </i>
    <i>
      <x v="64"/>
    </i>
    <i>
      <x v="19"/>
    </i>
    <i>
      <x v="65"/>
    </i>
    <i>
      <x v="200"/>
    </i>
    <i>
      <x v="66"/>
    </i>
    <i>
      <x v="204"/>
    </i>
    <i>
      <x v="67"/>
    </i>
    <i>
      <x v="208"/>
    </i>
    <i>
      <x v="68"/>
    </i>
    <i>
      <x v="212"/>
    </i>
    <i>
      <x v="69"/>
    </i>
    <i>
      <x v="216"/>
    </i>
    <i>
      <x v="70"/>
    </i>
    <i>
      <x v="220"/>
    </i>
    <i>
      <x v="71"/>
    </i>
    <i>
      <x v="224"/>
    </i>
    <i>
      <x v="72"/>
    </i>
    <i>
      <x v="228"/>
    </i>
    <i>
      <x v="73"/>
    </i>
    <i>
      <x v="232"/>
    </i>
    <i>
      <x v="74"/>
    </i>
    <i>
      <x v="236"/>
    </i>
    <i>
      <x v="7"/>
    </i>
    <i>
      <x v="240"/>
    </i>
    <i>
      <x v="76"/>
    </i>
    <i>
      <x v="244"/>
    </i>
    <i>
      <x v="77"/>
    </i>
    <i>
      <x v="248"/>
    </i>
    <i>
      <x v="78"/>
    </i>
    <i>
      <x v="252"/>
    </i>
    <i>
      <x v="79"/>
    </i>
    <i>
      <x v="139"/>
    </i>
    <i>
      <x v="80"/>
    </i>
    <i>
      <x v="141"/>
    </i>
    <i>
      <x v="81"/>
    </i>
    <i>
      <x v="143"/>
    </i>
    <i>
      <x v="82"/>
    </i>
    <i>
      <x v="145"/>
    </i>
    <i>
      <x v="8"/>
    </i>
    <i>
      <x v="3"/>
    </i>
    <i>
      <x v="84"/>
    </i>
    <i>
      <x v="149"/>
    </i>
    <i>
      <x v="85"/>
    </i>
    <i>
      <x v="151"/>
    </i>
    <i>
      <x v="86"/>
    </i>
    <i>
      <x v="17"/>
    </i>
    <i>
      <x v="87"/>
    </i>
    <i>
      <x v="155"/>
    </i>
    <i>
      <x v="88"/>
    </i>
    <i>
      <x v="157"/>
    </i>
    <i>
      <x v="89"/>
    </i>
    <i>
      <x v="159"/>
    </i>
    <i>
      <x v="90"/>
    </i>
    <i>
      <x v="161"/>
    </i>
    <i>
      <x v="91"/>
    </i>
    <i>
      <x v="163"/>
    </i>
    <i>
      <x v="1"/>
    </i>
    <i>
      <x v="165"/>
    </i>
    <i>
      <x v="10"/>
    </i>
    <i>
      <x v="167"/>
    </i>
    <i>
      <x v="94"/>
    </i>
    <i>
      <x v="169"/>
    </i>
    <i>
      <x v="95"/>
    </i>
    <i>
      <x v="171"/>
    </i>
    <i>
      <x v="96"/>
    </i>
    <i>
      <x v="173"/>
    </i>
    <i>
      <x v="97"/>
    </i>
    <i>
      <x v="175"/>
    </i>
    <i>
      <x v="98"/>
    </i>
    <i>
      <x v="177"/>
    </i>
    <i>
      <x v="99"/>
    </i>
    <i>
      <x v="179"/>
    </i>
    <i>
      <x v="11"/>
    </i>
    <i>
      <x v="181"/>
    </i>
    <i>
      <x v="101"/>
    </i>
    <i>
      <x v="183"/>
    </i>
    <i>
      <x v="102"/>
    </i>
    <i>
      <x v="185"/>
    </i>
    <i>
      <x v="103"/>
    </i>
    <i>
      <x v="18"/>
    </i>
    <i>
      <x v="104"/>
    </i>
    <i>
      <x v="189"/>
    </i>
    <i>
      <x v="105"/>
    </i>
    <i>
      <x v="191"/>
    </i>
    <i>
      <x v="106"/>
    </i>
    <i>
      <x v="193"/>
    </i>
    <i>
      <x v="12"/>
    </i>
    <i>
      <x v="195"/>
    </i>
    <i>
      <x v="108"/>
    </i>
    <i>
      <x v="197"/>
    </i>
    <i>
      <x v="109"/>
    </i>
    <i>
      <x v="199"/>
    </i>
    <i>
      <x v="110"/>
    </i>
    <i>
      <x v="201"/>
    </i>
    <i>
      <x v="111"/>
    </i>
    <i>
      <x v="203"/>
    </i>
    <i>
      <x v="112"/>
    </i>
    <i>
      <x v="205"/>
    </i>
    <i>
      <x v="113"/>
    </i>
    <i>
      <x v="207"/>
    </i>
    <i>
      <x v="114"/>
    </i>
    <i>
      <x v="209"/>
    </i>
    <i>
      <x v="115"/>
    </i>
    <i>
      <x v="211"/>
    </i>
    <i>
      <x v="116"/>
    </i>
    <i>
      <x v="213"/>
    </i>
    <i>
      <x v="117"/>
    </i>
    <i>
      <x v="215"/>
    </i>
    <i>
      <x v="118"/>
    </i>
    <i>
      <x v="217"/>
    </i>
    <i>
      <x v="119"/>
    </i>
    <i>
      <x v="219"/>
    </i>
    <i>
      <x v="120"/>
    </i>
    <i>
      <x v="221"/>
    </i>
    <i>
      <x v="121"/>
    </i>
    <i>
      <x v="223"/>
    </i>
    <i>
      <x v="122"/>
    </i>
    <i>
      <x v="225"/>
    </i>
    <i>
      <x v="123"/>
    </i>
    <i>
      <x v="227"/>
    </i>
    <i>
      <x v="124"/>
    </i>
    <i>
      <x v="229"/>
    </i>
    <i>
      <x v="2"/>
    </i>
    <i>
      <x v="231"/>
    </i>
    <i>
      <x v="14"/>
    </i>
    <i>
      <x v="233"/>
    </i>
    <i>
      <x v="255"/>
    </i>
    <i>
      <x v="235"/>
    </i>
    <i>
      <x v="257"/>
    </i>
    <i>
      <x v="237"/>
    </i>
    <i>
      <x v="259"/>
    </i>
    <i>
      <x v="239"/>
    </i>
    <i>
      <x v="261"/>
    </i>
    <i>
      <x v="241"/>
    </i>
    <i>
      <x v="131"/>
    </i>
    <i>
      <x v="243"/>
    </i>
    <i>
      <x v="132"/>
    </i>
    <i>
      <x v="245"/>
    </i>
    <i>
      <x v="133"/>
    </i>
    <i>
      <x v="247"/>
    </i>
    <i>
      <x v="134"/>
    </i>
    <i>
      <x v="249"/>
    </i>
    <i>
      <x v="135"/>
    </i>
    <i>
      <x v="251"/>
    </i>
    <i>
      <x v="136"/>
    </i>
    <i>
      <x v="253"/>
    </i>
    <i>
      <x v="137"/>
    </i>
    <i>
      <x v="23"/>
    </i>
    <i>
      <x v="138"/>
    </i>
    <i>
      <x v="127"/>
    </i>
    <i>
      <x v="258"/>
    </i>
    <i>
      <x v="128"/>
    </i>
    <i>
      <x v="260"/>
    </i>
    <i>
      <x v="129"/>
    </i>
    <i>
      <x/>
    </i>
    <i>
      <x v="130"/>
    </i>
    <i t="grand">
      <x/>
    </i>
  </rowItems>
  <colItems count="1">
    <i/>
  </colItems>
  <dataFields count="1">
    <dataField name="Suma z polaczeni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92355-E3CB-4549-921F-44A377561A20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F2:H24" firstHeaderRow="0" firstDataRow="1" firstDataCol="1"/>
  <pivotFields count="4"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komórkowych" fld="3" baseField="0" baseItem="9"/>
    <dataField name="stacjonarnych" fld="2" baseField="0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BE096D-9256-451E-83B0-BBECA94D147C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2D494B-A65D-4FBF-B116-9583D76B9EB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A8DC4EA-FE3C-42E6-AA7E-D7021647A68A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nr" tableColumnId="1"/>
      <queryTableField id="2" name="data" tableColumnId="2"/>
      <queryTableField id="5" dataBound="0" tableColumnId="5"/>
      <queryTableField id="6" dataBound="0" tableColumnId="6"/>
    </queryTableFields>
    <queryTableDeletedFields count="2">
      <deletedField name="rozpoczecie"/>
      <deletedField name="zakonczeni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8A5E9D-B98B-4AE4-A34A-60E9087530B4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E67FF7D-BC3B-4F30-9C65-C0C43AD9529B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DDD13-4BA0-4D11-A90A-F92363BAF303}" name="Tabela_telefony" displayName="Tabela_telefony" ref="A1:D2149" tableType="queryTable" totalsRowShown="0">
  <autoFilter ref="A1:D2149" xr:uid="{742DDD13-4BA0-4D11-A90A-F92363BAF303}"/>
  <tableColumns count="4">
    <tableColumn id="1" xr3:uid="{3715AF2A-FD27-4119-A959-5B7C4415E036}" uniqueName="1" name="nr" queryTableFieldId="1"/>
    <tableColumn id="2" xr3:uid="{72C160D2-2E9D-44FD-AED5-287FBCF6F13F}" uniqueName="2" name="data" queryTableFieldId="2" dataDxfId="22"/>
    <tableColumn id="3" xr3:uid="{58F7E7F6-7871-4181-ADC4-FA8939830FC3}" uniqueName="3" name="rozpoczecie" queryTableFieldId="3" dataDxfId="21"/>
    <tableColumn id="4" xr3:uid="{9EAC17EF-9D5B-43B5-8457-EA767CE02615}" uniqueName="4" name="zakonczenie" queryTableFieldId="4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74326-B64C-4AAF-B498-DCFA9A30B41F}" name="Tabela_telefony3" displayName="Tabela_telefony3" ref="A1:E2149" tableType="queryTable" totalsRowShown="0">
  <autoFilter ref="A1:E2149" xr:uid="{26A74326-B64C-4AAF-B498-DCFA9A30B41F}"/>
  <tableColumns count="5">
    <tableColumn id="1" xr3:uid="{FD3A45BC-DE2E-4F21-98AC-4704A6512319}" uniqueName="1" name="nr" queryTableFieldId="1"/>
    <tableColumn id="2" xr3:uid="{17340C1A-FE48-4242-BE37-9D64283CE876}" uniqueName="2" name="data" queryTableFieldId="2" dataDxfId="19"/>
    <tableColumn id="3" xr3:uid="{3B383FF4-A92F-437E-A30A-4D7E869E026D}" uniqueName="3" name="rozpoczecie" queryTableFieldId="3" dataDxfId="18"/>
    <tableColumn id="4" xr3:uid="{F98F6DCF-C6A0-45B1-BC8C-58F358B1E3E2}" uniqueName="4" name="zakonczenie" queryTableFieldId="4" dataDxfId="17"/>
    <tableColumn id="5" xr3:uid="{37F6F4C1-10B2-4B8B-9290-DFD04EFB4735}" uniqueName="5" name="polaczeni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0A9EDE-CE2A-4534-AEE7-8EDB1BB977F4}" name="Tabela_telefony4" displayName="Tabela_telefony4" ref="A1:D2149" tableType="queryTable" totalsRowShown="0">
  <autoFilter ref="A1:D2149" xr:uid="{FD0A9EDE-CE2A-4534-AEE7-8EDB1BB977F4}"/>
  <tableColumns count="4">
    <tableColumn id="1" xr3:uid="{55824628-802C-4700-9E2B-FE9E744B45A4}" uniqueName="1" name="nr" queryTableFieldId="1"/>
    <tableColumn id="2" xr3:uid="{E9661B5B-0495-497E-AEBD-0175A393A080}" uniqueName="2" name="data" queryTableFieldId="2" dataDxfId="16"/>
    <tableColumn id="5" xr3:uid="{78039FB3-3F24-442A-980D-13ECE1B896CD}" uniqueName="5" name="stacjonarny" queryTableFieldId="5" dataDxfId="12">
      <calculatedColumnFormula>IF(LEN(Tabela_telefony4[[#This Row],[nr]])=7,1,0)</calculatedColumnFormula>
    </tableColumn>
    <tableColumn id="6" xr3:uid="{C06FB367-E63B-4ECE-9261-7017FF710003}" uniqueName="6" name="komórkowy" queryTableFieldId="6" dataDxfId="11">
      <calculatedColumnFormula>IF(LEN(Tabela_telefony4[[#This Row],[nr]])=8,1,0)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BE5420-E052-49FC-BFF9-3CE096643135}" name="Tabela_telefony5" displayName="Tabela_telefony5" ref="A1:G2149" tableType="queryTable" totalsRowShown="0">
  <autoFilter ref="A1:G2149" xr:uid="{C4BE5420-E052-49FC-BFF9-3CE096643135}">
    <filterColumn colId="4">
      <filters>
        <filter val="1"/>
      </filters>
    </filterColumn>
    <filterColumn colId="5">
      <filters>
        <filter val="1"/>
      </filters>
    </filterColumn>
  </autoFilter>
  <sortState xmlns:xlrd2="http://schemas.microsoft.com/office/spreadsheetml/2017/richdata2" ref="A2:F2149">
    <sortCondition ref="A1:A2149"/>
  </sortState>
  <tableColumns count="7">
    <tableColumn id="1" xr3:uid="{21D68F50-135F-4CE8-A37E-5FB57F58D5F6}" uniqueName="1" name="nr" queryTableFieldId="1"/>
    <tableColumn id="2" xr3:uid="{EE5D1E57-926E-42EB-B1DA-9D9AD9782922}" uniqueName="2" name="data" queryTableFieldId="2" dataDxfId="15"/>
    <tableColumn id="3" xr3:uid="{ACD4A577-E1A2-413A-88DF-300D6C23C6C6}" uniqueName="3" name="rozpoczecie" queryTableFieldId="3" dataDxfId="14"/>
    <tableColumn id="4" xr3:uid="{C45BE9D6-329F-4A74-A485-F5432D34E41A}" uniqueName="4" name="zakonczenie" queryTableFieldId="4" dataDxfId="13"/>
    <tableColumn id="5" xr3:uid="{1FEFF89C-1165-492B-B754-5C9441C96A79}" uniqueName="5" name="stacjonarne" queryTableFieldId="5" dataDxfId="10">
      <calculatedColumnFormula>IF(LEN(Tabela_telefony5[[#This Row],[nr]])=7,1,0)</calculatedColumnFormula>
    </tableColumn>
    <tableColumn id="6" xr3:uid="{0C1B27CE-0311-46DF-9C21-BA852FFCC7C3}" uniqueName="6" name="Kolumna1" queryTableFieldId="6" dataDxfId="9">
      <calculatedColumnFormula>IF(LEFT(Tabela_telefony5[[#This Row],[nr]],2)="12",1,0)</calculatedColumnFormula>
    </tableColumn>
    <tableColumn id="7" xr3:uid="{301B5D6F-FB10-4DA7-A439-82FEB5235BEB}" uniqueName="7" name="czas" queryTableFieldId="7" dataDxfId="8">
      <calculatedColumnFormula>IF(Tabela_telefony5[[#This Row],[Kolumna1]]=1,Tabela_telefony5[[#This Row],[zakonczenie]]-Tabela_telefony5[[#This Row],[rozpoczecie]],0)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4E96A5-EB87-4E1B-96ED-F38225C0AEEB}" name="Tabela_telefony6" displayName="Tabela_telefony6" ref="A1:I2149" tableType="queryTable" totalsRowShown="0">
  <autoFilter ref="A1:I2149" xr:uid="{2E4E96A5-EB87-4E1B-96ED-F38225C0AEEB}"/>
  <tableColumns count="9">
    <tableColumn id="1" xr3:uid="{4889134C-8F90-41B2-847E-9E2883103B51}" uniqueName="1" name="nr" queryTableFieldId="1"/>
    <tableColumn id="2" xr3:uid="{28F14532-85D6-4B18-88CA-631B548058B2}" uniqueName="2" name="data" queryTableFieldId="2" dataDxfId="7"/>
    <tableColumn id="3" xr3:uid="{1AC16ECC-8190-4AEA-90BD-E9524B0AAF3E}" uniqueName="3" name="rozpoczecie" queryTableFieldId="3" dataDxfId="6"/>
    <tableColumn id="4" xr3:uid="{8820DF80-BAE9-4065-927E-390B8F29609C}" uniqueName="4" name="zakonczenie" queryTableFieldId="4" dataDxfId="5"/>
    <tableColumn id="5" xr3:uid="{DFC0C7E1-AE69-4AB1-8B59-1E77CD6450DA}" uniqueName="5" name="typ" queryTableFieldId="5" dataDxfId="4">
      <calculatedColumnFormula>IF(LEN(Tabela_telefony6[[#This Row],[nr]])=7,"stacjonarny",IF(LEN(Tabela_telefony6[[#This Row],[nr]])=8,"komórkowy","zagraniczny"))</calculatedColumnFormula>
    </tableColumn>
    <tableColumn id="6" xr3:uid="{FCB268E3-1B33-45A5-9079-42F682389ACA}" uniqueName="6" name="Kolumna1" queryTableFieldId="6" dataDxfId="3">
      <calculatedColumnFormula>(Tabela_telefony6[[#This Row],[zakonczenie]]-Tabela_telefony6[[#This Row],[rozpoczecie]])</calculatedColumnFormula>
    </tableColumn>
    <tableColumn id="7" xr3:uid="{F92AE3BB-824C-4FF1-9FC9-761C05161BE8}" uniqueName="7" name="Kolumna2" queryTableFieldId="7" dataDxfId="2">
      <calculatedColumnFormula>ROUNDUP(Tabela_telefony6[[#This Row],[Kolumna1]]*1440,0)</calculatedColumnFormula>
    </tableColumn>
    <tableColumn id="8" xr3:uid="{EB4377F2-B1FD-433F-B8A1-1B4E34697C67}" uniqueName="8" name="0" queryTableFieldId="8" dataDxfId="0">
      <calculatedColumnFormula>800-Tabela_telefony6[[#This Row],[Kolumna2]]</calculatedColumnFormula>
    </tableColumn>
    <tableColumn id="9" xr3:uid="{7A91BC8D-9BD5-4485-9CFD-FC1017B20386}" uniqueName="9" name="1" queryTableFieldId="9" dataDxfId="1">
      <calculatedColumnFormula>IF(OR(Tabela_telefony6[[#This Row],[typ]]="stacjonarny",Tabela_telefony6[[#This Row],[typ]]="komórkowy"),H1-Tabela_telefony6[[#This Row],[Kolumna2]],H1)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1FBD-EF83-4E7F-BAFB-E254212C91E7}">
  <dimension ref="A1:D2149"/>
  <sheetViews>
    <sheetView workbookViewId="0">
      <selection sqref="A1:XFD1048576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3" bestFit="1" customWidth="1"/>
    <col min="4" max="4" width="13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4" x14ac:dyDescent="0.3">
      <c r="A3">
        <v>4546455</v>
      </c>
      <c r="B3" s="1">
        <v>42919</v>
      </c>
      <c r="C3" s="2">
        <v>0.34037037037037038</v>
      </c>
      <c r="D3" s="2">
        <v>0.34983796296296299</v>
      </c>
    </row>
    <row r="4" spans="1:4" x14ac:dyDescent="0.3">
      <c r="A4">
        <v>4546455</v>
      </c>
      <c r="B4" s="1">
        <v>42919</v>
      </c>
      <c r="C4" s="2">
        <v>0.34042824074074074</v>
      </c>
      <c r="D4" s="2">
        <v>0.35046296296296298</v>
      </c>
    </row>
    <row r="5" spans="1:4" x14ac:dyDescent="0.3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4" x14ac:dyDescent="0.3">
      <c r="A6">
        <v>4250194</v>
      </c>
      <c r="B6" s="1">
        <v>42919</v>
      </c>
      <c r="C6" s="2">
        <v>0.34399305555555554</v>
      </c>
      <c r="D6" s="2">
        <v>0.34872685185185187</v>
      </c>
    </row>
    <row r="7" spans="1:4" x14ac:dyDescent="0.3">
      <c r="A7">
        <v>54586484</v>
      </c>
      <c r="B7" s="1">
        <v>42919</v>
      </c>
      <c r="C7" s="2">
        <v>0.3460185185185185</v>
      </c>
      <c r="D7" s="2">
        <v>0.34969907407407408</v>
      </c>
    </row>
    <row r="8" spans="1:4" x14ac:dyDescent="0.3">
      <c r="A8">
        <v>26204415</v>
      </c>
      <c r="B8" s="1">
        <v>42919</v>
      </c>
      <c r="C8" s="2">
        <v>0.34880787037037037</v>
      </c>
      <c r="D8" s="2">
        <v>0.35023148148148148</v>
      </c>
    </row>
    <row r="9" spans="1:4" x14ac:dyDescent="0.3">
      <c r="A9">
        <v>8596929</v>
      </c>
      <c r="B9" s="1">
        <v>42919</v>
      </c>
      <c r="C9" s="2">
        <v>0.35322916666666665</v>
      </c>
      <c r="D9" s="2">
        <v>0.35968749999999999</v>
      </c>
    </row>
    <row r="10" spans="1:4" x14ac:dyDescent="0.3">
      <c r="A10">
        <v>4546455</v>
      </c>
      <c r="B10" s="1">
        <v>42919</v>
      </c>
      <c r="C10" s="2">
        <v>0.35723379629629631</v>
      </c>
      <c r="D10" s="2">
        <v>0.36699074074074073</v>
      </c>
    </row>
    <row r="11" spans="1:4" x14ac:dyDescent="0.3">
      <c r="A11">
        <v>44937926</v>
      </c>
      <c r="B11" s="1">
        <v>42919</v>
      </c>
      <c r="C11" s="2">
        <v>0.36178240740740741</v>
      </c>
      <c r="D11" s="2">
        <v>0.37260416666666668</v>
      </c>
    </row>
    <row r="12" spans="1:4" x14ac:dyDescent="0.3">
      <c r="A12">
        <v>5816822</v>
      </c>
      <c r="B12" s="1">
        <v>42919</v>
      </c>
      <c r="C12" s="2">
        <v>0.36702546296296296</v>
      </c>
      <c r="D12" s="2">
        <v>0.37568287037037035</v>
      </c>
    </row>
    <row r="13" spans="1:4" x14ac:dyDescent="0.3">
      <c r="A13">
        <v>96191858</v>
      </c>
      <c r="B13" s="1">
        <v>42919</v>
      </c>
      <c r="C13" s="2">
        <v>0.36861111111111111</v>
      </c>
      <c r="D13" s="2">
        <v>0.37554398148148149</v>
      </c>
    </row>
    <row r="14" spans="1:4" x14ac:dyDescent="0.3">
      <c r="A14">
        <v>47261256</v>
      </c>
      <c r="B14" s="1">
        <v>42919</v>
      </c>
      <c r="C14" s="2">
        <v>0.37017361111111113</v>
      </c>
      <c r="D14" s="2">
        <v>0.37328703703703703</v>
      </c>
    </row>
    <row r="15" spans="1:4" x14ac:dyDescent="0.3">
      <c r="A15">
        <v>26204415</v>
      </c>
      <c r="B15" s="1">
        <v>42919</v>
      </c>
      <c r="C15" s="2">
        <v>0.37516203703703704</v>
      </c>
      <c r="D15" s="2">
        <v>0.38424768518518521</v>
      </c>
    </row>
    <row r="16" spans="1:4" x14ac:dyDescent="0.3">
      <c r="A16">
        <v>22747425</v>
      </c>
      <c r="B16" s="1">
        <v>42919</v>
      </c>
      <c r="C16" s="2">
        <v>0.37719907407407405</v>
      </c>
      <c r="D16" s="2">
        <v>0.38513888888888886</v>
      </c>
    </row>
    <row r="17" spans="1:4" x14ac:dyDescent="0.3">
      <c r="A17">
        <v>96191858</v>
      </c>
      <c r="B17" s="1">
        <v>42919</v>
      </c>
      <c r="C17" s="2">
        <v>0.37987268518518519</v>
      </c>
      <c r="D17" s="2">
        <v>0.38802083333333331</v>
      </c>
    </row>
    <row r="18" spans="1:4" x14ac:dyDescent="0.3">
      <c r="A18">
        <v>5816822</v>
      </c>
      <c r="B18" s="1">
        <v>42919</v>
      </c>
      <c r="C18" s="2">
        <v>0.38123842592592594</v>
      </c>
      <c r="D18" s="2">
        <v>0.38390046296296299</v>
      </c>
    </row>
    <row r="19" spans="1:4" x14ac:dyDescent="0.3">
      <c r="A19">
        <v>3352943</v>
      </c>
      <c r="B19" s="1">
        <v>42919</v>
      </c>
      <c r="C19" s="2">
        <v>0.38701388888888888</v>
      </c>
      <c r="D19" s="2">
        <v>0.3943402777777778</v>
      </c>
    </row>
    <row r="20" spans="1:4" x14ac:dyDescent="0.3">
      <c r="A20">
        <v>35634368</v>
      </c>
      <c r="B20" s="1">
        <v>42919</v>
      </c>
      <c r="C20" s="2">
        <v>0.39181712962962961</v>
      </c>
      <c r="D20" s="2">
        <v>0.40334490740740742</v>
      </c>
    </row>
    <row r="21" spans="1:4" x14ac:dyDescent="0.3">
      <c r="A21">
        <v>8313390</v>
      </c>
      <c r="B21" s="1">
        <v>42919</v>
      </c>
      <c r="C21" s="2">
        <v>0.39571759259259259</v>
      </c>
      <c r="D21" s="2">
        <v>0.39844907407407409</v>
      </c>
    </row>
    <row r="22" spans="1:4" x14ac:dyDescent="0.3">
      <c r="A22">
        <v>3954712</v>
      </c>
      <c r="B22" s="1">
        <v>42919</v>
      </c>
      <c r="C22" s="2">
        <v>0.39876157407407409</v>
      </c>
      <c r="D22" s="2">
        <v>0.40207175925925925</v>
      </c>
    </row>
    <row r="23" spans="1:4" x14ac:dyDescent="0.3">
      <c r="A23">
        <v>2109147679</v>
      </c>
      <c r="B23" s="1">
        <v>42919</v>
      </c>
      <c r="C23" s="2">
        <v>0.40035879629629628</v>
      </c>
      <c r="D23" s="2">
        <v>0.41166666666666668</v>
      </c>
    </row>
    <row r="24" spans="1:4" x14ac:dyDescent="0.3">
      <c r="A24">
        <v>1787732</v>
      </c>
      <c r="B24" s="1">
        <v>42919</v>
      </c>
      <c r="C24" s="2">
        <v>0.4052546296296296</v>
      </c>
      <c r="D24" s="2">
        <v>0.41048611111111111</v>
      </c>
    </row>
    <row r="25" spans="1:4" x14ac:dyDescent="0.3">
      <c r="A25">
        <v>7834807</v>
      </c>
      <c r="B25" s="1">
        <v>42919</v>
      </c>
      <c r="C25" s="2">
        <v>0.40980324074074076</v>
      </c>
      <c r="D25" s="2">
        <v>0.41035879629629629</v>
      </c>
    </row>
    <row r="26" spans="1:4" x14ac:dyDescent="0.3">
      <c r="A26">
        <v>33320202</v>
      </c>
      <c r="B26" s="1">
        <v>42919</v>
      </c>
      <c r="C26" s="2">
        <v>0.41506944444444444</v>
      </c>
      <c r="D26" s="2">
        <v>0.42621527777777779</v>
      </c>
    </row>
    <row r="27" spans="1:4" x14ac:dyDescent="0.3">
      <c r="A27">
        <v>1488369</v>
      </c>
      <c r="B27" s="1">
        <v>42919</v>
      </c>
      <c r="C27" s="2">
        <v>0.41612268518518519</v>
      </c>
      <c r="D27" s="2">
        <v>0.41756944444444444</v>
      </c>
    </row>
    <row r="28" spans="1:4" x14ac:dyDescent="0.3">
      <c r="A28">
        <v>2631285</v>
      </c>
      <c r="B28" s="1">
        <v>42919</v>
      </c>
      <c r="C28" s="2">
        <v>0.4176273148148148</v>
      </c>
      <c r="D28" s="2">
        <v>0.42375000000000002</v>
      </c>
    </row>
    <row r="29" spans="1:4" x14ac:dyDescent="0.3">
      <c r="A29">
        <v>7415603</v>
      </c>
      <c r="B29" s="1">
        <v>42919</v>
      </c>
      <c r="C29" s="2">
        <v>0.42078703703703701</v>
      </c>
      <c r="D29" s="2">
        <v>0.43216435185185187</v>
      </c>
    </row>
    <row r="30" spans="1:4" x14ac:dyDescent="0.3">
      <c r="A30">
        <v>96375379</v>
      </c>
      <c r="B30" s="1">
        <v>42919</v>
      </c>
      <c r="C30" s="2">
        <v>0.42447916666666669</v>
      </c>
      <c r="D30" s="2">
        <v>0.42660879629629628</v>
      </c>
    </row>
    <row r="31" spans="1:4" x14ac:dyDescent="0.3">
      <c r="A31">
        <v>6976431</v>
      </c>
      <c r="B31" s="1">
        <v>42919</v>
      </c>
      <c r="C31" s="2">
        <v>0.4281712962962963</v>
      </c>
      <c r="D31" s="2">
        <v>0.43692129629629628</v>
      </c>
    </row>
    <row r="32" spans="1:4" x14ac:dyDescent="0.3">
      <c r="A32">
        <v>4093292</v>
      </c>
      <c r="B32" s="1">
        <v>42919</v>
      </c>
      <c r="C32" s="2">
        <v>0.43038194444444444</v>
      </c>
      <c r="D32" s="2">
        <v>0.43494212962962964</v>
      </c>
    </row>
    <row r="33" spans="1:4" x14ac:dyDescent="0.3">
      <c r="A33">
        <v>6312575</v>
      </c>
      <c r="B33" s="1">
        <v>42919</v>
      </c>
      <c r="C33" s="2">
        <v>0.4309837962962963</v>
      </c>
      <c r="D33" s="2">
        <v>0.43748842592592591</v>
      </c>
    </row>
    <row r="34" spans="1:4" x14ac:dyDescent="0.3">
      <c r="A34">
        <v>38535407</v>
      </c>
      <c r="B34" s="1">
        <v>42919</v>
      </c>
      <c r="C34" s="2">
        <v>0.43593749999999998</v>
      </c>
      <c r="D34" s="2">
        <v>0.44417824074074075</v>
      </c>
    </row>
    <row r="35" spans="1:4" x14ac:dyDescent="0.3">
      <c r="A35">
        <v>38535407</v>
      </c>
      <c r="B35" s="1">
        <v>42919</v>
      </c>
      <c r="C35" s="2">
        <v>0.43824074074074076</v>
      </c>
      <c r="D35" s="2">
        <v>0.43913194444444442</v>
      </c>
    </row>
    <row r="36" spans="1:4" x14ac:dyDescent="0.3">
      <c r="A36">
        <v>9413315</v>
      </c>
      <c r="B36" s="1">
        <v>42919</v>
      </c>
      <c r="C36" s="2">
        <v>0.44313657407407409</v>
      </c>
      <c r="D36" s="2">
        <v>0.45300925925925928</v>
      </c>
    </row>
    <row r="37" spans="1:4" x14ac:dyDescent="0.3">
      <c r="A3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3">
      <c r="A38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3">
      <c r="A39">
        <v>4546455</v>
      </c>
      <c r="B39" s="1">
        <v>42919</v>
      </c>
      <c r="C39" s="2">
        <v>0.45270833333333332</v>
      </c>
      <c r="D39" s="2">
        <v>0.45620370370370372</v>
      </c>
    </row>
    <row r="40" spans="1:4" x14ac:dyDescent="0.3">
      <c r="A40">
        <v>1435049</v>
      </c>
      <c r="B40" s="1">
        <v>42919</v>
      </c>
      <c r="C40" s="2">
        <v>0.45494212962962965</v>
      </c>
      <c r="D40" s="2">
        <v>0.45567129629629627</v>
      </c>
    </row>
    <row r="41" spans="1:4" x14ac:dyDescent="0.3">
      <c r="A41">
        <v>85598139</v>
      </c>
      <c r="B41" s="1">
        <v>42919</v>
      </c>
      <c r="C41" s="2">
        <v>0.45608796296296295</v>
      </c>
      <c r="D41" s="2">
        <v>0.46314814814814814</v>
      </c>
    </row>
    <row r="42" spans="1:4" x14ac:dyDescent="0.3">
      <c r="A42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3">
      <c r="A43">
        <v>1926053</v>
      </c>
      <c r="B43" s="1">
        <v>42919</v>
      </c>
      <c r="C43" s="2">
        <v>0.46155092592592595</v>
      </c>
      <c r="D43" s="2">
        <v>0.46766203703703701</v>
      </c>
    </row>
    <row r="44" spans="1:4" x14ac:dyDescent="0.3">
      <c r="A44">
        <v>82949156</v>
      </c>
      <c r="B44" s="1">
        <v>42919</v>
      </c>
      <c r="C44" s="2">
        <v>0.46224537037037039</v>
      </c>
      <c r="D44" s="2">
        <v>0.46390046296296295</v>
      </c>
    </row>
    <row r="45" spans="1:4" x14ac:dyDescent="0.3">
      <c r="A45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3">
      <c r="A46">
        <v>5107477025</v>
      </c>
      <c r="B46" s="1">
        <v>42919</v>
      </c>
      <c r="C46" s="2">
        <v>0.47125</v>
      </c>
      <c r="D46" s="2">
        <v>0.47871527777777778</v>
      </c>
    </row>
    <row r="47" spans="1:4" x14ac:dyDescent="0.3">
      <c r="A47">
        <v>4787793</v>
      </c>
      <c r="B47" s="1">
        <v>42919</v>
      </c>
      <c r="C47" s="2">
        <v>0.47584490740740742</v>
      </c>
      <c r="D47" s="2">
        <v>0.48518518518518516</v>
      </c>
    </row>
    <row r="48" spans="1:4" x14ac:dyDescent="0.3">
      <c r="A48">
        <v>79381100</v>
      </c>
      <c r="B48" s="1">
        <v>42919</v>
      </c>
      <c r="C48" s="2">
        <v>0.48078703703703701</v>
      </c>
      <c r="D48" s="2">
        <v>0.48550925925925925</v>
      </c>
    </row>
    <row r="49" spans="1:4" x14ac:dyDescent="0.3">
      <c r="A49">
        <v>4146159</v>
      </c>
      <c r="B49" s="1">
        <v>42919</v>
      </c>
      <c r="C49" s="2">
        <v>0.48123842592592592</v>
      </c>
      <c r="D49" s="2">
        <v>0.49261574074074072</v>
      </c>
    </row>
    <row r="50" spans="1:4" x14ac:dyDescent="0.3">
      <c r="A50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3">
      <c r="A51">
        <v>4657345</v>
      </c>
      <c r="B51" s="1">
        <v>42919</v>
      </c>
      <c r="C51" s="2">
        <v>0.48489583333333336</v>
      </c>
      <c r="D51" s="2">
        <v>0.48734953703703704</v>
      </c>
    </row>
    <row r="52" spans="1:4" x14ac:dyDescent="0.3">
      <c r="A52">
        <v>3697935</v>
      </c>
      <c r="B52" s="1">
        <v>42919</v>
      </c>
      <c r="C52" s="2">
        <v>0.49054398148148148</v>
      </c>
      <c r="D52" s="2">
        <v>0.49251157407407409</v>
      </c>
    </row>
    <row r="53" spans="1:4" x14ac:dyDescent="0.3">
      <c r="A53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3">
      <c r="A54">
        <v>3520189</v>
      </c>
      <c r="B54" s="1">
        <v>42919</v>
      </c>
      <c r="C54" s="2">
        <v>0.49862268518518521</v>
      </c>
      <c r="D54" s="2">
        <v>0.50287037037037041</v>
      </c>
    </row>
    <row r="55" spans="1:4" x14ac:dyDescent="0.3">
      <c r="A55">
        <v>4546455</v>
      </c>
      <c r="B55" s="1">
        <v>42919</v>
      </c>
      <c r="C55" s="2">
        <v>0.50089120370370366</v>
      </c>
      <c r="D55" s="2">
        <v>0.50876157407407407</v>
      </c>
    </row>
    <row r="56" spans="1:4" x14ac:dyDescent="0.3">
      <c r="A56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3">
      <c r="A57">
        <v>1867016</v>
      </c>
      <c r="B57" s="1">
        <v>42919</v>
      </c>
      <c r="C57" s="2">
        <v>0.50910879629629635</v>
      </c>
      <c r="D57" s="2">
        <v>0.50930555555555557</v>
      </c>
    </row>
    <row r="58" spans="1:4" x14ac:dyDescent="0.3">
      <c r="A58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3">
      <c r="A59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3">
      <c r="A60">
        <v>4250194</v>
      </c>
      <c r="B60" s="1">
        <v>42919</v>
      </c>
      <c r="C60" s="2">
        <v>0.52217592592592588</v>
      </c>
      <c r="D60" s="2">
        <v>0.52918981481481486</v>
      </c>
    </row>
    <row r="61" spans="1:4" x14ac:dyDescent="0.3">
      <c r="A61">
        <v>6050344</v>
      </c>
      <c r="B61" s="1">
        <v>42919</v>
      </c>
      <c r="C61" s="2">
        <v>0.52444444444444449</v>
      </c>
      <c r="D61" s="2">
        <v>0.52681712962962968</v>
      </c>
    </row>
    <row r="62" spans="1:4" x14ac:dyDescent="0.3">
      <c r="A62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3">
      <c r="A63">
        <v>7727942</v>
      </c>
      <c r="B63" s="1">
        <v>42919</v>
      </c>
      <c r="C63" s="2">
        <v>0.53013888888888894</v>
      </c>
      <c r="D63" s="2">
        <v>0.53707175925925921</v>
      </c>
    </row>
    <row r="64" spans="1:4" x14ac:dyDescent="0.3">
      <c r="A64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3">
      <c r="A65">
        <v>6894270</v>
      </c>
      <c r="B65" s="1">
        <v>42919</v>
      </c>
      <c r="C65" s="2">
        <v>0.53488425925925931</v>
      </c>
      <c r="D65" s="2">
        <v>0.53523148148148147</v>
      </c>
    </row>
    <row r="66" spans="1:4" x14ac:dyDescent="0.3">
      <c r="A66">
        <v>3095218</v>
      </c>
      <c r="B66" s="1">
        <v>42919</v>
      </c>
      <c r="C66" s="2">
        <v>0.5358680555555555</v>
      </c>
      <c r="D66" s="2">
        <v>0.54329861111111111</v>
      </c>
    </row>
    <row r="67" spans="1:4" x14ac:dyDescent="0.3">
      <c r="A6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3">
      <c r="A68">
        <v>3533271</v>
      </c>
      <c r="B68" s="1">
        <v>42919</v>
      </c>
      <c r="C68" s="2">
        <v>0.54280092592592588</v>
      </c>
      <c r="D68" s="2">
        <v>0.54478009259259264</v>
      </c>
    </row>
    <row r="69" spans="1:4" x14ac:dyDescent="0.3">
      <c r="A69">
        <v>7415603</v>
      </c>
      <c r="B69" s="1">
        <v>42919</v>
      </c>
      <c r="C69" s="2">
        <v>0.54848379629629629</v>
      </c>
      <c r="D69" s="2">
        <v>0.5578819444444445</v>
      </c>
    </row>
    <row r="70" spans="1:4" x14ac:dyDescent="0.3">
      <c r="A70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3">
      <c r="A71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3">
      <c r="A72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3">
      <c r="A73">
        <v>83707586</v>
      </c>
      <c r="B73" s="1">
        <v>42919</v>
      </c>
      <c r="C73" s="2">
        <v>0.55803240740740745</v>
      </c>
      <c r="D73" s="2">
        <v>0.56174768518518514</v>
      </c>
    </row>
    <row r="74" spans="1:4" x14ac:dyDescent="0.3">
      <c r="A74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3">
      <c r="A75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3">
      <c r="A76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3">
      <c r="A7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3">
      <c r="A78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3">
      <c r="A79">
        <v>4274149</v>
      </c>
      <c r="B79" s="1">
        <v>42919</v>
      </c>
      <c r="C79" s="2">
        <v>0.5717592592592593</v>
      </c>
      <c r="D79" s="2">
        <v>0.58065972222222217</v>
      </c>
    </row>
    <row r="80" spans="1:4" x14ac:dyDescent="0.3">
      <c r="A80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3">
      <c r="A81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3">
      <c r="A82">
        <v>8214927</v>
      </c>
      <c r="B82" s="1">
        <v>42919</v>
      </c>
      <c r="C82" s="2">
        <v>0.5819212962962963</v>
      </c>
      <c r="D82" s="2">
        <v>0.59106481481481477</v>
      </c>
    </row>
    <row r="83" spans="1:4" x14ac:dyDescent="0.3">
      <c r="A83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3">
      <c r="A84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3">
      <c r="A85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3">
      <c r="A86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3">
      <c r="A87">
        <v>1100142</v>
      </c>
      <c r="B87" s="1">
        <v>42919</v>
      </c>
      <c r="C87" s="2">
        <v>0.59710648148148149</v>
      </c>
      <c r="D87" s="2">
        <v>0.6003356481481481</v>
      </c>
    </row>
    <row r="88" spans="1:4" x14ac:dyDescent="0.3">
      <c r="A88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3">
      <c r="A89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3">
      <c r="A90">
        <v>54586484</v>
      </c>
      <c r="B90" s="1">
        <v>42919</v>
      </c>
      <c r="C90" s="2">
        <v>0.60753472222222227</v>
      </c>
      <c r="D90" s="2">
        <v>0.61120370370370369</v>
      </c>
    </row>
    <row r="91" spans="1:4" x14ac:dyDescent="0.3">
      <c r="A91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3">
      <c r="A92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3">
      <c r="A93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3">
      <c r="A94">
        <v>8498076</v>
      </c>
      <c r="B94" s="1">
        <v>42919</v>
      </c>
      <c r="C94" s="2">
        <v>0.61523148148148143</v>
      </c>
      <c r="D94" s="2">
        <v>0.62223379629629627</v>
      </c>
    </row>
    <row r="95" spans="1:4" x14ac:dyDescent="0.3">
      <c r="A95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3">
      <c r="A96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3">
      <c r="A9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3">
      <c r="A98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3">
      <c r="A99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3">
      <c r="A100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3">
      <c r="A101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3">
      <c r="A102">
        <v>9422310</v>
      </c>
      <c r="B102" s="1">
        <v>42920</v>
      </c>
      <c r="C102" s="2">
        <v>0.35071759259259261</v>
      </c>
      <c r="D102" s="2">
        <v>0.36206018518518518</v>
      </c>
    </row>
    <row r="103" spans="1:4" x14ac:dyDescent="0.3">
      <c r="A103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3">
      <c r="A104">
        <v>6087997</v>
      </c>
      <c r="B104" s="1">
        <v>42920</v>
      </c>
      <c r="C104" s="2">
        <v>0.35653935185185187</v>
      </c>
      <c r="D104" s="2">
        <v>0.36062499999999997</v>
      </c>
    </row>
    <row r="105" spans="1:4" x14ac:dyDescent="0.3">
      <c r="A105">
        <v>20679187</v>
      </c>
      <c r="B105" s="1">
        <v>42920</v>
      </c>
      <c r="C105" s="2">
        <v>0.35850694444444442</v>
      </c>
      <c r="D105" s="2">
        <v>0.36371527777777779</v>
      </c>
    </row>
    <row r="106" spans="1:4" x14ac:dyDescent="0.3">
      <c r="A106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3">
      <c r="A107">
        <v>96949751</v>
      </c>
      <c r="B107" s="1">
        <v>42920</v>
      </c>
      <c r="C107" s="2">
        <v>0.36465277777777777</v>
      </c>
      <c r="D107" s="2">
        <v>0.36525462962962962</v>
      </c>
    </row>
    <row r="108" spans="1:4" x14ac:dyDescent="0.3">
      <c r="A108">
        <v>1508356</v>
      </c>
      <c r="B108" s="1">
        <v>42920</v>
      </c>
      <c r="C108" s="2">
        <v>0.37013888888888891</v>
      </c>
      <c r="D108" s="2">
        <v>0.38033564814814813</v>
      </c>
    </row>
    <row r="109" spans="1:4" x14ac:dyDescent="0.3">
      <c r="A109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3">
      <c r="A110">
        <v>7191598</v>
      </c>
      <c r="B110" s="1">
        <v>42920</v>
      </c>
      <c r="C110" s="2">
        <v>0.37559027777777776</v>
      </c>
      <c r="D110" s="2">
        <v>0.37986111111111109</v>
      </c>
    </row>
    <row r="111" spans="1:4" x14ac:dyDescent="0.3">
      <c r="A111">
        <v>3505978</v>
      </c>
      <c r="B111" s="1">
        <v>42920</v>
      </c>
      <c r="C111" s="2">
        <v>0.37769675925925927</v>
      </c>
      <c r="D111" s="2">
        <v>0.38211805555555556</v>
      </c>
    </row>
    <row r="112" spans="1:4" x14ac:dyDescent="0.3">
      <c r="A112">
        <v>90533733</v>
      </c>
      <c r="B112" s="1">
        <v>42920</v>
      </c>
      <c r="C112" s="2">
        <v>0.38092592592592595</v>
      </c>
      <c r="D112" s="2">
        <v>0.38866898148148149</v>
      </c>
    </row>
    <row r="113" spans="1:4" x14ac:dyDescent="0.3">
      <c r="A113">
        <v>6859181</v>
      </c>
      <c r="B113" s="1">
        <v>42920</v>
      </c>
      <c r="C113" s="2">
        <v>0.38188657407407406</v>
      </c>
      <c r="D113" s="2">
        <v>0.38545138888888891</v>
      </c>
    </row>
    <row r="114" spans="1:4" x14ac:dyDescent="0.3">
      <c r="A114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3">
      <c r="A115">
        <v>4230507</v>
      </c>
      <c r="B115" s="1">
        <v>42920</v>
      </c>
      <c r="C115" s="2">
        <v>0.38763888888888887</v>
      </c>
      <c r="D115" s="2">
        <v>0.39317129629629627</v>
      </c>
    </row>
    <row r="116" spans="1:4" x14ac:dyDescent="0.3">
      <c r="A116">
        <v>2915745</v>
      </c>
      <c r="B116" s="1">
        <v>42920</v>
      </c>
      <c r="C116" s="2">
        <v>0.39210648148148147</v>
      </c>
      <c r="D116" s="2">
        <v>0.39277777777777778</v>
      </c>
    </row>
    <row r="117" spans="1:4" x14ac:dyDescent="0.3">
      <c r="A11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3">
      <c r="A118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3">
      <c r="A119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3">
      <c r="A120">
        <v>93611539</v>
      </c>
      <c r="B120" s="1">
        <v>42920</v>
      </c>
      <c r="C120" s="2">
        <v>0.40133101851851855</v>
      </c>
      <c r="D120" s="2">
        <v>0.40964120370370372</v>
      </c>
    </row>
    <row r="121" spans="1:4" x14ac:dyDescent="0.3">
      <c r="A121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3">
      <c r="A122">
        <v>79381100</v>
      </c>
      <c r="B122" s="1">
        <v>42920</v>
      </c>
      <c r="C122" s="2">
        <v>0.40614583333333332</v>
      </c>
      <c r="D122" s="2">
        <v>0.41761574074074076</v>
      </c>
    </row>
    <row r="123" spans="1:4" x14ac:dyDescent="0.3">
      <c r="A123">
        <v>4697138</v>
      </c>
      <c r="B123" s="1">
        <v>42920</v>
      </c>
      <c r="C123" s="2">
        <v>0.40737268518518521</v>
      </c>
      <c r="D123" s="2">
        <v>0.4102777777777778</v>
      </c>
    </row>
    <row r="124" spans="1:4" x14ac:dyDescent="0.3">
      <c r="A124">
        <v>5786740</v>
      </c>
      <c r="B124" s="1">
        <v>42920</v>
      </c>
      <c r="C124" s="2">
        <v>0.40796296296296297</v>
      </c>
      <c r="D124" s="2">
        <v>0.41495370370370371</v>
      </c>
    </row>
    <row r="125" spans="1:4" x14ac:dyDescent="0.3">
      <c r="A125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3">
      <c r="A126">
        <v>8384647</v>
      </c>
      <c r="B126" s="1">
        <v>42920</v>
      </c>
      <c r="C126" s="2">
        <v>0.4110300925925926</v>
      </c>
      <c r="D126" s="2">
        <v>0.42162037037037037</v>
      </c>
    </row>
    <row r="127" spans="1:4" x14ac:dyDescent="0.3">
      <c r="A12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3">
      <c r="A128">
        <v>4546455</v>
      </c>
      <c r="B128" s="1">
        <v>42920</v>
      </c>
      <c r="C128" s="2">
        <v>0.41912037037037037</v>
      </c>
      <c r="D128" s="2">
        <v>0.42031249999999998</v>
      </c>
    </row>
    <row r="129" spans="1:4" x14ac:dyDescent="0.3">
      <c r="A129">
        <v>2668991</v>
      </c>
      <c r="B129" s="1">
        <v>42920</v>
      </c>
      <c r="C129" s="2">
        <v>0.42249999999999999</v>
      </c>
      <c r="D129" s="2">
        <v>0.42834490740740738</v>
      </c>
    </row>
    <row r="130" spans="1:4" x14ac:dyDescent="0.3">
      <c r="A130">
        <v>5528648</v>
      </c>
      <c r="B130" s="1">
        <v>42920</v>
      </c>
      <c r="C130" s="2">
        <v>0.42591435185185184</v>
      </c>
      <c r="D130" s="2">
        <v>0.43486111111111109</v>
      </c>
    </row>
    <row r="131" spans="1:4" x14ac:dyDescent="0.3">
      <c r="A131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3">
      <c r="A132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3">
      <c r="A133">
        <v>6865106</v>
      </c>
      <c r="B133" s="1">
        <v>42920</v>
      </c>
      <c r="C133" s="2">
        <v>0.43741898148148151</v>
      </c>
      <c r="D133" s="2">
        <v>0.44848379629629631</v>
      </c>
    </row>
    <row r="134" spans="1:4" x14ac:dyDescent="0.3">
      <c r="A134">
        <v>8819206</v>
      </c>
      <c r="B134" s="1">
        <v>42920</v>
      </c>
      <c r="C134" s="2">
        <v>0.44068287037037035</v>
      </c>
      <c r="D134" s="2">
        <v>0.44912037037037039</v>
      </c>
    </row>
    <row r="135" spans="1:4" x14ac:dyDescent="0.3">
      <c r="A135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3">
      <c r="A136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3">
      <c r="A137">
        <v>86774913</v>
      </c>
      <c r="B137" s="1">
        <v>42920</v>
      </c>
      <c r="C137" s="2">
        <v>0.44548611111111114</v>
      </c>
      <c r="D137" s="2">
        <v>0.4541898148148148</v>
      </c>
    </row>
    <row r="138" spans="1:4" x14ac:dyDescent="0.3">
      <c r="A138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3">
      <c r="A139">
        <v>1269611</v>
      </c>
      <c r="B139" s="1">
        <v>42920</v>
      </c>
      <c r="C139" s="2">
        <v>0.45596064814814813</v>
      </c>
      <c r="D139" s="2">
        <v>0.46010416666666665</v>
      </c>
    </row>
    <row r="140" spans="1:4" x14ac:dyDescent="0.3">
      <c r="A140">
        <v>4623731</v>
      </c>
      <c r="B140" s="1">
        <v>42920</v>
      </c>
      <c r="C140" s="2">
        <v>0.46053240740740742</v>
      </c>
      <c r="D140" s="2">
        <v>0.47131944444444446</v>
      </c>
    </row>
    <row r="141" spans="1:4" x14ac:dyDescent="0.3">
      <c r="A141">
        <v>4623731</v>
      </c>
      <c r="B141" s="1">
        <v>42920</v>
      </c>
      <c r="C141" s="2">
        <v>0.46423611111111113</v>
      </c>
      <c r="D141" s="2">
        <v>0.46842592592592591</v>
      </c>
    </row>
    <row r="142" spans="1:4" x14ac:dyDescent="0.3">
      <c r="A142">
        <v>3127402</v>
      </c>
      <c r="B142" s="1">
        <v>42920</v>
      </c>
      <c r="C142" s="2">
        <v>0.46861111111111109</v>
      </c>
      <c r="D142" s="2">
        <v>0.47747685185185185</v>
      </c>
    </row>
    <row r="143" spans="1:4" x14ac:dyDescent="0.3">
      <c r="A143">
        <v>1714791</v>
      </c>
      <c r="B143" s="1">
        <v>42920</v>
      </c>
      <c r="C143" s="2">
        <v>0.47230324074074076</v>
      </c>
      <c r="D143" s="2">
        <v>0.47288194444444442</v>
      </c>
    </row>
    <row r="144" spans="1:4" x14ac:dyDescent="0.3">
      <c r="A144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3">
      <c r="A145">
        <v>4371394</v>
      </c>
      <c r="B145" s="1">
        <v>42920</v>
      </c>
      <c r="C145" s="2">
        <v>0.47967592592592595</v>
      </c>
      <c r="D145" s="2">
        <v>0.48236111111111113</v>
      </c>
    </row>
    <row r="146" spans="1:4" x14ac:dyDescent="0.3">
      <c r="A146">
        <v>9803545</v>
      </c>
      <c r="B146" s="1">
        <v>42920</v>
      </c>
      <c r="C146" s="2">
        <v>0.47978009259259258</v>
      </c>
      <c r="D146" s="2">
        <v>0.49125000000000002</v>
      </c>
    </row>
    <row r="147" spans="1:4" x14ac:dyDescent="0.3">
      <c r="A147">
        <v>4176704</v>
      </c>
      <c r="B147" s="1">
        <v>42920</v>
      </c>
      <c r="C147" s="2">
        <v>0.47983796296296294</v>
      </c>
      <c r="D147" s="2">
        <v>0.48949074074074073</v>
      </c>
    </row>
    <row r="148" spans="1:4" x14ac:dyDescent="0.3">
      <c r="A148">
        <v>90271112</v>
      </c>
      <c r="B148" s="1">
        <v>42920</v>
      </c>
      <c r="C148" s="2">
        <v>0.4805787037037037</v>
      </c>
      <c r="D148" s="2">
        <v>0.48696759259259259</v>
      </c>
    </row>
    <row r="149" spans="1:4" x14ac:dyDescent="0.3">
      <c r="A149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3">
      <c r="A150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3">
      <c r="A151">
        <v>27791497</v>
      </c>
      <c r="B151" s="1">
        <v>42920</v>
      </c>
      <c r="C151" s="2">
        <v>0.48803240740740739</v>
      </c>
      <c r="D151" s="2">
        <v>0.49682870370370369</v>
      </c>
    </row>
    <row r="152" spans="1:4" x14ac:dyDescent="0.3">
      <c r="A152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3">
      <c r="A153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3">
      <c r="A154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3">
      <c r="A155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3">
      <c r="A156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3">
      <c r="A15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3">
      <c r="A158">
        <v>73284745</v>
      </c>
      <c r="B158" s="1">
        <v>42920</v>
      </c>
      <c r="C158" s="2">
        <v>0.51451388888888894</v>
      </c>
      <c r="D158" s="2">
        <v>0.51857638888888891</v>
      </c>
    </row>
    <row r="159" spans="1:4" x14ac:dyDescent="0.3">
      <c r="A159">
        <v>1761255</v>
      </c>
      <c r="B159" s="1">
        <v>42920</v>
      </c>
      <c r="C159" s="2">
        <v>0.51958333333333329</v>
      </c>
      <c r="D159" s="2">
        <v>0.52266203703703706</v>
      </c>
    </row>
    <row r="160" spans="1:4" x14ac:dyDescent="0.3">
      <c r="A160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3">
      <c r="A161">
        <v>2235911</v>
      </c>
      <c r="B161" s="1">
        <v>42920</v>
      </c>
      <c r="C161" s="2">
        <v>0.52454861111111106</v>
      </c>
      <c r="D161" s="2">
        <v>0.53546296296296292</v>
      </c>
    </row>
    <row r="162" spans="1:4" x14ac:dyDescent="0.3">
      <c r="A162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3">
      <c r="A163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3">
      <c r="A164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3">
      <c r="A165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3">
      <c r="A166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3">
      <c r="A16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3">
      <c r="A168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3">
      <c r="A169">
        <v>5215912</v>
      </c>
      <c r="B169" s="1">
        <v>42920</v>
      </c>
      <c r="C169" s="2">
        <v>0.5512731481481481</v>
      </c>
      <c r="D169" s="2">
        <v>0.55435185185185187</v>
      </c>
    </row>
    <row r="170" spans="1:4" x14ac:dyDescent="0.3">
      <c r="A170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3">
      <c r="A171">
        <v>2255197</v>
      </c>
      <c r="B171" s="1">
        <v>42920</v>
      </c>
      <c r="C171" s="2">
        <v>0.55905092592592598</v>
      </c>
      <c r="D171" s="2">
        <v>0.56342592592592589</v>
      </c>
    </row>
    <row r="172" spans="1:4" x14ac:dyDescent="0.3">
      <c r="A172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3">
      <c r="A173">
        <v>1837797</v>
      </c>
      <c r="B173" s="1">
        <v>42920</v>
      </c>
      <c r="C173" s="2">
        <v>0.5688657407407407</v>
      </c>
      <c r="D173" s="2">
        <v>0.57524305555555555</v>
      </c>
    </row>
    <row r="174" spans="1:4" x14ac:dyDescent="0.3">
      <c r="A174">
        <v>6772052</v>
      </c>
      <c r="B174" s="1">
        <v>42920</v>
      </c>
      <c r="C174" s="2">
        <v>0.57204861111111116</v>
      </c>
      <c r="D174" s="2">
        <v>0.57371527777777775</v>
      </c>
    </row>
    <row r="175" spans="1:4" x14ac:dyDescent="0.3">
      <c r="A175">
        <v>6495517</v>
      </c>
      <c r="B175" s="1">
        <v>42920</v>
      </c>
      <c r="C175" s="2">
        <v>0.57347222222222227</v>
      </c>
      <c r="D175" s="2">
        <v>0.58420138888888884</v>
      </c>
    </row>
    <row r="176" spans="1:4" x14ac:dyDescent="0.3">
      <c r="A176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3">
      <c r="A17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3">
      <c r="A178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3">
      <c r="A179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3">
      <c r="A180">
        <v>1301099</v>
      </c>
      <c r="B180" s="1">
        <v>42920</v>
      </c>
      <c r="C180" s="2">
        <v>0.58452546296296293</v>
      </c>
      <c r="D180" s="2">
        <v>0.58862268518518523</v>
      </c>
    </row>
    <row r="181" spans="1:4" x14ac:dyDescent="0.3">
      <c r="A181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3">
      <c r="A182">
        <v>52165701</v>
      </c>
      <c r="B182" s="1">
        <v>42920</v>
      </c>
      <c r="C182" s="2">
        <v>0.59018518518518515</v>
      </c>
      <c r="D182" s="2">
        <v>0.60047453703703701</v>
      </c>
    </row>
    <row r="183" spans="1:4" x14ac:dyDescent="0.3">
      <c r="A183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3">
      <c r="A184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3">
      <c r="A185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3">
      <c r="A186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3">
      <c r="A187">
        <v>8831940</v>
      </c>
      <c r="B187" s="1">
        <v>42920</v>
      </c>
      <c r="C187" s="2">
        <v>0.6066435185185185</v>
      </c>
      <c r="D187" s="2">
        <v>0.61133101851851857</v>
      </c>
    </row>
    <row r="188" spans="1:4" x14ac:dyDescent="0.3">
      <c r="A188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3">
      <c r="A189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3">
      <c r="A190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3">
      <c r="A191">
        <v>6905863</v>
      </c>
      <c r="B191" s="1">
        <v>42920</v>
      </c>
      <c r="C191" s="2">
        <v>0.6186342592592593</v>
      </c>
      <c r="D191" s="2">
        <v>0.62296296296296294</v>
      </c>
    </row>
    <row r="192" spans="1:4" x14ac:dyDescent="0.3">
      <c r="A192">
        <v>2514802</v>
      </c>
      <c r="B192" s="1">
        <v>42920</v>
      </c>
      <c r="C192" s="2">
        <v>0.6186342592592593</v>
      </c>
      <c r="D192" s="2">
        <v>0.6265856481481481</v>
      </c>
    </row>
    <row r="193" spans="1:4" x14ac:dyDescent="0.3">
      <c r="A193">
        <v>93696449</v>
      </c>
      <c r="B193" s="1">
        <v>42920</v>
      </c>
      <c r="C193" s="2">
        <v>0.6227314814814815</v>
      </c>
      <c r="D193" s="2">
        <v>0.63056712962962957</v>
      </c>
    </row>
    <row r="194" spans="1:4" x14ac:dyDescent="0.3">
      <c r="A194">
        <v>3931464</v>
      </c>
      <c r="B194" s="1">
        <v>42920</v>
      </c>
      <c r="C194" s="2">
        <v>0.62381944444444448</v>
      </c>
      <c r="D194" s="2">
        <v>0.6322106481481482</v>
      </c>
    </row>
    <row r="195" spans="1:4" x14ac:dyDescent="0.3">
      <c r="A195">
        <v>1583683</v>
      </c>
      <c r="B195" s="1">
        <v>42920</v>
      </c>
      <c r="C195" s="2">
        <v>0.6275694444444444</v>
      </c>
      <c r="D195" s="2">
        <v>0.63215277777777779</v>
      </c>
    </row>
    <row r="196" spans="1:4" x14ac:dyDescent="0.3">
      <c r="A196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3">
      <c r="A19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3">
      <c r="A198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3">
      <c r="A199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3">
      <c r="A200">
        <v>8313390</v>
      </c>
      <c r="B200" s="1">
        <v>42921</v>
      </c>
      <c r="C200" s="2">
        <v>0.34903935185185186</v>
      </c>
      <c r="D200" s="2">
        <v>0.35381944444444446</v>
      </c>
    </row>
    <row r="201" spans="1:4" x14ac:dyDescent="0.3">
      <c r="A201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3">
      <c r="A202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3">
      <c r="A203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3">
      <c r="A204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3">
      <c r="A205">
        <v>58037769</v>
      </c>
      <c r="B205" s="1">
        <v>42921</v>
      </c>
      <c r="C205" s="2">
        <v>0.36261574074074077</v>
      </c>
      <c r="D205" s="2">
        <v>0.36730324074074072</v>
      </c>
    </row>
    <row r="206" spans="1:4" x14ac:dyDescent="0.3">
      <c r="A206">
        <v>3434934</v>
      </c>
      <c r="B206" s="1">
        <v>42921</v>
      </c>
      <c r="C206" s="2">
        <v>0.36760416666666668</v>
      </c>
      <c r="D206" s="2">
        <v>0.37854166666666667</v>
      </c>
    </row>
    <row r="207" spans="1:4" x14ac:dyDescent="0.3">
      <c r="A207">
        <v>4963499</v>
      </c>
      <c r="B207" s="1">
        <v>42921</v>
      </c>
      <c r="C207" s="2">
        <v>0.37008101851851855</v>
      </c>
      <c r="D207" s="2">
        <v>0.37175925925925923</v>
      </c>
    </row>
    <row r="208" spans="1:4" x14ac:dyDescent="0.3">
      <c r="A208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3">
      <c r="A209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3">
      <c r="A210">
        <v>68647339</v>
      </c>
      <c r="B210" s="1">
        <v>42921</v>
      </c>
      <c r="C210" s="2">
        <v>0.38180555555555556</v>
      </c>
      <c r="D210" s="2">
        <v>0.39295138888888886</v>
      </c>
    </row>
    <row r="211" spans="1:4" x14ac:dyDescent="0.3">
      <c r="A211">
        <v>8461631</v>
      </c>
      <c r="B211" s="1">
        <v>42921</v>
      </c>
      <c r="C211" s="2">
        <v>0.38335648148148149</v>
      </c>
      <c r="D211" s="2">
        <v>0.38451388888888888</v>
      </c>
    </row>
    <row r="212" spans="1:4" x14ac:dyDescent="0.3">
      <c r="A212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3">
      <c r="A213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3">
      <c r="A214">
        <v>4941247888</v>
      </c>
      <c r="B214" s="1">
        <v>42921</v>
      </c>
      <c r="C214" s="2">
        <v>0.39114583333333336</v>
      </c>
      <c r="D214" s="2">
        <v>0.39870370370370373</v>
      </c>
    </row>
    <row r="215" spans="1:4" x14ac:dyDescent="0.3">
      <c r="A215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3">
      <c r="A216">
        <v>9610703</v>
      </c>
      <c r="B216" s="1">
        <v>42921</v>
      </c>
      <c r="C216" s="2">
        <v>0.40074074074074073</v>
      </c>
      <c r="D216" s="2">
        <v>0.40766203703703702</v>
      </c>
    </row>
    <row r="217" spans="1:4" x14ac:dyDescent="0.3">
      <c r="A21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3">
      <c r="A218">
        <v>7236035</v>
      </c>
      <c r="B218" s="1">
        <v>42921</v>
      </c>
      <c r="C218" s="2">
        <v>0.4089814814814815</v>
      </c>
      <c r="D218" s="2">
        <v>0.41927083333333331</v>
      </c>
    </row>
    <row r="219" spans="1:4" x14ac:dyDescent="0.3">
      <c r="A219">
        <v>2675422</v>
      </c>
      <c r="B219" s="1">
        <v>42921</v>
      </c>
      <c r="C219" s="2">
        <v>0.41393518518518518</v>
      </c>
      <c r="D219" s="2">
        <v>0.42075231481481479</v>
      </c>
    </row>
    <row r="220" spans="1:4" x14ac:dyDescent="0.3">
      <c r="A220">
        <v>99056276</v>
      </c>
      <c r="B220" s="1">
        <v>42921</v>
      </c>
      <c r="C220" s="2">
        <v>0.41749999999999998</v>
      </c>
      <c r="D220" s="2">
        <v>0.42891203703703706</v>
      </c>
    </row>
    <row r="221" spans="1:4" x14ac:dyDescent="0.3">
      <c r="A221">
        <v>1715377</v>
      </c>
      <c r="B221" s="1">
        <v>42921</v>
      </c>
      <c r="C221" s="2">
        <v>0.41847222222222225</v>
      </c>
      <c r="D221" s="2">
        <v>0.42833333333333334</v>
      </c>
    </row>
    <row r="222" spans="1:4" x14ac:dyDescent="0.3">
      <c r="A222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3">
      <c r="A223">
        <v>2211277198</v>
      </c>
      <c r="B223" s="1">
        <v>42921</v>
      </c>
      <c r="C223" s="2">
        <v>0.42168981481481482</v>
      </c>
      <c r="D223" s="2">
        <v>0.42326388888888888</v>
      </c>
    </row>
    <row r="224" spans="1:4" x14ac:dyDescent="0.3">
      <c r="A224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3">
      <c r="A225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3">
      <c r="A226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3">
      <c r="A22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3">
      <c r="A228">
        <v>2506618</v>
      </c>
      <c r="B228" s="1">
        <v>42921</v>
      </c>
      <c r="C228" s="2">
        <v>0.43084490740740738</v>
      </c>
      <c r="D228" s="2">
        <v>0.43738425925925928</v>
      </c>
    </row>
    <row r="229" spans="1:4" x14ac:dyDescent="0.3">
      <c r="A229">
        <v>6312575</v>
      </c>
      <c r="B229" s="1">
        <v>42921</v>
      </c>
      <c r="C229" s="2">
        <v>0.43234953703703705</v>
      </c>
      <c r="D229" s="2">
        <v>0.44233796296296296</v>
      </c>
    </row>
    <row r="230" spans="1:4" x14ac:dyDescent="0.3">
      <c r="A230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3">
      <c r="A231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3">
      <c r="A232">
        <v>4176999</v>
      </c>
      <c r="B232" s="1">
        <v>42921</v>
      </c>
      <c r="C232" s="2">
        <v>0.44148148148148147</v>
      </c>
      <c r="D232" s="2">
        <v>0.45222222222222225</v>
      </c>
    </row>
    <row r="233" spans="1:4" x14ac:dyDescent="0.3">
      <c r="A233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3">
      <c r="A234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3">
      <c r="A235">
        <v>96323047</v>
      </c>
      <c r="B235" s="1">
        <v>42921</v>
      </c>
      <c r="C235" s="2">
        <v>0.44962962962962966</v>
      </c>
      <c r="D235" s="2">
        <v>0.45341435185185186</v>
      </c>
    </row>
    <row r="236" spans="1:4" x14ac:dyDescent="0.3">
      <c r="A236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3">
      <c r="A237">
        <v>7973319</v>
      </c>
      <c r="B237" s="1">
        <v>42921</v>
      </c>
      <c r="C237" s="2">
        <v>0.45565972222222223</v>
      </c>
      <c r="D237" s="2">
        <v>0.46090277777777777</v>
      </c>
    </row>
    <row r="238" spans="1:4" x14ac:dyDescent="0.3">
      <c r="A238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3">
      <c r="A239">
        <v>19116274</v>
      </c>
      <c r="B239" s="1">
        <v>42921</v>
      </c>
      <c r="C239" s="2">
        <v>0.46032407407407405</v>
      </c>
      <c r="D239" s="2">
        <v>0.46797453703703706</v>
      </c>
    </row>
    <row r="240" spans="1:4" x14ac:dyDescent="0.3">
      <c r="A240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3">
      <c r="A241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3">
      <c r="A242">
        <v>1458287</v>
      </c>
      <c r="B242" s="1">
        <v>42921</v>
      </c>
      <c r="C242" s="2">
        <v>0.47060185185185183</v>
      </c>
      <c r="D242" s="2">
        <v>0.47584490740740742</v>
      </c>
    </row>
    <row r="243" spans="1:4" x14ac:dyDescent="0.3">
      <c r="A243">
        <v>3758539398</v>
      </c>
      <c r="B243" s="1">
        <v>42921</v>
      </c>
      <c r="C243" s="2">
        <v>0.47296296296296297</v>
      </c>
      <c r="D243" s="2">
        <v>0.47506944444444443</v>
      </c>
    </row>
    <row r="244" spans="1:4" x14ac:dyDescent="0.3">
      <c r="A244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3">
      <c r="A245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3">
      <c r="A246">
        <v>3177370</v>
      </c>
      <c r="B246" s="1">
        <v>42921</v>
      </c>
      <c r="C246" s="2">
        <v>0.47972222222222222</v>
      </c>
      <c r="D246" s="2">
        <v>0.48660879629629628</v>
      </c>
    </row>
    <row r="247" spans="1:4" x14ac:dyDescent="0.3">
      <c r="A247">
        <v>7236035</v>
      </c>
      <c r="B247" s="1">
        <v>42921</v>
      </c>
      <c r="C247" s="2">
        <v>0.48149305555555555</v>
      </c>
      <c r="D247" s="2">
        <v>0.48582175925925924</v>
      </c>
    </row>
    <row r="248" spans="1:4" x14ac:dyDescent="0.3">
      <c r="A248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3">
      <c r="A249">
        <v>4824267</v>
      </c>
      <c r="B249" s="1">
        <v>42921</v>
      </c>
      <c r="C249" s="2">
        <v>0.4871875</v>
      </c>
      <c r="D249" s="2">
        <v>0.49509259259259258</v>
      </c>
    </row>
    <row r="250" spans="1:4" x14ac:dyDescent="0.3">
      <c r="A250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3">
      <c r="A251">
        <v>2158377</v>
      </c>
      <c r="B251" s="1">
        <v>42921</v>
      </c>
      <c r="C251" s="2">
        <v>0.49149305555555556</v>
      </c>
      <c r="D251" s="2">
        <v>0.49283564814814818</v>
      </c>
    </row>
    <row r="252" spans="1:4" x14ac:dyDescent="0.3">
      <c r="A252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3">
      <c r="A253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3">
      <c r="A254">
        <v>7318247385</v>
      </c>
      <c r="B254" s="1">
        <v>42921</v>
      </c>
      <c r="C254" s="2">
        <v>0.49596064814814816</v>
      </c>
      <c r="D254" s="2">
        <v>0.49886574074074075</v>
      </c>
    </row>
    <row r="255" spans="1:4" x14ac:dyDescent="0.3">
      <c r="A255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3">
      <c r="A256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3">
      <c r="A25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3">
      <c r="A258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3">
      <c r="A259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3">
      <c r="A260">
        <v>65923776</v>
      </c>
      <c r="B260" s="1">
        <v>42921</v>
      </c>
      <c r="C260" s="2">
        <v>0.51388888888888884</v>
      </c>
      <c r="D260" s="2">
        <v>0.51673611111111106</v>
      </c>
    </row>
    <row r="261" spans="1:4" x14ac:dyDescent="0.3">
      <c r="A261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3">
      <c r="A262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3">
      <c r="A263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3">
      <c r="A264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3">
      <c r="A265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3">
      <c r="A266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3">
      <c r="A26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3">
      <c r="A268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3">
      <c r="A269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3">
      <c r="A270">
        <v>7594764</v>
      </c>
      <c r="B270" s="1">
        <v>42921</v>
      </c>
      <c r="C270" s="2">
        <v>0.53850694444444447</v>
      </c>
      <c r="D270" s="2">
        <v>0.53944444444444439</v>
      </c>
    </row>
    <row r="271" spans="1:4" x14ac:dyDescent="0.3">
      <c r="A271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3">
      <c r="A272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3">
      <c r="A273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3">
      <c r="A274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3">
      <c r="A275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3">
      <c r="A276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3">
      <c r="A277">
        <v>1579531</v>
      </c>
      <c r="B277" s="1">
        <v>42921</v>
      </c>
      <c r="C277" s="2">
        <v>0.55266203703703709</v>
      </c>
      <c r="D277" s="2">
        <v>0.56405092592592587</v>
      </c>
    </row>
    <row r="278" spans="1:4" x14ac:dyDescent="0.3">
      <c r="A278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3">
      <c r="A279">
        <v>18036364</v>
      </c>
      <c r="B279" s="1">
        <v>42921</v>
      </c>
      <c r="C279" s="2">
        <v>0.55847222222222226</v>
      </c>
      <c r="D279" s="2">
        <v>0.56166666666666665</v>
      </c>
    </row>
    <row r="280" spans="1:4" x14ac:dyDescent="0.3">
      <c r="A280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3">
      <c r="A281">
        <v>5646830</v>
      </c>
      <c r="B281" s="1">
        <v>42921</v>
      </c>
      <c r="C281" s="2">
        <v>0.56361111111111106</v>
      </c>
      <c r="D281" s="2">
        <v>0.57469907407407406</v>
      </c>
    </row>
    <row r="282" spans="1:4" x14ac:dyDescent="0.3">
      <c r="A282">
        <v>38535407</v>
      </c>
      <c r="B282" s="1">
        <v>42921</v>
      </c>
      <c r="C282" s="2">
        <v>0.56568287037037035</v>
      </c>
      <c r="D282" s="2">
        <v>0.56981481481481477</v>
      </c>
    </row>
    <row r="283" spans="1:4" x14ac:dyDescent="0.3">
      <c r="A283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3">
      <c r="A284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3">
      <c r="A285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3">
      <c r="A286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3">
      <c r="A28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3">
      <c r="A288">
        <v>3796958</v>
      </c>
      <c r="B288" s="1">
        <v>42921</v>
      </c>
      <c r="C288" s="2">
        <v>0.57901620370370366</v>
      </c>
      <c r="D288" s="2">
        <v>0.58940972222222221</v>
      </c>
    </row>
    <row r="289" spans="1:4" x14ac:dyDescent="0.3">
      <c r="A289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3">
      <c r="A290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3">
      <c r="A291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3">
      <c r="A292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3">
      <c r="A293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3">
      <c r="A294">
        <v>5076649</v>
      </c>
      <c r="B294" s="1">
        <v>42921</v>
      </c>
      <c r="C294" s="2">
        <v>0.59803240740740737</v>
      </c>
      <c r="D294" s="2">
        <v>0.60223379629629625</v>
      </c>
    </row>
    <row r="295" spans="1:4" x14ac:dyDescent="0.3">
      <c r="A295">
        <v>70367818</v>
      </c>
      <c r="B295" s="1">
        <v>42921</v>
      </c>
      <c r="C295" s="2">
        <v>0.5982291666666667</v>
      </c>
      <c r="D295" s="2">
        <v>0.60077546296296291</v>
      </c>
    </row>
    <row r="296" spans="1:4" x14ac:dyDescent="0.3">
      <c r="A296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3">
      <c r="A297">
        <v>1951101</v>
      </c>
      <c r="B297" s="1">
        <v>42921</v>
      </c>
      <c r="C297" s="2">
        <v>0.60379629629629628</v>
      </c>
      <c r="D297" s="2">
        <v>0.6139930555555555</v>
      </c>
    </row>
    <row r="298" spans="1:4" x14ac:dyDescent="0.3">
      <c r="A298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3">
      <c r="A299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3">
      <c r="A300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3">
      <c r="A301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3">
      <c r="A302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3">
      <c r="A303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3">
      <c r="A304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3">
      <c r="A305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3">
      <c r="A306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3">
      <c r="A307">
        <v>4471203</v>
      </c>
      <c r="B307" s="1">
        <v>42921</v>
      </c>
      <c r="C307" s="2">
        <v>0.62403935185185189</v>
      </c>
      <c r="D307" s="2">
        <v>0.62936342592592598</v>
      </c>
    </row>
    <row r="308" spans="1:4" x14ac:dyDescent="0.3">
      <c r="A308">
        <v>1439114</v>
      </c>
      <c r="B308" s="1">
        <v>42921</v>
      </c>
      <c r="C308" s="2">
        <v>0.62589120370370366</v>
      </c>
      <c r="D308" s="2">
        <v>0.62774305555555554</v>
      </c>
    </row>
    <row r="309" spans="1:4" x14ac:dyDescent="0.3">
      <c r="A309">
        <v>5822881</v>
      </c>
      <c r="B309" s="1">
        <v>42922</v>
      </c>
      <c r="C309" s="2">
        <v>0.33555555555555555</v>
      </c>
      <c r="D309" s="2">
        <v>0.34137731481481481</v>
      </c>
    </row>
    <row r="310" spans="1:4" x14ac:dyDescent="0.3">
      <c r="A310">
        <v>6027120</v>
      </c>
      <c r="B310" s="1">
        <v>42922</v>
      </c>
      <c r="C310" s="2">
        <v>0.33814814814814814</v>
      </c>
      <c r="D310" s="2">
        <v>0.34232638888888889</v>
      </c>
    </row>
    <row r="311" spans="1:4" x14ac:dyDescent="0.3">
      <c r="A311">
        <v>2790475</v>
      </c>
      <c r="B311" s="1">
        <v>42922</v>
      </c>
      <c r="C311" s="2">
        <v>0.34349537037037037</v>
      </c>
      <c r="D311" s="2">
        <v>0.34965277777777776</v>
      </c>
    </row>
    <row r="312" spans="1:4" x14ac:dyDescent="0.3">
      <c r="A312">
        <v>30893038</v>
      </c>
      <c r="B312" s="1">
        <v>42922</v>
      </c>
      <c r="C312" s="2">
        <v>0.34708333333333335</v>
      </c>
      <c r="D312" s="2">
        <v>0.34912037037037036</v>
      </c>
    </row>
    <row r="313" spans="1:4" x14ac:dyDescent="0.3">
      <c r="A313">
        <v>5076649</v>
      </c>
      <c r="B313" s="1">
        <v>42922</v>
      </c>
      <c r="C313" s="2">
        <v>0.35163194444444446</v>
      </c>
      <c r="D313" s="2">
        <v>0.35670138888888892</v>
      </c>
    </row>
    <row r="314" spans="1:4" x14ac:dyDescent="0.3">
      <c r="A314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3">
      <c r="A315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3">
      <c r="A316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3">
      <c r="A317">
        <v>1158631</v>
      </c>
      <c r="B317" s="1">
        <v>42922</v>
      </c>
      <c r="C317" s="2">
        <v>0.3664351851851852</v>
      </c>
      <c r="D317" s="2">
        <v>0.37646990740740743</v>
      </c>
    </row>
    <row r="318" spans="1:4" x14ac:dyDescent="0.3">
      <c r="A318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3">
      <c r="A319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3">
      <c r="A320">
        <v>6045882</v>
      </c>
      <c r="B320" s="1">
        <v>42922</v>
      </c>
      <c r="C320" s="2">
        <v>0.37799768518518517</v>
      </c>
      <c r="D320" s="2">
        <v>0.38377314814814817</v>
      </c>
    </row>
    <row r="321" spans="1:4" x14ac:dyDescent="0.3">
      <c r="A321">
        <v>4113351</v>
      </c>
      <c r="B321" s="1">
        <v>42922</v>
      </c>
      <c r="C321" s="2">
        <v>0.37913194444444442</v>
      </c>
      <c r="D321" s="2">
        <v>0.3800115740740741</v>
      </c>
    </row>
    <row r="322" spans="1:4" x14ac:dyDescent="0.3">
      <c r="A322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3">
      <c r="A323">
        <v>1659814</v>
      </c>
      <c r="B323" s="1">
        <v>42922</v>
      </c>
      <c r="C323" s="2">
        <v>0.38416666666666666</v>
      </c>
      <c r="D323" s="2">
        <v>0.39554398148148145</v>
      </c>
    </row>
    <row r="324" spans="1:4" x14ac:dyDescent="0.3">
      <c r="A324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3">
      <c r="A325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3">
      <c r="A326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3">
      <c r="A327">
        <v>5912377607</v>
      </c>
      <c r="B327" s="1">
        <v>42922</v>
      </c>
      <c r="C327" s="2">
        <v>0.39613425925925927</v>
      </c>
      <c r="D327" s="2">
        <v>0.39868055555555554</v>
      </c>
    </row>
    <row r="328" spans="1:4" x14ac:dyDescent="0.3">
      <c r="A328">
        <v>77705897</v>
      </c>
      <c r="B328" s="1">
        <v>42922</v>
      </c>
      <c r="C328" s="2">
        <v>0.39956018518518521</v>
      </c>
      <c r="D328" s="2">
        <v>0.40025462962962965</v>
      </c>
    </row>
    <row r="329" spans="1:4" x14ac:dyDescent="0.3">
      <c r="A329">
        <v>5894865</v>
      </c>
      <c r="B329" s="1">
        <v>42922</v>
      </c>
      <c r="C329" s="2">
        <v>0.40255787037037039</v>
      </c>
      <c r="D329" s="2">
        <v>0.40554398148148146</v>
      </c>
    </row>
    <row r="330" spans="1:4" x14ac:dyDescent="0.3">
      <c r="A330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3">
      <c r="A331">
        <v>49390412</v>
      </c>
      <c r="B331" s="1">
        <v>42922</v>
      </c>
      <c r="C331" s="2">
        <v>0.40645833333333331</v>
      </c>
      <c r="D331" s="2">
        <v>0.41598379629629628</v>
      </c>
    </row>
    <row r="332" spans="1:4" x14ac:dyDescent="0.3">
      <c r="A332">
        <v>6156594</v>
      </c>
      <c r="B332" s="1">
        <v>42922</v>
      </c>
      <c r="C332" s="2">
        <v>0.41142361111111109</v>
      </c>
      <c r="D332" s="2">
        <v>0.42168981481481482</v>
      </c>
    </row>
    <row r="333" spans="1:4" x14ac:dyDescent="0.3">
      <c r="A333">
        <v>5006675</v>
      </c>
      <c r="B333" s="1">
        <v>42922</v>
      </c>
      <c r="C333" s="2">
        <v>0.4129976851851852</v>
      </c>
      <c r="D333" s="2">
        <v>0.41953703703703704</v>
      </c>
    </row>
    <row r="334" spans="1:4" x14ac:dyDescent="0.3">
      <c r="A334">
        <v>2096180</v>
      </c>
      <c r="B334" s="1">
        <v>42922</v>
      </c>
      <c r="C334" s="2">
        <v>0.41351851851851851</v>
      </c>
      <c r="D334" s="2">
        <v>0.41670138888888891</v>
      </c>
    </row>
    <row r="335" spans="1:4" x14ac:dyDescent="0.3">
      <c r="A335">
        <v>8214927</v>
      </c>
      <c r="B335" s="1">
        <v>42922</v>
      </c>
      <c r="C335" s="2">
        <v>0.41638888888888886</v>
      </c>
      <c r="D335" s="2">
        <v>0.42116898148148146</v>
      </c>
    </row>
    <row r="336" spans="1:4" x14ac:dyDescent="0.3">
      <c r="A336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3">
      <c r="A33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3">
      <c r="A338">
        <v>2808052</v>
      </c>
      <c r="B338" s="1">
        <v>42922</v>
      </c>
      <c r="C338" s="2">
        <v>0.42144675925925928</v>
      </c>
      <c r="D338" s="2">
        <v>0.43079861111111112</v>
      </c>
    </row>
    <row r="339" spans="1:4" x14ac:dyDescent="0.3">
      <c r="A339">
        <v>18084593</v>
      </c>
      <c r="B339" s="1">
        <v>42922</v>
      </c>
      <c r="C339" s="2">
        <v>0.42482638888888891</v>
      </c>
      <c r="D339" s="2">
        <v>0.43292824074074077</v>
      </c>
    </row>
    <row r="340" spans="1:4" x14ac:dyDescent="0.3">
      <c r="A340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3">
      <c r="A341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3">
      <c r="A342">
        <v>5859235</v>
      </c>
      <c r="B342" s="1">
        <v>42922</v>
      </c>
      <c r="C342" s="2">
        <v>0.43037037037037035</v>
      </c>
      <c r="D342" s="2">
        <v>0.4344675925925926</v>
      </c>
    </row>
    <row r="343" spans="1:4" x14ac:dyDescent="0.3">
      <c r="A343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3">
      <c r="A344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3">
      <c r="A345">
        <v>9088045</v>
      </c>
      <c r="B345" s="1">
        <v>42922</v>
      </c>
      <c r="C345" s="2">
        <v>0.44063657407407408</v>
      </c>
      <c r="D345" s="2">
        <v>0.44285879629629632</v>
      </c>
    </row>
    <row r="346" spans="1:4" x14ac:dyDescent="0.3">
      <c r="A346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3">
      <c r="A34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3">
      <c r="A348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3">
      <c r="A349">
        <v>1488369</v>
      </c>
      <c r="B349" s="1">
        <v>42922</v>
      </c>
      <c r="C349" s="2">
        <v>0.44871527777777775</v>
      </c>
      <c r="D349" s="2">
        <v>0.45627314814814812</v>
      </c>
    </row>
    <row r="350" spans="1:4" x14ac:dyDescent="0.3">
      <c r="A350">
        <v>4132754</v>
      </c>
      <c r="B350" s="1">
        <v>42922</v>
      </c>
      <c r="C350" s="2">
        <v>0.45281250000000001</v>
      </c>
      <c r="D350" s="2">
        <v>0.45374999999999999</v>
      </c>
    </row>
    <row r="351" spans="1:4" x14ac:dyDescent="0.3">
      <c r="A351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3">
      <c r="A352">
        <v>6818507</v>
      </c>
      <c r="B352" s="1">
        <v>42922</v>
      </c>
      <c r="C352" s="2">
        <v>0.4584259259259259</v>
      </c>
      <c r="D352" s="2">
        <v>0.46380787037037036</v>
      </c>
    </row>
    <row r="353" spans="1:4" x14ac:dyDescent="0.3">
      <c r="A353">
        <v>93611539</v>
      </c>
      <c r="B353" s="1">
        <v>42922</v>
      </c>
      <c r="C353" s="2">
        <v>0.45853009259259259</v>
      </c>
      <c r="D353" s="2">
        <v>0.46674768518518517</v>
      </c>
    </row>
    <row r="354" spans="1:4" x14ac:dyDescent="0.3">
      <c r="A354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3">
      <c r="A355">
        <v>66336445</v>
      </c>
      <c r="B355" s="1">
        <v>42922</v>
      </c>
      <c r="C355" s="2">
        <v>0.46322916666666669</v>
      </c>
      <c r="D355" s="2">
        <v>0.4642013888888889</v>
      </c>
    </row>
    <row r="356" spans="1:4" x14ac:dyDescent="0.3">
      <c r="A356">
        <v>9356324</v>
      </c>
      <c r="B356" s="1">
        <v>42922</v>
      </c>
      <c r="C356" s="2">
        <v>0.46339120370370368</v>
      </c>
      <c r="D356" s="2">
        <v>0.47425925925925927</v>
      </c>
    </row>
    <row r="357" spans="1:4" x14ac:dyDescent="0.3">
      <c r="A357">
        <v>5111892302</v>
      </c>
      <c r="B357" s="1">
        <v>42922</v>
      </c>
      <c r="C357" s="2">
        <v>0.46871527777777777</v>
      </c>
      <c r="D357" s="2">
        <v>0.47319444444444442</v>
      </c>
    </row>
    <row r="358" spans="1:4" x14ac:dyDescent="0.3">
      <c r="A358">
        <v>2435007</v>
      </c>
      <c r="B358" s="1">
        <v>42922</v>
      </c>
      <c r="C358" s="2">
        <v>0.47395833333333331</v>
      </c>
      <c r="D358" s="2">
        <v>0.47423611111111114</v>
      </c>
    </row>
    <row r="359" spans="1:4" x14ac:dyDescent="0.3">
      <c r="A359">
        <v>6694568</v>
      </c>
      <c r="B359" s="1">
        <v>42922</v>
      </c>
      <c r="C359" s="2">
        <v>0.47865740740740742</v>
      </c>
      <c r="D359" s="2">
        <v>0.48923611111111109</v>
      </c>
    </row>
    <row r="360" spans="1:4" x14ac:dyDescent="0.3">
      <c r="A360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3">
      <c r="A361">
        <v>19835498</v>
      </c>
      <c r="B361" s="1">
        <v>42922</v>
      </c>
      <c r="C361" s="2">
        <v>0.48478009259259258</v>
      </c>
      <c r="D361" s="2">
        <v>0.49233796296296295</v>
      </c>
    </row>
    <row r="362" spans="1:4" x14ac:dyDescent="0.3">
      <c r="A362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3">
      <c r="A363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3">
      <c r="A364">
        <v>2469778</v>
      </c>
      <c r="B364" s="1">
        <v>42922</v>
      </c>
      <c r="C364" s="2">
        <v>0.49236111111111114</v>
      </c>
      <c r="D364" s="2">
        <v>0.49780092592592595</v>
      </c>
    </row>
    <row r="365" spans="1:4" x14ac:dyDescent="0.3">
      <c r="A365">
        <v>1959826</v>
      </c>
      <c r="B365" s="1">
        <v>42922</v>
      </c>
      <c r="C365" s="2">
        <v>0.49372685185185183</v>
      </c>
      <c r="D365" s="2">
        <v>0.50436342592592598</v>
      </c>
    </row>
    <row r="366" spans="1:4" x14ac:dyDescent="0.3">
      <c r="A366">
        <v>37032078</v>
      </c>
      <c r="B366" s="1">
        <v>42922</v>
      </c>
      <c r="C366" s="2">
        <v>0.49387731481481484</v>
      </c>
      <c r="D366" s="2">
        <v>0.50420138888888888</v>
      </c>
    </row>
    <row r="367" spans="1:4" x14ac:dyDescent="0.3">
      <c r="A36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3">
      <c r="A368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3">
      <c r="A369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3">
      <c r="A370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3">
      <c r="A371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3">
      <c r="A372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3">
      <c r="A373">
        <v>3590468</v>
      </c>
      <c r="B373" s="1">
        <v>42922</v>
      </c>
      <c r="C373" s="2">
        <v>0.51556712962962958</v>
      </c>
      <c r="D373" s="2">
        <v>0.52572916666666669</v>
      </c>
    </row>
    <row r="374" spans="1:4" x14ac:dyDescent="0.3">
      <c r="A374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3">
      <c r="A375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3">
      <c r="A376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3">
      <c r="A377">
        <v>25133293</v>
      </c>
      <c r="B377" s="1">
        <v>42922</v>
      </c>
      <c r="C377" s="2">
        <v>0.528900462962963</v>
      </c>
      <c r="D377" s="2">
        <v>0.53740740740740744</v>
      </c>
    </row>
    <row r="378" spans="1:4" x14ac:dyDescent="0.3">
      <c r="A378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3">
      <c r="A379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3">
      <c r="A380">
        <v>5856822</v>
      </c>
      <c r="B380" s="1">
        <v>42922</v>
      </c>
      <c r="C380" s="2">
        <v>0.533599537037037</v>
      </c>
      <c r="D380" s="2">
        <v>0.53469907407407402</v>
      </c>
    </row>
    <row r="381" spans="1:4" x14ac:dyDescent="0.3">
      <c r="A381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3">
      <c r="A382">
        <v>2201085</v>
      </c>
      <c r="B382" s="1">
        <v>42922</v>
      </c>
      <c r="C382" s="2">
        <v>0.54072916666666671</v>
      </c>
      <c r="D382" s="2">
        <v>0.544525462962963</v>
      </c>
    </row>
    <row r="383" spans="1:4" x14ac:dyDescent="0.3">
      <c r="A383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3">
      <c r="A384">
        <v>9319894</v>
      </c>
      <c r="B384" s="1">
        <v>42922</v>
      </c>
      <c r="C384" s="2">
        <v>0.54207175925925921</v>
      </c>
      <c r="D384" s="2">
        <v>0.54953703703703705</v>
      </c>
    </row>
    <row r="385" spans="1:4" x14ac:dyDescent="0.3">
      <c r="A385">
        <v>3211876</v>
      </c>
      <c r="B385" s="1">
        <v>42922</v>
      </c>
      <c r="C385" s="2">
        <v>0.54693287037037042</v>
      </c>
      <c r="D385" s="2">
        <v>0.54781250000000004</v>
      </c>
    </row>
    <row r="386" spans="1:4" x14ac:dyDescent="0.3">
      <c r="A386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3">
      <c r="A38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3">
      <c r="A388">
        <v>1319121</v>
      </c>
      <c r="B388" s="1">
        <v>42922</v>
      </c>
      <c r="C388" s="2">
        <v>0.55652777777777773</v>
      </c>
      <c r="D388" s="2">
        <v>0.55682870370370374</v>
      </c>
    </row>
    <row r="389" spans="1:4" x14ac:dyDescent="0.3">
      <c r="A389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3">
      <c r="A390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3">
      <c r="A391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3">
      <c r="A392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3">
      <c r="A393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3">
      <c r="A394">
        <v>8405954</v>
      </c>
      <c r="B394" s="1">
        <v>42922</v>
      </c>
      <c r="C394" s="2">
        <v>0.57164351851851847</v>
      </c>
      <c r="D394" s="2">
        <v>0.57528935185185182</v>
      </c>
    </row>
    <row r="395" spans="1:4" x14ac:dyDescent="0.3">
      <c r="A395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3">
      <c r="A396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3">
      <c r="A39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3">
      <c r="A398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3">
      <c r="A399">
        <v>9415767851</v>
      </c>
      <c r="B399" s="1">
        <v>42922</v>
      </c>
      <c r="C399" s="2">
        <v>0.5827430555555555</v>
      </c>
      <c r="D399" s="2">
        <v>0.58309027777777778</v>
      </c>
    </row>
    <row r="400" spans="1:4" x14ac:dyDescent="0.3">
      <c r="A400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3">
      <c r="A401">
        <v>41974998</v>
      </c>
      <c r="B401" s="1">
        <v>42922</v>
      </c>
      <c r="C401" s="2">
        <v>0.58890046296296295</v>
      </c>
      <c r="D401" s="2">
        <v>0.59614583333333337</v>
      </c>
    </row>
    <row r="402" spans="1:4" x14ac:dyDescent="0.3">
      <c r="A402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3">
      <c r="A403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3">
      <c r="A404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3">
      <c r="A405">
        <v>4002406</v>
      </c>
      <c r="B405" s="1">
        <v>42922</v>
      </c>
      <c r="C405" s="2">
        <v>0.60247685185185185</v>
      </c>
      <c r="D405" s="2">
        <v>0.60782407407407413</v>
      </c>
    </row>
    <row r="406" spans="1:4" x14ac:dyDescent="0.3">
      <c r="A406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3">
      <c r="A407">
        <v>9763924</v>
      </c>
      <c r="B407" s="1">
        <v>42922</v>
      </c>
      <c r="C407" s="2">
        <v>0.611724537037037</v>
      </c>
      <c r="D407" s="2">
        <v>0.62217592592592597</v>
      </c>
    </row>
    <row r="408" spans="1:4" x14ac:dyDescent="0.3">
      <c r="A408">
        <v>7977726</v>
      </c>
      <c r="B408" s="1">
        <v>42922</v>
      </c>
      <c r="C408" s="2">
        <v>0.6139930555555555</v>
      </c>
      <c r="D408" s="2">
        <v>0.62364583333333334</v>
      </c>
    </row>
    <row r="409" spans="1:4" x14ac:dyDescent="0.3">
      <c r="A409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3">
      <c r="A410">
        <v>8211396842</v>
      </c>
      <c r="B410" s="1">
        <v>42922</v>
      </c>
      <c r="C410" s="2">
        <v>0.6237731481481481</v>
      </c>
      <c r="D410" s="2">
        <v>0.63299768518518518</v>
      </c>
    </row>
    <row r="411" spans="1:4" x14ac:dyDescent="0.3">
      <c r="A411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3">
      <c r="A412">
        <v>6772052</v>
      </c>
      <c r="B412" s="1">
        <v>42922</v>
      </c>
      <c r="C412" s="2">
        <v>0.62491898148148151</v>
      </c>
      <c r="D412" s="2">
        <v>0.63265046296296301</v>
      </c>
    </row>
    <row r="413" spans="1:4" x14ac:dyDescent="0.3">
      <c r="A413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3">
      <c r="A414">
        <v>13972929</v>
      </c>
      <c r="B414" s="1">
        <v>42923</v>
      </c>
      <c r="C414" s="2">
        <v>0.33677083333333335</v>
      </c>
      <c r="D414" s="2">
        <v>0.34700231481481481</v>
      </c>
    </row>
    <row r="415" spans="1:4" x14ac:dyDescent="0.3">
      <c r="A415">
        <v>7663988</v>
      </c>
      <c r="B415" s="1">
        <v>42923</v>
      </c>
      <c r="C415" s="2">
        <v>0.34092592592592591</v>
      </c>
      <c r="D415" s="2">
        <v>0.3448148148148148</v>
      </c>
    </row>
    <row r="416" spans="1:4" x14ac:dyDescent="0.3">
      <c r="A416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3">
      <c r="A417">
        <v>5505912</v>
      </c>
      <c r="B417" s="1">
        <v>42923</v>
      </c>
      <c r="C417" s="2">
        <v>0.34465277777777775</v>
      </c>
      <c r="D417" s="2">
        <v>0.34819444444444442</v>
      </c>
    </row>
    <row r="418" spans="1:4" x14ac:dyDescent="0.3">
      <c r="A418">
        <v>5505912</v>
      </c>
      <c r="B418" s="1">
        <v>42923</v>
      </c>
      <c r="C418" s="2">
        <v>0.34848379629629628</v>
      </c>
      <c r="D418" s="2">
        <v>0.35015046296296298</v>
      </c>
    </row>
    <row r="419" spans="1:4" x14ac:dyDescent="0.3">
      <c r="A419">
        <v>70678482</v>
      </c>
      <c r="B419" s="1">
        <v>42923</v>
      </c>
      <c r="C419" s="2">
        <v>0.35130787037037037</v>
      </c>
      <c r="D419" s="2">
        <v>0.35899305555555555</v>
      </c>
    </row>
    <row r="420" spans="1:4" x14ac:dyDescent="0.3">
      <c r="A420">
        <v>6578914</v>
      </c>
      <c r="B420" s="1">
        <v>42923</v>
      </c>
      <c r="C420" s="2">
        <v>0.35699074074074072</v>
      </c>
      <c r="D420" s="2">
        <v>0.36546296296296299</v>
      </c>
    </row>
    <row r="421" spans="1:4" x14ac:dyDescent="0.3">
      <c r="A421">
        <v>3444629</v>
      </c>
      <c r="B421" s="1">
        <v>42923</v>
      </c>
      <c r="C421" s="2">
        <v>0.36015046296296294</v>
      </c>
      <c r="D421" s="2">
        <v>0.36656250000000001</v>
      </c>
    </row>
    <row r="422" spans="1:4" x14ac:dyDescent="0.3">
      <c r="A422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3">
      <c r="A423">
        <v>9468070</v>
      </c>
      <c r="B423" s="1">
        <v>42923</v>
      </c>
      <c r="C423" s="2">
        <v>0.36225694444444445</v>
      </c>
      <c r="D423" s="2">
        <v>0.36364583333333333</v>
      </c>
    </row>
    <row r="424" spans="1:4" x14ac:dyDescent="0.3">
      <c r="A424">
        <v>31516318</v>
      </c>
      <c r="B424" s="1">
        <v>42923</v>
      </c>
      <c r="C424" s="2">
        <v>0.36267361111111113</v>
      </c>
      <c r="D424" s="2">
        <v>0.36622685185185183</v>
      </c>
    </row>
    <row r="425" spans="1:4" x14ac:dyDescent="0.3">
      <c r="A425">
        <v>9865716</v>
      </c>
      <c r="B425" s="1">
        <v>42923</v>
      </c>
      <c r="C425" s="2">
        <v>0.36584490740740738</v>
      </c>
      <c r="D425" s="2">
        <v>0.37709490740740742</v>
      </c>
    </row>
    <row r="426" spans="1:4" x14ac:dyDescent="0.3">
      <c r="A426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3">
      <c r="A42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3">
      <c r="A428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3">
      <c r="A429">
        <v>94634526</v>
      </c>
      <c r="B429" s="1">
        <v>42923</v>
      </c>
      <c r="C429" s="2">
        <v>0.3721990740740741</v>
      </c>
      <c r="D429" s="2">
        <v>0.37956018518518519</v>
      </c>
    </row>
    <row r="430" spans="1:4" x14ac:dyDescent="0.3">
      <c r="A430">
        <v>67964973</v>
      </c>
      <c r="B430" s="1">
        <v>42923</v>
      </c>
      <c r="C430" s="2">
        <v>0.37445601851851851</v>
      </c>
      <c r="D430" s="2">
        <v>0.38145833333333334</v>
      </c>
    </row>
    <row r="431" spans="1:4" x14ac:dyDescent="0.3">
      <c r="A431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3">
      <c r="A432">
        <v>8685299481</v>
      </c>
      <c r="B432" s="1">
        <v>42923</v>
      </c>
      <c r="C432" s="2">
        <v>0.3778009259259259</v>
      </c>
      <c r="D432" s="2">
        <v>0.37927083333333333</v>
      </c>
    </row>
    <row r="433" spans="1:4" x14ac:dyDescent="0.3">
      <c r="A433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3">
      <c r="A434">
        <v>29121099</v>
      </c>
      <c r="B434" s="1">
        <v>42923</v>
      </c>
      <c r="C434" s="2">
        <v>0.3835763888888889</v>
      </c>
      <c r="D434" s="2">
        <v>0.38965277777777779</v>
      </c>
    </row>
    <row r="435" spans="1:4" x14ac:dyDescent="0.3">
      <c r="A435">
        <v>2814524</v>
      </c>
      <c r="B435" s="1">
        <v>42923</v>
      </c>
      <c r="C435" s="2">
        <v>0.38922453703703702</v>
      </c>
      <c r="D435" s="2">
        <v>0.39096064814814813</v>
      </c>
    </row>
    <row r="436" spans="1:4" x14ac:dyDescent="0.3">
      <c r="A436">
        <v>5341697748</v>
      </c>
      <c r="B436" s="1">
        <v>42923</v>
      </c>
      <c r="C436" s="2">
        <v>0.39091435185185186</v>
      </c>
      <c r="D436" s="2">
        <v>0.39620370370370372</v>
      </c>
    </row>
    <row r="437" spans="1:4" x14ac:dyDescent="0.3">
      <c r="A437">
        <v>4102482</v>
      </c>
      <c r="B437" s="1">
        <v>42923</v>
      </c>
      <c r="C437" s="2">
        <v>0.39196759259259262</v>
      </c>
      <c r="D437" s="2">
        <v>0.39486111111111111</v>
      </c>
    </row>
    <row r="438" spans="1:4" x14ac:dyDescent="0.3">
      <c r="A438">
        <v>5636281</v>
      </c>
      <c r="B438" s="1">
        <v>42923</v>
      </c>
      <c r="C438" s="2">
        <v>0.39731481481481479</v>
      </c>
      <c r="D438" s="2">
        <v>0.40688657407407408</v>
      </c>
    </row>
    <row r="439" spans="1:4" x14ac:dyDescent="0.3">
      <c r="A439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3">
      <c r="A440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3">
      <c r="A441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3">
      <c r="A442">
        <v>51367705</v>
      </c>
      <c r="B442" s="1">
        <v>42923</v>
      </c>
      <c r="C442" s="2">
        <v>0.41025462962962961</v>
      </c>
      <c r="D442" s="2">
        <v>0.41064814814814815</v>
      </c>
    </row>
    <row r="443" spans="1:4" x14ac:dyDescent="0.3">
      <c r="A443">
        <v>7646265</v>
      </c>
      <c r="B443" s="1">
        <v>42923</v>
      </c>
      <c r="C443" s="2">
        <v>0.4103472222222222</v>
      </c>
      <c r="D443" s="2">
        <v>0.41578703703703701</v>
      </c>
    </row>
    <row r="444" spans="1:4" x14ac:dyDescent="0.3">
      <c r="A444">
        <v>37906881</v>
      </c>
      <c r="B444" s="1">
        <v>42923</v>
      </c>
      <c r="C444" s="2">
        <v>0.41248842592592594</v>
      </c>
      <c r="D444" s="2">
        <v>0.41328703703703706</v>
      </c>
    </row>
    <row r="445" spans="1:4" x14ac:dyDescent="0.3">
      <c r="A445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3">
      <c r="A446">
        <v>45948073</v>
      </c>
      <c r="B446" s="1">
        <v>42923</v>
      </c>
      <c r="C446" s="2">
        <v>0.41680555555555554</v>
      </c>
      <c r="D446" s="2">
        <v>0.4243865740740741</v>
      </c>
    </row>
    <row r="447" spans="1:4" x14ac:dyDescent="0.3">
      <c r="A44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3">
      <c r="A448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3">
      <c r="A449">
        <v>8434044</v>
      </c>
      <c r="B449" s="1">
        <v>42923</v>
      </c>
      <c r="C449" s="2">
        <v>0.42149305555555555</v>
      </c>
      <c r="D449" s="2">
        <v>0.42736111111111114</v>
      </c>
    </row>
    <row r="450" spans="1:4" x14ac:dyDescent="0.3">
      <c r="A450">
        <v>4702334</v>
      </c>
      <c r="B450" s="1">
        <v>42923</v>
      </c>
      <c r="C450" s="2">
        <v>0.4255902777777778</v>
      </c>
      <c r="D450" s="2">
        <v>0.43464120370370368</v>
      </c>
    </row>
    <row r="451" spans="1:4" x14ac:dyDescent="0.3">
      <c r="A451">
        <v>1308483040</v>
      </c>
      <c r="B451" s="1">
        <v>42923</v>
      </c>
      <c r="C451" s="2">
        <v>0.43016203703703704</v>
      </c>
      <c r="D451" s="2">
        <v>0.44123842592592594</v>
      </c>
    </row>
    <row r="452" spans="1:4" x14ac:dyDescent="0.3">
      <c r="A452">
        <v>34556399</v>
      </c>
      <c r="B452" s="1">
        <v>42923</v>
      </c>
      <c r="C452" s="2">
        <v>0.43146990740740743</v>
      </c>
      <c r="D452" s="2">
        <v>0.43192129629629628</v>
      </c>
    </row>
    <row r="453" spans="1:4" x14ac:dyDescent="0.3">
      <c r="A453">
        <v>48676568</v>
      </c>
      <c r="B453" s="1">
        <v>42923</v>
      </c>
      <c r="C453" s="2">
        <v>0.43313657407407408</v>
      </c>
      <c r="D453" s="2">
        <v>0.43811342592592595</v>
      </c>
    </row>
    <row r="454" spans="1:4" x14ac:dyDescent="0.3">
      <c r="A454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3">
      <c r="A455">
        <v>3505978</v>
      </c>
      <c r="B455" s="1">
        <v>42923</v>
      </c>
      <c r="C455" s="2">
        <v>0.44184027777777779</v>
      </c>
      <c r="D455" s="2">
        <v>0.44582175925925926</v>
      </c>
    </row>
    <row r="456" spans="1:4" x14ac:dyDescent="0.3">
      <c r="A456">
        <v>4405604</v>
      </c>
      <c r="B456" s="1">
        <v>42923</v>
      </c>
      <c r="C456" s="2">
        <v>0.44543981481481482</v>
      </c>
      <c r="D456" s="2">
        <v>0.45271990740740742</v>
      </c>
    </row>
    <row r="457" spans="1:4" x14ac:dyDescent="0.3">
      <c r="A457">
        <v>2327418</v>
      </c>
      <c r="B457" s="1">
        <v>42923</v>
      </c>
      <c r="C457" s="2">
        <v>0.44775462962962964</v>
      </c>
      <c r="D457" s="2">
        <v>0.45450231481481479</v>
      </c>
    </row>
    <row r="458" spans="1:4" x14ac:dyDescent="0.3">
      <c r="A458">
        <v>5205087</v>
      </c>
      <c r="B458" s="1">
        <v>42923</v>
      </c>
      <c r="C458" s="2">
        <v>0.44927083333333334</v>
      </c>
      <c r="D458" s="2">
        <v>0.45666666666666667</v>
      </c>
    </row>
    <row r="459" spans="1:4" x14ac:dyDescent="0.3">
      <c r="A459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3">
      <c r="A460">
        <v>2722706</v>
      </c>
      <c r="B460" s="1">
        <v>42923</v>
      </c>
      <c r="C460" s="2">
        <v>0.45416666666666666</v>
      </c>
      <c r="D460" s="2">
        <v>0.46155092592592595</v>
      </c>
    </row>
    <row r="461" spans="1:4" x14ac:dyDescent="0.3">
      <c r="A461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3">
      <c r="A462">
        <v>3765658</v>
      </c>
      <c r="B462" s="1">
        <v>42923</v>
      </c>
      <c r="C462" s="2">
        <v>0.45981481481481479</v>
      </c>
      <c r="D462" s="2">
        <v>0.46148148148148149</v>
      </c>
    </row>
    <row r="463" spans="1:4" x14ac:dyDescent="0.3">
      <c r="A463">
        <v>43109897</v>
      </c>
      <c r="B463" s="1">
        <v>42923</v>
      </c>
      <c r="C463" s="2">
        <v>0.46357638888888891</v>
      </c>
      <c r="D463" s="2">
        <v>0.46807870370370369</v>
      </c>
    </row>
    <row r="464" spans="1:4" x14ac:dyDescent="0.3">
      <c r="A464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3">
      <c r="A465">
        <v>71207090</v>
      </c>
      <c r="B465" s="1">
        <v>42923</v>
      </c>
      <c r="C465" s="2">
        <v>0.47127314814814814</v>
      </c>
      <c r="D465" s="2">
        <v>0.47475694444444444</v>
      </c>
    </row>
    <row r="466" spans="1:4" x14ac:dyDescent="0.3">
      <c r="A466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3">
      <c r="A46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3">
      <c r="A468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3">
      <c r="A469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3">
      <c r="A470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3">
      <c r="A471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3">
      <c r="A472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3">
      <c r="A473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3">
      <c r="A474">
        <v>16303399</v>
      </c>
      <c r="B474" s="1">
        <v>42923</v>
      </c>
      <c r="C474" s="2">
        <v>0.50232638888888892</v>
      </c>
      <c r="D474" s="2">
        <v>0.50351851851851848</v>
      </c>
    </row>
    <row r="475" spans="1:4" x14ac:dyDescent="0.3">
      <c r="A475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3">
      <c r="A476">
        <v>5512237</v>
      </c>
      <c r="B476" s="1">
        <v>42923</v>
      </c>
      <c r="C476" s="2">
        <v>0.50883101851851853</v>
      </c>
      <c r="D476" s="2">
        <v>0.50998842592592597</v>
      </c>
    </row>
    <row r="477" spans="1:4" x14ac:dyDescent="0.3">
      <c r="A47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3">
      <c r="A478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3">
      <c r="A479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3">
      <c r="A480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3">
      <c r="A481">
        <v>1640140</v>
      </c>
      <c r="B481" s="1">
        <v>42923</v>
      </c>
      <c r="C481" s="2">
        <v>0.52484953703703707</v>
      </c>
      <c r="D481" s="2">
        <v>0.53331018518518514</v>
      </c>
    </row>
    <row r="482" spans="1:4" x14ac:dyDescent="0.3">
      <c r="A482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3">
      <c r="A483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3">
      <c r="A484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3">
      <c r="A485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3">
      <c r="A486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3">
      <c r="A487">
        <v>9176754</v>
      </c>
      <c r="B487" s="1">
        <v>42923</v>
      </c>
      <c r="C487" s="2">
        <v>0.5345833333333333</v>
      </c>
      <c r="D487" s="2">
        <v>0.54532407407407413</v>
      </c>
    </row>
    <row r="488" spans="1:4" x14ac:dyDescent="0.3">
      <c r="A488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3">
      <c r="A489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3">
      <c r="A490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3">
      <c r="A491">
        <v>97798921</v>
      </c>
      <c r="B491" s="1">
        <v>42923</v>
      </c>
      <c r="C491" s="2">
        <v>0.5434606481481481</v>
      </c>
      <c r="D491" s="2">
        <v>0.55003472222222227</v>
      </c>
    </row>
    <row r="492" spans="1:4" x14ac:dyDescent="0.3">
      <c r="A492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3">
      <c r="A493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3">
      <c r="A494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3">
      <c r="A495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3">
      <c r="A496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3">
      <c r="A49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3">
      <c r="A498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3">
      <c r="A499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3">
      <c r="A500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3">
      <c r="A501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3">
      <c r="A502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3">
      <c r="A503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3">
      <c r="A504">
        <v>25147401</v>
      </c>
      <c r="B504" s="1">
        <v>42923</v>
      </c>
      <c r="C504" s="2">
        <v>0.57922453703703702</v>
      </c>
      <c r="D504" s="2">
        <v>0.58821759259259254</v>
      </c>
    </row>
    <row r="505" spans="1:4" x14ac:dyDescent="0.3">
      <c r="A505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3">
      <c r="A506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3">
      <c r="A50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3">
      <c r="A508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3">
      <c r="A509">
        <v>2826868</v>
      </c>
      <c r="B509" s="1">
        <v>42923</v>
      </c>
      <c r="C509" s="2">
        <v>0.59672453703703698</v>
      </c>
      <c r="D509" s="2">
        <v>0.60435185185185181</v>
      </c>
    </row>
    <row r="510" spans="1:4" x14ac:dyDescent="0.3">
      <c r="A510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3">
      <c r="A511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3">
      <c r="A512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3">
      <c r="A513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3">
      <c r="A514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3">
      <c r="A515">
        <v>3525921</v>
      </c>
      <c r="B515" s="1">
        <v>42923</v>
      </c>
      <c r="C515" s="2">
        <v>0.61557870370370371</v>
      </c>
      <c r="D515" s="2">
        <v>0.61946759259259254</v>
      </c>
    </row>
    <row r="516" spans="1:4" x14ac:dyDescent="0.3">
      <c r="A516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3">
      <c r="A51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3">
      <c r="A518">
        <v>73042148</v>
      </c>
      <c r="B518" s="1">
        <v>42923</v>
      </c>
      <c r="C518" s="2">
        <v>0.62537037037037035</v>
      </c>
      <c r="D518" s="2">
        <v>0.63498842592592597</v>
      </c>
    </row>
    <row r="519" spans="1:4" x14ac:dyDescent="0.3">
      <c r="A519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3">
      <c r="A520">
        <v>1775586</v>
      </c>
      <c r="B520" s="1">
        <v>42926</v>
      </c>
      <c r="C520" s="2">
        <v>0.34016203703703701</v>
      </c>
      <c r="D520" s="2">
        <v>0.3495138888888889</v>
      </c>
    </row>
    <row r="521" spans="1:4" x14ac:dyDescent="0.3">
      <c r="A521">
        <v>27791497</v>
      </c>
      <c r="B521" s="1">
        <v>42926</v>
      </c>
      <c r="C521" s="2">
        <v>0.34312500000000001</v>
      </c>
      <c r="D521" s="2">
        <v>0.34373842592592591</v>
      </c>
    </row>
    <row r="522" spans="1:4" x14ac:dyDescent="0.3">
      <c r="A522">
        <v>5162775</v>
      </c>
      <c r="B522" s="1">
        <v>42926</v>
      </c>
      <c r="C522" s="2">
        <v>0.34364583333333332</v>
      </c>
      <c r="D522" s="2">
        <v>0.3492824074074074</v>
      </c>
    </row>
    <row r="523" spans="1:4" x14ac:dyDescent="0.3">
      <c r="A523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3">
      <c r="A524">
        <v>6766881</v>
      </c>
      <c r="B524" s="1">
        <v>42926</v>
      </c>
      <c r="C524" s="2">
        <v>0.35249999999999998</v>
      </c>
      <c r="D524" s="2">
        <v>0.35278935185185184</v>
      </c>
    </row>
    <row r="525" spans="1:4" x14ac:dyDescent="0.3">
      <c r="A525">
        <v>9502975</v>
      </c>
      <c r="B525" s="1">
        <v>42926</v>
      </c>
      <c r="C525" s="2">
        <v>0.35483796296296294</v>
      </c>
      <c r="D525" s="2">
        <v>0.35699074074074072</v>
      </c>
    </row>
    <row r="526" spans="1:4" x14ac:dyDescent="0.3">
      <c r="A526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3">
      <c r="A52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3">
      <c r="A528">
        <v>56127547</v>
      </c>
      <c r="B528" s="1">
        <v>42926</v>
      </c>
      <c r="C528" s="2">
        <v>0.36803240740740739</v>
      </c>
      <c r="D528" s="2">
        <v>0.37565972222222221</v>
      </c>
    </row>
    <row r="529" spans="1:4" x14ac:dyDescent="0.3">
      <c r="A529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3">
      <c r="A530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3">
      <c r="A531">
        <v>7320123</v>
      </c>
      <c r="B531" s="1">
        <v>42926</v>
      </c>
      <c r="C531" s="2">
        <v>0.37015046296296295</v>
      </c>
      <c r="D531" s="2">
        <v>0.37528935185185186</v>
      </c>
    </row>
    <row r="532" spans="1:4" x14ac:dyDescent="0.3">
      <c r="A532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3">
      <c r="A533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3">
      <c r="A534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3">
      <c r="A535">
        <v>39669014</v>
      </c>
      <c r="B535" s="1">
        <v>42926</v>
      </c>
      <c r="C535" s="2">
        <v>0.37930555555555556</v>
      </c>
      <c r="D535" s="2">
        <v>0.38686342592592593</v>
      </c>
    </row>
    <row r="536" spans="1:4" x14ac:dyDescent="0.3">
      <c r="A536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3">
      <c r="A53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3">
      <c r="A538">
        <v>41156424</v>
      </c>
      <c r="B538" s="1">
        <v>42926</v>
      </c>
      <c r="C538" s="2">
        <v>0.38715277777777779</v>
      </c>
      <c r="D538" s="2">
        <v>0.39293981481481483</v>
      </c>
    </row>
    <row r="539" spans="1:4" x14ac:dyDescent="0.3">
      <c r="A539">
        <v>5087066</v>
      </c>
      <c r="B539" s="1">
        <v>42926</v>
      </c>
      <c r="C539" s="2">
        <v>0.3894097222222222</v>
      </c>
      <c r="D539" s="2">
        <v>0.39869212962962963</v>
      </c>
    </row>
    <row r="540" spans="1:4" x14ac:dyDescent="0.3">
      <c r="A540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3">
      <c r="A541">
        <v>3944120</v>
      </c>
      <c r="B541" s="1">
        <v>42926</v>
      </c>
      <c r="C541" s="2">
        <v>0.39307870370370368</v>
      </c>
      <c r="D541" s="2">
        <v>0.39380787037037035</v>
      </c>
    </row>
    <row r="542" spans="1:4" x14ac:dyDescent="0.3">
      <c r="A542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3">
      <c r="A543">
        <v>6795454</v>
      </c>
      <c r="B543" s="1">
        <v>42926</v>
      </c>
      <c r="C543" s="2">
        <v>0.40265046296296297</v>
      </c>
      <c r="D543" s="2">
        <v>0.40284722222222225</v>
      </c>
    </row>
    <row r="544" spans="1:4" x14ac:dyDescent="0.3">
      <c r="A544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3">
      <c r="A545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3">
      <c r="A546">
        <v>1592822</v>
      </c>
      <c r="B546" s="1">
        <v>42926</v>
      </c>
      <c r="C546" s="2">
        <v>0.41422453703703704</v>
      </c>
      <c r="D546" s="2">
        <v>0.42549768518518516</v>
      </c>
    </row>
    <row r="547" spans="1:4" x14ac:dyDescent="0.3">
      <c r="A547">
        <v>9084978</v>
      </c>
      <c r="B547" s="1">
        <v>42926</v>
      </c>
      <c r="C547" s="2">
        <v>0.41553240740740743</v>
      </c>
      <c r="D547" s="2">
        <v>0.42593750000000002</v>
      </c>
    </row>
    <row r="548" spans="1:4" x14ac:dyDescent="0.3">
      <c r="A548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3">
      <c r="A549">
        <v>2021941339</v>
      </c>
      <c r="B549" s="1">
        <v>42926</v>
      </c>
      <c r="C549" s="2">
        <v>0.41863425925925923</v>
      </c>
      <c r="D549" s="2">
        <v>0.42877314814814815</v>
      </c>
    </row>
    <row r="550" spans="1:4" x14ac:dyDescent="0.3">
      <c r="A550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3">
      <c r="A551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3">
      <c r="A552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3">
      <c r="A553">
        <v>67964973</v>
      </c>
      <c r="B553" s="1">
        <v>42926</v>
      </c>
      <c r="C553" s="2">
        <v>0.43475694444444446</v>
      </c>
      <c r="D553" s="2">
        <v>0.43590277777777775</v>
      </c>
    </row>
    <row r="554" spans="1:4" x14ac:dyDescent="0.3">
      <c r="A554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3">
      <c r="A555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3">
      <c r="A556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3">
      <c r="A557">
        <v>99625315</v>
      </c>
      <c r="B557" s="1">
        <v>42926</v>
      </c>
      <c r="C557" s="2">
        <v>0.44592592592592595</v>
      </c>
      <c r="D557" s="2">
        <v>0.45026620370370368</v>
      </c>
    </row>
    <row r="558" spans="1:4" x14ac:dyDescent="0.3">
      <c r="A558">
        <v>9728932</v>
      </c>
      <c r="B558" s="1">
        <v>42926</v>
      </c>
      <c r="C558" s="2">
        <v>0.44641203703703702</v>
      </c>
      <c r="D558" s="2">
        <v>0.45089120370370372</v>
      </c>
    </row>
    <row r="559" spans="1:4" x14ac:dyDescent="0.3">
      <c r="A559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3">
      <c r="A560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3">
      <c r="A561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3">
      <c r="A562">
        <v>55462392</v>
      </c>
      <c r="B562" s="1">
        <v>42926</v>
      </c>
      <c r="C562" s="2">
        <v>0.46597222222222223</v>
      </c>
      <c r="D562" s="2">
        <v>0.46732638888888889</v>
      </c>
    </row>
    <row r="563" spans="1:4" x14ac:dyDescent="0.3">
      <c r="A563">
        <v>8130722</v>
      </c>
      <c r="B563" s="1">
        <v>42926</v>
      </c>
      <c r="C563" s="2">
        <v>0.46649305555555554</v>
      </c>
      <c r="D563" s="2">
        <v>0.47717592592592595</v>
      </c>
    </row>
    <row r="564" spans="1:4" x14ac:dyDescent="0.3">
      <c r="A564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3">
      <c r="A565">
        <v>6118241</v>
      </c>
      <c r="B565" s="1">
        <v>42926</v>
      </c>
      <c r="C565" s="2">
        <v>0.47462962962962962</v>
      </c>
      <c r="D565" s="2">
        <v>0.47839120370370369</v>
      </c>
    </row>
    <row r="566" spans="1:4" x14ac:dyDescent="0.3">
      <c r="A566">
        <v>1088377750</v>
      </c>
      <c r="B566" s="1">
        <v>42926</v>
      </c>
      <c r="C566" s="2">
        <v>0.47535879629629629</v>
      </c>
      <c r="D566" s="2">
        <v>0.48454861111111114</v>
      </c>
    </row>
    <row r="567" spans="1:4" x14ac:dyDescent="0.3">
      <c r="A56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3">
      <c r="A568">
        <v>9524588</v>
      </c>
      <c r="B568" s="1">
        <v>42926</v>
      </c>
      <c r="C568" s="2">
        <v>0.4846759259259259</v>
      </c>
      <c r="D568" s="2">
        <v>0.49550925925925926</v>
      </c>
    </row>
    <row r="569" spans="1:4" x14ac:dyDescent="0.3">
      <c r="A569">
        <v>96375379</v>
      </c>
      <c r="B569" s="1">
        <v>42926</v>
      </c>
      <c r="C569" s="2">
        <v>0.4881712962962963</v>
      </c>
      <c r="D569" s="2">
        <v>0.49769675925925927</v>
      </c>
    </row>
    <row r="570" spans="1:4" x14ac:dyDescent="0.3">
      <c r="A570">
        <v>4759206</v>
      </c>
      <c r="B570" s="1">
        <v>42926</v>
      </c>
      <c r="C570" s="2">
        <v>0.49055555555555558</v>
      </c>
      <c r="D570" s="2">
        <v>0.49449074074074073</v>
      </c>
    </row>
    <row r="571" spans="1:4" x14ac:dyDescent="0.3">
      <c r="A571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3">
      <c r="A572">
        <v>8322522</v>
      </c>
      <c r="B572" s="1">
        <v>42926</v>
      </c>
      <c r="C572" s="2">
        <v>0.49674768518518519</v>
      </c>
      <c r="D572" s="2">
        <v>0.50796296296296295</v>
      </c>
    </row>
    <row r="573" spans="1:4" x14ac:dyDescent="0.3">
      <c r="A573">
        <v>4264808</v>
      </c>
      <c r="B573" s="1">
        <v>42926</v>
      </c>
      <c r="C573" s="2">
        <v>0.50089120370370366</v>
      </c>
      <c r="D573" s="2">
        <v>0.50109953703703702</v>
      </c>
    </row>
    <row r="574" spans="1:4" x14ac:dyDescent="0.3">
      <c r="A574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3">
      <c r="A575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3">
      <c r="A576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3">
      <c r="A57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3">
      <c r="A578">
        <v>18503160</v>
      </c>
      <c r="B578" s="1">
        <v>42926</v>
      </c>
      <c r="C578" s="2">
        <v>0.51157407407407407</v>
      </c>
      <c r="D578" s="2">
        <v>0.51663194444444449</v>
      </c>
    </row>
    <row r="579" spans="1:4" x14ac:dyDescent="0.3">
      <c r="A579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3">
      <c r="A580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3">
      <c r="A581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3">
      <c r="A582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3">
      <c r="A583">
        <v>16392077</v>
      </c>
      <c r="B583" s="1">
        <v>42926</v>
      </c>
      <c r="C583" s="2">
        <v>0.52254629629629634</v>
      </c>
      <c r="D583" s="2">
        <v>0.52263888888888888</v>
      </c>
    </row>
    <row r="584" spans="1:4" x14ac:dyDescent="0.3">
      <c r="A584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3">
      <c r="A585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3">
      <c r="A586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3">
      <c r="A587">
        <v>20354301</v>
      </c>
      <c r="B587" s="1">
        <v>42926</v>
      </c>
      <c r="C587" s="2">
        <v>0.53291666666666671</v>
      </c>
      <c r="D587" s="2">
        <v>0.53758101851851847</v>
      </c>
    </row>
    <row r="588" spans="1:4" x14ac:dyDescent="0.3">
      <c r="A588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3">
      <c r="A589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3">
      <c r="A590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3">
      <c r="A591">
        <v>4848864</v>
      </c>
      <c r="B591" s="1">
        <v>42926</v>
      </c>
      <c r="C591" s="2">
        <v>0.54432870370370368</v>
      </c>
      <c r="D591" s="2">
        <v>0.55090277777777774</v>
      </c>
    </row>
    <row r="592" spans="1:4" x14ac:dyDescent="0.3">
      <c r="A592">
        <v>6709939</v>
      </c>
      <c r="B592" s="1">
        <v>42926</v>
      </c>
      <c r="C592" s="2">
        <v>0.54692129629629627</v>
      </c>
      <c r="D592" s="2">
        <v>0.55000000000000004</v>
      </c>
    </row>
    <row r="593" spans="1:4" x14ac:dyDescent="0.3">
      <c r="A593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3">
      <c r="A594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3">
      <c r="A595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3">
      <c r="A596">
        <v>8183468</v>
      </c>
      <c r="B596" s="1">
        <v>42926</v>
      </c>
      <c r="C596" s="2">
        <v>0.55832175925925931</v>
      </c>
      <c r="D596" s="2">
        <v>0.56265046296296295</v>
      </c>
    </row>
    <row r="597" spans="1:4" x14ac:dyDescent="0.3">
      <c r="A597">
        <v>3263806</v>
      </c>
      <c r="B597" s="1">
        <v>42926</v>
      </c>
      <c r="C597" s="2">
        <v>0.55864583333333329</v>
      </c>
      <c r="D597" s="2">
        <v>0.56383101851851847</v>
      </c>
    </row>
    <row r="598" spans="1:4" x14ac:dyDescent="0.3">
      <c r="A598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3">
      <c r="A599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3">
      <c r="A600">
        <v>2478461</v>
      </c>
      <c r="B600" s="1">
        <v>42926</v>
      </c>
      <c r="C600" s="2">
        <v>0.56980324074074074</v>
      </c>
      <c r="D600" s="2">
        <v>0.575775462962963</v>
      </c>
    </row>
    <row r="601" spans="1:4" x14ac:dyDescent="0.3">
      <c r="A601">
        <v>2838216</v>
      </c>
      <c r="B601" s="1">
        <v>42926</v>
      </c>
      <c r="C601" s="2">
        <v>0.5755555555555556</v>
      </c>
      <c r="D601" s="2">
        <v>0.57737268518518514</v>
      </c>
    </row>
    <row r="602" spans="1:4" x14ac:dyDescent="0.3">
      <c r="A602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3">
      <c r="A603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3">
      <c r="A604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3">
      <c r="A605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3">
      <c r="A606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3">
      <c r="A60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3">
      <c r="A608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3">
      <c r="A609">
        <v>6251788</v>
      </c>
      <c r="B609" s="1">
        <v>42926</v>
      </c>
      <c r="C609" s="2">
        <v>0.58910879629629631</v>
      </c>
      <c r="D609" s="2">
        <v>0.59431712962962968</v>
      </c>
    </row>
    <row r="610" spans="1:4" x14ac:dyDescent="0.3">
      <c r="A610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3">
      <c r="A611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3">
      <c r="A612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3">
      <c r="A613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3">
      <c r="A614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3">
      <c r="A615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3">
      <c r="A616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3">
      <c r="A61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3">
      <c r="A618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3">
      <c r="A619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3">
      <c r="A620">
        <v>3934931</v>
      </c>
      <c r="B620" s="1">
        <v>42927</v>
      </c>
      <c r="C620" s="2">
        <v>0.3349537037037037</v>
      </c>
      <c r="D620" s="2">
        <v>0.3379861111111111</v>
      </c>
    </row>
    <row r="621" spans="1:4" x14ac:dyDescent="0.3">
      <c r="A621">
        <v>2111996</v>
      </c>
      <c r="B621" s="1">
        <v>42927</v>
      </c>
      <c r="C621" s="2">
        <v>0.33706018518518521</v>
      </c>
      <c r="D621" s="2">
        <v>0.33875</v>
      </c>
    </row>
    <row r="622" spans="1:4" x14ac:dyDescent="0.3">
      <c r="A622">
        <v>6484436</v>
      </c>
      <c r="B622" s="1">
        <v>42927</v>
      </c>
      <c r="C622" s="2">
        <v>0.34006944444444442</v>
      </c>
      <c r="D622" s="2">
        <v>0.3427546296296296</v>
      </c>
    </row>
    <row r="623" spans="1:4" x14ac:dyDescent="0.3">
      <c r="A623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3">
      <c r="A624">
        <v>9932676</v>
      </c>
      <c r="B624" s="1">
        <v>42927</v>
      </c>
      <c r="C624" s="2">
        <v>0.34778935185185184</v>
      </c>
      <c r="D624" s="2">
        <v>0.35474537037037035</v>
      </c>
    </row>
    <row r="625" spans="1:4" x14ac:dyDescent="0.3">
      <c r="A625">
        <v>6062869</v>
      </c>
      <c r="B625" s="1">
        <v>42927</v>
      </c>
      <c r="C625" s="2">
        <v>0.3513425925925926</v>
      </c>
      <c r="D625" s="2">
        <v>0.35505787037037034</v>
      </c>
    </row>
    <row r="626" spans="1:4" x14ac:dyDescent="0.3">
      <c r="A626">
        <v>2828759</v>
      </c>
      <c r="B626" s="1">
        <v>42927</v>
      </c>
      <c r="C626" s="2">
        <v>0.35575231481481484</v>
      </c>
      <c r="D626" s="2">
        <v>0.35851851851851851</v>
      </c>
    </row>
    <row r="627" spans="1:4" x14ac:dyDescent="0.3">
      <c r="A62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3">
      <c r="A628">
        <v>1384299</v>
      </c>
      <c r="B628" s="1">
        <v>42927</v>
      </c>
      <c r="C628" s="2">
        <v>0.36203703703703705</v>
      </c>
      <c r="D628" s="2">
        <v>0.37155092592592592</v>
      </c>
    </row>
    <row r="629" spans="1:4" x14ac:dyDescent="0.3">
      <c r="A629">
        <v>2486941</v>
      </c>
      <c r="B629" s="1">
        <v>42927</v>
      </c>
      <c r="C629" s="2">
        <v>0.36394675925925923</v>
      </c>
      <c r="D629" s="2">
        <v>0.36422453703703705</v>
      </c>
    </row>
    <row r="630" spans="1:4" x14ac:dyDescent="0.3">
      <c r="A630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3">
      <c r="A631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3">
      <c r="A632">
        <v>66800387</v>
      </c>
      <c r="B632" s="1">
        <v>42927</v>
      </c>
      <c r="C632" s="2">
        <v>0.37684027777777779</v>
      </c>
      <c r="D632" s="2">
        <v>0.38072916666666667</v>
      </c>
    </row>
    <row r="633" spans="1:4" x14ac:dyDescent="0.3">
      <c r="A633">
        <v>49093359</v>
      </c>
      <c r="B633" s="1">
        <v>42927</v>
      </c>
      <c r="C633" s="2">
        <v>0.37695601851851851</v>
      </c>
      <c r="D633" s="2">
        <v>0.38138888888888889</v>
      </c>
    </row>
    <row r="634" spans="1:4" x14ac:dyDescent="0.3">
      <c r="A634">
        <v>2252239</v>
      </c>
      <c r="B634" s="1">
        <v>42927</v>
      </c>
      <c r="C634" s="2">
        <v>0.38233796296296296</v>
      </c>
      <c r="D634" s="2">
        <v>0.39034722222222223</v>
      </c>
    </row>
    <row r="635" spans="1:4" x14ac:dyDescent="0.3">
      <c r="A635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3">
      <c r="A636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3">
      <c r="A63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3">
      <c r="A638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3">
      <c r="A639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3">
      <c r="A640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3">
      <c r="A641">
        <v>6492842</v>
      </c>
      <c r="B641" s="1">
        <v>42927</v>
      </c>
      <c r="C641" s="2">
        <v>0.40379629629629632</v>
      </c>
      <c r="D641" s="2">
        <v>0.4100462962962963</v>
      </c>
    </row>
    <row r="642" spans="1:4" x14ac:dyDescent="0.3">
      <c r="A642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3">
      <c r="A643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3">
      <c r="A644">
        <v>12721215</v>
      </c>
      <c r="B644" s="1">
        <v>42927</v>
      </c>
      <c r="C644" s="2">
        <v>0.41431712962962963</v>
      </c>
      <c r="D644" s="2">
        <v>0.41986111111111113</v>
      </c>
    </row>
    <row r="645" spans="1:4" x14ac:dyDescent="0.3">
      <c r="A645">
        <v>4566750</v>
      </c>
      <c r="B645" s="1">
        <v>42927</v>
      </c>
      <c r="C645" s="2">
        <v>0.41666666666666669</v>
      </c>
      <c r="D645" s="2">
        <v>0.42190972222222223</v>
      </c>
    </row>
    <row r="646" spans="1:4" x14ac:dyDescent="0.3">
      <c r="A646">
        <v>7279106</v>
      </c>
      <c r="B646" s="1">
        <v>42927</v>
      </c>
      <c r="C646" s="2">
        <v>0.41935185185185186</v>
      </c>
      <c r="D646" s="2">
        <v>0.43002314814814813</v>
      </c>
    </row>
    <row r="647" spans="1:4" x14ac:dyDescent="0.3">
      <c r="A64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3">
      <c r="A648">
        <v>5815339</v>
      </c>
      <c r="B648" s="1">
        <v>42927</v>
      </c>
      <c r="C648" s="2">
        <v>0.42818287037037039</v>
      </c>
      <c r="D648" s="2">
        <v>0.43273148148148149</v>
      </c>
    </row>
    <row r="649" spans="1:4" x14ac:dyDescent="0.3">
      <c r="A649">
        <v>77946476</v>
      </c>
      <c r="B649" s="1">
        <v>42927</v>
      </c>
      <c r="C649" s="2">
        <v>0.42995370370370373</v>
      </c>
      <c r="D649" s="2">
        <v>0.43024305555555553</v>
      </c>
    </row>
    <row r="650" spans="1:4" x14ac:dyDescent="0.3">
      <c r="A650">
        <v>84589848</v>
      </c>
      <c r="B650" s="1">
        <v>42927</v>
      </c>
      <c r="C650" s="2">
        <v>0.43539351851851854</v>
      </c>
      <c r="D650" s="2">
        <v>0.43763888888888891</v>
      </c>
    </row>
    <row r="651" spans="1:4" x14ac:dyDescent="0.3">
      <c r="A651">
        <v>4501823</v>
      </c>
      <c r="B651" s="1">
        <v>42927</v>
      </c>
      <c r="C651" s="2">
        <v>0.44013888888888891</v>
      </c>
      <c r="D651" s="2">
        <v>0.44690972222222225</v>
      </c>
    </row>
    <row r="652" spans="1:4" x14ac:dyDescent="0.3">
      <c r="A652">
        <v>38244568</v>
      </c>
      <c r="B652" s="1">
        <v>42927</v>
      </c>
      <c r="C652" s="2">
        <v>0.44381944444444443</v>
      </c>
      <c r="D652" s="2">
        <v>0.45199074074074075</v>
      </c>
    </row>
    <row r="653" spans="1:4" x14ac:dyDescent="0.3">
      <c r="A653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3">
      <c r="A654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3">
      <c r="A655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3">
      <c r="A656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3">
      <c r="A65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3">
      <c r="A658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3">
      <c r="A659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3">
      <c r="A660">
        <v>99162491</v>
      </c>
      <c r="B660" s="1">
        <v>42927</v>
      </c>
      <c r="C660" s="2">
        <v>0.46738425925925925</v>
      </c>
      <c r="D660" s="2">
        <v>0.46800925925925924</v>
      </c>
    </row>
    <row r="661" spans="1:4" x14ac:dyDescent="0.3">
      <c r="A661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3">
      <c r="A662">
        <v>1909553</v>
      </c>
      <c r="B662" s="1">
        <v>42927</v>
      </c>
      <c r="C662" s="2">
        <v>0.47193287037037035</v>
      </c>
      <c r="D662" s="2">
        <v>0.47763888888888889</v>
      </c>
    </row>
    <row r="663" spans="1:4" x14ac:dyDescent="0.3">
      <c r="A663">
        <v>62836073</v>
      </c>
      <c r="B663" s="1">
        <v>42927</v>
      </c>
      <c r="C663" s="2">
        <v>0.47739583333333335</v>
      </c>
      <c r="D663" s="2">
        <v>0.48168981481481482</v>
      </c>
    </row>
    <row r="664" spans="1:4" x14ac:dyDescent="0.3">
      <c r="A664">
        <v>9566647</v>
      </c>
      <c r="B664" s="1">
        <v>42927</v>
      </c>
      <c r="C664" s="2">
        <v>0.48005787037037034</v>
      </c>
      <c r="D664" s="2">
        <v>0.48971064814814813</v>
      </c>
    </row>
    <row r="665" spans="1:4" x14ac:dyDescent="0.3">
      <c r="A665">
        <v>5833452</v>
      </c>
      <c r="B665" s="1">
        <v>42927</v>
      </c>
      <c r="C665" s="2">
        <v>0.48511574074074076</v>
      </c>
      <c r="D665" s="2">
        <v>0.49502314814814813</v>
      </c>
    </row>
    <row r="666" spans="1:4" x14ac:dyDescent="0.3">
      <c r="A666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3">
      <c r="A66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3">
      <c r="A668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3">
      <c r="A669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3">
      <c r="A670">
        <v>1332513</v>
      </c>
      <c r="B670" s="1">
        <v>42927</v>
      </c>
      <c r="C670" s="2">
        <v>0.50326388888888884</v>
      </c>
      <c r="D670" s="2">
        <v>0.50407407407407412</v>
      </c>
    </row>
    <row r="671" spans="1:4" x14ac:dyDescent="0.3">
      <c r="A671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3">
      <c r="A672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3">
      <c r="A673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3">
      <c r="A674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3">
      <c r="A675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3">
      <c r="A676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3">
      <c r="A67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3">
      <c r="A678">
        <v>8672651</v>
      </c>
      <c r="B678" s="1">
        <v>42927</v>
      </c>
      <c r="C678" s="2">
        <v>0.53401620370370373</v>
      </c>
      <c r="D678" s="2">
        <v>0.54462962962962957</v>
      </c>
    </row>
    <row r="679" spans="1:4" x14ac:dyDescent="0.3">
      <c r="A679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3">
      <c r="A680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3">
      <c r="A681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3">
      <c r="A682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3">
      <c r="A683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3">
      <c r="A684">
        <v>6269166</v>
      </c>
      <c r="B684" s="1">
        <v>42927</v>
      </c>
      <c r="C684" s="2">
        <v>0.54408564814814819</v>
      </c>
      <c r="D684" s="2">
        <v>0.55355324074074075</v>
      </c>
    </row>
    <row r="685" spans="1:4" x14ac:dyDescent="0.3">
      <c r="A685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3">
      <c r="A686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3">
      <c r="A68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3">
      <c r="A688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3">
      <c r="A689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3">
      <c r="A690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3">
      <c r="A691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3">
      <c r="A692">
        <v>5251861</v>
      </c>
      <c r="B692" s="1">
        <v>42927</v>
      </c>
      <c r="C692" s="2">
        <v>0.56940972222222219</v>
      </c>
      <c r="D692" s="2">
        <v>0.57149305555555552</v>
      </c>
    </row>
    <row r="693" spans="1:4" x14ac:dyDescent="0.3">
      <c r="A693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3">
      <c r="A694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3">
      <c r="A695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3">
      <c r="A696">
        <v>93696449</v>
      </c>
      <c r="B696" s="1">
        <v>42927</v>
      </c>
      <c r="C696" s="2">
        <v>0.57939814814814816</v>
      </c>
      <c r="D696" s="2">
        <v>0.5795717592592593</v>
      </c>
    </row>
    <row r="697" spans="1:4" x14ac:dyDescent="0.3">
      <c r="A69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3">
      <c r="A698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3">
      <c r="A699">
        <v>6191682</v>
      </c>
      <c r="B699" s="1">
        <v>42927</v>
      </c>
      <c r="C699" s="2">
        <v>0.58711805555555552</v>
      </c>
      <c r="D699" s="2">
        <v>0.59739583333333335</v>
      </c>
    </row>
    <row r="700" spans="1:4" x14ac:dyDescent="0.3">
      <c r="A700">
        <v>6461167</v>
      </c>
      <c r="B700" s="1">
        <v>42927</v>
      </c>
      <c r="C700" s="2">
        <v>0.5889699074074074</v>
      </c>
      <c r="D700" s="2">
        <v>0.59409722222222228</v>
      </c>
    </row>
    <row r="701" spans="1:4" x14ac:dyDescent="0.3">
      <c r="A701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3">
      <c r="A702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3">
      <c r="A703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3">
      <c r="A704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3">
      <c r="A705">
        <v>62016185</v>
      </c>
      <c r="B705" s="1">
        <v>42927</v>
      </c>
      <c r="C705" s="2">
        <v>0.60037037037037033</v>
      </c>
      <c r="D705" s="2">
        <v>0.60719907407407403</v>
      </c>
    </row>
    <row r="706" spans="1:4" x14ac:dyDescent="0.3">
      <c r="A706">
        <v>93696449</v>
      </c>
      <c r="B706" s="1">
        <v>42927</v>
      </c>
      <c r="C706" s="2">
        <v>0.60077546296296291</v>
      </c>
      <c r="D706" s="2">
        <v>0.60853009259259261</v>
      </c>
    </row>
    <row r="707" spans="1:4" x14ac:dyDescent="0.3">
      <c r="A70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3">
      <c r="A708">
        <v>38047574</v>
      </c>
      <c r="B708" s="1">
        <v>42927</v>
      </c>
      <c r="C708" s="2">
        <v>0.60721064814814818</v>
      </c>
      <c r="D708" s="2">
        <v>0.61490740740740746</v>
      </c>
    </row>
    <row r="709" spans="1:4" x14ac:dyDescent="0.3">
      <c r="A709">
        <v>3184339</v>
      </c>
      <c r="B709" s="1">
        <v>42927</v>
      </c>
      <c r="C709" s="2">
        <v>0.61179398148148145</v>
      </c>
      <c r="D709" s="2">
        <v>0.61260416666666662</v>
      </c>
    </row>
    <row r="710" spans="1:4" x14ac:dyDescent="0.3">
      <c r="A710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3">
      <c r="A711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3">
      <c r="A712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3">
      <c r="A713">
        <v>14201334</v>
      </c>
      <c r="B713" s="1">
        <v>42928</v>
      </c>
      <c r="C713" s="2">
        <v>0.33568287037037037</v>
      </c>
      <c r="D713" s="2">
        <v>0.34125</v>
      </c>
    </row>
    <row r="714" spans="1:4" x14ac:dyDescent="0.3">
      <c r="A714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3">
      <c r="A715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3">
      <c r="A716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3">
      <c r="A717">
        <v>7377702</v>
      </c>
      <c r="B717" s="1">
        <v>42928</v>
      </c>
      <c r="C717" s="2">
        <v>0.34722222222222221</v>
      </c>
      <c r="D717" s="2">
        <v>0.3532986111111111</v>
      </c>
    </row>
    <row r="718" spans="1:4" x14ac:dyDescent="0.3">
      <c r="A718">
        <v>9294571</v>
      </c>
      <c r="B718" s="1">
        <v>42928</v>
      </c>
      <c r="C718" s="2">
        <v>0.35115740740740742</v>
      </c>
      <c r="D718" s="2">
        <v>0.35447916666666668</v>
      </c>
    </row>
    <row r="719" spans="1:4" x14ac:dyDescent="0.3">
      <c r="A719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3">
      <c r="A720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3">
      <c r="A721">
        <v>6367284</v>
      </c>
      <c r="B721" s="1">
        <v>42928</v>
      </c>
      <c r="C721" s="2">
        <v>0.36519675925925926</v>
      </c>
      <c r="D721" s="2">
        <v>0.36751157407407409</v>
      </c>
    </row>
    <row r="722" spans="1:4" x14ac:dyDescent="0.3">
      <c r="A722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3">
      <c r="A723">
        <v>9346036178</v>
      </c>
      <c r="B723" s="1">
        <v>42928</v>
      </c>
      <c r="C723" s="2">
        <v>0.37017361111111113</v>
      </c>
      <c r="D723" s="2">
        <v>0.38035879629629632</v>
      </c>
    </row>
    <row r="724" spans="1:4" x14ac:dyDescent="0.3">
      <c r="A724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3">
      <c r="A725">
        <v>2114812</v>
      </c>
      <c r="B725" s="1">
        <v>42928</v>
      </c>
      <c r="C725" s="2">
        <v>0.37615740740740738</v>
      </c>
      <c r="D725" s="2">
        <v>0.38158564814814816</v>
      </c>
    </row>
    <row r="726" spans="1:4" x14ac:dyDescent="0.3">
      <c r="A726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3">
      <c r="A727">
        <v>3493348</v>
      </c>
      <c r="B727" s="1">
        <v>42928</v>
      </c>
      <c r="C727" s="2">
        <v>0.37934027777777779</v>
      </c>
      <c r="D727" s="2">
        <v>0.38925925925925925</v>
      </c>
    </row>
    <row r="728" spans="1:4" x14ac:dyDescent="0.3">
      <c r="A728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3">
      <c r="A729">
        <v>7421868</v>
      </c>
      <c r="B729" s="1">
        <v>42928</v>
      </c>
      <c r="C729" s="2">
        <v>0.38292824074074072</v>
      </c>
      <c r="D729" s="2">
        <v>0.38613425925925926</v>
      </c>
    </row>
    <row r="730" spans="1:4" x14ac:dyDescent="0.3">
      <c r="A730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3">
      <c r="A731">
        <v>4007464</v>
      </c>
      <c r="B731" s="1">
        <v>42928</v>
      </c>
      <c r="C731" s="2">
        <v>0.38767361111111109</v>
      </c>
      <c r="D731" s="2">
        <v>0.38848379629629631</v>
      </c>
    </row>
    <row r="732" spans="1:4" x14ac:dyDescent="0.3">
      <c r="A732">
        <v>54713807</v>
      </c>
      <c r="B732" s="1">
        <v>42928</v>
      </c>
      <c r="C732" s="2">
        <v>0.38968750000000002</v>
      </c>
      <c r="D732" s="2">
        <v>0.39152777777777775</v>
      </c>
    </row>
    <row r="733" spans="1:4" x14ac:dyDescent="0.3">
      <c r="A733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3">
      <c r="A734">
        <v>48630026</v>
      </c>
      <c r="B734" s="1">
        <v>42928</v>
      </c>
      <c r="C734" s="2">
        <v>0.39709490740740738</v>
      </c>
      <c r="D734" s="2">
        <v>0.40651620370370373</v>
      </c>
    </row>
    <row r="735" spans="1:4" x14ac:dyDescent="0.3">
      <c r="A735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3">
      <c r="A736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3">
      <c r="A737">
        <v>9566647</v>
      </c>
      <c r="B737" s="1">
        <v>42928</v>
      </c>
      <c r="C737" s="2">
        <v>0.40881944444444446</v>
      </c>
      <c r="D737" s="2">
        <v>0.40950231481481481</v>
      </c>
    </row>
    <row r="738" spans="1:4" x14ac:dyDescent="0.3">
      <c r="A738">
        <v>1454555</v>
      </c>
      <c r="B738" s="1">
        <v>42928</v>
      </c>
      <c r="C738" s="2">
        <v>0.41078703703703706</v>
      </c>
      <c r="D738" s="2">
        <v>0.41078703703703706</v>
      </c>
    </row>
    <row r="739" spans="1:4" x14ac:dyDescent="0.3">
      <c r="A739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3">
      <c r="A740">
        <v>8429072</v>
      </c>
      <c r="B740" s="1">
        <v>42928</v>
      </c>
      <c r="C740" s="2">
        <v>0.41414351851851849</v>
      </c>
      <c r="D740" s="2">
        <v>0.42015046296296299</v>
      </c>
    </row>
    <row r="741" spans="1:4" x14ac:dyDescent="0.3">
      <c r="A741">
        <v>9815754</v>
      </c>
      <c r="B741" s="1">
        <v>42928</v>
      </c>
      <c r="C741" s="2">
        <v>0.41853009259259261</v>
      </c>
      <c r="D741" s="2">
        <v>0.42037037037037039</v>
      </c>
    </row>
    <row r="742" spans="1:4" x14ac:dyDescent="0.3">
      <c r="A742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3">
      <c r="A743">
        <v>4939683</v>
      </c>
      <c r="B743" s="1">
        <v>42928</v>
      </c>
      <c r="C743" s="2">
        <v>0.42650462962962965</v>
      </c>
      <c r="D743" s="2">
        <v>0.43417824074074074</v>
      </c>
    </row>
    <row r="744" spans="1:4" x14ac:dyDescent="0.3">
      <c r="A744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3">
      <c r="A745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3">
      <c r="A746">
        <v>3505978</v>
      </c>
      <c r="B746" s="1">
        <v>42928</v>
      </c>
      <c r="C746" s="2">
        <v>0.43381944444444442</v>
      </c>
      <c r="D746" s="2">
        <v>0.44515046296296296</v>
      </c>
    </row>
    <row r="747" spans="1:4" x14ac:dyDescent="0.3">
      <c r="A747">
        <v>91743317</v>
      </c>
      <c r="B747" s="1">
        <v>42928</v>
      </c>
      <c r="C747" s="2">
        <v>0.43717592592592591</v>
      </c>
      <c r="D747" s="2">
        <v>0.44695601851851852</v>
      </c>
    </row>
    <row r="748" spans="1:4" x14ac:dyDescent="0.3">
      <c r="A748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3">
      <c r="A749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3">
      <c r="A750">
        <v>4412771</v>
      </c>
      <c r="B750" s="1">
        <v>42928</v>
      </c>
      <c r="C750" s="2">
        <v>0.44809027777777777</v>
      </c>
      <c r="D750" s="2">
        <v>0.45256944444444447</v>
      </c>
    </row>
    <row r="751" spans="1:4" x14ac:dyDescent="0.3">
      <c r="A751">
        <v>6709939</v>
      </c>
      <c r="B751" s="1">
        <v>42928</v>
      </c>
      <c r="C751" s="2">
        <v>0.44817129629629632</v>
      </c>
      <c r="D751" s="2">
        <v>0.4506134259259259</v>
      </c>
    </row>
    <row r="752" spans="1:4" x14ac:dyDescent="0.3">
      <c r="A752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3">
      <c r="A753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3">
      <c r="A754">
        <v>4929499</v>
      </c>
      <c r="B754" s="1">
        <v>42928</v>
      </c>
      <c r="C754" s="2">
        <v>0.45673611111111112</v>
      </c>
      <c r="D754" s="2">
        <v>0.4586574074074074</v>
      </c>
    </row>
    <row r="755" spans="1:4" x14ac:dyDescent="0.3">
      <c r="A755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3">
      <c r="A756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3">
      <c r="A75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3">
      <c r="A758">
        <v>87702896</v>
      </c>
      <c r="B758" s="1">
        <v>42928</v>
      </c>
      <c r="C758" s="2">
        <v>0.47358796296296296</v>
      </c>
      <c r="D758" s="2">
        <v>0.47878472222222224</v>
      </c>
    </row>
    <row r="759" spans="1:4" x14ac:dyDescent="0.3">
      <c r="A759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3">
      <c r="A760">
        <v>8655825</v>
      </c>
      <c r="B760" s="1">
        <v>42928</v>
      </c>
      <c r="C760" s="2">
        <v>0.48251157407407408</v>
      </c>
      <c r="D760" s="2">
        <v>0.48732638888888891</v>
      </c>
    </row>
    <row r="761" spans="1:4" x14ac:dyDescent="0.3">
      <c r="A761">
        <v>47707639</v>
      </c>
      <c r="B761" s="1">
        <v>42928</v>
      </c>
      <c r="C761" s="2">
        <v>0.48827546296296298</v>
      </c>
      <c r="D761" s="2">
        <v>0.49432870370370369</v>
      </c>
    </row>
    <row r="762" spans="1:4" x14ac:dyDescent="0.3">
      <c r="A762">
        <v>5029329</v>
      </c>
      <c r="B762" s="1">
        <v>42928</v>
      </c>
      <c r="C762" s="2">
        <v>0.49062499999999998</v>
      </c>
      <c r="D762" s="2">
        <v>0.49535879629629631</v>
      </c>
    </row>
    <row r="763" spans="1:4" x14ac:dyDescent="0.3">
      <c r="A763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3">
      <c r="A764">
        <v>8461631</v>
      </c>
      <c r="B764" s="1">
        <v>42928</v>
      </c>
      <c r="C764" s="2">
        <v>0.50025462962962963</v>
      </c>
      <c r="D764" s="2">
        <v>0.50344907407407402</v>
      </c>
    </row>
    <row r="765" spans="1:4" x14ac:dyDescent="0.3">
      <c r="A765">
        <v>76777492</v>
      </c>
      <c r="B765" s="1">
        <v>42928</v>
      </c>
      <c r="C765" s="2">
        <v>0.50071759259259263</v>
      </c>
      <c r="D765" s="2">
        <v>0.5085763888888889</v>
      </c>
    </row>
    <row r="766" spans="1:4" x14ac:dyDescent="0.3">
      <c r="A766">
        <v>71036125</v>
      </c>
      <c r="B766" s="1">
        <v>42928</v>
      </c>
      <c r="C766" s="2">
        <v>0.50597222222222227</v>
      </c>
      <c r="D766" s="2">
        <v>0.51633101851851848</v>
      </c>
    </row>
    <row r="767" spans="1:4" x14ac:dyDescent="0.3">
      <c r="A767">
        <v>2989192</v>
      </c>
      <c r="B767" s="1">
        <v>42928</v>
      </c>
      <c r="C767" s="2">
        <v>0.5087962962962963</v>
      </c>
      <c r="D767" s="2">
        <v>0.51349537037037041</v>
      </c>
    </row>
    <row r="768" spans="1:4" x14ac:dyDescent="0.3">
      <c r="A768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3">
      <c r="A769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3">
      <c r="A770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3">
      <c r="A771">
        <v>47025160</v>
      </c>
      <c r="B771" s="1">
        <v>42928</v>
      </c>
      <c r="C771" s="2">
        <v>0.52009259259259255</v>
      </c>
      <c r="D771" s="2">
        <v>0.52987268518518515</v>
      </c>
    </row>
    <row r="772" spans="1:4" x14ac:dyDescent="0.3">
      <c r="A772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3">
      <c r="A773">
        <v>2248131</v>
      </c>
      <c r="B773" s="1">
        <v>42928</v>
      </c>
      <c r="C773" s="2">
        <v>0.52298611111111115</v>
      </c>
      <c r="D773" s="2">
        <v>0.53249999999999997</v>
      </c>
    </row>
    <row r="774" spans="1:4" x14ac:dyDescent="0.3">
      <c r="A774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3">
      <c r="A775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3">
      <c r="A776">
        <v>5092577</v>
      </c>
      <c r="B776" s="1">
        <v>42928</v>
      </c>
      <c r="C776" s="2">
        <v>0.52834490740740736</v>
      </c>
      <c r="D776" s="2">
        <v>0.53267361111111111</v>
      </c>
    </row>
    <row r="777" spans="1:4" x14ac:dyDescent="0.3">
      <c r="A77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3">
      <c r="A778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3">
      <c r="A779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3">
      <c r="A780">
        <v>7269536</v>
      </c>
      <c r="B780" s="1">
        <v>42928</v>
      </c>
      <c r="C780" s="2">
        <v>0.53827546296296291</v>
      </c>
      <c r="D780" s="2">
        <v>0.54309027777777774</v>
      </c>
    </row>
    <row r="781" spans="1:4" x14ac:dyDescent="0.3">
      <c r="A781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3">
      <c r="A782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3">
      <c r="A783">
        <v>7377702</v>
      </c>
      <c r="B783" s="1">
        <v>42928</v>
      </c>
      <c r="C783" s="2">
        <v>0.54689814814814819</v>
      </c>
      <c r="D783" s="2">
        <v>0.54949074074074078</v>
      </c>
    </row>
    <row r="784" spans="1:4" x14ac:dyDescent="0.3">
      <c r="A784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3">
      <c r="A785">
        <v>5094248</v>
      </c>
      <c r="B785" s="1">
        <v>42928</v>
      </c>
      <c r="C785" s="2">
        <v>0.55118055555555556</v>
      </c>
      <c r="D785" s="2">
        <v>0.56003472222222217</v>
      </c>
    </row>
    <row r="786" spans="1:4" x14ac:dyDescent="0.3">
      <c r="A786">
        <v>1233459</v>
      </c>
      <c r="B786" s="1">
        <v>42928</v>
      </c>
      <c r="C786" s="2">
        <v>0.55565972222222226</v>
      </c>
      <c r="D786" s="2">
        <v>0.55674768518518514</v>
      </c>
    </row>
    <row r="787" spans="1:4" x14ac:dyDescent="0.3">
      <c r="A78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3">
      <c r="A788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3">
      <c r="A789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3">
      <c r="A790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3">
      <c r="A791">
        <v>39921944</v>
      </c>
      <c r="B791" s="1">
        <v>42928</v>
      </c>
      <c r="C791" s="2">
        <v>0.56398148148148153</v>
      </c>
      <c r="D791" s="2">
        <v>0.57387731481481485</v>
      </c>
    </row>
    <row r="792" spans="1:4" x14ac:dyDescent="0.3">
      <c r="A792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3">
      <c r="A793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3">
      <c r="A794">
        <v>4111617</v>
      </c>
      <c r="B794" s="1">
        <v>42928</v>
      </c>
      <c r="C794" s="2">
        <v>0.56555555555555559</v>
      </c>
      <c r="D794" s="2">
        <v>0.5697106481481482</v>
      </c>
    </row>
    <row r="795" spans="1:4" x14ac:dyDescent="0.3">
      <c r="A795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3">
      <c r="A796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3">
      <c r="A79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3">
      <c r="A798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3">
      <c r="A799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3">
      <c r="A800">
        <v>8233999</v>
      </c>
      <c r="B800" s="1">
        <v>42928</v>
      </c>
      <c r="C800" s="2">
        <v>0.57828703703703699</v>
      </c>
      <c r="D800" s="2">
        <v>0.58834490740740741</v>
      </c>
    </row>
    <row r="801" spans="1:4" x14ac:dyDescent="0.3">
      <c r="A801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3">
      <c r="A802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3">
      <c r="A803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3">
      <c r="A804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3">
      <c r="A805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3">
      <c r="A806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3">
      <c r="A807">
        <v>8246306</v>
      </c>
      <c r="B807" s="1">
        <v>42928</v>
      </c>
      <c r="C807" s="2">
        <v>0.59928240740740746</v>
      </c>
      <c r="D807" s="2">
        <v>0.60182870370370367</v>
      </c>
    </row>
    <row r="808" spans="1:4" x14ac:dyDescent="0.3">
      <c r="A808">
        <v>2412611</v>
      </c>
      <c r="B808" s="1">
        <v>42928</v>
      </c>
      <c r="C808" s="2">
        <v>0.60065972222222219</v>
      </c>
      <c r="D808" s="2">
        <v>0.60902777777777772</v>
      </c>
    </row>
    <row r="809" spans="1:4" x14ac:dyDescent="0.3">
      <c r="A809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3">
      <c r="A810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3">
      <c r="A811">
        <v>68677362</v>
      </c>
      <c r="B811" s="1">
        <v>42928</v>
      </c>
      <c r="C811" s="2">
        <v>0.61534722222222227</v>
      </c>
      <c r="D811" s="2">
        <v>0.61554398148148148</v>
      </c>
    </row>
    <row r="812" spans="1:4" x14ac:dyDescent="0.3">
      <c r="A812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3">
      <c r="A813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3">
      <c r="A814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3">
      <c r="A815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3">
      <c r="A816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3">
      <c r="A81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3">
      <c r="A818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3">
      <c r="A819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3">
      <c r="A820">
        <v>7852624</v>
      </c>
      <c r="B820" s="1">
        <v>42929</v>
      </c>
      <c r="C820" s="2">
        <v>0.35885416666666664</v>
      </c>
      <c r="D820" s="2">
        <v>0.36913194444444447</v>
      </c>
    </row>
    <row r="821" spans="1:4" x14ac:dyDescent="0.3">
      <c r="A821">
        <v>8838584</v>
      </c>
      <c r="B821" s="1">
        <v>42929</v>
      </c>
      <c r="C821" s="2">
        <v>0.36204861111111108</v>
      </c>
      <c r="D821" s="2">
        <v>0.37230324074074073</v>
      </c>
    </row>
    <row r="822" spans="1:4" x14ac:dyDescent="0.3">
      <c r="A822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3">
      <c r="A823">
        <v>8028777</v>
      </c>
      <c r="B823" s="1">
        <v>42929</v>
      </c>
      <c r="C823" s="2">
        <v>0.36505787037037035</v>
      </c>
      <c r="D823" s="2">
        <v>0.37204861111111109</v>
      </c>
    </row>
    <row r="824" spans="1:4" x14ac:dyDescent="0.3">
      <c r="A824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3">
      <c r="A825">
        <v>2506618</v>
      </c>
      <c r="B825" s="1">
        <v>42929</v>
      </c>
      <c r="C825" s="2">
        <v>0.36704861111111109</v>
      </c>
      <c r="D825" s="2">
        <v>0.37783564814814813</v>
      </c>
    </row>
    <row r="826" spans="1:4" x14ac:dyDescent="0.3">
      <c r="A826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3">
      <c r="A827">
        <v>23123600</v>
      </c>
      <c r="B827" s="1">
        <v>42929</v>
      </c>
      <c r="C827" s="2">
        <v>0.37334490740740739</v>
      </c>
      <c r="D827" s="2">
        <v>0.37408564814814815</v>
      </c>
    </row>
    <row r="828" spans="1:4" x14ac:dyDescent="0.3">
      <c r="A828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3">
      <c r="A829">
        <v>27410048</v>
      </c>
      <c r="B829" s="1">
        <v>42929</v>
      </c>
      <c r="C829" s="2">
        <v>0.37748842592592591</v>
      </c>
      <c r="D829" s="2">
        <v>0.37763888888888891</v>
      </c>
    </row>
    <row r="830" spans="1:4" x14ac:dyDescent="0.3">
      <c r="A830">
        <v>6746757</v>
      </c>
      <c r="B830" s="1">
        <v>42929</v>
      </c>
      <c r="C830" s="2">
        <v>0.3790162037037037</v>
      </c>
      <c r="D830" s="2">
        <v>0.38123842592592594</v>
      </c>
    </row>
    <row r="831" spans="1:4" x14ac:dyDescent="0.3">
      <c r="A831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3">
      <c r="A832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3">
      <c r="A833">
        <v>9356216</v>
      </c>
      <c r="B833" s="1">
        <v>42929</v>
      </c>
      <c r="C833" s="2">
        <v>0.38966435185185183</v>
      </c>
      <c r="D833" s="2">
        <v>0.40104166666666669</v>
      </c>
    </row>
    <row r="834" spans="1:4" x14ac:dyDescent="0.3">
      <c r="A834">
        <v>7415603</v>
      </c>
      <c r="B834" s="1">
        <v>42929</v>
      </c>
      <c r="C834" s="2">
        <v>0.39194444444444443</v>
      </c>
      <c r="D834" s="2">
        <v>0.39535879629629628</v>
      </c>
    </row>
    <row r="835" spans="1:4" x14ac:dyDescent="0.3">
      <c r="A835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3">
      <c r="A836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3">
      <c r="A83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3">
      <c r="A838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3">
      <c r="A839">
        <v>7388260</v>
      </c>
      <c r="B839" s="1">
        <v>42929</v>
      </c>
      <c r="C839" s="2">
        <v>0.41149305555555554</v>
      </c>
      <c r="D839" s="2">
        <v>0.41928240740740741</v>
      </c>
    </row>
    <row r="840" spans="1:4" x14ac:dyDescent="0.3">
      <c r="A840">
        <v>4581715</v>
      </c>
      <c r="B840" s="1">
        <v>42929</v>
      </c>
      <c r="C840" s="2">
        <v>0.41172453703703704</v>
      </c>
      <c r="D840" s="2">
        <v>0.42146990740740742</v>
      </c>
    </row>
    <row r="841" spans="1:4" x14ac:dyDescent="0.3">
      <c r="A841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3">
      <c r="A842">
        <v>45948073</v>
      </c>
      <c r="B842" s="1">
        <v>42929</v>
      </c>
      <c r="C842" s="2">
        <v>0.41979166666666667</v>
      </c>
      <c r="D842" s="2">
        <v>0.42586805555555557</v>
      </c>
    </row>
    <row r="843" spans="1:4" x14ac:dyDescent="0.3">
      <c r="A843">
        <v>4473835</v>
      </c>
      <c r="B843" s="1">
        <v>42929</v>
      </c>
      <c r="C843" s="2">
        <v>0.42091435185185183</v>
      </c>
      <c r="D843" s="2">
        <v>0.42609953703703701</v>
      </c>
    </row>
    <row r="844" spans="1:4" x14ac:dyDescent="0.3">
      <c r="A844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3">
      <c r="A845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3">
      <c r="A846">
        <v>1692981</v>
      </c>
      <c r="B846" s="1">
        <v>42929</v>
      </c>
      <c r="C846" s="2">
        <v>0.43297453703703703</v>
      </c>
      <c r="D846" s="2">
        <v>0.43424768518518519</v>
      </c>
    </row>
    <row r="847" spans="1:4" x14ac:dyDescent="0.3">
      <c r="A847">
        <v>9270571</v>
      </c>
      <c r="B847" s="1">
        <v>42929</v>
      </c>
      <c r="C847" s="2">
        <v>0.43782407407407409</v>
      </c>
      <c r="D847" s="2">
        <v>0.44560185185185186</v>
      </c>
    </row>
    <row r="848" spans="1:4" x14ac:dyDescent="0.3">
      <c r="A848">
        <v>6299545</v>
      </c>
      <c r="B848" s="1">
        <v>42929</v>
      </c>
      <c r="C848" s="2">
        <v>0.43986111111111109</v>
      </c>
      <c r="D848" s="2">
        <v>0.44298611111111114</v>
      </c>
    </row>
    <row r="849" spans="1:4" x14ac:dyDescent="0.3">
      <c r="A849">
        <v>67064385</v>
      </c>
      <c r="B849" s="1">
        <v>42929</v>
      </c>
      <c r="C849" s="2">
        <v>0.44278935185185186</v>
      </c>
      <c r="D849" s="2">
        <v>0.44480324074074074</v>
      </c>
    </row>
    <row r="850" spans="1:4" x14ac:dyDescent="0.3">
      <c r="A850">
        <v>4062215</v>
      </c>
      <c r="B850" s="1">
        <v>42929</v>
      </c>
      <c r="C850" s="2">
        <v>0.44732638888888887</v>
      </c>
      <c r="D850" s="2">
        <v>0.45466435185185183</v>
      </c>
    </row>
    <row r="851" spans="1:4" x14ac:dyDescent="0.3">
      <c r="A851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3">
      <c r="A852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3">
      <c r="A853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3">
      <c r="A854">
        <v>30178521</v>
      </c>
      <c r="B854" s="1">
        <v>42929</v>
      </c>
      <c r="C854" s="2">
        <v>0.45968750000000003</v>
      </c>
      <c r="D854" s="2">
        <v>0.46520833333333333</v>
      </c>
    </row>
    <row r="855" spans="1:4" x14ac:dyDescent="0.3">
      <c r="A855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3">
      <c r="A856">
        <v>3984696</v>
      </c>
      <c r="B856" s="1">
        <v>42929</v>
      </c>
      <c r="C856" s="2">
        <v>0.46581018518518519</v>
      </c>
      <c r="D856" s="2">
        <v>0.46589120370370368</v>
      </c>
    </row>
    <row r="857" spans="1:4" x14ac:dyDescent="0.3">
      <c r="A85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3">
      <c r="A858">
        <v>8733120283</v>
      </c>
      <c r="B858" s="1">
        <v>42929</v>
      </c>
      <c r="C858" s="2">
        <v>0.47134259259259259</v>
      </c>
      <c r="D858" s="2">
        <v>0.47659722222222223</v>
      </c>
    </row>
    <row r="859" spans="1:4" x14ac:dyDescent="0.3">
      <c r="A859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3">
      <c r="A860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3">
      <c r="A861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3">
      <c r="A862">
        <v>9005999</v>
      </c>
      <c r="B862" s="1">
        <v>42929</v>
      </c>
      <c r="C862" s="2">
        <v>0.4878587962962963</v>
      </c>
      <c r="D862" s="2">
        <v>0.49609953703703702</v>
      </c>
    </row>
    <row r="863" spans="1:4" x14ac:dyDescent="0.3">
      <c r="A863">
        <v>7763451</v>
      </c>
      <c r="B863" s="1">
        <v>42929</v>
      </c>
      <c r="C863" s="2">
        <v>0.4911226851851852</v>
      </c>
      <c r="D863" s="2">
        <v>0.49859953703703702</v>
      </c>
    </row>
    <row r="864" spans="1:4" x14ac:dyDescent="0.3">
      <c r="A864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3">
      <c r="A865">
        <v>8498076</v>
      </c>
      <c r="B865" s="1">
        <v>42929</v>
      </c>
      <c r="C865" s="2">
        <v>0.49493055555555554</v>
      </c>
      <c r="D865" s="2">
        <v>0.49898148148148147</v>
      </c>
    </row>
    <row r="866" spans="1:4" x14ac:dyDescent="0.3">
      <c r="A866">
        <v>4995171</v>
      </c>
      <c r="B866" s="1">
        <v>42929</v>
      </c>
      <c r="C866" s="2">
        <v>0.5006018518518518</v>
      </c>
      <c r="D866" s="2">
        <v>0.50388888888888894</v>
      </c>
    </row>
    <row r="867" spans="1:4" x14ac:dyDescent="0.3">
      <c r="A867">
        <v>8929993</v>
      </c>
      <c r="B867" s="1">
        <v>42929</v>
      </c>
      <c r="C867" s="2">
        <v>0.50173611111111116</v>
      </c>
      <c r="D867" s="2">
        <v>0.50722222222222224</v>
      </c>
    </row>
    <row r="868" spans="1:4" x14ac:dyDescent="0.3">
      <c r="A868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3">
      <c r="A869">
        <v>1816002</v>
      </c>
      <c r="B869" s="1">
        <v>42929</v>
      </c>
      <c r="C869" s="2">
        <v>0.50732638888888892</v>
      </c>
      <c r="D869" s="2">
        <v>0.51005787037037043</v>
      </c>
    </row>
    <row r="870" spans="1:4" x14ac:dyDescent="0.3">
      <c r="A870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3">
      <c r="A871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3">
      <c r="A872">
        <v>7384686</v>
      </c>
      <c r="B872" s="1">
        <v>42929</v>
      </c>
      <c r="C872" s="2">
        <v>0.51616898148148149</v>
      </c>
      <c r="D872" s="2">
        <v>0.52461805555555552</v>
      </c>
    </row>
    <row r="873" spans="1:4" x14ac:dyDescent="0.3">
      <c r="A873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3">
      <c r="A874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3">
      <c r="A875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3">
      <c r="A876">
        <v>28961250</v>
      </c>
      <c r="B876" s="1">
        <v>42929</v>
      </c>
      <c r="C876" s="2">
        <v>0.52353009259259264</v>
      </c>
      <c r="D876" s="2">
        <v>0.53097222222222218</v>
      </c>
    </row>
    <row r="877" spans="1:4" x14ac:dyDescent="0.3">
      <c r="A87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3">
      <c r="A878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3">
      <c r="A879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3">
      <c r="A880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3">
      <c r="A881">
        <v>3434934</v>
      </c>
      <c r="B881" s="1">
        <v>42929</v>
      </c>
      <c r="C881" s="2">
        <v>0.54039351851851847</v>
      </c>
      <c r="D881" s="2">
        <v>0.55039351851851848</v>
      </c>
    </row>
    <row r="882" spans="1:4" x14ac:dyDescent="0.3">
      <c r="A882">
        <v>3017523</v>
      </c>
      <c r="B882" s="1">
        <v>42929</v>
      </c>
      <c r="C882" s="2">
        <v>0.54342592592592598</v>
      </c>
      <c r="D882" s="2">
        <v>0.54971064814814818</v>
      </c>
    </row>
    <row r="883" spans="1:4" x14ac:dyDescent="0.3">
      <c r="A883">
        <v>26699217</v>
      </c>
      <c r="B883" s="1">
        <v>42929</v>
      </c>
      <c r="C883" s="2">
        <v>0.5471759259259259</v>
      </c>
      <c r="D883" s="2">
        <v>0.55871527777777774</v>
      </c>
    </row>
    <row r="884" spans="1:4" x14ac:dyDescent="0.3">
      <c r="A884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3">
      <c r="A885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3">
      <c r="A886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3">
      <c r="A88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3">
      <c r="A888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3">
      <c r="A889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3">
      <c r="A890">
        <v>3095218</v>
      </c>
      <c r="B890" s="1">
        <v>42929</v>
      </c>
      <c r="C890" s="2">
        <v>0.56581018518518522</v>
      </c>
      <c r="D890" s="2">
        <v>0.57694444444444448</v>
      </c>
    </row>
    <row r="891" spans="1:4" x14ac:dyDescent="0.3">
      <c r="A891">
        <v>7933399</v>
      </c>
      <c r="B891" s="1">
        <v>42929</v>
      </c>
      <c r="C891" s="2">
        <v>0.57054398148148144</v>
      </c>
      <c r="D891" s="2">
        <v>0.57388888888888889</v>
      </c>
    </row>
    <row r="892" spans="1:4" x14ac:dyDescent="0.3">
      <c r="A892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3">
      <c r="A893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3">
      <c r="A894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3">
      <c r="A895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3">
      <c r="A896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3">
      <c r="A897">
        <v>18816694</v>
      </c>
      <c r="B897" s="1">
        <v>42929</v>
      </c>
      <c r="C897" s="2">
        <v>0.59179398148148143</v>
      </c>
      <c r="D897" s="2">
        <v>0.60054398148148147</v>
      </c>
    </row>
    <row r="898" spans="1:4" x14ac:dyDescent="0.3">
      <c r="A898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3">
      <c r="A899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3">
      <c r="A900">
        <v>9339774</v>
      </c>
      <c r="B900" s="1">
        <v>42929</v>
      </c>
      <c r="C900" s="2">
        <v>0.59745370370370365</v>
      </c>
      <c r="D900" s="2">
        <v>0.607025462962963</v>
      </c>
    </row>
    <row r="901" spans="1:4" x14ac:dyDescent="0.3">
      <c r="A901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3">
      <c r="A902">
        <v>91208799</v>
      </c>
      <c r="B902" s="1">
        <v>42929</v>
      </c>
      <c r="C902" s="2">
        <v>0.60311342592592587</v>
      </c>
      <c r="D902" s="2">
        <v>0.61048611111111106</v>
      </c>
    </row>
    <row r="903" spans="1:4" x14ac:dyDescent="0.3">
      <c r="A903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3">
      <c r="A904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3">
      <c r="A905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3">
      <c r="A906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3">
      <c r="A90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3">
      <c r="A908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3">
      <c r="A909">
        <v>1997542</v>
      </c>
      <c r="B909" s="1">
        <v>42929</v>
      </c>
      <c r="C909" s="2">
        <v>0.62749999999999995</v>
      </c>
      <c r="D909" s="2">
        <v>0.63146990740740738</v>
      </c>
    </row>
    <row r="910" spans="1:4" x14ac:dyDescent="0.3">
      <c r="A910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3">
      <c r="A911">
        <v>25240352</v>
      </c>
      <c r="B911" s="1">
        <v>42930</v>
      </c>
      <c r="C911" s="2">
        <v>0.3369212962962963</v>
      </c>
      <c r="D911" s="2">
        <v>0.34468749999999998</v>
      </c>
    </row>
    <row r="912" spans="1:4" x14ac:dyDescent="0.3">
      <c r="A912">
        <v>5829504</v>
      </c>
      <c r="B912" s="1">
        <v>42930</v>
      </c>
      <c r="C912" s="2">
        <v>0.33802083333333333</v>
      </c>
      <c r="D912" s="2">
        <v>0.34233796296296298</v>
      </c>
    </row>
    <row r="913" spans="1:4" x14ac:dyDescent="0.3">
      <c r="A913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3">
      <c r="A914">
        <v>53762222</v>
      </c>
      <c r="B914" s="1">
        <v>42930</v>
      </c>
      <c r="C914" s="2">
        <v>0.34262731481481479</v>
      </c>
      <c r="D914" s="2">
        <v>0.34824074074074074</v>
      </c>
    </row>
    <row r="915" spans="1:4" x14ac:dyDescent="0.3">
      <c r="A915">
        <v>3363840</v>
      </c>
      <c r="B915" s="1">
        <v>42930</v>
      </c>
      <c r="C915" s="2">
        <v>0.34431712962962963</v>
      </c>
      <c r="D915" s="2">
        <v>0.34605324074074073</v>
      </c>
    </row>
    <row r="916" spans="1:4" x14ac:dyDescent="0.3">
      <c r="A916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3">
      <c r="A917">
        <v>9853612</v>
      </c>
      <c r="B917" s="1">
        <v>42930</v>
      </c>
      <c r="C917" s="2">
        <v>0.34848379629629628</v>
      </c>
      <c r="D917" s="2">
        <v>0.35927083333333332</v>
      </c>
    </row>
    <row r="918" spans="1:4" x14ac:dyDescent="0.3">
      <c r="A918">
        <v>5392799</v>
      </c>
      <c r="B918" s="1">
        <v>42930</v>
      </c>
      <c r="C918" s="2">
        <v>0.35270833333333335</v>
      </c>
      <c r="D918" s="2">
        <v>0.36254629629629631</v>
      </c>
    </row>
    <row r="919" spans="1:4" x14ac:dyDescent="0.3">
      <c r="A919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3">
      <c r="A920">
        <v>4274311</v>
      </c>
      <c r="B920" s="1">
        <v>42930</v>
      </c>
      <c r="C920" s="2">
        <v>0.35699074074074072</v>
      </c>
      <c r="D920" s="2">
        <v>0.36554398148148148</v>
      </c>
    </row>
    <row r="921" spans="1:4" x14ac:dyDescent="0.3">
      <c r="A921">
        <v>8276893</v>
      </c>
      <c r="B921" s="1">
        <v>42930</v>
      </c>
      <c r="C921" s="2">
        <v>0.36056712962962961</v>
      </c>
      <c r="D921" s="2">
        <v>0.36929398148148146</v>
      </c>
    </row>
    <row r="922" spans="1:4" x14ac:dyDescent="0.3">
      <c r="A922">
        <v>24724114</v>
      </c>
      <c r="B922" s="1">
        <v>42930</v>
      </c>
      <c r="C922" s="2">
        <v>0.36212962962962963</v>
      </c>
      <c r="D922" s="2">
        <v>0.36342592592592593</v>
      </c>
    </row>
    <row r="923" spans="1:4" x14ac:dyDescent="0.3">
      <c r="A923">
        <v>23580194</v>
      </c>
      <c r="B923" s="1">
        <v>42930</v>
      </c>
      <c r="C923" s="2">
        <v>0.36516203703703703</v>
      </c>
      <c r="D923" s="2">
        <v>0.37596064814814817</v>
      </c>
    </row>
    <row r="924" spans="1:4" x14ac:dyDescent="0.3">
      <c r="A924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3">
      <c r="A925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3">
      <c r="A926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3">
      <c r="A92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3">
      <c r="A928">
        <v>3478173</v>
      </c>
      <c r="B928" s="1">
        <v>42930</v>
      </c>
      <c r="C928" s="2">
        <v>0.37942129629629628</v>
      </c>
      <c r="D928" s="2">
        <v>0.38388888888888889</v>
      </c>
    </row>
    <row r="929" spans="1:4" x14ac:dyDescent="0.3">
      <c r="A929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3">
      <c r="A930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3">
      <c r="A931">
        <v>1355775</v>
      </c>
      <c r="B931" s="1">
        <v>42930</v>
      </c>
      <c r="C931" s="2">
        <v>0.38942129629629629</v>
      </c>
      <c r="D931" s="2">
        <v>0.39034722222222223</v>
      </c>
    </row>
    <row r="932" spans="1:4" x14ac:dyDescent="0.3">
      <c r="A932">
        <v>3463982286</v>
      </c>
      <c r="B932" s="1">
        <v>42930</v>
      </c>
      <c r="C932" s="2">
        <v>0.39506944444444442</v>
      </c>
      <c r="D932" s="2">
        <v>0.40261574074074075</v>
      </c>
    </row>
    <row r="933" spans="1:4" x14ac:dyDescent="0.3">
      <c r="A933">
        <v>8870498</v>
      </c>
      <c r="B933" s="1">
        <v>42930</v>
      </c>
      <c r="C933" s="2">
        <v>0.4001736111111111</v>
      </c>
      <c r="D933" s="2">
        <v>0.40182870370370372</v>
      </c>
    </row>
    <row r="934" spans="1:4" x14ac:dyDescent="0.3">
      <c r="A934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3">
      <c r="A935">
        <v>8841955</v>
      </c>
      <c r="B935" s="1">
        <v>42930</v>
      </c>
      <c r="C935" s="2">
        <v>0.40635416666666668</v>
      </c>
      <c r="D935" s="2">
        <v>0.40642361111111114</v>
      </c>
    </row>
    <row r="936" spans="1:4" x14ac:dyDescent="0.3">
      <c r="A936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3">
      <c r="A93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3">
      <c r="A938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3">
      <c r="A939">
        <v>6736331</v>
      </c>
      <c r="B939" s="1">
        <v>42930</v>
      </c>
      <c r="C939" s="2">
        <v>0.41616898148148146</v>
      </c>
      <c r="D939" s="2">
        <v>0.42019675925925926</v>
      </c>
    </row>
    <row r="940" spans="1:4" x14ac:dyDescent="0.3">
      <c r="A940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3">
      <c r="A941">
        <v>30178521</v>
      </c>
      <c r="B941" s="1">
        <v>42930</v>
      </c>
      <c r="C941" s="2">
        <v>0.42238425925925926</v>
      </c>
      <c r="D941" s="2">
        <v>0.42388888888888887</v>
      </c>
    </row>
    <row r="942" spans="1:4" x14ac:dyDescent="0.3">
      <c r="A942">
        <v>3232376</v>
      </c>
      <c r="B942" s="1">
        <v>42930</v>
      </c>
      <c r="C942" s="2">
        <v>0.42584490740740738</v>
      </c>
      <c r="D942" s="2">
        <v>0.43512731481481481</v>
      </c>
    </row>
    <row r="943" spans="1:4" x14ac:dyDescent="0.3">
      <c r="A943">
        <v>7536048937</v>
      </c>
      <c r="B943" s="1">
        <v>42930</v>
      </c>
      <c r="C943" s="2">
        <v>0.43115740740740743</v>
      </c>
      <c r="D943" s="2">
        <v>0.43990740740740741</v>
      </c>
    </row>
    <row r="944" spans="1:4" x14ac:dyDescent="0.3">
      <c r="A944">
        <v>6026397</v>
      </c>
      <c r="B944" s="1">
        <v>42930</v>
      </c>
      <c r="C944" s="2">
        <v>0.43362268518518521</v>
      </c>
      <c r="D944" s="2">
        <v>0.44447916666666665</v>
      </c>
    </row>
    <row r="945" spans="1:4" x14ac:dyDescent="0.3">
      <c r="A945">
        <v>54821549</v>
      </c>
      <c r="B945" s="1">
        <v>42930</v>
      </c>
      <c r="C945" s="2">
        <v>0.43517361111111114</v>
      </c>
      <c r="D945" s="2">
        <v>0.4466087962962963</v>
      </c>
    </row>
    <row r="946" spans="1:4" x14ac:dyDescent="0.3">
      <c r="A946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3">
      <c r="A947">
        <v>65621292</v>
      </c>
      <c r="B947" s="1">
        <v>42930</v>
      </c>
      <c r="C947" s="2">
        <v>0.44060185185185186</v>
      </c>
      <c r="D947" s="2">
        <v>0.44655092592592593</v>
      </c>
    </row>
    <row r="948" spans="1:4" x14ac:dyDescent="0.3">
      <c r="A948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3">
      <c r="A949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3">
      <c r="A950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3">
      <c r="A951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3">
      <c r="A952">
        <v>36332723</v>
      </c>
      <c r="B952" s="1">
        <v>42930</v>
      </c>
      <c r="C952" s="2">
        <v>0.44593749999999999</v>
      </c>
      <c r="D952" s="2">
        <v>0.44957175925925924</v>
      </c>
    </row>
    <row r="953" spans="1:4" x14ac:dyDescent="0.3">
      <c r="A953">
        <v>28961250</v>
      </c>
      <c r="B953" s="1">
        <v>42930</v>
      </c>
      <c r="C953" s="2">
        <v>0.4478935185185185</v>
      </c>
      <c r="D953" s="2">
        <v>0.44805555555555554</v>
      </c>
    </row>
    <row r="954" spans="1:4" x14ac:dyDescent="0.3">
      <c r="A954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3">
      <c r="A955">
        <v>49342013</v>
      </c>
      <c r="B955" s="1">
        <v>42930</v>
      </c>
      <c r="C955" s="2">
        <v>0.45233796296296297</v>
      </c>
      <c r="D955" s="2">
        <v>0.45649305555555558</v>
      </c>
    </row>
    <row r="956" spans="1:4" x14ac:dyDescent="0.3">
      <c r="A956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3">
      <c r="A95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3">
      <c r="A958">
        <v>8498683</v>
      </c>
      <c r="B958" s="1">
        <v>42930</v>
      </c>
      <c r="C958" s="2">
        <v>0.45950231481481479</v>
      </c>
      <c r="D958" s="2">
        <v>0.46177083333333335</v>
      </c>
    </row>
    <row r="959" spans="1:4" x14ac:dyDescent="0.3">
      <c r="A959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3">
      <c r="A960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3">
      <c r="A961">
        <v>4657345</v>
      </c>
      <c r="B961" s="1">
        <v>42930</v>
      </c>
      <c r="C961" s="2">
        <v>0.46988425925925925</v>
      </c>
      <c r="D961" s="2">
        <v>0.47721064814814818</v>
      </c>
    </row>
    <row r="962" spans="1:4" x14ac:dyDescent="0.3">
      <c r="A962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3">
      <c r="A963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3">
      <c r="A964">
        <v>9182658</v>
      </c>
      <c r="B964" s="1">
        <v>42930</v>
      </c>
      <c r="C964" s="2">
        <v>0.47594907407407405</v>
      </c>
      <c r="D964" s="2">
        <v>0.47641203703703705</v>
      </c>
    </row>
    <row r="965" spans="1:4" x14ac:dyDescent="0.3">
      <c r="A965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3">
      <c r="A966">
        <v>5492379</v>
      </c>
      <c r="B966" s="1">
        <v>42930</v>
      </c>
      <c r="C966" s="2">
        <v>0.47825231481481484</v>
      </c>
      <c r="D966" s="2">
        <v>0.48502314814814818</v>
      </c>
    </row>
    <row r="967" spans="1:4" x14ac:dyDescent="0.3">
      <c r="A96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3">
      <c r="A968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3">
      <c r="A969">
        <v>5272270</v>
      </c>
      <c r="B969" s="1">
        <v>42930</v>
      </c>
      <c r="C969" s="2">
        <v>0.48579861111111111</v>
      </c>
      <c r="D969" s="2">
        <v>0.49395833333333333</v>
      </c>
    </row>
    <row r="970" spans="1:4" x14ac:dyDescent="0.3">
      <c r="A970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3">
      <c r="A971">
        <v>3460208</v>
      </c>
      <c r="B971" s="1">
        <v>42930</v>
      </c>
      <c r="C971" s="2">
        <v>0.49302083333333335</v>
      </c>
      <c r="D971" s="2">
        <v>0.50244212962962964</v>
      </c>
    </row>
    <row r="972" spans="1:4" x14ac:dyDescent="0.3">
      <c r="A972">
        <v>25545000</v>
      </c>
      <c r="B972" s="1">
        <v>42930</v>
      </c>
      <c r="C972" s="2">
        <v>0.4959722222222222</v>
      </c>
      <c r="D972" s="2">
        <v>0.50451388888888893</v>
      </c>
    </row>
    <row r="973" spans="1:4" x14ac:dyDescent="0.3">
      <c r="A973">
        <v>1207918</v>
      </c>
      <c r="B973" s="1">
        <v>42930</v>
      </c>
      <c r="C973" s="2">
        <v>0.50126157407407412</v>
      </c>
      <c r="D973" s="2">
        <v>0.51184027777777774</v>
      </c>
    </row>
    <row r="974" spans="1:4" x14ac:dyDescent="0.3">
      <c r="A974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3">
      <c r="A975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3">
      <c r="A976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3">
      <c r="A97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3">
      <c r="A978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3">
      <c r="A979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3">
      <c r="A980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3">
      <c r="A981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3">
      <c r="A982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3">
      <c r="A983">
        <v>5913571</v>
      </c>
      <c r="B983" s="1">
        <v>42930</v>
      </c>
      <c r="C983" s="2">
        <v>0.53740740740740744</v>
      </c>
      <c r="D983" s="2">
        <v>0.54893518518518514</v>
      </c>
    </row>
    <row r="984" spans="1:4" x14ac:dyDescent="0.3">
      <c r="A984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3">
      <c r="A985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3">
      <c r="A986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3">
      <c r="A987">
        <v>3300626</v>
      </c>
      <c r="B987" s="1">
        <v>42930</v>
      </c>
      <c r="C987" s="2">
        <v>0.54415509259259254</v>
      </c>
      <c r="D987" s="2">
        <v>0.55156249999999996</v>
      </c>
    </row>
    <row r="988" spans="1:4" x14ac:dyDescent="0.3">
      <c r="A988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3">
      <c r="A989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3">
      <c r="A990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3">
      <c r="A991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3">
      <c r="A992">
        <v>8026912</v>
      </c>
      <c r="B992" s="1">
        <v>42930</v>
      </c>
      <c r="C992" s="2">
        <v>0.5561342592592593</v>
      </c>
      <c r="D992" s="2">
        <v>0.56366898148148148</v>
      </c>
    </row>
    <row r="993" spans="1:4" x14ac:dyDescent="0.3">
      <c r="A993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3">
      <c r="A994">
        <v>6785899</v>
      </c>
      <c r="B994" s="1">
        <v>42930</v>
      </c>
      <c r="C994" s="2">
        <v>0.56650462962962966</v>
      </c>
      <c r="D994" s="2">
        <v>0.57533564814814819</v>
      </c>
    </row>
    <row r="995" spans="1:4" x14ac:dyDescent="0.3">
      <c r="A995">
        <v>75048005</v>
      </c>
      <c r="B995" s="1">
        <v>42930</v>
      </c>
      <c r="C995" s="2">
        <v>0.57197916666666671</v>
      </c>
      <c r="D995" s="2">
        <v>0.58081018518518523</v>
      </c>
    </row>
    <row r="996" spans="1:4" x14ac:dyDescent="0.3">
      <c r="A996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3">
      <c r="A997">
        <v>9600226</v>
      </c>
      <c r="B997" s="1">
        <v>42930</v>
      </c>
      <c r="C997" s="2">
        <v>0.57451388888888888</v>
      </c>
      <c r="D997" s="2">
        <v>0.57847222222222228</v>
      </c>
    </row>
    <row r="998" spans="1:4" x14ac:dyDescent="0.3">
      <c r="A998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3">
      <c r="A999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3">
      <c r="A1000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3">
      <c r="A1001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3">
      <c r="A1002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3">
      <c r="A1003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3">
      <c r="A1004">
        <v>6128500046</v>
      </c>
      <c r="B1004" s="1">
        <v>42930</v>
      </c>
      <c r="C1004" s="2">
        <v>0.5981481481481481</v>
      </c>
      <c r="D1004" s="2">
        <v>0.60513888888888889</v>
      </c>
    </row>
    <row r="1005" spans="1:4" x14ac:dyDescent="0.3">
      <c r="A1005">
        <v>6580951</v>
      </c>
      <c r="B1005" s="1">
        <v>42930</v>
      </c>
      <c r="C1005" s="2">
        <v>0.6001967592592593</v>
      </c>
      <c r="D1005" s="2">
        <v>0.60023148148148153</v>
      </c>
    </row>
    <row r="1006" spans="1:4" x14ac:dyDescent="0.3">
      <c r="A1006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3">
      <c r="A1007">
        <v>7396921</v>
      </c>
      <c r="B1007" s="1">
        <v>42930</v>
      </c>
      <c r="C1007" s="2">
        <v>0.60775462962962967</v>
      </c>
      <c r="D1007" s="2">
        <v>0.61614583333333328</v>
      </c>
    </row>
    <row r="1008" spans="1:4" x14ac:dyDescent="0.3">
      <c r="A1008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3">
      <c r="A1009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3">
      <c r="A1010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3">
      <c r="A1011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3">
      <c r="A1012">
        <v>8870498</v>
      </c>
      <c r="B1012" s="1">
        <v>42933</v>
      </c>
      <c r="C1012" s="2">
        <v>0.33702546296296299</v>
      </c>
      <c r="D1012" s="2">
        <v>0.34466435185185185</v>
      </c>
    </row>
    <row r="1013" spans="1:4" x14ac:dyDescent="0.3">
      <c r="A1013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3">
      <c r="A1014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3">
      <c r="A1015">
        <v>3691457</v>
      </c>
      <c r="B1015" s="1">
        <v>42933</v>
      </c>
      <c r="C1015" s="2">
        <v>0.34688657407407408</v>
      </c>
      <c r="D1015" s="2">
        <v>0.35810185185185184</v>
      </c>
    </row>
    <row r="1016" spans="1:4" x14ac:dyDescent="0.3">
      <c r="A1016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3">
      <c r="A101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3">
      <c r="A1018">
        <v>6922037</v>
      </c>
      <c r="B1018" s="1">
        <v>42933</v>
      </c>
      <c r="C1018" s="2">
        <v>0.35569444444444442</v>
      </c>
      <c r="D1018" s="2">
        <v>0.35796296296296298</v>
      </c>
    </row>
    <row r="1019" spans="1:4" x14ac:dyDescent="0.3">
      <c r="A1019">
        <v>7060245</v>
      </c>
      <c r="B1019" s="1">
        <v>42933</v>
      </c>
      <c r="C1019" s="2">
        <v>0.35920138888888886</v>
      </c>
      <c r="D1019" s="2">
        <v>0.36319444444444443</v>
      </c>
    </row>
    <row r="1020" spans="1:4" x14ac:dyDescent="0.3">
      <c r="A1020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3">
      <c r="A1021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3">
      <c r="A1022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3">
      <c r="A1023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3">
      <c r="A1024">
        <v>3478111</v>
      </c>
      <c r="B1024" s="1">
        <v>42933</v>
      </c>
      <c r="C1024" s="2">
        <v>0.37144675925925924</v>
      </c>
      <c r="D1024" s="2">
        <v>0.37270833333333331</v>
      </c>
    </row>
    <row r="1025" spans="1:4" x14ac:dyDescent="0.3">
      <c r="A1025">
        <v>7937998</v>
      </c>
      <c r="B1025" s="1">
        <v>42933</v>
      </c>
      <c r="C1025" s="2">
        <v>0.37627314814814816</v>
      </c>
      <c r="D1025" s="2">
        <v>0.37802083333333331</v>
      </c>
    </row>
    <row r="1026" spans="1:4" x14ac:dyDescent="0.3">
      <c r="A1026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3">
      <c r="A1027">
        <v>2557643</v>
      </c>
      <c r="B1027" s="1">
        <v>42933</v>
      </c>
      <c r="C1027" s="2">
        <v>0.38622685185185185</v>
      </c>
      <c r="D1027" s="2">
        <v>0.38957175925925924</v>
      </c>
    </row>
    <row r="1028" spans="1:4" x14ac:dyDescent="0.3">
      <c r="A1028">
        <v>4501726</v>
      </c>
      <c r="B1028" s="1">
        <v>42933</v>
      </c>
      <c r="C1028" s="2">
        <v>0.38754629629629628</v>
      </c>
      <c r="D1028" s="2">
        <v>0.39260416666666664</v>
      </c>
    </row>
    <row r="1029" spans="1:4" x14ac:dyDescent="0.3">
      <c r="A1029">
        <v>1415198</v>
      </c>
      <c r="B1029" s="1">
        <v>42933</v>
      </c>
      <c r="C1029" s="2">
        <v>0.38991898148148146</v>
      </c>
      <c r="D1029" s="2">
        <v>0.40072916666666669</v>
      </c>
    </row>
    <row r="1030" spans="1:4" x14ac:dyDescent="0.3">
      <c r="A1030">
        <v>23368531</v>
      </c>
      <c r="B1030" s="1">
        <v>42933</v>
      </c>
      <c r="C1030" s="2">
        <v>0.39103009259259258</v>
      </c>
      <c r="D1030" s="2">
        <v>0.39221064814814816</v>
      </c>
    </row>
    <row r="1031" spans="1:4" x14ac:dyDescent="0.3">
      <c r="A1031">
        <v>5750549</v>
      </c>
      <c r="B1031" s="1">
        <v>42933</v>
      </c>
      <c r="C1031" s="2">
        <v>0.3948726851851852</v>
      </c>
      <c r="D1031" s="2">
        <v>0.39504629629629628</v>
      </c>
    </row>
    <row r="1032" spans="1:4" x14ac:dyDescent="0.3">
      <c r="A1032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3">
      <c r="A1033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3">
      <c r="A1034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3">
      <c r="A1035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3">
      <c r="A1036">
        <v>7085993</v>
      </c>
      <c r="B1036" s="1">
        <v>42933</v>
      </c>
      <c r="C1036" s="2">
        <v>0.40719907407407407</v>
      </c>
      <c r="D1036" s="2">
        <v>0.41578703703703701</v>
      </c>
    </row>
    <row r="1037" spans="1:4" x14ac:dyDescent="0.3">
      <c r="A1037">
        <v>73460179</v>
      </c>
      <c r="B1037" s="1">
        <v>42933</v>
      </c>
      <c r="C1037" s="2">
        <v>0.41060185185185183</v>
      </c>
      <c r="D1037" s="2">
        <v>0.41334490740740742</v>
      </c>
    </row>
    <row r="1038" spans="1:4" x14ac:dyDescent="0.3">
      <c r="A1038">
        <v>5983034</v>
      </c>
      <c r="B1038" s="1">
        <v>42933</v>
      </c>
      <c r="C1038" s="2">
        <v>0.41253472222222221</v>
      </c>
      <c r="D1038" s="2">
        <v>0.41753472222222221</v>
      </c>
    </row>
    <row r="1039" spans="1:4" x14ac:dyDescent="0.3">
      <c r="A1039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3">
      <c r="A1040">
        <v>19343766</v>
      </c>
      <c r="B1040" s="1">
        <v>42933</v>
      </c>
      <c r="C1040" s="2">
        <v>0.41572916666666665</v>
      </c>
      <c r="D1040" s="2">
        <v>0.41825231481481484</v>
      </c>
    </row>
    <row r="1041" spans="1:4" x14ac:dyDescent="0.3">
      <c r="A1041">
        <v>7439955</v>
      </c>
      <c r="B1041" s="1">
        <v>42933</v>
      </c>
      <c r="C1041" s="2">
        <v>0.41716435185185186</v>
      </c>
      <c r="D1041" s="2">
        <v>0.4284722222222222</v>
      </c>
    </row>
    <row r="1042" spans="1:4" x14ac:dyDescent="0.3">
      <c r="A1042">
        <v>7224275</v>
      </c>
      <c r="B1042" s="1">
        <v>42933</v>
      </c>
      <c r="C1042" s="2">
        <v>0.41899305555555555</v>
      </c>
      <c r="D1042" s="2">
        <v>0.41968749999999999</v>
      </c>
    </row>
    <row r="1043" spans="1:4" x14ac:dyDescent="0.3">
      <c r="A1043">
        <v>1679471</v>
      </c>
      <c r="B1043" s="1">
        <v>42933</v>
      </c>
      <c r="C1043" s="2">
        <v>0.42386574074074074</v>
      </c>
      <c r="D1043" s="2">
        <v>0.42885416666666665</v>
      </c>
    </row>
    <row r="1044" spans="1:4" x14ac:dyDescent="0.3">
      <c r="A1044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3">
      <c r="A1045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3">
      <c r="A1046">
        <v>28185580</v>
      </c>
      <c r="B1046" s="1">
        <v>42933</v>
      </c>
      <c r="C1046" s="2">
        <v>0.43086805555555557</v>
      </c>
      <c r="D1046" s="2">
        <v>0.43388888888888888</v>
      </c>
    </row>
    <row r="1047" spans="1:4" x14ac:dyDescent="0.3">
      <c r="A1047">
        <v>4222605</v>
      </c>
      <c r="B1047" s="1">
        <v>42933</v>
      </c>
      <c r="C1047" s="2">
        <v>0.43375000000000002</v>
      </c>
      <c r="D1047" s="2">
        <v>0.43592592592592594</v>
      </c>
    </row>
    <row r="1048" spans="1:4" x14ac:dyDescent="0.3">
      <c r="A1048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3">
      <c r="A1049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3">
      <c r="A1050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3">
      <c r="A1051">
        <v>9926754</v>
      </c>
      <c r="B1051" s="1">
        <v>42933</v>
      </c>
      <c r="C1051" s="2">
        <v>0.44421296296296298</v>
      </c>
      <c r="D1051" s="2">
        <v>0.44739583333333333</v>
      </c>
    </row>
    <row r="1052" spans="1:4" x14ac:dyDescent="0.3">
      <c r="A1052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3">
      <c r="A1053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3">
      <c r="A1054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3">
      <c r="A1055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3">
      <c r="A1056">
        <v>5809293</v>
      </c>
      <c r="B1056" s="1">
        <v>42933</v>
      </c>
      <c r="C1056" s="2">
        <v>0.46481481481481479</v>
      </c>
      <c r="D1056" s="2">
        <v>0.47425925925925927</v>
      </c>
    </row>
    <row r="1057" spans="1:4" x14ac:dyDescent="0.3">
      <c r="A105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3">
      <c r="A1058">
        <v>7088840</v>
      </c>
      <c r="B1058" s="1">
        <v>42933</v>
      </c>
      <c r="C1058" s="2">
        <v>0.46711805555555558</v>
      </c>
      <c r="D1058" s="2">
        <v>0.47856481481481483</v>
      </c>
    </row>
    <row r="1059" spans="1:4" x14ac:dyDescent="0.3">
      <c r="A1059">
        <v>1302112</v>
      </c>
      <c r="B1059" s="1">
        <v>42933</v>
      </c>
      <c r="C1059" s="2">
        <v>0.46939814814814818</v>
      </c>
      <c r="D1059" s="2">
        <v>0.47047453703703701</v>
      </c>
    </row>
    <row r="1060" spans="1:4" x14ac:dyDescent="0.3">
      <c r="A1060">
        <v>8299537</v>
      </c>
      <c r="B1060" s="1">
        <v>42933</v>
      </c>
      <c r="C1060" s="2">
        <v>0.47302083333333333</v>
      </c>
      <c r="D1060" s="2">
        <v>0.47939814814814813</v>
      </c>
    </row>
    <row r="1061" spans="1:4" x14ac:dyDescent="0.3">
      <c r="A1061">
        <v>1519891</v>
      </c>
      <c r="B1061" s="1">
        <v>42933</v>
      </c>
      <c r="C1061" s="2">
        <v>0.47604166666666664</v>
      </c>
      <c r="D1061" s="2">
        <v>0.48714120370370373</v>
      </c>
    </row>
    <row r="1062" spans="1:4" x14ac:dyDescent="0.3">
      <c r="A1062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3">
      <c r="A1063">
        <v>9088045</v>
      </c>
      <c r="B1063" s="1">
        <v>42933</v>
      </c>
      <c r="C1063" s="2">
        <v>0.47714120370370372</v>
      </c>
      <c r="D1063" s="2">
        <v>0.47728009259259258</v>
      </c>
    </row>
    <row r="1064" spans="1:4" x14ac:dyDescent="0.3">
      <c r="A1064">
        <v>59864989</v>
      </c>
      <c r="B1064" s="1">
        <v>42933</v>
      </c>
      <c r="C1064" s="2">
        <v>0.48119212962962965</v>
      </c>
      <c r="D1064" s="2">
        <v>0.49038194444444444</v>
      </c>
    </row>
    <row r="1065" spans="1:4" x14ac:dyDescent="0.3">
      <c r="A1065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3">
      <c r="A1066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3">
      <c r="A1067">
        <v>3284714</v>
      </c>
      <c r="B1067" s="1">
        <v>42933</v>
      </c>
      <c r="C1067" s="2">
        <v>0.48533564814814817</v>
      </c>
      <c r="D1067" s="2">
        <v>0.49689814814814814</v>
      </c>
    </row>
    <row r="1068" spans="1:4" x14ac:dyDescent="0.3">
      <c r="A1068">
        <v>1822675725</v>
      </c>
      <c r="B1068" s="1">
        <v>42933</v>
      </c>
      <c r="C1068" s="2">
        <v>0.48542824074074076</v>
      </c>
      <c r="D1068" s="2">
        <v>0.49109953703703701</v>
      </c>
    </row>
    <row r="1069" spans="1:4" x14ac:dyDescent="0.3">
      <c r="A1069">
        <v>9595194</v>
      </c>
      <c r="B1069" s="1">
        <v>42933</v>
      </c>
      <c r="C1069" s="2">
        <v>0.48833333333333334</v>
      </c>
      <c r="D1069" s="2">
        <v>0.49960648148148146</v>
      </c>
    </row>
    <row r="1070" spans="1:4" x14ac:dyDescent="0.3">
      <c r="A1070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3">
      <c r="A1071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3">
      <c r="A1072">
        <v>4452201</v>
      </c>
      <c r="B1072" s="1">
        <v>42933</v>
      </c>
      <c r="C1072" s="2">
        <v>0.49760416666666668</v>
      </c>
      <c r="D1072" s="2">
        <v>0.50249999999999995</v>
      </c>
    </row>
    <row r="1073" spans="1:4" x14ac:dyDescent="0.3">
      <c r="A1073">
        <v>6801890</v>
      </c>
      <c r="B1073" s="1">
        <v>42933</v>
      </c>
      <c r="C1073" s="2">
        <v>0.50284722222222222</v>
      </c>
      <c r="D1073" s="2">
        <v>0.50736111111111115</v>
      </c>
    </row>
    <row r="1074" spans="1:4" x14ac:dyDescent="0.3">
      <c r="A1074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3">
      <c r="A1075">
        <v>43897696</v>
      </c>
      <c r="B1075" s="1">
        <v>42933</v>
      </c>
      <c r="C1075" s="2">
        <v>0.51271990740740736</v>
      </c>
      <c r="D1075" s="2">
        <v>0.51616898148148149</v>
      </c>
    </row>
    <row r="1076" spans="1:4" x14ac:dyDescent="0.3">
      <c r="A1076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3">
      <c r="A107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3">
      <c r="A1078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3">
      <c r="A1079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3">
      <c r="A1080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3">
      <c r="A1081">
        <v>6735390</v>
      </c>
      <c r="B1081" s="1">
        <v>42933</v>
      </c>
      <c r="C1081" s="2">
        <v>0.52612268518518523</v>
      </c>
      <c r="D1081" s="2">
        <v>0.52849537037037042</v>
      </c>
    </row>
    <row r="1082" spans="1:4" x14ac:dyDescent="0.3">
      <c r="A1082">
        <v>93811207</v>
      </c>
      <c r="B1082" s="1">
        <v>42933</v>
      </c>
      <c r="C1082" s="2">
        <v>0.52707175925925931</v>
      </c>
      <c r="D1082" s="2">
        <v>0.53460648148148149</v>
      </c>
    </row>
    <row r="1083" spans="1:4" x14ac:dyDescent="0.3">
      <c r="A1083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3">
      <c r="A1084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3">
      <c r="A1085">
        <v>13484133</v>
      </c>
      <c r="B1085" s="1">
        <v>42933</v>
      </c>
      <c r="C1085" s="2">
        <v>0.53174768518518523</v>
      </c>
      <c r="D1085" s="2">
        <v>0.53931712962962963</v>
      </c>
    </row>
    <row r="1086" spans="1:4" x14ac:dyDescent="0.3">
      <c r="A1086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3">
      <c r="A108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3">
      <c r="A1088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3">
      <c r="A1089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3">
      <c r="A1090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3">
      <c r="A1091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3">
      <c r="A1092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3">
      <c r="A1093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3">
      <c r="A1094">
        <v>8749135</v>
      </c>
      <c r="B1094" s="1">
        <v>42933</v>
      </c>
      <c r="C1094" s="2">
        <v>0.56083333333333329</v>
      </c>
      <c r="D1094" s="2">
        <v>0.56415509259259256</v>
      </c>
    </row>
    <row r="1095" spans="1:4" x14ac:dyDescent="0.3">
      <c r="A1095">
        <v>16977213</v>
      </c>
      <c r="B1095" s="1">
        <v>42933</v>
      </c>
      <c r="C1095" s="2">
        <v>0.56462962962962959</v>
      </c>
      <c r="D1095" s="2">
        <v>0.56841435185185185</v>
      </c>
    </row>
    <row r="1096" spans="1:4" x14ac:dyDescent="0.3">
      <c r="A1096">
        <v>13221411</v>
      </c>
      <c r="B1096" s="1">
        <v>42933</v>
      </c>
      <c r="C1096" s="2">
        <v>0.56511574074074078</v>
      </c>
      <c r="D1096" s="2">
        <v>0.57498842592592592</v>
      </c>
    </row>
    <row r="1097" spans="1:4" x14ac:dyDescent="0.3">
      <c r="A109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3">
      <c r="A1098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3">
      <c r="A1099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3">
      <c r="A1100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3">
      <c r="A1101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3">
      <c r="A1102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3">
      <c r="A1103">
        <v>1198407</v>
      </c>
      <c r="B1103" s="1">
        <v>42933</v>
      </c>
      <c r="C1103" s="2">
        <v>0.59004629629629635</v>
      </c>
      <c r="D1103" s="2">
        <v>0.59799768518518515</v>
      </c>
    </row>
    <row r="1104" spans="1:4" x14ac:dyDescent="0.3">
      <c r="A1104">
        <v>4055319</v>
      </c>
      <c r="B1104" s="1">
        <v>42933</v>
      </c>
      <c r="C1104" s="2">
        <v>0.59471064814814811</v>
      </c>
      <c r="D1104" s="2">
        <v>0.60624999999999996</v>
      </c>
    </row>
    <row r="1105" spans="1:4" x14ac:dyDescent="0.3">
      <c r="A1105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3">
      <c r="A1106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3">
      <c r="A110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3">
      <c r="A1108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3">
      <c r="A1109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3">
      <c r="A1110">
        <v>4039284</v>
      </c>
      <c r="B1110" s="1">
        <v>42933</v>
      </c>
      <c r="C1110" s="2">
        <v>0.6021643518518518</v>
      </c>
      <c r="D1110" s="2">
        <v>0.60636574074074079</v>
      </c>
    </row>
    <row r="1111" spans="1:4" x14ac:dyDescent="0.3">
      <c r="A1111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3">
      <c r="A1112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3">
      <c r="A1113">
        <v>9225807</v>
      </c>
      <c r="B1113" s="1">
        <v>42933</v>
      </c>
      <c r="C1113" s="2">
        <v>0.61261574074074077</v>
      </c>
      <c r="D1113" s="2">
        <v>0.62048611111111107</v>
      </c>
    </row>
    <row r="1114" spans="1:4" x14ac:dyDescent="0.3">
      <c r="A1114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3">
      <c r="A1115">
        <v>54554135</v>
      </c>
      <c r="B1115" s="1">
        <v>42933</v>
      </c>
      <c r="C1115" s="2">
        <v>0.61943287037037043</v>
      </c>
      <c r="D1115" s="2">
        <v>0.62100694444444449</v>
      </c>
    </row>
    <row r="1116" spans="1:4" x14ac:dyDescent="0.3">
      <c r="A1116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3">
      <c r="A111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3">
      <c r="A1118">
        <v>9772824</v>
      </c>
      <c r="B1118" s="1">
        <v>42934</v>
      </c>
      <c r="C1118" s="2">
        <v>0.33355324074074072</v>
      </c>
      <c r="D1118" s="2">
        <v>0.33859953703703705</v>
      </c>
    </row>
    <row r="1119" spans="1:4" x14ac:dyDescent="0.3">
      <c r="A1119">
        <v>1157434</v>
      </c>
      <c r="B1119" s="1">
        <v>42934</v>
      </c>
      <c r="C1119" s="2">
        <v>0.33582175925925928</v>
      </c>
      <c r="D1119" s="2">
        <v>0.34681712962962963</v>
      </c>
    </row>
    <row r="1120" spans="1:4" x14ac:dyDescent="0.3">
      <c r="A1120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3">
      <c r="A1121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3">
      <c r="A1122">
        <v>2663800</v>
      </c>
      <c r="B1122" s="1">
        <v>42934</v>
      </c>
      <c r="C1122" s="2">
        <v>0.35076388888888888</v>
      </c>
      <c r="D1122" s="2">
        <v>0.35863425925925924</v>
      </c>
    </row>
    <row r="1123" spans="1:4" x14ac:dyDescent="0.3">
      <c r="A1123">
        <v>32779069</v>
      </c>
      <c r="B1123" s="1">
        <v>42934</v>
      </c>
      <c r="C1123" s="2">
        <v>0.35430555555555554</v>
      </c>
      <c r="D1123" s="2">
        <v>0.36318287037037039</v>
      </c>
    </row>
    <row r="1124" spans="1:4" x14ac:dyDescent="0.3">
      <c r="A1124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3">
      <c r="A1125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3">
      <c r="A1126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3">
      <c r="A112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3">
      <c r="A1128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3">
      <c r="A1129">
        <v>7872182</v>
      </c>
      <c r="B1129" s="1">
        <v>42934</v>
      </c>
      <c r="C1129" s="2">
        <v>0.3772800925925926</v>
      </c>
      <c r="D1129" s="2">
        <v>0.3837962962962963</v>
      </c>
    </row>
    <row r="1130" spans="1:4" x14ac:dyDescent="0.3">
      <c r="A1130">
        <v>84513035</v>
      </c>
      <c r="B1130" s="1">
        <v>42934</v>
      </c>
      <c r="C1130" s="2">
        <v>0.38017361111111109</v>
      </c>
      <c r="D1130" s="2">
        <v>0.38291666666666668</v>
      </c>
    </row>
    <row r="1131" spans="1:4" x14ac:dyDescent="0.3">
      <c r="A1131">
        <v>1775586</v>
      </c>
      <c r="B1131" s="1">
        <v>42934</v>
      </c>
      <c r="C1131" s="2">
        <v>0.38452546296296297</v>
      </c>
      <c r="D1131" s="2">
        <v>0.38978009259259261</v>
      </c>
    </row>
    <row r="1132" spans="1:4" x14ac:dyDescent="0.3">
      <c r="A1132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3">
      <c r="A1133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3">
      <c r="A1134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3">
      <c r="A1135">
        <v>2443869</v>
      </c>
      <c r="B1135" s="1">
        <v>42934</v>
      </c>
      <c r="C1135" s="2">
        <v>0.39964120370370371</v>
      </c>
      <c r="D1135" s="2">
        <v>0.4074652777777778</v>
      </c>
    </row>
    <row r="1136" spans="1:4" x14ac:dyDescent="0.3">
      <c r="A1136">
        <v>7166411</v>
      </c>
      <c r="B1136" s="1">
        <v>42934</v>
      </c>
      <c r="C1136" s="2">
        <v>0.40263888888888888</v>
      </c>
      <c r="D1136" s="2">
        <v>0.40846064814814814</v>
      </c>
    </row>
    <row r="1137" spans="1:4" x14ac:dyDescent="0.3">
      <c r="A1137">
        <v>4657345</v>
      </c>
      <c r="B1137" s="1">
        <v>42934</v>
      </c>
      <c r="C1137" s="2">
        <v>0.40328703703703705</v>
      </c>
      <c r="D1137" s="2">
        <v>0.4140625</v>
      </c>
    </row>
    <row r="1138" spans="1:4" x14ac:dyDescent="0.3">
      <c r="A1138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3">
      <c r="A1139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3">
      <c r="A1140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3">
      <c r="A1141">
        <v>5060909</v>
      </c>
      <c r="B1141" s="1">
        <v>42934</v>
      </c>
      <c r="C1141" s="2">
        <v>0.40699074074074076</v>
      </c>
      <c r="D1141" s="2">
        <v>0.41368055555555555</v>
      </c>
    </row>
    <row r="1142" spans="1:4" x14ac:dyDescent="0.3">
      <c r="A1142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3">
      <c r="A1143">
        <v>3178616</v>
      </c>
      <c r="B1143" s="1">
        <v>42934</v>
      </c>
      <c r="C1143" s="2">
        <v>0.40974537037037034</v>
      </c>
      <c r="D1143" s="2">
        <v>0.41177083333333331</v>
      </c>
    </row>
    <row r="1144" spans="1:4" x14ac:dyDescent="0.3">
      <c r="A1144">
        <v>2079170589</v>
      </c>
      <c r="B1144" s="1">
        <v>42934</v>
      </c>
      <c r="C1144" s="2">
        <v>0.41120370370370368</v>
      </c>
      <c r="D1144" s="2">
        <v>0.41769675925925925</v>
      </c>
    </row>
    <row r="1145" spans="1:4" x14ac:dyDescent="0.3">
      <c r="A1145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3">
      <c r="A1146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3">
      <c r="A114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3">
      <c r="A1148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3">
      <c r="A1149">
        <v>1472682</v>
      </c>
      <c r="B1149" s="1">
        <v>42934</v>
      </c>
      <c r="C1149" s="2">
        <v>0.42533564814814817</v>
      </c>
      <c r="D1149" s="2">
        <v>0.43167824074074074</v>
      </c>
    </row>
    <row r="1150" spans="1:4" x14ac:dyDescent="0.3">
      <c r="A1150">
        <v>43885630</v>
      </c>
      <c r="B1150" s="1">
        <v>42934</v>
      </c>
      <c r="C1150" s="2">
        <v>0.42988425925925927</v>
      </c>
      <c r="D1150" s="2">
        <v>0.43424768518518519</v>
      </c>
    </row>
    <row r="1151" spans="1:4" x14ac:dyDescent="0.3">
      <c r="A1151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3">
      <c r="A1152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3">
      <c r="A1153">
        <v>4212838</v>
      </c>
      <c r="B1153" s="1">
        <v>42934</v>
      </c>
      <c r="C1153" s="2">
        <v>0.43420138888888887</v>
      </c>
      <c r="D1153" s="2">
        <v>0.43973379629629628</v>
      </c>
    </row>
    <row r="1154" spans="1:4" x14ac:dyDescent="0.3">
      <c r="A1154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3">
      <c r="A1155">
        <v>2844911</v>
      </c>
      <c r="B1155" s="1">
        <v>42934</v>
      </c>
      <c r="C1155" s="2">
        <v>0.43821759259259258</v>
      </c>
      <c r="D1155" s="2">
        <v>0.44969907407407406</v>
      </c>
    </row>
    <row r="1156" spans="1:4" x14ac:dyDescent="0.3">
      <c r="A1156">
        <v>2861766</v>
      </c>
      <c r="B1156" s="1">
        <v>42934</v>
      </c>
      <c r="C1156" s="2">
        <v>0.4403125</v>
      </c>
      <c r="D1156" s="2">
        <v>0.4490972222222222</v>
      </c>
    </row>
    <row r="1157" spans="1:4" x14ac:dyDescent="0.3">
      <c r="A115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3">
      <c r="A1158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3">
      <c r="A1159">
        <v>1607422</v>
      </c>
      <c r="B1159" s="1">
        <v>42934</v>
      </c>
      <c r="C1159" s="2">
        <v>0.45238425925925924</v>
      </c>
      <c r="D1159" s="2">
        <v>0.45937499999999998</v>
      </c>
    </row>
    <row r="1160" spans="1:4" x14ac:dyDescent="0.3">
      <c r="A1160">
        <v>1192412</v>
      </c>
      <c r="B1160" s="1">
        <v>42934</v>
      </c>
      <c r="C1160" s="2">
        <v>0.45417824074074076</v>
      </c>
      <c r="D1160" s="2">
        <v>0.46438657407407408</v>
      </c>
    </row>
    <row r="1161" spans="1:4" x14ac:dyDescent="0.3">
      <c r="A1161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3">
      <c r="A1162">
        <v>9808221</v>
      </c>
      <c r="B1162" s="1">
        <v>42934</v>
      </c>
      <c r="C1162" s="2">
        <v>0.45680555555555558</v>
      </c>
      <c r="D1162" s="2">
        <v>0.4636689814814815</v>
      </c>
    </row>
    <row r="1163" spans="1:4" x14ac:dyDescent="0.3">
      <c r="A1163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3">
      <c r="A1164">
        <v>3862016</v>
      </c>
      <c r="B1164" s="1">
        <v>42934</v>
      </c>
      <c r="C1164" s="2">
        <v>0.46127314814814813</v>
      </c>
      <c r="D1164" s="2">
        <v>0.46726851851851853</v>
      </c>
    </row>
    <row r="1165" spans="1:4" x14ac:dyDescent="0.3">
      <c r="A1165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3">
      <c r="A1166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3">
      <c r="A1167">
        <v>2078150</v>
      </c>
      <c r="B1167" s="1">
        <v>42934</v>
      </c>
      <c r="C1167" s="2">
        <v>0.46872685185185187</v>
      </c>
      <c r="D1167" s="2">
        <v>0.47244212962962961</v>
      </c>
    </row>
    <row r="1168" spans="1:4" x14ac:dyDescent="0.3">
      <c r="A1168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3">
      <c r="A1169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3">
      <c r="A1170">
        <v>3346801494</v>
      </c>
      <c r="B1170" s="1">
        <v>42934</v>
      </c>
      <c r="C1170" s="2">
        <v>0.47394675925925928</v>
      </c>
      <c r="D1170" s="2">
        <v>0.48170138888888892</v>
      </c>
    </row>
    <row r="1171" spans="1:4" x14ac:dyDescent="0.3">
      <c r="A1171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3">
      <c r="A1172">
        <v>8723323</v>
      </c>
      <c r="B1172" s="1">
        <v>42934</v>
      </c>
      <c r="C1172" s="2">
        <v>0.47505787037037039</v>
      </c>
      <c r="D1172" s="2">
        <v>0.48318287037037039</v>
      </c>
    </row>
    <row r="1173" spans="1:4" x14ac:dyDescent="0.3">
      <c r="A1173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3">
      <c r="A1174">
        <v>12063341</v>
      </c>
      <c r="B1174" s="1">
        <v>42934</v>
      </c>
      <c r="C1174" s="2">
        <v>0.48378472222222224</v>
      </c>
      <c r="D1174" s="2">
        <v>0.48681712962962964</v>
      </c>
    </row>
    <row r="1175" spans="1:4" x14ac:dyDescent="0.3">
      <c r="A1175">
        <v>9866204</v>
      </c>
      <c r="B1175" s="1">
        <v>42934</v>
      </c>
      <c r="C1175" s="2">
        <v>0.48379629629629628</v>
      </c>
      <c r="D1175" s="2">
        <v>0.49018518518518517</v>
      </c>
    </row>
    <row r="1176" spans="1:4" x14ac:dyDescent="0.3">
      <c r="A1176">
        <v>9364912</v>
      </c>
      <c r="B1176" s="1">
        <v>42934</v>
      </c>
      <c r="C1176" s="2">
        <v>0.48715277777777777</v>
      </c>
      <c r="D1176" s="2">
        <v>0.49586805555555558</v>
      </c>
    </row>
    <row r="1177" spans="1:4" x14ac:dyDescent="0.3">
      <c r="A1177">
        <v>9975977</v>
      </c>
      <c r="B1177" s="1">
        <v>42934</v>
      </c>
      <c r="C1177" s="2">
        <v>0.48723379629629632</v>
      </c>
      <c r="D1177" s="2">
        <v>0.4914351851851852</v>
      </c>
    </row>
    <row r="1178" spans="1:4" x14ac:dyDescent="0.3">
      <c r="A1178">
        <v>8802222</v>
      </c>
      <c r="B1178" s="1">
        <v>42934</v>
      </c>
      <c r="C1178" s="2">
        <v>0.48899305555555556</v>
      </c>
      <c r="D1178" s="2">
        <v>0.49456018518518519</v>
      </c>
    </row>
    <row r="1179" spans="1:4" x14ac:dyDescent="0.3">
      <c r="A1179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3">
      <c r="A1180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3">
      <c r="A1181">
        <v>68647777</v>
      </c>
      <c r="B1181" s="1">
        <v>42934</v>
      </c>
      <c r="C1181" s="2">
        <v>0.49968750000000001</v>
      </c>
      <c r="D1181" s="2">
        <v>0.50692129629629634</v>
      </c>
    </row>
    <row r="1182" spans="1:4" x14ac:dyDescent="0.3">
      <c r="A1182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3">
      <c r="A1183">
        <v>9127211929</v>
      </c>
      <c r="B1183" s="1">
        <v>42934</v>
      </c>
      <c r="C1183" s="2">
        <v>0.50648148148148153</v>
      </c>
      <c r="D1183" s="2">
        <v>0.51042824074074078</v>
      </c>
    </row>
    <row r="1184" spans="1:4" x14ac:dyDescent="0.3">
      <c r="A1184">
        <v>9647309</v>
      </c>
      <c r="B1184" s="1">
        <v>42934</v>
      </c>
      <c r="C1184" s="2">
        <v>0.50979166666666664</v>
      </c>
      <c r="D1184" s="2">
        <v>0.51483796296296291</v>
      </c>
    </row>
    <row r="1185" spans="1:4" x14ac:dyDescent="0.3">
      <c r="A1185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3">
      <c r="A1186">
        <v>12919749</v>
      </c>
      <c r="B1186" s="1">
        <v>42934</v>
      </c>
      <c r="C1186" s="2">
        <v>0.5161458333333333</v>
      </c>
      <c r="D1186" s="2">
        <v>0.5222106481481481</v>
      </c>
    </row>
    <row r="1187" spans="1:4" x14ac:dyDescent="0.3">
      <c r="A118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3">
      <c r="A1188">
        <v>9953379</v>
      </c>
      <c r="B1188" s="1">
        <v>42934</v>
      </c>
      <c r="C1188" s="2">
        <v>0.52061342592592597</v>
      </c>
      <c r="D1188" s="2">
        <v>0.52561342592592597</v>
      </c>
    </row>
    <row r="1189" spans="1:4" x14ac:dyDescent="0.3">
      <c r="A1189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3">
      <c r="A1190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3">
      <c r="A1191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3">
      <c r="A1192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3">
      <c r="A1193">
        <v>7624070</v>
      </c>
      <c r="B1193" s="1">
        <v>42934</v>
      </c>
      <c r="C1193" s="2">
        <v>0.54335648148148152</v>
      </c>
      <c r="D1193" s="2">
        <v>0.55396990740740737</v>
      </c>
    </row>
    <row r="1194" spans="1:4" x14ac:dyDescent="0.3">
      <c r="A1194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3">
      <c r="A1195">
        <v>5244597</v>
      </c>
      <c r="B1195" s="1">
        <v>42934</v>
      </c>
      <c r="C1195" s="2">
        <v>0.55008101851851854</v>
      </c>
      <c r="D1195" s="2">
        <v>0.55730324074074078</v>
      </c>
    </row>
    <row r="1196" spans="1:4" x14ac:dyDescent="0.3">
      <c r="A1196">
        <v>2005653</v>
      </c>
      <c r="B1196" s="1">
        <v>42934</v>
      </c>
      <c r="C1196" s="2">
        <v>0.55039351851851848</v>
      </c>
      <c r="D1196" s="2">
        <v>0.5572569444444444</v>
      </c>
    </row>
    <row r="1197" spans="1:4" x14ac:dyDescent="0.3">
      <c r="A119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3">
      <c r="A1198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3">
      <c r="A1199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3">
      <c r="A1200">
        <v>6999348</v>
      </c>
      <c r="B1200" s="1">
        <v>42934</v>
      </c>
      <c r="C1200" s="2">
        <v>0.56714120370370369</v>
      </c>
      <c r="D1200" s="2">
        <v>0.56869212962962967</v>
      </c>
    </row>
    <row r="1201" spans="1:4" x14ac:dyDescent="0.3">
      <c r="A1201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3">
      <c r="A1202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3">
      <c r="A1203">
        <v>5912710</v>
      </c>
      <c r="B1203" s="1">
        <v>42934</v>
      </c>
      <c r="C1203" s="2">
        <v>0.57988425925925924</v>
      </c>
      <c r="D1203" s="2">
        <v>0.58928240740740745</v>
      </c>
    </row>
    <row r="1204" spans="1:4" x14ac:dyDescent="0.3">
      <c r="A1204">
        <v>7118082</v>
      </c>
      <c r="B1204" s="1">
        <v>42934</v>
      </c>
      <c r="C1204" s="2">
        <v>0.58524305555555556</v>
      </c>
      <c r="D1204" s="2">
        <v>0.591400462962963</v>
      </c>
    </row>
    <row r="1205" spans="1:4" x14ac:dyDescent="0.3">
      <c r="A1205">
        <v>9100303</v>
      </c>
      <c r="B1205" s="1">
        <v>42934</v>
      </c>
      <c r="C1205" s="2">
        <v>0.58543981481481477</v>
      </c>
      <c r="D1205" s="2">
        <v>0.58929398148148149</v>
      </c>
    </row>
    <row r="1206" spans="1:4" x14ac:dyDescent="0.3">
      <c r="A1206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3">
      <c r="A120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3">
      <c r="A1208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3">
      <c r="A1209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3">
      <c r="A1210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3">
      <c r="A1211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3">
      <c r="A1212">
        <v>40395856</v>
      </c>
      <c r="B1212" s="1">
        <v>42934</v>
      </c>
      <c r="C1212" s="2">
        <v>0.61365740740740737</v>
      </c>
      <c r="D1212" s="2">
        <v>0.61829861111111106</v>
      </c>
    </row>
    <row r="1213" spans="1:4" x14ac:dyDescent="0.3">
      <c r="A1213">
        <v>9728932</v>
      </c>
      <c r="B1213" s="1">
        <v>42934</v>
      </c>
      <c r="C1213" s="2">
        <v>0.61675925925925923</v>
      </c>
      <c r="D1213" s="2">
        <v>0.61790509259259263</v>
      </c>
    </row>
    <row r="1214" spans="1:4" x14ac:dyDescent="0.3">
      <c r="A1214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3">
      <c r="A1215">
        <v>10093488</v>
      </c>
      <c r="B1215" s="1">
        <v>42934</v>
      </c>
      <c r="C1215" s="2">
        <v>0.62197916666666664</v>
      </c>
      <c r="D1215" s="2">
        <v>0.62238425925925922</v>
      </c>
    </row>
    <row r="1216" spans="1:4" x14ac:dyDescent="0.3">
      <c r="A1216">
        <v>4203418</v>
      </c>
      <c r="B1216" s="1">
        <v>42934</v>
      </c>
      <c r="C1216" s="2">
        <v>0.62556712962962968</v>
      </c>
      <c r="D1216" s="2">
        <v>0.63491898148148151</v>
      </c>
    </row>
    <row r="1217" spans="1:4" x14ac:dyDescent="0.3">
      <c r="A1217">
        <v>2456290</v>
      </c>
      <c r="B1217" s="1">
        <v>42935</v>
      </c>
      <c r="C1217" s="2">
        <v>0.33592592592592591</v>
      </c>
      <c r="D1217" s="2">
        <v>0.34680555555555553</v>
      </c>
    </row>
    <row r="1218" spans="1:4" x14ac:dyDescent="0.3">
      <c r="A1218">
        <v>27610972</v>
      </c>
      <c r="B1218" s="1">
        <v>42935</v>
      </c>
      <c r="C1218" s="2">
        <v>0.33888888888888891</v>
      </c>
      <c r="D1218" s="2">
        <v>0.3502777777777778</v>
      </c>
    </row>
    <row r="1219" spans="1:4" x14ac:dyDescent="0.3">
      <c r="A1219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3">
      <c r="A1220">
        <v>9776810</v>
      </c>
      <c r="B1220" s="1">
        <v>42935</v>
      </c>
      <c r="C1220" s="2">
        <v>0.34704861111111113</v>
      </c>
      <c r="D1220" s="2">
        <v>0.35386574074074073</v>
      </c>
    </row>
    <row r="1221" spans="1:4" x14ac:dyDescent="0.3">
      <c r="A1221">
        <v>6763741</v>
      </c>
      <c r="B1221" s="1">
        <v>42935</v>
      </c>
      <c r="C1221" s="2">
        <v>0.35040509259259262</v>
      </c>
      <c r="D1221" s="2">
        <v>0.35600694444444442</v>
      </c>
    </row>
    <row r="1222" spans="1:4" x14ac:dyDescent="0.3">
      <c r="A1222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3">
      <c r="A1223">
        <v>3131883</v>
      </c>
      <c r="B1223" s="1">
        <v>42935</v>
      </c>
      <c r="C1223" s="2">
        <v>0.35712962962962963</v>
      </c>
      <c r="D1223" s="2">
        <v>0.36243055555555553</v>
      </c>
    </row>
    <row r="1224" spans="1:4" x14ac:dyDescent="0.3">
      <c r="A1224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3">
      <c r="A1225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3">
      <c r="A1226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3">
      <c r="A1227">
        <v>23300236</v>
      </c>
      <c r="B1227" s="1">
        <v>42935</v>
      </c>
      <c r="C1227" s="2">
        <v>0.37094907407407407</v>
      </c>
      <c r="D1227" s="2">
        <v>0.37517361111111114</v>
      </c>
    </row>
    <row r="1228" spans="1:4" x14ac:dyDescent="0.3">
      <c r="A1228">
        <v>4714815</v>
      </c>
      <c r="B1228" s="1">
        <v>42935</v>
      </c>
      <c r="C1228" s="2">
        <v>0.37484953703703705</v>
      </c>
      <c r="D1228" s="2">
        <v>0.38143518518518521</v>
      </c>
    </row>
    <row r="1229" spans="1:4" x14ac:dyDescent="0.3">
      <c r="A1229">
        <v>80038636</v>
      </c>
      <c r="B1229" s="1">
        <v>42935</v>
      </c>
      <c r="C1229" s="2">
        <v>0.38028935185185186</v>
      </c>
      <c r="D1229" s="2">
        <v>0.38239583333333332</v>
      </c>
    </row>
    <row r="1230" spans="1:4" x14ac:dyDescent="0.3">
      <c r="A1230">
        <v>47596793</v>
      </c>
      <c r="B1230" s="1">
        <v>42935</v>
      </c>
      <c r="C1230" s="2">
        <v>0.38059027777777776</v>
      </c>
      <c r="D1230" s="2">
        <v>0.38280092592592591</v>
      </c>
    </row>
    <row r="1231" spans="1:4" x14ac:dyDescent="0.3">
      <c r="A1231">
        <v>6574044</v>
      </c>
      <c r="B1231" s="1">
        <v>42935</v>
      </c>
      <c r="C1231" s="2">
        <v>0.38173611111111111</v>
      </c>
      <c r="D1231" s="2">
        <v>0.38915509259259257</v>
      </c>
    </row>
    <row r="1232" spans="1:4" x14ac:dyDescent="0.3">
      <c r="A1232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3">
      <c r="A1233">
        <v>4458725</v>
      </c>
      <c r="B1233" s="1">
        <v>42935</v>
      </c>
      <c r="C1233" s="2">
        <v>0.38533564814814814</v>
      </c>
      <c r="D1233" s="2">
        <v>0.39521990740740742</v>
      </c>
    </row>
    <row r="1234" spans="1:4" x14ac:dyDescent="0.3">
      <c r="A1234">
        <v>4785864</v>
      </c>
      <c r="B1234" s="1">
        <v>42935</v>
      </c>
      <c r="C1234" s="2">
        <v>0.38833333333333331</v>
      </c>
      <c r="D1234" s="2">
        <v>0.39069444444444446</v>
      </c>
    </row>
    <row r="1235" spans="1:4" x14ac:dyDescent="0.3">
      <c r="A1235">
        <v>3109039</v>
      </c>
      <c r="B1235" s="1">
        <v>42935</v>
      </c>
      <c r="C1235" s="2">
        <v>0.38979166666666665</v>
      </c>
      <c r="D1235" s="2">
        <v>0.39171296296296299</v>
      </c>
    </row>
    <row r="1236" spans="1:4" x14ac:dyDescent="0.3">
      <c r="A1236">
        <v>7340326</v>
      </c>
      <c r="B1236" s="1">
        <v>42935</v>
      </c>
      <c r="C1236" s="2">
        <v>0.3898611111111111</v>
      </c>
      <c r="D1236" s="2">
        <v>0.39067129629629632</v>
      </c>
    </row>
    <row r="1237" spans="1:4" x14ac:dyDescent="0.3">
      <c r="A123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3">
      <c r="A1238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3">
      <c r="A1239">
        <v>2475157</v>
      </c>
      <c r="B1239" s="1">
        <v>42935</v>
      </c>
      <c r="C1239" s="2">
        <v>0.39937499999999998</v>
      </c>
      <c r="D1239" s="2">
        <v>0.40332175925925928</v>
      </c>
    </row>
    <row r="1240" spans="1:4" x14ac:dyDescent="0.3">
      <c r="A1240">
        <v>6023049</v>
      </c>
      <c r="B1240" s="1">
        <v>42935</v>
      </c>
      <c r="C1240" s="2">
        <v>0.39959490740740738</v>
      </c>
      <c r="D1240" s="2">
        <v>0.41099537037037037</v>
      </c>
    </row>
    <row r="1241" spans="1:4" x14ac:dyDescent="0.3">
      <c r="A1241">
        <v>39210366</v>
      </c>
      <c r="B1241" s="1">
        <v>42935</v>
      </c>
      <c r="C1241" s="2">
        <v>0.40234953703703702</v>
      </c>
      <c r="D1241" s="2">
        <v>0.40469907407407407</v>
      </c>
    </row>
    <row r="1242" spans="1:4" x14ac:dyDescent="0.3">
      <c r="A1242">
        <v>90880011</v>
      </c>
      <c r="B1242" s="1">
        <v>42935</v>
      </c>
      <c r="C1242" s="2">
        <v>0.40743055555555557</v>
      </c>
      <c r="D1242" s="2">
        <v>0.41255787037037039</v>
      </c>
    </row>
    <row r="1243" spans="1:4" x14ac:dyDescent="0.3">
      <c r="A1243">
        <v>4469748</v>
      </c>
      <c r="B1243" s="1">
        <v>42935</v>
      </c>
      <c r="C1243" s="2">
        <v>0.41121527777777778</v>
      </c>
      <c r="D1243" s="2">
        <v>0.41483796296296294</v>
      </c>
    </row>
    <row r="1244" spans="1:4" x14ac:dyDescent="0.3">
      <c r="A1244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3">
      <c r="A1245">
        <v>4079013</v>
      </c>
      <c r="B1245" s="1">
        <v>42935</v>
      </c>
      <c r="C1245" s="2">
        <v>0.41616898148148146</v>
      </c>
      <c r="D1245" s="2">
        <v>0.41717592592592595</v>
      </c>
    </row>
    <row r="1246" spans="1:4" x14ac:dyDescent="0.3">
      <c r="A1246">
        <v>7751076</v>
      </c>
      <c r="B1246" s="1">
        <v>42935</v>
      </c>
      <c r="C1246" s="2">
        <v>0.41996527777777776</v>
      </c>
      <c r="D1246" s="2">
        <v>0.42766203703703703</v>
      </c>
    </row>
    <row r="1247" spans="1:4" x14ac:dyDescent="0.3">
      <c r="A1247">
        <v>27684909</v>
      </c>
      <c r="B1247" s="1">
        <v>42935</v>
      </c>
      <c r="C1247" s="2">
        <v>0.42166666666666669</v>
      </c>
      <c r="D1247" s="2">
        <v>0.43111111111111111</v>
      </c>
    </row>
    <row r="1248" spans="1:4" x14ac:dyDescent="0.3">
      <c r="A1248">
        <v>1588418</v>
      </c>
      <c r="B1248" s="1">
        <v>42935</v>
      </c>
      <c r="C1248" s="2">
        <v>0.42422453703703705</v>
      </c>
      <c r="D1248" s="2">
        <v>0.43512731481481481</v>
      </c>
    </row>
    <row r="1249" spans="1:4" x14ac:dyDescent="0.3">
      <c r="A1249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3">
      <c r="A1250">
        <v>6305758</v>
      </c>
      <c r="B1250" s="1">
        <v>42935</v>
      </c>
      <c r="C1250" s="2">
        <v>0.42912037037037037</v>
      </c>
      <c r="D1250" s="2">
        <v>0.43425925925925923</v>
      </c>
    </row>
    <row r="1251" spans="1:4" x14ac:dyDescent="0.3">
      <c r="A1251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3">
      <c r="A1252">
        <v>7589993</v>
      </c>
      <c r="B1252" s="1">
        <v>42935</v>
      </c>
      <c r="C1252" s="2">
        <v>0.43185185185185188</v>
      </c>
      <c r="D1252" s="2">
        <v>0.4382638888888889</v>
      </c>
    </row>
    <row r="1253" spans="1:4" x14ac:dyDescent="0.3">
      <c r="A1253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3">
      <c r="A1254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3">
      <c r="A1255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3">
      <c r="A1256">
        <v>9305031</v>
      </c>
      <c r="B1256" s="1">
        <v>42935</v>
      </c>
      <c r="C1256" s="2">
        <v>0.43827546296296294</v>
      </c>
      <c r="D1256" s="2">
        <v>0.44968750000000002</v>
      </c>
    </row>
    <row r="1257" spans="1:4" x14ac:dyDescent="0.3">
      <c r="A1257">
        <v>4911005</v>
      </c>
      <c r="B1257" s="1">
        <v>42935</v>
      </c>
      <c r="C1257" s="2">
        <v>0.44305555555555554</v>
      </c>
      <c r="D1257" s="2">
        <v>0.45006944444444447</v>
      </c>
    </row>
    <row r="1258" spans="1:4" x14ac:dyDescent="0.3">
      <c r="A1258">
        <v>1391272</v>
      </c>
      <c r="B1258" s="1">
        <v>42935</v>
      </c>
      <c r="C1258" s="2">
        <v>0.44664351851851852</v>
      </c>
      <c r="D1258" s="2">
        <v>0.45725694444444442</v>
      </c>
    </row>
    <row r="1259" spans="1:4" x14ac:dyDescent="0.3">
      <c r="A1259">
        <v>5027404</v>
      </c>
      <c r="B1259" s="1">
        <v>42935</v>
      </c>
      <c r="C1259" s="2">
        <v>0.45211805555555556</v>
      </c>
      <c r="D1259" s="2">
        <v>0.4598726851851852</v>
      </c>
    </row>
    <row r="1260" spans="1:4" x14ac:dyDescent="0.3">
      <c r="A1260">
        <v>38244568</v>
      </c>
      <c r="B1260" s="1">
        <v>42935</v>
      </c>
      <c r="C1260" s="2">
        <v>0.45768518518518519</v>
      </c>
      <c r="D1260" s="2">
        <v>0.45837962962962964</v>
      </c>
    </row>
    <row r="1261" spans="1:4" x14ac:dyDescent="0.3">
      <c r="A1261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3">
      <c r="A1262">
        <v>45015009</v>
      </c>
      <c r="B1262" s="1">
        <v>42935</v>
      </c>
      <c r="C1262" s="2">
        <v>0.46546296296296297</v>
      </c>
      <c r="D1262" s="2">
        <v>0.4740509259259259</v>
      </c>
    </row>
    <row r="1263" spans="1:4" x14ac:dyDescent="0.3">
      <c r="A1263">
        <v>20424852</v>
      </c>
      <c r="B1263" s="1">
        <v>42935</v>
      </c>
      <c r="C1263" s="2">
        <v>0.46773148148148147</v>
      </c>
      <c r="D1263" s="2">
        <v>0.47054398148148147</v>
      </c>
    </row>
    <row r="1264" spans="1:4" x14ac:dyDescent="0.3">
      <c r="A1264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3">
      <c r="A1265">
        <v>8250018</v>
      </c>
      <c r="B1265" s="1">
        <v>42935</v>
      </c>
      <c r="C1265" s="2">
        <v>0.47843750000000002</v>
      </c>
      <c r="D1265" s="2">
        <v>0.48951388888888892</v>
      </c>
    </row>
    <row r="1266" spans="1:4" x14ac:dyDescent="0.3">
      <c r="A1266">
        <v>1161028310</v>
      </c>
      <c r="B1266" s="1">
        <v>42935</v>
      </c>
      <c r="C1266" s="2">
        <v>0.47843750000000002</v>
      </c>
      <c r="D1266" s="2">
        <v>0.48879629629629628</v>
      </c>
    </row>
    <row r="1267" spans="1:4" x14ac:dyDescent="0.3">
      <c r="A1267">
        <v>66465215</v>
      </c>
      <c r="B1267" s="1">
        <v>42935</v>
      </c>
      <c r="C1267" s="2">
        <v>0.48381944444444447</v>
      </c>
      <c r="D1267" s="2">
        <v>0.49505787037037036</v>
      </c>
    </row>
    <row r="1268" spans="1:4" x14ac:dyDescent="0.3">
      <c r="A1268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3">
      <c r="A1269">
        <v>3589291</v>
      </c>
      <c r="B1269" s="1">
        <v>42935</v>
      </c>
      <c r="C1269" s="2">
        <v>0.4896064814814815</v>
      </c>
      <c r="D1269" s="2">
        <v>0.49828703703703703</v>
      </c>
    </row>
    <row r="1270" spans="1:4" x14ac:dyDescent="0.3">
      <c r="A1270">
        <v>9254070</v>
      </c>
      <c r="B1270" s="1">
        <v>42935</v>
      </c>
      <c r="C1270" s="2">
        <v>0.49270833333333336</v>
      </c>
      <c r="D1270" s="2">
        <v>0.49774305555555554</v>
      </c>
    </row>
    <row r="1271" spans="1:4" x14ac:dyDescent="0.3">
      <c r="A1271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3">
      <c r="A1272">
        <v>3563037</v>
      </c>
      <c r="B1272" s="1">
        <v>42935</v>
      </c>
      <c r="C1272" s="2">
        <v>0.50173611111111116</v>
      </c>
      <c r="D1272" s="2">
        <v>0.5130555555555556</v>
      </c>
    </row>
    <row r="1273" spans="1:4" x14ac:dyDescent="0.3">
      <c r="A1273">
        <v>2302227</v>
      </c>
      <c r="B1273" s="1">
        <v>42935</v>
      </c>
      <c r="C1273" s="2">
        <v>0.50219907407407405</v>
      </c>
      <c r="D1273" s="2">
        <v>0.50804398148148144</v>
      </c>
    </row>
    <row r="1274" spans="1:4" x14ac:dyDescent="0.3">
      <c r="A1274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3">
      <c r="A1275">
        <v>6551880</v>
      </c>
      <c r="B1275" s="1">
        <v>42935</v>
      </c>
      <c r="C1275" s="2">
        <v>0.50756944444444441</v>
      </c>
      <c r="D1275" s="2">
        <v>0.51126157407407402</v>
      </c>
    </row>
    <row r="1276" spans="1:4" x14ac:dyDescent="0.3">
      <c r="A1276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3">
      <c r="A127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3">
      <c r="A1278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3">
      <c r="A1279">
        <v>5341697748</v>
      </c>
      <c r="B1279" s="1">
        <v>42935</v>
      </c>
      <c r="C1279" s="2">
        <v>0.52349537037037042</v>
      </c>
      <c r="D1279" s="2">
        <v>0.53362268518518519</v>
      </c>
    </row>
    <row r="1280" spans="1:4" x14ac:dyDescent="0.3">
      <c r="A1280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3">
      <c r="A1281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3">
      <c r="A1282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3">
      <c r="A1283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3">
      <c r="A1284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3">
      <c r="A1285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3">
      <c r="A1286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3">
      <c r="A128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3">
      <c r="A1288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3">
      <c r="A1289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3">
      <c r="A1290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3">
      <c r="A1291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3">
      <c r="A1292">
        <v>7364500</v>
      </c>
      <c r="B1292" s="1">
        <v>42935</v>
      </c>
      <c r="C1292" s="2">
        <v>0.5682638888888889</v>
      </c>
      <c r="D1292" s="2">
        <v>0.57974537037037033</v>
      </c>
    </row>
    <row r="1293" spans="1:4" x14ac:dyDescent="0.3">
      <c r="A1293">
        <v>69273048</v>
      </c>
      <c r="B1293" s="1">
        <v>42935</v>
      </c>
      <c r="C1293" s="2">
        <v>0.56847222222222227</v>
      </c>
      <c r="D1293" s="2">
        <v>0.57787037037037037</v>
      </c>
    </row>
    <row r="1294" spans="1:4" x14ac:dyDescent="0.3">
      <c r="A1294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3">
      <c r="A1295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3">
      <c r="A1296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3">
      <c r="A1297">
        <v>5790304</v>
      </c>
      <c r="B1297" s="1">
        <v>42935</v>
      </c>
      <c r="C1297" s="2">
        <v>0.57974537037037033</v>
      </c>
      <c r="D1297" s="2">
        <v>0.58975694444444449</v>
      </c>
    </row>
    <row r="1298" spans="1:4" x14ac:dyDescent="0.3">
      <c r="A1298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3">
      <c r="A1299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3">
      <c r="A1300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3">
      <c r="A1301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3">
      <c r="A1302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3">
      <c r="A1303">
        <v>2402827</v>
      </c>
      <c r="B1303" s="1">
        <v>42935</v>
      </c>
      <c r="C1303" s="2">
        <v>0.59659722222222222</v>
      </c>
      <c r="D1303" s="2">
        <v>0.60329861111111116</v>
      </c>
    </row>
    <row r="1304" spans="1:4" x14ac:dyDescent="0.3">
      <c r="A1304">
        <v>6510330</v>
      </c>
      <c r="B1304" s="1">
        <v>42935</v>
      </c>
      <c r="C1304" s="2">
        <v>0.5971643518518519</v>
      </c>
      <c r="D1304" s="2">
        <v>0.60538194444444449</v>
      </c>
    </row>
    <row r="1305" spans="1:4" x14ac:dyDescent="0.3">
      <c r="A1305">
        <v>9773176</v>
      </c>
      <c r="B1305" s="1">
        <v>42935</v>
      </c>
      <c r="C1305" s="2">
        <v>0.59719907407407402</v>
      </c>
      <c r="D1305" s="2">
        <v>0.60488425925925926</v>
      </c>
    </row>
    <row r="1306" spans="1:4" x14ac:dyDescent="0.3">
      <c r="A1306">
        <v>4065787</v>
      </c>
      <c r="B1306" s="1">
        <v>42935</v>
      </c>
      <c r="C1306" s="2">
        <v>0.6021643518518518</v>
      </c>
      <c r="D1306" s="2">
        <v>0.61331018518518521</v>
      </c>
    </row>
    <row r="1307" spans="1:4" x14ac:dyDescent="0.3">
      <c r="A130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3">
      <c r="A1308">
        <v>3858766</v>
      </c>
      <c r="B1308" s="1">
        <v>42935</v>
      </c>
      <c r="C1308" s="2">
        <v>0.60624999999999996</v>
      </c>
      <c r="D1308" s="2">
        <v>0.6083912037037037</v>
      </c>
    </row>
    <row r="1309" spans="1:4" x14ac:dyDescent="0.3">
      <c r="A1309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3">
      <c r="A1310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3">
      <c r="A1311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3">
      <c r="A1312">
        <v>8487003</v>
      </c>
      <c r="B1312" s="1">
        <v>42935</v>
      </c>
      <c r="C1312" s="2">
        <v>0.61648148148148152</v>
      </c>
      <c r="D1312" s="2">
        <v>0.62589120370370366</v>
      </c>
    </row>
    <row r="1313" spans="1:4" x14ac:dyDescent="0.3">
      <c r="A1313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3">
      <c r="A1314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3">
      <c r="A1315">
        <v>1316116</v>
      </c>
      <c r="B1315" s="1">
        <v>42935</v>
      </c>
      <c r="C1315" s="2">
        <v>0.62394675925925924</v>
      </c>
      <c r="D1315" s="2">
        <v>0.62461805555555561</v>
      </c>
    </row>
    <row r="1316" spans="1:4" x14ac:dyDescent="0.3">
      <c r="A1316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3">
      <c r="A1317">
        <v>3574623</v>
      </c>
      <c r="B1317" s="1">
        <v>42936</v>
      </c>
      <c r="C1317" s="2">
        <v>0.33447916666666666</v>
      </c>
      <c r="D1317" s="2">
        <v>0.33721064814814816</v>
      </c>
    </row>
    <row r="1318" spans="1:4" x14ac:dyDescent="0.3">
      <c r="A1318">
        <v>71218936</v>
      </c>
      <c r="B1318" s="1">
        <v>42936</v>
      </c>
      <c r="C1318" s="2">
        <v>0.34012731481481484</v>
      </c>
      <c r="D1318" s="2">
        <v>0.34192129629629631</v>
      </c>
    </row>
    <row r="1319" spans="1:4" x14ac:dyDescent="0.3">
      <c r="A1319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3">
      <c r="A1320">
        <v>1898174</v>
      </c>
      <c r="B1320" s="1">
        <v>42936</v>
      </c>
      <c r="C1320" s="2">
        <v>0.34371527777777777</v>
      </c>
      <c r="D1320" s="2">
        <v>0.34609953703703705</v>
      </c>
    </row>
    <row r="1321" spans="1:4" x14ac:dyDescent="0.3">
      <c r="A1321">
        <v>4844054</v>
      </c>
      <c r="B1321" s="1">
        <v>42936</v>
      </c>
      <c r="C1321" s="2">
        <v>0.34857638888888887</v>
      </c>
      <c r="D1321" s="2">
        <v>0.34998842592592594</v>
      </c>
    </row>
    <row r="1322" spans="1:4" x14ac:dyDescent="0.3">
      <c r="A1322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3">
      <c r="A1323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3">
      <c r="A1324">
        <v>4698731</v>
      </c>
      <c r="B1324" s="1">
        <v>42936</v>
      </c>
      <c r="C1324" s="2">
        <v>0.35894675925925928</v>
      </c>
      <c r="D1324" s="2">
        <v>0.3689351851851852</v>
      </c>
    </row>
    <row r="1325" spans="1:4" x14ac:dyDescent="0.3">
      <c r="A1325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3">
      <c r="A1326">
        <v>3851940</v>
      </c>
      <c r="B1326" s="1">
        <v>42936</v>
      </c>
      <c r="C1326" s="2">
        <v>0.36473379629629632</v>
      </c>
      <c r="D1326" s="2">
        <v>0.36630787037037038</v>
      </c>
    </row>
    <row r="1327" spans="1:4" x14ac:dyDescent="0.3">
      <c r="A132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3">
      <c r="A1328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3">
      <c r="A1329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3">
      <c r="A1330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3">
      <c r="A1331">
        <v>3086185</v>
      </c>
      <c r="B1331" s="1">
        <v>42936</v>
      </c>
      <c r="C1331" s="2">
        <v>0.38394675925925925</v>
      </c>
      <c r="D1331" s="2">
        <v>0.39547453703703705</v>
      </c>
    </row>
    <row r="1332" spans="1:4" x14ac:dyDescent="0.3">
      <c r="A1332">
        <v>7622819</v>
      </c>
      <c r="B1332" s="1">
        <v>42936</v>
      </c>
      <c r="C1332" s="2">
        <v>0.38599537037037035</v>
      </c>
      <c r="D1332" s="2">
        <v>0.39438657407407407</v>
      </c>
    </row>
    <row r="1333" spans="1:4" x14ac:dyDescent="0.3">
      <c r="A1333">
        <v>5610335</v>
      </c>
      <c r="B1333" s="1">
        <v>42936</v>
      </c>
      <c r="C1333" s="2">
        <v>0.39055555555555554</v>
      </c>
      <c r="D1333" s="2">
        <v>0.39101851851851854</v>
      </c>
    </row>
    <row r="1334" spans="1:4" x14ac:dyDescent="0.3">
      <c r="A1334">
        <v>97953696</v>
      </c>
      <c r="B1334" s="1">
        <v>42936</v>
      </c>
      <c r="C1334" s="2">
        <v>0.39373842592592595</v>
      </c>
      <c r="D1334" s="2">
        <v>0.40292824074074074</v>
      </c>
    </row>
    <row r="1335" spans="1:4" x14ac:dyDescent="0.3">
      <c r="A1335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3">
      <c r="A1336">
        <v>2089993</v>
      </c>
      <c r="B1336" s="1">
        <v>42936</v>
      </c>
      <c r="C1336" s="2">
        <v>0.39810185185185187</v>
      </c>
      <c r="D1336" s="2">
        <v>0.39876157407407409</v>
      </c>
    </row>
    <row r="1337" spans="1:4" x14ac:dyDescent="0.3">
      <c r="A1337">
        <v>2635121</v>
      </c>
      <c r="B1337" s="1">
        <v>42936</v>
      </c>
      <c r="C1337" s="2">
        <v>0.39906249999999999</v>
      </c>
      <c r="D1337" s="2">
        <v>0.40487268518518521</v>
      </c>
    </row>
    <row r="1338" spans="1:4" x14ac:dyDescent="0.3">
      <c r="A1338">
        <v>6725216</v>
      </c>
      <c r="B1338" s="1">
        <v>42936</v>
      </c>
      <c r="C1338" s="2">
        <v>0.40190972222222221</v>
      </c>
      <c r="D1338" s="2">
        <v>0.40715277777777775</v>
      </c>
    </row>
    <row r="1339" spans="1:4" x14ac:dyDescent="0.3">
      <c r="A1339">
        <v>6530661</v>
      </c>
      <c r="B1339" s="1">
        <v>42936</v>
      </c>
      <c r="C1339" s="2">
        <v>0.40709490740740739</v>
      </c>
      <c r="D1339" s="2">
        <v>0.40795138888888888</v>
      </c>
    </row>
    <row r="1340" spans="1:4" x14ac:dyDescent="0.3">
      <c r="A1340">
        <v>8691743</v>
      </c>
      <c r="B1340" s="1">
        <v>42936</v>
      </c>
      <c r="C1340" s="2">
        <v>0.41228009259259257</v>
      </c>
      <c r="D1340" s="2">
        <v>0.42214120370370373</v>
      </c>
    </row>
    <row r="1341" spans="1:4" x14ac:dyDescent="0.3">
      <c r="A1341">
        <v>2771511</v>
      </c>
      <c r="B1341" s="1">
        <v>42936</v>
      </c>
      <c r="C1341" s="2">
        <v>0.41271990740740738</v>
      </c>
      <c r="D1341" s="2">
        <v>0.41487268518518516</v>
      </c>
    </row>
    <row r="1342" spans="1:4" x14ac:dyDescent="0.3">
      <c r="A1342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3">
      <c r="A1343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3">
      <c r="A1344">
        <v>5305478</v>
      </c>
      <c r="B1344" s="1">
        <v>42936</v>
      </c>
      <c r="C1344" s="2">
        <v>0.41980324074074077</v>
      </c>
      <c r="D1344" s="2">
        <v>0.42957175925925928</v>
      </c>
    </row>
    <row r="1345" spans="1:4" x14ac:dyDescent="0.3">
      <c r="A1345">
        <v>4305632</v>
      </c>
      <c r="B1345" s="1">
        <v>42936</v>
      </c>
      <c r="C1345" s="2">
        <v>0.42534722222222221</v>
      </c>
      <c r="D1345" s="2">
        <v>0.43634259259259262</v>
      </c>
    </row>
    <row r="1346" spans="1:4" x14ac:dyDescent="0.3">
      <c r="A1346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3">
      <c r="A134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3">
      <c r="A1348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3">
      <c r="A1349">
        <v>53117702</v>
      </c>
      <c r="B1349" s="1">
        <v>42936</v>
      </c>
      <c r="C1349" s="2">
        <v>0.44170138888888888</v>
      </c>
      <c r="D1349" s="2">
        <v>0.44903935185185184</v>
      </c>
    </row>
    <row r="1350" spans="1:4" x14ac:dyDescent="0.3">
      <c r="A1350">
        <v>10201038</v>
      </c>
      <c r="B1350" s="1">
        <v>42936</v>
      </c>
      <c r="C1350" s="2">
        <v>0.44615740740740739</v>
      </c>
      <c r="D1350" s="2">
        <v>0.45019675925925928</v>
      </c>
    </row>
    <row r="1351" spans="1:4" x14ac:dyDescent="0.3">
      <c r="A1351">
        <v>4738129</v>
      </c>
      <c r="B1351" s="1">
        <v>42936</v>
      </c>
      <c r="C1351" s="2">
        <v>0.4503935185185185</v>
      </c>
      <c r="D1351" s="2">
        <v>0.46037037037037037</v>
      </c>
    </row>
    <row r="1352" spans="1:4" x14ac:dyDescent="0.3">
      <c r="A1352">
        <v>3153023</v>
      </c>
      <c r="B1352" s="1">
        <v>42936</v>
      </c>
      <c r="C1352" s="2">
        <v>0.45503472222222224</v>
      </c>
      <c r="D1352" s="2">
        <v>0.45876157407407409</v>
      </c>
    </row>
    <row r="1353" spans="1:4" x14ac:dyDescent="0.3">
      <c r="A1353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3">
      <c r="A1354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3">
      <c r="A1355">
        <v>93050839</v>
      </c>
      <c r="B1355" s="1">
        <v>42936</v>
      </c>
      <c r="C1355" s="2">
        <v>0.46225694444444443</v>
      </c>
      <c r="D1355" s="2">
        <v>0.46591435185185187</v>
      </c>
    </row>
    <row r="1356" spans="1:4" x14ac:dyDescent="0.3">
      <c r="A1356">
        <v>1288318920</v>
      </c>
      <c r="B1356" s="1">
        <v>42936</v>
      </c>
      <c r="C1356" s="2">
        <v>0.46606481481481482</v>
      </c>
      <c r="D1356" s="2">
        <v>0.47375</v>
      </c>
    </row>
    <row r="1357" spans="1:4" x14ac:dyDescent="0.3">
      <c r="A1357">
        <v>5613566</v>
      </c>
      <c r="B1357" s="1">
        <v>42936</v>
      </c>
      <c r="C1357" s="2">
        <v>0.47105324074074073</v>
      </c>
      <c r="D1357" s="2">
        <v>0.47146990740740741</v>
      </c>
    </row>
    <row r="1358" spans="1:4" x14ac:dyDescent="0.3">
      <c r="A1358">
        <v>2406196</v>
      </c>
      <c r="B1358" s="1">
        <v>42936</v>
      </c>
      <c r="C1358" s="2">
        <v>0.47244212962962961</v>
      </c>
      <c r="D1358" s="2">
        <v>0.48127314814814814</v>
      </c>
    </row>
    <row r="1359" spans="1:4" x14ac:dyDescent="0.3">
      <c r="A1359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3">
      <c r="A1360">
        <v>5019634</v>
      </c>
      <c r="B1360" s="1">
        <v>42936</v>
      </c>
      <c r="C1360" s="2">
        <v>0.48032407407407407</v>
      </c>
      <c r="D1360" s="2">
        <v>0.4916550925925926</v>
      </c>
    </row>
    <row r="1361" spans="1:4" x14ac:dyDescent="0.3">
      <c r="A1361">
        <v>90993861</v>
      </c>
      <c r="B1361" s="1">
        <v>42936</v>
      </c>
      <c r="C1361" s="2">
        <v>0.48280092592592594</v>
      </c>
      <c r="D1361" s="2">
        <v>0.48798611111111112</v>
      </c>
    </row>
    <row r="1362" spans="1:4" x14ac:dyDescent="0.3">
      <c r="A1362">
        <v>4034491</v>
      </c>
      <c r="B1362" s="1">
        <v>42936</v>
      </c>
      <c r="C1362" s="2">
        <v>0.48813657407407407</v>
      </c>
      <c r="D1362" s="2">
        <v>0.49116898148148147</v>
      </c>
    </row>
    <row r="1363" spans="1:4" x14ac:dyDescent="0.3">
      <c r="A1363">
        <v>57395204</v>
      </c>
      <c r="B1363" s="1">
        <v>42936</v>
      </c>
      <c r="C1363" s="2">
        <v>0.49015046296296294</v>
      </c>
      <c r="D1363" s="2">
        <v>0.49456018518518519</v>
      </c>
    </row>
    <row r="1364" spans="1:4" x14ac:dyDescent="0.3">
      <c r="A1364">
        <v>9156106</v>
      </c>
      <c r="B1364" s="1">
        <v>42936</v>
      </c>
      <c r="C1364" s="2">
        <v>0.49103009259259262</v>
      </c>
      <c r="D1364" s="2">
        <v>0.4937037037037037</v>
      </c>
    </row>
    <row r="1365" spans="1:4" x14ac:dyDescent="0.3">
      <c r="A1365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3">
      <c r="A1366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3">
      <c r="A1367">
        <v>7826456</v>
      </c>
      <c r="B1367" s="1">
        <v>42936</v>
      </c>
      <c r="C1367" s="2">
        <v>0.50298611111111113</v>
      </c>
      <c r="D1367" s="2">
        <v>0.50312500000000004</v>
      </c>
    </row>
    <row r="1368" spans="1:4" x14ac:dyDescent="0.3">
      <c r="A1368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3">
      <c r="A1369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3">
      <c r="A1370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3">
      <c r="A1371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3">
      <c r="A1372">
        <v>28601187</v>
      </c>
      <c r="B1372" s="1">
        <v>42936</v>
      </c>
      <c r="C1372" s="2">
        <v>0.51511574074074074</v>
      </c>
      <c r="D1372" s="2">
        <v>0.51787037037037043</v>
      </c>
    </row>
    <row r="1373" spans="1:4" x14ac:dyDescent="0.3">
      <c r="A1373">
        <v>2841969</v>
      </c>
      <c r="B1373" s="1">
        <v>42936</v>
      </c>
      <c r="C1373" s="2">
        <v>0.51512731481481477</v>
      </c>
      <c r="D1373" s="2">
        <v>0.51556712962962958</v>
      </c>
    </row>
    <row r="1374" spans="1:4" x14ac:dyDescent="0.3">
      <c r="A1374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3">
      <c r="A1375">
        <v>6068132</v>
      </c>
      <c r="B1375" s="1">
        <v>42936</v>
      </c>
      <c r="C1375" s="2">
        <v>0.52225694444444448</v>
      </c>
      <c r="D1375" s="2">
        <v>0.5236574074074074</v>
      </c>
    </row>
    <row r="1376" spans="1:4" x14ac:dyDescent="0.3">
      <c r="A1376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3">
      <c r="A137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3">
      <c r="A1378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3">
      <c r="A1379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3">
      <c r="A1380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3">
      <c r="A1381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3">
      <c r="A1382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3">
      <c r="A1383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3">
      <c r="A1384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3">
      <c r="A1385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3">
      <c r="A1386">
        <v>6552755</v>
      </c>
      <c r="B1386" s="1">
        <v>42936</v>
      </c>
      <c r="C1386" s="2">
        <v>0.55306712962962967</v>
      </c>
      <c r="D1386" s="2">
        <v>0.56304398148148149</v>
      </c>
    </row>
    <row r="1387" spans="1:4" x14ac:dyDescent="0.3">
      <c r="A138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3">
      <c r="A1388">
        <v>8679036</v>
      </c>
      <c r="B1388" s="1">
        <v>42936</v>
      </c>
      <c r="C1388" s="2">
        <v>0.55827546296296293</v>
      </c>
      <c r="D1388" s="2">
        <v>0.55864583333333329</v>
      </c>
    </row>
    <row r="1389" spans="1:4" x14ac:dyDescent="0.3">
      <c r="A1389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3">
      <c r="A1390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3">
      <c r="A1391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3">
      <c r="A1392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3">
      <c r="A1393">
        <v>8501225</v>
      </c>
      <c r="B1393" s="1">
        <v>42936</v>
      </c>
      <c r="C1393" s="2">
        <v>0.57517361111111109</v>
      </c>
      <c r="D1393" s="2">
        <v>0.57784722222222218</v>
      </c>
    </row>
    <row r="1394" spans="1:4" x14ac:dyDescent="0.3">
      <c r="A1394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3">
      <c r="A1395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3">
      <c r="A1396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3">
      <c r="A139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3">
      <c r="A1398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3">
      <c r="A1399">
        <v>3382699</v>
      </c>
      <c r="B1399" s="1">
        <v>42936</v>
      </c>
      <c r="C1399" s="2">
        <v>0.59053240740740742</v>
      </c>
      <c r="D1399" s="2">
        <v>0.59318287037037032</v>
      </c>
    </row>
    <row r="1400" spans="1:4" x14ac:dyDescent="0.3">
      <c r="A1400">
        <v>9132555</v>
      </c>
      <c r="B1400" s="1">
        <v>42936</v>
      </c>
      <c r="C1400" s="2">
        <v>0.59621527777777783</v>
      </c>
      <c r="D1400" s="2">
        <v>0.59906250000000005</v>
      </c>
    </row>
    <row r="1401" spans="1:4" x14ac:dyDescent="0.3">
      <c r="A1401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3">
      <c r="A1402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3">
      <c r="A1403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3">
      <c r="A1404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3">
      <c r="A1405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3">
      <c r="A1406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3">
      <c r="A140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3">
      <c r="A1408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3">
      <c r="A1409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3">
      <c r="A1410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3">
      <c r="A1411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3">
      <c r="A1412">
        <v>6426011</v>
      </c>
      <c r="B1412" s="1">
        <v>42936</v>
      </c>
      <c r="C1412" s="2">
        <v>0.62078703703703708</v>
      </c>
      <c r="D1412" s="2">
        <v>0.62863425925925931</v>
      </c>
    </row>
    <row r="1413" spans="1:4" x14ac:dyDescent="0.3">
      <c r="A1413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3">
      <c r="A1414">
        <v>6735390</v>
      </c>
      <c r="B1414" s="1">
        <v>42937</v>
      </c>
      <c r="C1414" s="2">
        <v>0.33421296296296299</v>
      </c>
      <c r="D1414" s="2">
        <v>0.33674768518518516</v>
      </c>
    </row>
    <row r="1415" spans="1:4" x14ac:dyDescent="0.3">
      <c r="A1415">
        <v>7151490</v>
      </c>
      <c r="B1415" s="1">
        <v>42937</v>
      </c>
      <c r="C1415" s="2">
        <v>0.33513888888888888</v>
      </c>
      <c r="D1415" s="2">
        <v>0.33787037037037038</v>
      </c>
    </row>
    <row r="1416" spans="1:4" x14ac:dyDescent="0.3">
      <c r="A1416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3">
      <c r="A141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3">
      <c r="A1418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3">
      <c r="A1419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3">
      <c r="A1420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3">
      <c r="A1421">
        <v>4960672</v>
      </c>
      <c r="B1421" s="1">
        <v>42937</v>
      </c>
      <c r="C1421" s="2">
        <v>0.34745370370370371</v>
      </c>
      <c r="D1421" s="2">
        <v>0.3526273148148148</v>
      </c>
    </row>
    <row r="1422" spans="1:4" x14ac:dyDescent="0.3">
      <c r="A1422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3">
      <c r="A1423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3">
      <c r="A1424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3">
      <c r="A1425">
        <v>3086185</v>
      </c>
      <c r="B1425" s="1">
        <v>42937</v>
      </c>
      <c r="C1425" s="2">
        <v>0.35401620370370368</v>
      </c>
      <c r="D1425" s="2">
        <v>0.35944444444444446</v>
      </c>
    </row>
    <row r="1426" spans="1:4" x14ac:dyDescent="0.3">
      <c r="A1426">
        <v>6949463</v>
      </c>
      <c r="B1426" s="1">
        <v>42937</v>
      </c>
      <c r="C1426" s="2">
        <v>0.35912037037037037</v>
      </c>
      <c r="D1426" s="2">
        <v>0.36318287037037039</v>
      </c>
    </row>
    <row r="1427" spans="1:4" x14ac:dyDescent="0.3">
      <c r="A142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3">
      <c r="A1428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3">
      <c r="A1429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3">
      <c r="A1430">
        <v>3508755</v>
      </c>
      <c r="B1430" s="1">
        <v>42937</v>
      </c>
      <c r="C1430" s="2">
        <v>0.37569444444444444</v>
      </c>
      <c r="D1430" s="2">
        <v>0.38611111111111113</v>
      </c>
    </row>
    <row r="1431" spans="1:4" x14ac:dyDescent="0.3">
      <c r="A1431">
        <v>14783929</v>
      </c>
      <c r="B1431" s="1">
        <v>42937</v>
      </c>
      <c r="C1431" s="2">
        <v>0.37891203703703702</v>
      </c>
      <c r="D1431" s="2">
        <v>0.38443287037037038</v>
      </c>
    </row>
    <row r="1432" spans="1:4" x14ac:dyDescent="0.3">
      <c r="A1432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3">
      <c r="A1433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3">
      <c r="A1434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3">
      <c r="A1435">
        <v>8322802</v>
      </c>
      <c r="B1435" s="1">
        <v>42937</v>
      </c>
      <c r="C1435" s="2">
        <v>0.39089120370370373</v>
      </c>
      <c r="D1435" s="2">
        <v>0.39620370370370372</v>
      </c>
    </row>
    <row r="1436" spans="1:4" x14ac:dyDescent="0.3">
      <c r="A1436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3">
      <c r="A143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3">
      <c r="A1438">
        <v>13639748</v>
      </c>
      <c r="B1438" s="1">
        <v>42937</v>
      </c>
      <c r="C1438" s="2">
        <v>0.40379629629629632</v>
      </c>
      <c r="D1438" s="2">
        <v>0.40822916666666664</v>
      </c>
    </row>
    <row r="1439" spans="1:4" x14ac:dyDescent="0.3">
      <c r="A1439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3">
      <c r="A1440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3">
      <c r="A1441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3">
      <c r="A1442">
        <v>66377806</v>
      </c>
      <c r="B1442" s="1">
        <v>42937</v>
      </c>
      <c r="C1442" s="2">
        <v>0.40694444444444444</v>
      </c>
      <c r="D1442" s="2">
        <v>0.40991898148148148</v>
      </c>
    </row>
    <row r="1443" spans="1:4" x14ac:dyDescent="0.3">
      <c r="A1443">
        <v>6357818</v>
      </c>
      <c r="B1443" s="1">
        <v>42937</v>
      </c>
      <c r="C1443" s="2">
        <v>0.41228009259259257</v>
      </c>
      <c r="D1443" s="2">
        <v>0.41648148148148151</v>
      </c>
    </row>
    <row r="1444" spans="1:4" x14ac:dyDescent="0.3">
      <c r="A1444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3">
      <c r="A1445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3">
      <c r="A1446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3">
      <c r="A144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3">
      <c r="A1448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3">
      <c r="A1449">
        <v>6942059</v>
      </c>
      <c r="B1449" s="1">
        <v>42937</v>
      </c>
      <c r="C1449" s="2">
        <v>0.43002314814814813</v>
      </c>
      <c r="D1449" s="2">
        <v>0.43030092592592595</v>
      </c>
    </row>
    <row r="1450" spans="1:4" x14ac:dyDescent="0.3">
      <c r="A1450">
        <v>28282891</v>
      </c>
      <c r="B1450" s="1">
        <v>42937</v>
      </c>
      <c r="C1450" s="2">
        <v>0.4307523148148148</v>
      </c>
      <c r="D1450" s="2">
        <v>0.4412847222222222</v>
      </c>
    </row>
    <row r="1451" spans="1:4" x14ac:dyDescent="0.3">
      <c r="A1451">
        <v>1617146</v>
      </c>
      <c r="B1451" s="1">
        <v>42937</v>
      </c>
      <c r="C1451" s="2">
        <v>0.43400462962962966</v>
      </c>
      <c r="D1451" s="2">
        <v>0.44041666666666668</v>
      </c>
    </row>
    <row r="1452" spans="1:4" x14ac:dyDescent="0.3">
      <c r="A1452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3">
      <c r="A1453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3">
      <c r="A1454">
        <v>4657345</v>
      </c>
      <c r="B1454" s="1">
        <v>42937</v>
      </c>
      <c r="C1454" s="2">
        <v>0.44291666666666668</v>
      </c>
      <c r="D1454" s="2">
        <v>0.45256944444444447</v>
      </c>
    </row>
    <row r="1455" spans="1:4" x14ac:dyDescent="0.3">
      <c r="A1455">
        <v>16775888</v>
      </c>
      <c r="B1455" s="1">
        <v>42937</v>
      </c>
      <c r="C1455" s="2">
        <v>0.4478240740740741</v>
      </c>
      <c r="D1455" s="2">
        <v>0.45548611111111109</v>
      </c>
    </row>
    <row r="1456" spans="1:4" x14ac:dyDescent="0.3">
      <c r="A1456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3">
      <c r="A1457">
        <v>1166111</v>
      </c>
      <c r="B1457" s="1">
        <v>42937</v>
      </c>
      <c r="C1457" s="2">
        <v>0.45458333333333334</v>
      </c>
      <c r="D1457" s="2">
        <v>0.46295138888888887</v>
      </c>
    </row>
    <row r="1458" spans="1:4" x14ac:dyDescent="0.3">
      <c r="A1458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3">
      <c r="A1459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3">
      <c r="A1460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3">
      <c r="A1461">
        <v>81010250</v>
      </c>
      <c r="B1461" s="1">
        <v>42937</v>
      </c>
      <c r="C1461" s="2">
        <v>0.47075231481481483</v>
      </c>
      <c r="D1461" s="2">
        <v>0.47239583333333335</v>
      </c>
    </row>
    <row r="1462" spans="1:4" x14ac:dyDescent="0.3">
      <c r="A1462">
        <v>8596442</v>
      </c>
      <c r="B1462" s="1">
        <v>42937</v>
      </c>
      <c r="C1462" s="2">
        <v>0.47105324074074073</v>
      </c>
      <c r="D1462" s="2">
        <v>0.48011574074074076</v>
      </c>
    </row>
    <row r="1463" spans="1:4" x14ac:dyDescent="0.3">
      <c r="A1463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3">
      <c r="A1464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3">
      <c r="A1465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3">
      <c r="A1466">
        <v>7322741</v>
      </c>
      <c r="B1466" s="1">
        <v>42937</v>
      </c>
      <c r="C1466" s="2">
        <v>0.47833333333333333</v>
      </c>
      <c r="D1466" s="2">
        <v>0.48989583333333331</v>
      </c>
    </row>
    <row r="1467" spans="1:4" x14ac:dyDescent="0.3">
      <c r="A1467">
        <v>2354992</v>
      </c>
      <c r="B1467" s="1">
        <v>42937</v>
      </c>
      <c r="C1467" s="2">
        <v>0.4828587962962963</v>
      </c>
      <c r="D1467" s="2">
        <v>0.48295138888888889</v>
      </c>
    </row>
    <row r="1468" spans="1:4" x14ac:dyDescent="0.3">
      <c r="A1468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3">
      <c r="A1469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3">
      <c r="A1470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3">
      <c r="A1471">
        <v>1469705</v>
      </c>
      <c r="B1471" s="1">
        <v>42937</v>
      </c>
      <c r="C1471" s="2">
        <v>0.49327546296296299</v>
      </c>
      <c r="D1471" s="2">
        <v>0.50351851851851848</v>
      </c>
    </row>
    <row r="1472" spans="1:4" x14ac:dyDescent="0.3">
      <c r="A1472">
        <v>8079505</v>
      </c>
      <c r="B1472" s="1">
        <v>42937</v>
      </c>
      <c r="C1472" s="2">
        <v>0.49811342592592595</v>
      </c>
      <c r="D1472" s="2">
        <v>0.5065277777777778</v>
      </c>
    </row>
    <row r="1473" spans="1:4" x14ac:dyDescent="0.3">
      <c r="A1473">
        <v>4661635</v>
      </c>
      <c r="B1473" s="1">
        <v>42937</v>
      </c>
      <c r="C1473" s="2">
        <v>0.50016203703703699</v>
      </c>
      <c r="D1473" s="2">
        <v>0.50506944444444446</v>
      </c>
    </row>
    <row r="1474" spans="1:4" x14ac:dyDescent="0.3">
      <c r="A1474">
        <v>4497624</v>
      </c>
      <c r="B1474" s="1">
        <v>42937</v>
      </c>
      <c r="C1474" s="2">
        <v>0.50284722222222222</v>
      </c>
      <c r="D1474" s="2">
        <v>0.51432870370370365</v>
      </c>
    </row>
    <row r="1475" spans="1:4" x14ac:dyDescent="0.3">
      <c r="A1475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3">
      <c r="A1476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3">
      <c r="A1477">
        <v>3914070</v>
      </c>
      <c r="B1477" s="1">
        <v>42937</v>
      </c>
      <c r="C1477" s="2">
        <v>0.51249999999999996</v>
      </c>
      <c r="D1477" s="2">
        <v>0.51405092592592594</v>
      </c>
    </row>
    <row r="1478" spans="1:4" x14ac:dyDescent="0.3">
      <c r="A1478">
        <v>84684423</v>
      </c>
      <c r="B1478" s="1">
        <v>42937</v>
      </c>
      <c r="C1478" s="2">
        <v>0.51520833333333338</v>
      </c>
      <c r="D1478" s="2">
        <v>0.51918981481481485</v>
      </c>
    </row>
    <row r="1479" spans="1:4" x14ac:dyDescent="0.3">
      <c r="A1479">
        <v>6493406</v>
      </c>
      <c r="B1479" s="1">
        <v>42937</v>
      </c>
      <c r="C1479" s="2">
        <v>0.51936342592592588</v>
      </c>
      <c r="D1479" s="2">
        <v>0.52559027777777778</v>
      </c>
    </row>
    <row r="1480" spans="1:4" x14ac:dyDescent="0.3">
      <c r="A1480">
        <v>1563816</v>
      </c>
      <c r="B1480" s="1">
        <v>42937</v>
      </c>
      <c r="C1480" s="2">
        <v>0.52243055555555551</v>
      </c>
      <c r="D1480" s="2">
        <v>0.52681712962962968</v>
      </c>
    </row>
    <row r="1481" spans="1:4" x14ac:dyDescent="0.3">
      <c r="A1481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3">
      <c r="A1482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3">
      <c r="A1483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3">
      <c r="A1484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3">
      <c r="A1485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3">
      <c r="A1486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3">
      <c r="A1487">
        <v>9500083</v>
      </c>
      <c r="B1487" s="1">
        <v>42937</v>
      </c>
      <c r="C1487" s="2">
        <v>0.54631944444444447</v>
      </c>
      <c r="D1487" s="2">
        <v>0.55652777777777773</v>
      </c>
    </row>
    <row r="1488" spans="1:4" x14ac:dyDescent="0.3">
      <c r="A1488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3">
      <c r="A1489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3">
      <c r="A1490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3">
      <c r="A1491">
        <v>7275091</v>
      </c>
      <c r="B1491" s="1">
        <v>42937</v>
      </c>
      <c r="C1491" s="2">
        <v>0.55652777777777773</v>
      </c>
      <c r="D1491" s="2">
        <v>0.56657407407407412</v>
      </c>
    </row>
    <row r="1492" spans="1:4" x14ac:dyDescent="0.3">
      <c r="A1492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3">
      <c r="A1493">
        <v>1500342</v>
      </c>
      <c r="B1493" s="1">
        <v>42937</v>
      </c>
      <c r="C1493" s="2">
        <v>0.56297453703703704</v>
      </c>
      <c r="D1493" s="2">
        <v>0.56752314814814819</v>
      </c>
    </row>
    <row r="1494" spans="1:4" x14ac:dyDescent="0.3">
      <c r="A1494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3">
      <c r="A1495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3">
      <c r="A1496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3">
      <c r="A1497">
        <v>60885211</v>
      </c>
      <c r="B1497" s="1">
        <v>42937</v>
      </c>
      <c r="C1497" s="2">
        <v>0.57828703703703699</v>
      </c>
      <c r="D1497" s="2">
        <v>0.58940972222222221</v>
      </c>
    </row>
    <row r="1498" spans="1:4" x14ac:dyDescent="0.3">
      <c r="A1498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3">
      <c r="A1499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3">
      <c r="A1500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3">
      <c r="A1501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3">
      <c r="A1502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3">
      <c r="A1503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3">
      <c r="A1504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3">
      <c r="A1505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3">
      <c r="A1506">
        <v>92326393</v>
      </c>
      <c r="B1506" s="1">
        <v>42937</v>
      </c>
      <c r="C1506" s="2">
        <v>0.60782407407407413</v>
      </c>
      <c r="D1506" s="2">
        <v>0.61331018518518521</v>
      </c>
    </row>
    <row r="1507" spans="1:4" x14ac:dyDescent="0.3">
      <c r="A150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3">
      <c r="A1508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3">
      <c r="A1509">
        <v>3982833</v>
      </c>
      <c r="B1509" s="1">
        <v>42937</v>
      </c>
      <c r="C1509" s="2">
        <v>0.61690972222222218</v>
      </c>
      <c r="D1509" s="2">
        <v>0.62290509259259264</v>
      </c>
    </row>
    <row r="1510" spans="1:4" x14ac:dyDescent="0.3">
      <c r="A1510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3">
      <c r="A1511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3">
      <c r="A1512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3">
      <c r="A1513">
        <v>11274735</v>
      </c>
      <c r="B1513" s="1">
        <v>42940</v>
      </c>
      <c r="C1513" s="2">
        <v>0.33624999999999999</v>
      </c>
      <c r="D1513" s="2">
        <v>0.34670138888888891</v>
      </c>
    </row>
    <row r="1514" spans="1:4" x14ac:dyDescent="0.3">
      <c r="A1514">
        <v>9727873</v>
      </c>
      <c r="B1514" s="1">
        <v>42940</v>
      </c>
      <c r="C1514" s="2">
        <v>0.33728009259259262</v>
      </c>
      <c r="D1514" s="2">
        <v>0.34291666666666665</v>
      </c>
    </row>
    <row r="1515" spans="1:4" x14ac:dyDescent="0.3">
      <c r="A1515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3">
      <c r="A1516">
        <v>22583033</v>
      </c>
      <c r="B1516" s="1">
        <v>42940</v>
      </c>
      <c r="C1516" s="2">
        <v>0.34495370370370371</v>
      </c>
      <c r="D1516" s="2">
        <v>0.3467824074074074</v>
      </c>
    </row>
    <row r="1517" spans="1:4" x14ac:dyDescent="0.3">
      <c r="A151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3">
      <c r="A1518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3">
      <c r="A1519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3">
      <c r="A1520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3">
      <c r="A1521">
        <v>11070759</v>
      </c>
      <c r="B1521" s="1">
        <v>42940</v>
      </c>
      <c r="C1521" s="2">
        <v>0.35653935185185187</v>
      </c>
      <c r="D1521" s="2">
        <v>0.35864583333333333</v>
      </c>
    </row>
    <row r="1522" spans="1:4" x14ac:dyDescent="0.3">
      <c r="A1522">
        <v>22176115</v>
      </c>
      <c r="B1522" s="1">
        <v>42940</v>
      </c>
      <c r="C1522" s="2">
        <v>0.35991898148148149</v>
      </c>
      <c r="D1522" s="2">
        <v>0.36880787037037038</v>
      </c>
    </row>
    <row r="1523" spans="1:4" x14ac:dyDescent="0.3">
      <c r="A1523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3">
      <c r="A1524">
        <v>6896787</v>
      </c>
      <c r="B1524" s="1">
        <v>42940</v>
      </c>
      <c r="C1524" s="2">
        <v>0.36243055555555553</v>
      </c>
      <c r="D1524" s="2">
        <v>0.36993055555555554</v>
      </c>
    </row>
    <row r="1525" spans="1:4" x14ac:dyDescent="0.3">
      <c r="A1525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3">
      <c r="A1526">
        <v>8414788</v>
      </c>
      <c r="B1526" s="1">
        <v>42940</v>
      </c>
      <c r="C1526" s="2">
        <v>0.36887731481481484</v>
      </c>
      <c r="D1526" s="2">
        <v>0.37443287037037037</v>
      </c>
    </row>
    <row r="1527" spans="1:4" x14ac:dyDescent="0.3">
      <c r="A152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3">
      <c r="A1528">
        <v>5970183</v>
      </c>
      <c r="B1528" s="1">
        <v>42940</v>
      </c>
      <c r="C1528" s="2">
        <v>0.37150462962962966</v>
      </c>
      <c r="D1528" s="2">
        <v>0.37246527777777777</v>
      </c>
    </row>
    <row r="1529" spans="1:4" x14ac:dyDescent="0.3">
      <c r="A1529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3">
      <c r="A1530">
        <v>53378457</v>
      </c>
      <c r="B1530" s="1">
        <v>42940</v>
      </c>
      <c r="C1530" s="2">
        <v>0.3777314814814815</v>
      </c>
      <c r="D1530" s="2">
        <v>0.38680555555555557</v>
      </c>
    </row>
    <row r="1531" spans="1:4" x14ac:dyDescent="0.3">
      <c r="A1531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3">
      <c r="A1532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3">
      <c r="A1533">
        <v>2928766</v>
      </c>
      <c r="B1533" s="1">
        <v>42940</v>
      </c>
      <c r="C1533" s="2">
        <v>0.38156250000000003</v>
      </c>
      <c r="D1533" s="2">
        <v>0.3893402777777778</v>
      </c>
    </row>
    <row r="1534" spans="1:4" x14ac:dyDescent="0.3">
      <c r="A1534">
        <v>4334364</v>
      </c>
      <c r="B1534" s="1">
        <v>42940</v>
      </c>
      <c r="C1534" s="2">
        <v>0.3837962962962963</v>
      </c>
      <c r="D1534" s="2">
        <v>0.39385416666666667</v>
      </c>
    </row>
    <row r="1535" spans="1:4" x14ac:dyDescent="0.3">
      <c r="A1535">
        <v>8405292</v>
      </c>
      <c r="B1535" s="1">
        <v>42940</v>
      </c>
      <c r="C1535" s="2">
        <v>0.38635416666666667</v>
      </c>
      <c r="D1535" s="2">
        <v>0.39378472222222222</v>
      </c>
    </row>
    <row r="1536" spans="1:4" x14ac:dyDescent="0.3">
      <c r="A1536">
        <v>9870841</v>
      </c>
      <c r="B1536" s="1">
        <v>42940</v>
      </c>
      <c r="C1536" s="2">
        <v>0.39209490740740743</v>
      </c>
      <c r="D1536" s="2">
        <v>0.39672453703703703</v>
      </c>
    </row>
    <row r="1537" spans="1:4" x14ac:dyDescent="0.3">
      <c r="A153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3">
      <c r="A1538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3">
      <c r="A1539">
        <v>25194612</v>
      </c>
      <c r="B1539" s="1">
        <v>42940</v>
      </c>
      <c r="C1539" s="2">
        <v>0.39516203703703706</v>
      </c>
      <c r="D1539" s="2">
        <v>0.4057986111111111</v>
      </c>
    </row>
    <row r="1540" spans="1:4" x14ac:dyDescent="0.3">
      <c r="A1540">
        <v>1117628</v>
      </c>
      <c r="B1540" s="1">
        <v>42940</v>
      </c>
      <c r="C1540" s="2">
        <v>0.39614583333333331</v>
      </c>
      <c r="D1540" s="2">
        <v>0.39976851851851852</v>
      </c>
    </row>
    <row r="1541" spans="1:4" x14ac:dyDescent="0.3">
      <c r="A1541">
        <v>3624713</v>
      </c>
      <c r="B1541" s="1">
        <v>42940</v>
      </c>
      <c r="C1541" s="2">
        <v>0.39864583333333331</v>
      </c>
      <c r="D1541" s="2">
        <v>0.40440972222222221</v>
      </c>
    </row>
    <row r="1542" spans="1:4" x14ac:dyDescent="0.3">
      <c r="A1542">
        <v>5616210</v>
      </c>
      <c r="B1542" s="1">
        <v>42940</v>
      </c>
      <c r="C1542" s="2">
        <v>0.39956018518518521</v>
      </c>
      <c r="D1542" s="2">
        <v>0.40803240740740743</v>
      </c>
    </row>
    <row r="1543" spans="1:4" x14ac:dyDescent="0.3">
      <c r="A1543">
        <v>6772052</v>
      </c>
      <c r="B1543" s="1">
        <v>42940</v>
      </c>
      <c r="C1543" s="2">
        <v>0.40263888888888888</v>
      </c>
      <c r="D1543" s="2">
        <v>0.40825231481481483</v>
      </c>
    </row>
    <row r="1544" spans="1:4" x14ac:dyDescent="0.3">
      <c r="A1544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3">
      <c r="A1545">
        <v>72701808</v>
      </c>
      <c r="B1545" s="1">
        <v>42940</v>
      </c>
      <c r="C1545" s="2">
        <v>0.40930555555555553</v>
      </c>
      <c r="D1545" s="2">
        <v>0.41968749999999999</v>
      </c>
    </row>
    <row r="1546" spans="1:4" x14ac:dyDescent="0.3">
      <c r="A1546">
        <v>4285095</v>
      </c>
      <c r="B1546" s="1">
        <v>42940</v>
      </c>
      <c r="C1546" s="2">
        <v>0.41351851851851851</v>
      </c>
      <c r="D1546" s="2">
        <v>0.41790509259259262</v>
      </c>
    </row>
    <row r="1547" spans="1:4" x14ac:dyDescent="0.3">
      <c r="A154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3">
      <c r="A1548">
        <v>2947035</v>
      </c>
      <c r="B1548" s="1">
        <v>42940</v>
      </c>
      <c r="C1548" s="2">
        <v>0.42241898148148149</v>
      </c>
      <c r="D1548" s="2">
        <v>0.42863425925925924</v>
      </c>
    </row>
    <row r="1549" spans="1:4" x14ac:dyDescent="0.3">
      <c r="A1549">
        <v>6615729</v>
      </c>
      <c r="B1549" s="1">
        <v>42940</v>
      </c>
      <c r="C1549" s="2">
        <v>0.42561342592592594</v>
      </c>
      <c r="D1549" s="2">
        <v>0.42799768518518516</v>
      </c>
    </row>
    <row r="1550" spans="1:4" x14ac:dyDescent="0.3">
      <c r="A1550">
        <v>2135609</v>
      </c>
      <c r="B1550" s="1">
        <v>42940</v>
      </c>
      <c r="C1550" s="2">
        <v>0.42563657407407407</v>
      </c>
      <c r="D1550" s="2">
        <v>0.42670138888888887</v>
      </c>
    </row>
    <row r="1551" spans="1:4" x14ac:dyDescent="0.3">
      <c r="A1551">
        <v>2697566</v>
      </c>
      <c r="B1551" s="1">
        <v>42940</v>
      </c>
      <c r="C1551" s="2">
        <v>0.42951388888888886</v>
      </c>
      <c r="D1551" s="2">
        <v>0.44059027777777776</v>
      </c>
    </row>
    <row r="1552" spans="1:4" x14ac:dyDescent="0.3">
      <c r="A1552">
        <v>2569721</v>
      </c>
      <c r="B1552" s="1">
        <v>42940</v>
      </c>
      <c r="C1552" s="2">
        <v>0.43133101851851852</v>
      </c>
      <c r="D1552" s="2">
        <v>0.43762731481481482</v>
      </c>
    </row>
    <row r="1553" spans="1:4" x14ac:dyDescent="0.3">
      <c r="A1553">
        <v>96375379</v>
      </c>
      <c r="B1553" s="1">
        <v>42940</v>
      </c>
      <c r="C1553" s="2">
        <v>0.43637731481481479</v>
      </c>
      <c r="D1553" s="2">
        <v>0.44526620370370368</v>
      </c>
    </row>
    <row r="1554" spans="1:4" x14ac:dyDescent="0.3">
      <c r="A1554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3">
      <c r="A1555">
        <v>8133585</v>
      </c>
      <c r="B1555" s="1">
        <v>42940</v>
      </c>
      <c r="C1555" s="2">
        <v>0.44185185185185183</v>
      </c>
      <c r="D1555" s="2">
        <v>0.44634259259259257</v>
      </c>
    </row>
    <row r="1556" spans="1:4" x14ac:dyDescent="0.3">
      <c r="A1556">
        <v>45232967</v>
      </c>
      <c r="B1556" s="1">
        <v>42940</v>
      </c>
      <c r="C1556" s="2">
        <v>0.4462962962962963</v>
      </c>
      <c r="D1556" s="2">
        <v>0.44753472222222224</v>
      </c>
    </row>
    <row r="1557" spans="1:4" x14ac:dyDescent="0.3">
      <c r="A1557">
        <v>8900603</v>
      </c>
      <c r="B1557" s="1">
        <v>42940</v>
      </c>
      <c r="C1557" s="2">
        <v>0.44680555555555557</v>
      </c>
      <c r="D1557" s="2">
        <v>0.45518518518518519</v>
      </c>
    </row>
    <row r="1558" spans="1:4" x14ac:dyDescent="0.3">
      <c r="A1558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3">
      <c r="A1559">
        <v>9781981</v>
      </c>
      <c r="B1559" s="1">
        <v>42940</v>
      </c>
      <c r="C1559" s="2">
        <v>0.45392361111111112</v>
      </c>
      <c r="D1559" s="2">
        <v>0.4582060185185185</v>
      </c>
    </row>
    <row r="1560" spans="1:4" x14ac:dyDescent="0.3">
      <c r="A1560">
        <v>9527543</v>
      </c>
      <c r="B1560" s="1">
        <v>42940</v>
      </c>
      <c r="C1560" s="2">
        <v>0.45481481481481484</v>
      </c>
      <c r="D1560" s="2">
        <v>0.45863425925925927</v>
      </c>
    </row>
    <row r="1561" spans="1:4" x14ac:dyDescent="0.3">
      <c r="A1561">
        <v>91626903</v>
      </c>
      <c r="B1561" s="1">
        <v>42940</v>
      </c>
      <c r="C1561" s="2">
        <v>0.45930555555555558</v>
      </c>
      <c r="D1561" s="2">
        <v>0.46885416666666668</v>
      </c>
    </row>
    <row r="1562" spans="1:4" x14ac:dyDescent="0.3">
      <c r="A1562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3">
      <c r="A1563">
        <v>4767842</v>
      </c>
      <c r="B1563" s="1">
        <v>42940</v>
      </c>
      <c r="C1563" s="2">
        <v>0.46971064814814817</v>
      </c>
      <c r="D1563" s="2">
        <v>0.47116898148148151</v>
      </c>
    </row>
    <row r="1564" spans="1:4" x14ac:dyDescent="0.3">
      <c r="A1564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3">
      <c r="A1565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3">
      <c r="A1566">
        <v>28791070</v>
      </c>
      <c r="B1566" s="1">
        <v>42940</v>
      </c>
      <c r="C1566" s="2">
        <v>0.48082175925925924</v>
      </c>
      <c r="D1566" s="2">
        <v>0.49135416666666665</v>
      </c>
    </row>
    <row r="1567" spans="1:4" x14ac:dyDescent="0.3">
      <c r="A156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3">
      <c r="A1568">
        <v>44882393</v>
      </c>
      <c r="B1568" s="1">
        <v>42940</v>
      </c>
      <c r="C1568" s="2">
        <v>0.4866550925925926</v>
      </c>
      <c r="D1568" s="2">
        <v>0.49528935185185186</v>
      </c>
    </row>
    <row r="1569" spans="1:4" x14ac:dyDescent="0.3">
      <c r="A1569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3">
      <c r="A1570">
        <v>9892639</v>
      </c>
      <c r="B1570" s="1">
        <v>42940</v>
      </c>
      <c r="C1570" s="2">
        <v>0.48836805555555557</v>
      </c>
      <c r="D1570" s="2">
        <v>0.48893518518518519</v>
      </c>
    </row>
    <row r="1571" spans="1:4" x14ac:dyDescent="0.3">
      <c r="A1571">
        <v>3979295</v>
      </c>
      <c r="B1571" s="1">
        <v>42940</v>
      </c>
      <c r="C1571" s="2">
        <v>0.49062499999999998</v>
      </c>
      <c r="D1571" s="2">
        <v>0.49767361111111114</v>
      </c>
    </row>
    <row r="1572" spans="1:4" x14ac:dyDescent="0.3">
      <c r="A1572">
        <v>8471219</v>
      </c>
      <c r="B1572" s="1">
        <v>42940</v>
      </c>
      <c r="C1572" s="2">
        <v>0.49229166666666668</v>
      </c>
      <c r="D1572" s="2">
        <v>0.49554398148148149</v>
      </c>
    </row>
    <row r="1573" spans="1:4" x14ac:dyDescent="0.3">
      <c r="A1573">
        <v>5631380</v>
      </c>
      <c r="B1573" s="1">
        <v>42940</v>
      </c>
      <c r="C1573" s="2">
        <v>0.49274305555555553</v>
      </c>
      <c r="D1573" s="2">
        <v>0.50315972222222227</v>
      </c>
    </row>
    <row r="1574" spans="1:4" x14ac:dyDescent="0.3">
      <c r="A1574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3">
      <c r="A1575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3">
      <c r="A1576">
        <v>2515441</v>
      </c>
      <c r="B1576" s="1">
        <v>42940</v>
      </c>
      <c r="C1576" s="2">
        <v>0.49857638888888889</v>
      </c>
      <c r="D1576" s="2">
        <v>0.50195601851851857</v>
      </c>
    </row>
    <row r="1577" spans="1:4" x14ac:dyDescent="0.3">
      <c r="A157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3">
      <c r="A1578">
        <v>5489867</v>
      </c>
      <c r="B1578" s="1">
        <v>42940</v>
      </c>
      <c r="C1578" s="2">
        <v>0.50583333333333336</v>
      </c>
      <c r="D1578" s="2">
        <v>0.51407407407407413</v>
      </c>
    </row>
    <row r="1579" spans="1:4" x14ac:dyDescent="0.3">
      <c r="A1579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3">
      <c r="A1580">
        <v>4293872</v>
      </c>
      <c r="B1580" s="1">
        <v>42940</v>
      </c>
      <c r="C1580" s="2">
        <v>0.50714120370370375</v>
      </c>
      <c r="D1580" s="2">
        <v>0.51232638888888893</v>
      </c>
    </row>
    <row r="1581" spans="1:4" x14ac:dyDescent="0.3">
      <c r="A1581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3">
      <c r="A1582">
        <v>9827875</v>
      </c>
      <c r="B1582" s="1">
        <v>42940</v>
      </c>
      <c r="C1582" s="2">
        <v>0.51512731481481477</v>
      </c>
      <c r="D1582" s="2">
        <v>0.51954861111111106</v>
      </c>
    </row>
    <row r="1583" spans="1:4" x14ac:dyDescent="0.3">
      <c r="A1583">
        <v>40120881</v>
      </c>
      <c r="B1583" s="1">
        <v>42940</v>
      </c>
      <c r="C1583" s="2">
        <v>0.51746527777777773</v>
      </c>
      <c r="D1583" s="2">
        <v>0.52686342592592594</v>
      </c>
    </row>
    <row r="1584" spans="1:4" x14ac:dyDescent="0.3">
      <c r="A1584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3">
      <c r="A1585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3">
      <c r="A1586">
        <v>55464931</v>
      </c>
      <c r="B1586" s="1">
        <v>42940</v>
      </c>
      <c r="C1586" s="2">
        <v>0.5285185185185185</v>
      </c>
      <c r="D1586" s="2">
        <v>0.53349537037037043</v>
      </c>
    </row>
    <row r="1587" spans="1:4" x14ac:dyDescent="0.3">
      <c r="A1587">
        <v>3616291</v>
      </c>
      <c r="B1587" s="1">
        <v>42940</v>
      </c>
      <c r="C1587" s="2">
        <v>0.53403935185185181</v>
      </c>
      <c r="D1587" s="2">
        <v>0.54538194444444443</v>
      </c>
    </row>
    <row r="1588" spans="1:4" x14ac:dyDescent="0.3">
      <c r="A1588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3">
      <c r="A1589">
        <v>63492662</v>
      </c>
      <c r="B1589" s="1">
        <v>42940</v>
      </c>
      <c r="C1589" s="2">
        <v>0.54060185185185183</v>
      </c>
      <c r="D1589" s="2">
        <v>0.54240740740740745</v>
      </c>
    </row>
    <row r="1590" spans="1:4" x14ac:dyDescent="0.3">
      <c r="A1590">
        <v>2104331</v>
      </c>
      <c r="B1590" s="1">
        <v>42940</v>
      </c>
      <c r="C1590" s="2">
        <v>0.54410879629629627</v>
      </c>
      <c r="D1590" s="2">
        <v>0.55207175925925922</v>
      </c>
    </row>
    <row r="1591" spans="1:4" x14ac:dyDescent="0.3">
      <c r="A1591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3">
      <c r="A1592">
        <v>5220235</v>
      </c>
      <c r="B1592" s="1">
        <v>42940</v>
      </c>
      <c r="C1592" s="2">
        <v>0.54741898148148149</v>
      </c>
      <c r="D1592" s="2">
        <v>0.54915509259259254</v>
      </c>
    </row>
    <row r="1593" spans="1:4" x14ac:dyDescent="0.3">
      <c r="A1593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3">
      <c r="A1594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3">
      <c r="A1595">
        <v>2853860</v>
      </c>
      <c r="B1595" s="1">
        <v>42940</v>
      </c>
      <c r="C1595" s="2">
        <v>0.55491898148148144</v>
      </c>
      <c r="D1595" s="2">
        <v>0.55787037037037035</v>
      </c>
    </row>
    <row r="1596" spans="1:4" x14ac:dyDescent="0.3">
      <c r="A1596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3">
      <c r="A159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3">
      <c r="A1598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3">
      <c r="A1599">
        <v>9282666</v>
      </c>
      <c r="B1599" s="1">
        <v>42940</v>
      </c>
      <c r="C1599" s="2">
        <v>0.56879629629629624</v>
      </c>
      <c r="D1599" s="2">
        <v>0.56934027777777774</v>
      </c>
    </row>
    <row r="1600" spans="1:4" x14ac:dyDescent="0.3">
      <c r="A1600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3">
      <c r="A1601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3">
      <c r="A1602">
        <v>5221005</v>
      </c>
      <c r="B1602" s="1">
        <v>42940</v>
      </c>
      <c r="C1602" s="2">
        <v>0.57321759259259264</v>
      </c>
      <c r="D1602" s="2">
        <v>0.57461805555555556</v>
      </c>
    </row>
    <row r="1603" spans="1:4" x14ac:dyDescent="0.3">
      <c r="A1603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3">
      <c r="A1604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3">
      <c r="A1605">
        <v>3720500</v>
      </c>
      <c r="B1605" s="1">
        <v>42940</v>
      </c>
      <c r="C1605" s="2">
        <v>0.57660879629629624</v>
      </c>
      <c r="D1605" s="2">
        <v>0.58250000000000002</v>
      </c>
    </row>
    <row r="1606" spans="1:4" x14ac:dyDescent="0.3">
      <c r="A1606">
        <v>89419064</v>
      </c>
      <c r="B1606" s="1">
        <v>42940</v>
      </c>
      <c r="C1606" s="2">
        <v>0.57850694444444439</v>
      </c>
      <c r="D1606" s="2">
        <v>0.58456018518518515</v>
      </c>
    </row>
    <row r="1607" spans="1:4" x14ac:dyDescent="0.3">
      <c r="A160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3">
      <c r="A1608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3">
      <c r="A1609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3">
      <c r="A1610">
        <v>5850216</v>
      </c>
      <c r="B1610" s="1">
        <v>42940</v>
      </c>
      <c r="C1610" s="2">
        <v>0.59325231481481477</v>
      </c>
      <c r="D1610" s="2">
        <v>0.59866898148148151</v>
      </c>
    </row>
    <row r="1611" spans="1:4" x14ac:dyDescent="0.3">
      <c r="A1611">
        <v>4927402</v>
      </c>
      <c r="B1611" s="1">
        <v>42940</v>
      </c>
      <c r="C1611" s="2">
        <v>0.59351851851851856</v>
      </c>
      <c r="D1611" s="2">
        <v>0.60163194444444446</v>
      </c>
    </row>
    <row r="1612" spans="1:4" x14ac:dyDescent="0.3">
      <c r="A1612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3">
      <c r="A1613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3">
      <c r="A1614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3">
      <c r="A1615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3">
      <c r="A1616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3">
      <c r="A161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3">
      <c r="A1618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3">
      <c r="A1619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3">
      <c r="A1620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3">
      <c r="A1621">
        <v>1740380</v>
      </c>
      <c r="B1621" s="1">
        <v>42940</v>
      </c>
      <c r="C1621" s="2">
        <v>0.62605324074074076</v>
      </c>
      <c r="D1621" s="2">
        <v>0.63655092592592588</v>
      </c>
    </row>
    <row r="1622" spans="1:4" x14ac:dyDescent="0.3">
      <c r="A1622">
        <v>6005355</v>
      </c>
      <c r="B1622" s="1">
        <v>42941</v>
      </c>
      <c r="C1622" s="2">
        <v>0.33688657407407407</v>
      </c>
      <c r="D1622" s="2">
        <v>0.34452546296296294</v>
      </c>
    </row>
    <row r="1623" spans="1:4" x14ac:dyDescent="0.3">
      <c r="A1623">
        <v>2400590</v>
      </c>
      <c r="B1623" s="1">
        <v>42941</v>
      </c>
      <c r="C1623" s="2">
        <v>0.34145833333333331</v>
      </c>
      <c r="D1623" s="2">
        <v>0.34645833333333331</v>
      </c>
    </row>
    <row r="1624" spans="1:4" x14ac:dyDescent="0.3">
      <c r="A1624">
        <v>7918038</v>
      </c>
      <c r="B1624" s="1">
        <v>42941</v>
      </c>
      <c r="C1624" s="2">
        <v>0.34278935185185183</v>
      </c>
      <c r="D1624" s="2">
        <v>0.34370370370370368</v>
      </c>
    </row>
    <row r="1625" spans="1:4" x14ac:dyDescent="0.3">
      <c r="A1625">
        <v>7969038</v>
      </c>
      <c r="B1625" s="1">
        <v>42941</v>
      </c>
      <c r="C1625" s="2">
        <v>0.34605324074074073</v>
      </c>
      <c r="D1625" s="2">
        <v>0.35744212962962962</v>
      </c>
    </row>
    <row r="1626" spans="1:4" x14ac:dyDescent="0.3">
      <c r="A1626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3">
      <c r="A162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3">
      <c r="A1628">
        <v>2900584</v>
      </c>
      <c r="B1628" s="1">
        <v>42941</v>
      </c>
      <c r="C1628" s="2">
        <v>0.35335648148148147</v>
      </c>
      <c r="D1628" s="2">
        <v>0.36329861111111111</v>
      </c>
    </row>
    <row r="1629" spans="1:4" x14ac:dyDescent="0.3">
      <c r="A1629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3">
      <c r="A1630">
        <v>48497496</v>
      </c>
      <c r="B1630" s="1">
        <v>42941</v>
      </c>
      <c r="C1630" s="2">
        <v>0.35881944444444447</v>
      </c>
      <c r="D1630" s="2">
        <v>0.36379629629629628</v>
      </c>
    </row>
    <row r="1631" spans="1:4" x14ac:dyDescent="0.3">
      <c r="A1631">
        <v>98695684</v>
      </c>
      <c r="B1631" s="1">
        <v>42941</v>
      </c>
      <c r="C1631" s="2">
        <v>0.3634722222222222</v>
      </c>
      <c r="D1631" s="2">
        <v>0.37498842592592591</v>
      </c>
    </row>
    <row r="1632" spans="1:4" x14ac:dyDescent="0.3">
      <c r="A1632">
        <v>7712618</v>
      </c>
      <c r="B1632" s="1">
        <v>42941</v>
      </c>
      <c r="C1632" s="2">
        <v>0.36773148148148149</v>
      </c>
      <c r="D1632" s="2">
        <v>0.37118055555555557</v>
      </c>
    </row>
    <row r="1633" spans="1:4" x14ac:dyDescent="0.3">
      <c r="A1633">
        <v>8872311</v>
      </c>
      <c r="B1633" s="1">
        <v>42941</v>
      </c>
      <c r="C1633" s="2">
        <v>0.36854166666666666</v>
      </c>
      <c r="D1633" s="2">
        <v>0.37072916666666667</v>
      </c>
    </row>
    <row r="1634" spans="1:4" x14ac:dyDescent="0.3">
      <c r="A1634">
        <v>6056372</v>
      </c>
      <c r="B1634" s="1">
        <v>42941</v>
      </c>
      <c r="C1634" s="2">
        <v>0.36930555555555555</v>
      </c>
      <c r="D1634" s="2">
        <v>0.37615740740740738</v>
      </c>
    </row>
    <row r="1635" spans="1:4" x14ac:dyDescent="0.3">
      <c r="A1635">
        <v>8936656</v>
      </c>
      <c r="B1635" s="1">
        <v>42941</v>
      </c>
      <c r="C1635" s="2">
        <v>0.37222222222222223</v>
      </c>
      <c r="D1635" s="2">
        <v>0.37883101851851853</v>
      </c>
    </row>
    <row r="1636" spans="1:4" x14ac:dyDescent="0.3">
      <c r="A1636">
        <v>22966872</v>
      </c>
      <c r="B1636" s="1">
        <v>42941</v>
      </c>
      <c r="C1636" s="2">
        <v>0.37277777777777776</v>
      </c>
      <c r="D1636" s="2">
        <v>0.37791666666666668</v>
      </c>
    </row>
    <row r="1637" spans="1:4" x14ac:dyDescent="0.3">
      <c r="A1637">
        <v>3908162</v>
      </c>
      <c r="B1637" s="1">
        <v>42941</v>
      </c>
      <c r="C1637" s="2">
        <v>0.37805555555555553</v>
      </c>
      <c r="D1637" s="2">
        <v>0.38770833333333332</v>
      </c>
    </row>
    <row r="1638" spans="1:4" x14ac:dyDescent="0.3">
      <c r="A1638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3">
      <c r="A1639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3">
      <c r="A1640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3">
      <c r="A1641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3">
      <c r="A1642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3">
      <c r="A1643">
        <v>6013508</v>
      </c>
      <c r="B1643" s="1">
        <v>42941</v>
      </c>
      <c r="C1643" s="2">
        <v>0.39195601851851852</v>
      </c>
      <c r="D1643" s="2">
        <v>0.39401620370370372</v>
      </c>
    </row>
    <row r="1644" spans="1:4" x14ac:dyDescent="0.3">
      <c r="A1644">
        <v>6175467</v>
      </c>
      <c r="B1644" s="1">
        <v>42941</v>
      </c>
      <c r="C1644" s="2">
        <v>0.39753472222222225</v>
      </c>
      <c r="D1644" s="2">
        <v>0.40424768518518517</v>
      </c>
    </row>
    <row r="1645" spans="1:4" x14ac:dyDescent="0.3">
      <c r="A1645">
        <v>22416837</v>
      </c>
      <c r="B1645" s="1">
        <v>42941</v>
      </c>
      <c r="C1645" s="2">
        <v>0.39881944444444445</v>
      </c>
      <c r="D1645" s="2">
        <v>0.40244212962962961</v>
      </c>
    </row>
    <row r="1646" spans="1:4" x14ac:dyDescent="0.3">
      <c r="A1646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3">
      <c r="A1647">
        <v>8849918</v>
      </c>
      <c r="B1647" s="1">
        <v>42941</v>
      </c>
      <c r="C1647" s="2">
        <v>0.40263888888888888</v>
      </c>
      <c r="D1647" s="2">
        <v>0.40636574074074072</v>
      </c>
    </row>
    <row r="1648" spans="1:4" x14ac:dyDescent="0.3">
      <c r="A1648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3">
      <c r="A1649">
        <v>20349502</v>
      </c>
      <c r="B1649" s="1">
        <v>42941</v>
      </c>
      <c r="C1649" s="2">
        <v>0.40979166666666667</v>
      </c>
      <c r="D1649" s="2">
        <v>0.41252314814814817</v>
      </c>
    </row>
    <row r="1650" spans="1:4" x14ac:dyDescent="0.3">
      <c r="A1650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3">
      <c r="A1651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3">
      <c r="A1652">
        <v>6741642</v>
      </c>
      <c r="B1652" s="1">
        <v>42941</v>
      </c>
      <c r="C1652" s="2">
        <v>0.41449074074074072</v>
      </c>
      <c r="D1652" s="2">
        <v>0.42371527777777779</v>
      </c>
    </row>
    <row r="1653" spans="1:4" x14ac:dyDescent="0.3">
      <c r="A1653">
        <v>4824710</v>
      </c>
      <c r="B1653" s="1">
        <v>42941</v>
      </c>
      <c r="C1653" s="2">
        <v>0.42008101851851853</v>
      </c>
      <c r="D1653" s="2">
        <v>0.4206597222222222</v>
      </c>
    </row>
    <row r="1654" spans="1:4" x14ac:dyDescent="0.3">
      <c r="A1654">
        <v>6465122</v>
      </c>
      <c r="B1654" s="1">
        <v>42941</v>
      </c>
      <c r="C1654" s="2">
        <v>0.42188657407407409</v>
      </c>
      <c r="D1654" s="2">
        <v>0.43138888888888888</v>
      </c>
    </row>
    <row r="1655" spans="1:4" x14ac:dyDescent="0.3">
      <c r="A1655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3">
      <c r="A1656">
        <v>81613163</v>
      </c>
      <c r="B1656" s="1">
        <v>42941</v>
      </c>
      <c r="C1656" s="2">
        <v>0.43004629629629632</v>
      </c>
      <c r="D1656" s="2">
        <v>0.43855324074074076</v>
      </c>
    </row>
    <row r="1657" spans="1:4" x14ac:dyDescent="0.3">
      <c r="A1657">
        <v>9894998</v>
      </c>
      <c r="B1657" s="1">
        <v>42941</v>
      </c>
      <c r="C1657" s="2">
        <v>0.4344675925925926</v>
      </c>
      <c r="D1657" s="2">
        <v>0.44442129629629629</v>
      </c>
    </row>
    <row r="1658" spans="1:4" x14ac:dyDescent="0.3">
      <c r="A1658">
        <v>7663988</v>
      </c>
      <c r="B1658" s="1">
        <v>42941</v>
      </c>
      <c r="C1658" s="2">
        <v>0.43884259259259262</v>
      </c>
      <c r="D1658" s="2">
        <v>0.44464120370370369</v>
      </c>
    </row>
    <row r="1659" spans="1:4" x14ac:dyDescent="0.3">
      <c r="A1659">
        <v>29555837</v>
      </c>
      <c r="B1659" s="1">
        <v>42941</v>
      </c>
      <c r="C1659" s="2">
        <v>0.44231481481481483</v>
      </c>
      <c r="D1659" s="2">
        <v>0.45185185185185184</v>
      </c>
    </row>
    <row r="1660" spans="1:4" x14ac:dyDescent="0.3">
      <c r="A1660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3">
      <c r="A1661">
        <v>1992079</v>
      </c>
      <c r="B1661" s="1">
        <v>42941</v>
      </c>
      <c r="C1661" s="2">
        <v>0.45004629629629628</v>
      </c>
      <c r="D1661" s="2">
        <v>0.45568287037037036</v>
      </c>
    </row>
    <row r="1662" spans="1:4" x14ac:dyDescent="0.3">
      <c r="A1662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3">
      <c r="A1663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3">
      <c r="A1664">
        <v>5883714</v>
      </c>
      <c r="B1664" s="1">
        <v>42941</v>
      </c>
      <c r="C1664" s="2">
        <v>0.45886574074074077</v>
      </c>
      <c r="D1664" s="2">
        <v>0.46630787037037036</v>
      </c>
    </row>
    <row r="1665" spans="1:4" x14ac:dyDescent="0.3">
      <c r="A1665">
        <v>1457083</v>
      </c>
      <c r="B1665" s="1">
        <v>42941</v>
      </c>
      <c r="C1665" s="2">
        <v>0.46381944444444445</v>
      </c>
      <c r="D1665" s="2">
        <v>0.47520833333333334</v>
      </c>
    </row>
    <row r="1666" spans="1:4" x14ac:dyDescent="0.3">
      <c r="A1666">
        <v>9948096</v>
      </c>
      <c r="B1666" s="1">
        <v>42941</v>
      </c>
      <c r="C1666" s="2">
        <v>0.46564814814814814</v>
      </c>
      <c r="D1666" s="2">
        <v>0.47028935185185183</v>
      </c>
    </row>
    <row r="1667" spans="1:4" x14ac:dyDescent="0.3">
      <c r="A1667">
        <v>2567031</v>
      </c>
      <c r="B1667" s="1">
        <v>42941</v>
      </c>
      <c r="C1667" s="2">
        <v>0.47077546296296297</v>
      </c>
      <c r="D1667" s="2">
        <v>0.47538194444444443</v>
      </c>
    </row>
    <row r="1668" spans="1:4" x14ac:dyDescent="0.3">
      <c r="A1668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3">
      <c r="A1669">
        <v>8284495</v>
      </c>
      <c r="B1669" s="1">
        <v>42941</v>
      </c>
      <c r="C1669" s="2">
        <v>0.47385416666666669</v>
      </c>
      <c r="D1669" s="2">
        <v>0.47505787037037039</v>
      </c>
    </row>
    <row r="1670" spans="1:4" x14ac:dyDescent="0.3">
      <c r="A1670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3">
      <c r="A1671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3">
      <c r="A1672">
        <v>6865322</v>
      </c>
      <c r="B1672" s="1">
        <v>42941</v>
      </c>
      <c r="C1672" s="2">
        <v>0.47781249999999997</v>
      </c>
      <c r="D1672" s="2">
        <v>0.48425925925925928</v>
      </c>
    </row>
    <row r="1673" spans="1:4" x14ac:dyDescent="0.3">
      <c r="A1673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3">
      <c r="A1674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3">
      <c r="A1675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3">
      <c r="A1676">
        <v>39848401</v>
      </c>
      <c r="B1676" s="1">
        <v>42941</v>
      </c>
      <c r="C1676" s="2">
        <v>0.48615740740740743</v>
      </c>
      <c r="D1676" s="2">
        <v>0.49478009259259259</v>
      </c>
    </row>
    <row r="1677" spans="1:4" x14ac:dyDescent="0.3">
      <c r="A167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3">
      <c r="A1678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3">
      <c r="A1679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3">
      <c r="A1680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3">
      <c r="A1681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3">
      <c r="A1682">
        <v>2355456</v>
      </c>
      <c r="B1682" s="1">
        <v>42941</v>
      </c>
      <c r="C1682" s="2">
        <v>0.50027777777777782</v>
      </c>
      <c r="D1682" s="2">
        <v>0.50983796296296291</v>
      </c>
    </row>
    <row r="1683" spans="1:4" x14ac:dyDescent="0.3">
      <c r="A1683">
        <v>64932677</v>
      </c>
      <c r="B1683" s="1">
        <v>42941</v>
      </c>
      <c r="C1683" s="2">
        <v>0.50436342592592598</v>
      </c>
      <c r="D1683" s="2">
        <v>0.51339120370370372</v>
      </c>
    </row>
    <row r="1684" spans="1:4" x14ac:dyDescent="0.3">
      <c r="A1684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3">
      <c r="A1685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3">
      <c r="A1686">
        <v>4505950</v>
      </c>
      <c r="B1686" s="1">
        <v>42941</v>
      </c>
      <c r="C1686" s="2">
        <v>0.51373842592592589</v>
      </c>
      <c r="D1686" s="2">
        <v>0.52304398148148146</v>
      </c>
    </row>
    <row r="1687" spans="1:4" x14ac:dyDescent="0.3">
      <c r="A168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3">
      <c r="A1688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3">
      <c r="A1689">
        <v>36929553</v>
      </c>
      <c r="B1689" s="1">
        <v>42941</v>
      </c>
      <c r="C1689" s="2">
        <v>0.52155092592592589</v>
      </c>
      <c r="D1689" s="2">
        <v>0.52667824074074077</v>
      </c>
    </row>
    <row r="1690" spans="1:4" x14ac:dyDescent="0.3">
      <c r="A1690">
        <v>74135093</v>
      </c>
      <c r="B1690" s="1">
        <v>42941</v>
      </c>
      <c r="C1690" s="2">
        <v>0.52232638888888894</v>
      </c>
      <c r="D1690" s="2">
        <v>0.52666666666666662</v>
      </c>
    </row>
    <row r="1691" spans="1:4" x14ac:dyDescent="0.3">
      <c r="A1691">
        <v>3505978</v>
      </c>
      <c r="B1691" s="1">
        <v>42941</v>
      </c>
      <c r="C1691" s="2">
        <v>0.52393518518518523</v>
      </c>
      <c r="D1691" s="2">
        <v>0.53479166666666667</v>
      </c>
    </row>
    <row r="1692" spans="1:4" x14ac:dyDescent="0.3">
      <c r="A1692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3">
      <c r="A1693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3">
      <c r="A1694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3">
      <c r="A1695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3">
      <c r="A1696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3">
      <c r="A1697">
        <v>8840288</v>
      </c>
      <c r="B1697" s="1">
        <v>42941</v>
      </c>
      <c r="C1697" s="2">
        <v>0.53964120370370372</v>
      </c>
      <c r="D1697" s="2">
        <v>0.54101851851851857</v>
      </c>
    </row>
    <row r="1698" spans="1:4" x14ac:dyDescent="0.3">
      <c r="A1698">
        <v>9007177570</v>
      </c>
      <c r="B1698" s="1">
        <v>42941</v>
      </c>
      <c r="C1698" s="2">
        <v>0.54324074074074069</v>
      </c>
      <c r="D1698" s="2">
        <v>0.54956018518518523</v>
      </c>
    </row>
    <row r="1699" spans="1:4" x14ac:dyDescent="0.3">
      <c r="A1699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3">
      <c r="A1700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3">
      <c r="A1701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3">
      <c r="A1702">
        <v>96375379</v>
      </c>
      <c r="B1702" s="1">
        <v>42941</v>
      </c>
      <c r="C1702" s="2">
        <v>0.55320601851851847</v>
      </c>
      <c r="D1702" s="2">
        <v>0.55569444444444449</v>
      </c>
    </row>
    <row r="1703" spans="1:4" x14ac:dyDescent="0.3">
      <c r="A1703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3">
      <c r="A1704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3">
      <c r="A1705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3">
      <c r="A1706">
        <v>2304726</v>
      </c>
      <c r="B1706" s="1">
        <v>42941</v>
      </c>
      <c r="C1706" s="2">
        <v>0.56620370370370365</v>
      </c>
      <c r="D1706" s="2">
        <v>0.57226851851851857</v>
      </c>
    </row>
    <row r="1707" spans="1:4" x14ac:dyDescent="0.3">
      <c r="A170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3">
      <c r="A1708">
        <v>2185216</v>
      </c>
      <c r="B1708" s="1">
        <v>42941</v>
      </c>
      <c r="C1708" s="2">
        <v>0.56959490740740737</v>
      </c>
      <c r="D1708" s="2">
        <v>0.57927083333333329</v>
      </c>
    </row>
    <row r="1709" spans="1:4" x14ac:dyDescent="0.3">
      <c r="A1709">
        <v>9664191</v>
      </c>
      <c r="B1709" s="1">
        <v>42941</v>
      </c>
      <c r="C1709" s="2">
        <v>0.56974537037037032</v>
      </c>
      <c r="D1709" s="2">
        <v>0.57015046296296301</v>
      </c>
    </row>
    <row r="1710" spans="1:4" x14ac:dyDescent="0.3">
      <c r="A1710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3">
      <c r="A1711">
        <v>97997759</v>
      </c>
      <c r="B1711" s="1">
        <v>42941</v>
      </c>
      <c r="C1711" s="2">
        <v>0.57335648148148144</v>
      </c>
      <c r="D1711" s="2">
        <v>0.5735069444444445</v>
      </c>
    </row>
    <row r="1712" spans="1:4" x14ac:dyDescent="0.3">
      <c r="A1712">
        <v>4100331</v>
      </c>
      <c r="B1712" s="1">
        <v>42941</v>
      </c>
      <c r="C1712" s="2">
        <v>0.57863425925925926</v>
      </c>
      <c r="D1712" s="2">
        <v>0.58030092592592597</v>
      </c>
    </row>
    <row r="1713" spans="1:4" x14ac:dyDescent="0.3">
      <c r="A1713">
        <v>7215284</v>
      </c>
      <c r="B1713" s="1">
        <v>42941</v>
      </c>
      <c r="C1713" s="2">
        <v>0.57974537037037033</v>
      </c>
      <c r="D1713" s="2">
        <v>0.59083333333333332</v>
      </c>
    </row>
    <row r="1714" spans="1:4" x14ac:dyDescent="0.3">
      <c r="A1714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3">
      <c r="A1715">
        <v>3200206</v>
      </c>
      <c r="B1715" s="1">
        <v>42941</v>
      </c>
      <c r="C1715" s="2">
        <v>0.58784722222222219</v>
      </c>
      <c r="D1715" s="2">
        <v>0.59894675925925922</v>
      </c>
    </row>
    <row r="1716" spans="1:4" x14ac:dyDescent="0.3">
      <c r="A1716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3">
      <c r="A1717">
        <v>3976931</v>
      </c>
      <c r="B1717" s="1">
        <v>42941</v>
      </c>
      <c r="C1717" s="2">
        <v>0.59350694444444441</v>
      </c>
      <c r="D1717" s="2">
        <v>0.59811342592592598</v>
      </c>
    </row>
    <row r="1718" spans="1:4" x14ac:dyDescent="0.3">
      <c r="A1718">
        <v>6717763</v>
      </c>
      <c r="B1718" s="1">
        <v>42941</v>
      </c>
      <c r="C1718" s="2">
        <v>0.596099537037037</v>
      </c>
      <c r="D1718" s="2">
        <v>0.60069444444444442</v>
      </c>
    </row>
    <row r="1719" spans="1:4" x14ac:dyDescent="0.3">
      <c r="A1719">
        <v>2117176</v>
      </c>
      <c r="B1719" s="1">
        <v>42941</v>
      </c>
      <c r="C1719" s="2">
        <v>0.5995138888888889</v>
      </c>
      <c r="D1719" s="2">
        <v>0.60322916666666671</v>
      </c>
    </row>
    <row r="1720" spans="1:4" x14ac:dyDescent="0.3">
      <c r="A1720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3">
      <c r="A1721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3">
      <c r="A1722">
        <v>3025855</v>
      </c>
      <c r="B1722" s="1">
        <v>42941</v>
      </c>
      <c r="C1722" s="2">
        <v>0.60601851851851851</v>
      </c>
      <c r="D1722" s="2">
        <v>0.60782407407407413</v>
      </c>
    </row>
    <row r="1723" spans="1:4" x14ac:dyDescent="0.3">
      <c r="A1723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3">
      <c r="A1724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3">
      <c r="A1725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3">
      <c r="A1726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3">
      <c r="A172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3">
      <c r="A1728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3">
      <c r="A1729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3">
      <c r="A1730">
        <v>4804872</v>
      </c>
      <c r="B1730" s="1">
        <v>42941</v>
      </c>
      <c r="C1730" s="2">
        <v>0.62472222222222218</v>
      </c>
      <c r="D1730" s="2">
        <v>0.6360069444444445</v>
      </c>
    </row>
    <row r="1731" spans="1:4" x14ac:dyDescent="0.3">
      <c r="A1731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3">
      <c r="A1732">
        <v>6493766</v>
      </c>
      <c r="B1732" s="1">
        <v>42942</v>
      </c>
      <c r="C1732" s="2">
        <v>0.33584490740740741</v>
      </c>
      <c r="D1732" s="2">
        <v>0.33677083333333335</v>
      </c>
    </row>
    <row r="1733" spans="1:4" x14ac:dyDescent="0.3">
      <c r="A1733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3">
      <c r="A1734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3">
      <c r="A1735">
        <v>6642574</v>
      </c>
      <c r="B1735" s="1">
        <v>42942</v>
      </c>
      <c r="C1735" s="2">
        <v>0.34575231481481483</v>
      </c>
      <c r="D1735" s="2">
        <v>0.35645833333333332</v>
      </c>
    </row>
    <row r="1736" spans="1:4" x14ac:dyDescent="0.3">
      <c r="A1736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3">
      <c r="A1737">
        <v>1340323</v>
      </c>
      <c r="B1737" s="1">
        <v>42942</v>
      </c>
      <c r="C1737" s="2">
        <v>0.34994212962962962</v>
      </c>
      <c r="D1737" s="2">
        <v>0.35781249999999998</v>
      </c>
    </row>
    <row r="1738" spans="1:4" x14ac:dyDescent="0.3">
      <c r="A1738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3">
      <c r="A1739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3">
      <c r="A1740">
        <v>7894591002</v>
      </c>
      <c r="B1740" s="1">
        <v>42942</v>
      </c>
      <c r="C1740" s="2">
        <v>0.36476851851851849</v>
      </c>
      <c r="D1740" s="2">
        <v>0.37505787037037036</v>
      </c>
    </row>
    <row r="1741" spans="1:4" x14ac:dyDescent="0.3">
      <c r="A1741">
        <v>26891502</v>
      </c>
      <c r="B1741" s="1">
        <v>42942</v>
      </c>
      <c r="C1741" s="2">
        <v>0.3697685185185185</v>
      </c>
      <c r="D1741" s="2">
        <v>0.37656250000000002</v>
      </c>
    </row>
    <row r="1742" spans="1:4" x14ac:dyDescent="0.3">
      <c r="A1742">
        <v>71021004</v>
      </c>
      <c r="B1742" s="1">
        <v>42942</v>
      </c>
      <c r="C1742" s="2">
        <v>0.37305555555555553</v>
      </c>
      <c r="D1742" s="2">
        <v>0.38090277777777776</v>
      </c>
    </row>
    <row r="1743" spans="1:4" x14ac:dyDescent="0.3">
      <c r="A1743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3">
      <c r="A1744">
        <v>3972159</v>
      </c>
      <c r="B1744" s="1">
        <v>42942</v>
      </c>
      <c r="C1744" s="2">
        <v>0.37895833333333334</v>
      </c>
      <c r="D1744" s="2">
        <v>0.38263888888888886</v>
      </c>
    </row>
    <row r="1745" spans="1:4" x14ac:dyDescent="0.3">
      <c r="A1745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3">
      <c r="A1746">
        <v>4857453</v>
      </c>
      <c r="B1746" s="1">
        <v>42942</v>
      </c>
      <c r="C1746" s="2">
        <v>0.38013888888888892</v>
      </c>
      <c r="D1746" s="2">
        <v>0.385625</v>
      </c>
    </row>
    <row r="1747" spans="1:4" x14ac:dyDescent="0.3">
      <c r="A1747">
        <v>7980513</v>
      </c>
      <c r="B1747" s="1">
        <v>42942</v>
      </c>
      <c r="C1747" s="2">
        <v>0.38197916666666665</v>
      </c>
      <c r="D1747" s="2">
        <v>0.38288194444444446</v>
      </c>
    </row>
    <row r="1748" spans="1:4" x14ac:dyDescent="0.3">
      <c r="A1748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3">
      <c r="A1749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3">
      <c r="A1750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3">
      <c r="A1751">
        <v>9446278</v>
      </c>
      <c r="B1751" s="1">
        <v>42942</v>
      </c>
      <c r="C1751" s="2">
        <v>0.38871527777777776</v>
      </c>
      <c r="D1751" s="2">
        <v>0.38982638888888888</v>
      </c>
    </row>
    <row r="1752" spans="1:4" x14ac:dyDescent="0.3">
      <c r="A1752">
        <v>2445944</v>
      </c>
      <c r="B1752" s="1">
        <v>42942</v>
      </c>
      <c r="C1752" s="2">
        <v>0.3895601851851852</v>
      </c>
      <c r="D1752" s="2">
        <v>0.39548611111111109</v>
      </c>
    </row>
    <row r="1753" spans="1:4" x14ac:dyDescent="0.3">
      <c r="A1753">
        <v>4404713</v>
      </c>
      <c r="B1753" s="1">
        <v>42942</v>
      </c>
      <c r="C1753" s="2">
        <v>0.39533564814814814</v>
      </c>
      <c r="D1753" s="2">
        <v>0.39599537037037036</v>
      </c>
    </row>
    <row r="1754" spans="1:4" x14ac:dyDescent="0.3">
      <c r="A1754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3">
      <c r="A1755">
        <v>2684831</v>
      </c>
      <c r="B1755" s="1">
        <v>42942</v>
      </c>
      <c r="C1755" s="2">
        <v>0.40130787037037036</v>
      </c>
      <c r="D1755" s="2">
        <v>0.40658564814814813</v>
      </c>
    </row>
    <row r="1756" spans="1:4" x14ac:dyDescent="0.3">
      <c r="A1756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3">
      <c r="A1757">
        <v>7230252</v>
      </c>
      <c r="B1757" s="1">
        <v>42942</v>
      </c>
      <c r="C1757" s="2">
        <v>0.40771990740740743</v>
      </c>
      <c r="D1757" s="2">
        <v>0.41290509259259262</v>
      </c>
    </row>
    <row r="1758" spans="1:4" x14ac:dyDescent="0.3">
      <c r="A1758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3">
      <c r="A1759">
        <v>1830054</v>
      </c>
      <c r="B1759" s="1">
        <v>42942</v>
      </c>
      <c r="C1759" s="2">
        <v>0.41390046296296296</v>
      </c>
      <c r="D1759" s="2">
        <v>0.42016203703703703</v>
      </c>
    </row>
    <row r="1760" spans="1:4" x14ac:dyDescent="0.3">
      <c r="A1760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3">
      <c r="A1761">
        <v>8369071681</v>
      </c>
      <c r="B1761" s="1">
        <v>42942</v>
      </c>
      <c r="C1761" s="2">
        <v>0.41935185185185186</v>
      </c>
      <c r="D1761" s="2">
        <v>0.42133101851851851</v>
      </c>
    </row>
    <row r="1762" spans="1:4" x14ac:dyDescent="0.3">
      <c r="A1762">
        <v>5582631</v>
      </c>
      <c r="B1762" s="1">
        <v>42942</v>
      </c>
      <c r="C1762" s="2">
        <v>0.42229166666666668</v>
      </c>
      <c r="D1762" s="2">
        <v>0.42271990740740739</v>
      </c>
    </row>
    <row r="1763" spans="1:4" x14ac:dyDescent="0.3">
      <c r="A1763">
        <v>68043713</v>
      </c>
      <c r="B1763" s="1">
        <v>42942</v>
      </c>
      <c r="C1763" s="2">
        <v>0.42366898148148147</v>
      </c>
      <c r="D1763" s="2">
        <v>0.42792824074074076</v>
      </c>
    </row>
    <row r="1764" spans="1:4" x14ac:dyDescent="0.3">
      <c r="A1764">
        <v>89263578</v>
      </c>
      <c r="B1764" s="1">
        <v>42942</v>
      </c>
      <c r="C1764" s="2">
        <v>0.42912037037037037</v>
      </c>
      <c r="D1764" s="2">
        <v>0.43753472222222223</v>
      </c>
    </row>
    <row r="1765" spans="1:4" x14ac:dyDescent="0.3">
      <c r="A1765">
        <v>7511410</v>
      </c>
      <c r="B1765" s="1">
        <v>42942</v>
      </c>
      <c r="C1765" s="2">
        <v>0.43304398148148149</v>
      </c>
      <c r="D1765" s="2">
        <v>0.43761574074074072</v>
      </c>
    </row>
    <row r="1766" spans="1:4" x14ac:dyDescent="0.3">
      <c r="A1766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3">
      <c r="A1767">
        <v>3135285</v>
      </c>
      <c r="B1767" s="1">
        <v>42942</v>
      </c>
      <c r="C1767" s="2">
        <v>0.43896990740740743</v>
      </c>
      <c r="D1767" s="2">
        <v>0.44863425925925926</v>
      </c>
    </row>
    <row r="1768" spans="1:4" x14ac:dyDescent="0.3">
      <c r="A1768">
        <v>5231877</v>
      </c>
      <c r="B1768" s="1">
        <v>42942</v>
      </c>
      <c r="C1768" s="2">
        <v>0.44265046296296295</v>
      </c>
      <c r="D1768" s="2">
        <v>0.45337962962962963</v>
      </c>
    </row>
    <row r="1769" spans="1:4" x14ac:dyDescent="0.3">
      <c r="A1769">
        <v>98391891</v>
      </c>
      <c r="B1769" s="1">
        <v>42942</v>
      </c>
      <c r="C1769" s="2">
        <v>0.44289351851851849</v>
      </c>
      <c r="D1769" s="2">
        <v>0.44364583333333335</v>
      </c>
    </row>
    <row r="1770" spans="1:4" x14ac:dyDescent="0.3">
      <c r="A1770">
        <v>9865524</v>
      </c>
      <c r="B1770" s="1">
        <v>42942</v>
      </c>
      <c r="C1770" s="2">
        <v>0.44298611111111114</v>
      </c>
      <c r="D1770" s="2">
        <v>0.45023148148148145</v>
      </c>
    </row>
    <row r="1771" spans="1:4" x14ac:dyDescent="0.3">
      <c r="A1771">
        <v>7988607</v>
      </c>
      <c r="B1771" s="1">
        <v>42942</v>
      </c>
      <c r="C1771" s="2">
        <v>0.44300925925925927</v>
      </c>
      <c r="D1771" s="2">
        <v>0.4513773148148148</v>
      </c>
    </row>
    <row r="1772" spans="1:4" x14ac:dyDescent="0.3">
      <c r="A1772">
        <v>4599598</v>
      </c>
      <c r="B1772" s="1">
        <v>42942</v>
      </c>
      <c r="C1772" s="2">
        <v>0.44710648148148147</v>
      </c>
      <c r="D1772" s="2">
        <v>0.45658564814814817</v>
      </c>
    </row>
    <row r="1773" spans="1:4" x14ac:dyDescent="0.3">
      <c r="A1773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3">
      <c r="A1774">
        <v>9763924</v>
      </c>
      <c r="B1774" s="1">
        <v>42942</v>
      </c>
      <c r="C1774" s="2">
        <v>0.44972222222222225</v>
      </c>
      <c r="D1774" s="2">
        <v>0.45559027777777777</v>
      </c>
    </row>
    <row r="1775" spans="1:4" x14ac:dyDescent="0.3">
      <c r="A1775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3">
      <c r="A1776">
        <v>59723258</v>
      </c>
      <c r="B1776" s="1">
        <v>42942</v>
      </c>
      <c r="C1776" s="2">
        <v>0.4503125</v>
      </c>
      <c r="D1776" s="2">
        <v>0.4601736111111111</v>
      </c>
    </row>
    <row r="1777" spans="1:4" x14ac:dyDescent="0.3">
      <c r="A1777">
        <v>6878722</v>
      </c>
      <c r="B1777" s="1">
        <v>42942</v>
      </c>
      <c r="C1777" s="2">
        <v>0.45333333333333331</v>
      </c>
      <c r="D1777" s="2">
        <v>0.45443287037037039</v>
      </c>
    </row>
    <row r="1778" spans="1:4" x14ac:dyDescent="0.3">
      <c r="A1778">
        <v>49278984</v>
      </c>
      <c r="B1778" s="1">
        <v>42942</v>
      </c>
      <c r="C1778" s="2">
        <v>0.45531250000000001</v>
      </c>
      <c r="D1778" s="2">
        <v>0.45717592592592593</v>
      </c>
    </row>
    <row r="1779" spans="1:4" x14ac:dyDescent="0.3">
      <c r="A1779">
        <v>5672312</v>
      </c>
      <c r="B1779" s="1">
        <v>42942</v>
      </c>
      <c r="C1779" s="2">
        <v>0.45554398148148151</v>
      </c>
      <c r="D1779" s="2">
        <v>0.45913194444444444</v>
      </c>
    </row>
    <row r="1780" spans="1:4" x14ac:dyDescent="0.3">
      <c r="A1780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3">
      <c r="A1781">
        <v>97953696</v>
      </c>
      <c r="B1781" s="1">
        <v>42942</v>
      </c>
      <c r="C1781" s="2">
        <v>0.46297453703703706</v>
      </c>
      <c r="D1781" s="2">
        <v>0.47129629629629627</v>
      </c>
    </row>
    <row r="1782" spans="1:4" x14ac:dyDescent="0.3">
      <c r="A1782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3">
      <c r="A1783">
        <v>2071691</v>
      </c>
      <c r="B1783" s="1">
        <v>42942</v>
      </c>
      <c r="C1783" s="2">
        <v>0.46703703703703703</v>
      </c>
      <c r="D1783" s="2">
        <v>0.47262731481481479</v>
      </c>
    </row>
    <row r="1784" spans="1:4" x14ac:dyDescent="0.3">
      <c r="A1784">
        <v>8023179</v>
      </c>
      <c r="B1784" s="1">
        <v>42942</v>
      </c>
      <c r="C1784" s="2">
        <v>0.46703703703703703</v>
      </c>
      <c r="D1784" s="2">
        <v>0.47568287037037038</v>
      </c>
    </row>
    <row r="1785" spans="1:4" x14ac:dyDescent="0.3">
      <c r="A1785">
        <v>3533421</v>
      </c>
      <c r="B1785" s="1">
        <v>42942</v>
      </c>
      <c r="C1785" s="2">
        <v>0.47266203703703702</v>
      </c>
      <c r="D1785" s="2">
        <v>0.48297453703703702</v>
      </c>
    </row>
    <row r="1786" spans="1:4" x14ac:dyDescent="0.3">
      <c r="A1786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3">
      <c r="A178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3">
      <c r="A1788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3">
      <c r="A1789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3">
      <c r="A1790">
        <v>7595348</v>
      </c>
      <c r="B1790" s="1">
        <v>42942</v>
      </c>
      <c r="C1790" s="2">
        <v>0.48849537037037039</v>
      </c>
      <c r="D1790" s="2">
        <v>0.49665509259259261</v>
      </c>
    </row>
    <row r="1791" spans="1:4" x14ac:dyDescent="0.3">
      <c r="A1791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3">
      <c r="A1792">
        <v>8501947</v>
      </c>
      <c r="B1792" s="1">
        <v>42942</v>
      </c>
      <c r="C1792" s="2">
        <v>0.49135416666666665</v>
      </c>
      <c r="D1792" s="2">
        <v>0.49472222222222223</v>
      </c>
    </row>
    <row r="1793" spans="1:4" x14ac:dyDescent="0.3">
      <c r="A1793">
        <v>85666950</v>
      </c>
      <c r="B1793" s="1">
        <v>42942</v>
      </c>
      <c r="C1793" s="2">
        <v>0.49417824074074074</v>
      </c>
      <c r="D1793" s="2">
        <v>0.50312500000000004</v>
      </c>
    </row>
    <row r="1794" spans="1:4" x14ac:dyDescent="0.3">
      <c r="A1794">
        <v>72289518</v>
      </c>
      <c r="B1794" s="1">
        <v>42942</v>
      </c>
      <c r="C1794" s="2">
        <v>0.49541666666666667</v>
      </c>
      <c r="D1794" s="2">
        <v>0.49947916666666664</v>
      </c>
    </row>
    <row r="1795" spans="1:4" x14ac:dyDescent="0.3">
      <c r="A1795">
        <v>4419123</v>
      </c>
      <c r="B1795" s="1">
        <v>42942</v>
      </c>
      <c r="C1795" s="2">
        <v>0.49952546296296296</v>
      </c>
      <c r="D1795" s="2">
        <v>0.50207175925925929</v>
      </c>
    </row>
    <row r="1796" spans="1:4" x14ac:dyDescent="0.3">
      <c r="A1796">
        <v>75645195</v>
      </c>
      <c r="B1796" s="1">
        <v>42942</v>
      </c>
      <c r="C1796" s="2">
        <v>0.5046180555555555</v>
      </c>
      <c r="D1796" s="2">
        <v>0.50491898148148151</v>
      </c>
    </row>
    <row r="1797" spans="1:4" x14ac:dyDescent="0.3">
      <c r="A179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3">
      <c r="A1798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3">
      <c r="A1799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3">
      <c r="A1800">
        <v>1879412</v>
      </c>
      <c r="B1800" s="1">
        <v>42942</v>
      </c>
      <c r="C1800" s="2">
        <v>0.51546296296296301</v>
      </c>
      <c r="D1800" s="2">
        <v>0.52481481481481485</v>
      </c>
    </row>
    <row r="1801" spans="1:4" x14ac:dyDescent="0.3">
      <c r="A1801">
        <v>6218089</v>
      </c>
      <c r="B1801" s="1">
        <v>42942</v>
      </c>
      <c r="C1801" s="2">
        <v>0.51712962962962961</v>
      </c>
      <c r="D1801" s="2">
        <v>0.52177083333333329</v>
      </c>
    </row>
    <row r="1802" spans="1:4" x14ac:dyDescent="0.3">
      <c r="A1802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3">
      <c r="A1803">
        <v>9535780</v>
      </c>
      <c r="B1803" s="1">
        <v>42942</v>
      </c>
      <c r="C1803" s="2">
        <v>0.52265046296296291</v>
      </c>
      <c r="D1803" s="2">
        <v>0.53091435185185187</v>
      </c>
    </row>
    <row r="1804" spans="1:4" x14ac:dyDescent="0.3">
      <c r="A1804">
        <v>4945889</v>
      </c>
      <c r="B1804" s="1">
        <v>42942</v>
      </c>
      <c r="C1804" s="2">
        <v>0.52790509259259255</v>
      </c>
      <c r="D1804" s="2">
        <v>0.53581018518518519</v>
      </c>
    </row>
    <row r="1805" spans="1:4" x14ac:dyDescent="0.3">
      <c r="A1805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3">
      <c r="A1806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3">
      <c r="A1807">
        <v>9772824</v>
      </c>
      <c r="B1807" s="1">
        <v>42942</v>
      </c>
      <c r="C1807" s="2">
        <v>0.53344907407407405</v>
      </c>
      <c r="D1807" s="2">
        <v>0.54386574074074079</v>
      </c>
    </row>
    <row r="1808" spans="1:4" x14ac:dyDescent="0.3">
      <c r="A1808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3">
      <c r="A1809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3">
      <c r="A1810">
        <v>24665933</v>
      </c>
      <c r="B1810" s="1">
        <v>42942</v>
      </c>
      <c r="C1810" s="2">
        <v>0.53666666666666663</v>
      </c>
      <c r="D1810" s="2">
        <v>0.5370949074074074</v>
      </c>
    </row>
    <row r="1811" spans="1:4" x14ac:dyDescent="0.3">
      <c r="A1811">
        <v>5465004</v>
      </c>
      <c r="B1811" s="1">
        <v>42942</v>
      </c>
      <c r="C1811" s="2">
        <v>0.54017361111111106</v>
      </c>
      <c r="D1811" s="2">
        <v>0.54915509259259254</v>
      </c>
    </row>
    <row r="1812" spans="1:4" x14ac:dyDescent="0.3">
      <c r="A1812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3">
      <c r="A1813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3">
      <c r="A1814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3">
      <c r="A1815">
        <v>3189059</v>
      </c>
      <c r="B1815" s="1">
        <v>42942</v>
      </c>
      <c r="C1815" s="2">
        <v>0.55462962962962958</v>
      </c>
      <c r="D1815" s="2">
        <v>0.56101851851851847</v>
      </c>
    </row>
    <row r="1816" spans="1:4" x14ac:dyDescent="0.3">
      <c r="A1816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3">
      <c r="A1817">
        <v>2109147679</v>
      </c>
      <c r="B1817" s="1">
        <v>42942</v>
      </c>
      <c r="C1817" s="2">
        <v>0.56098379629629624</v>
      </c>
      <c r="D1817" s="2">
        <v>0.56753472222222223</v>
      </c>
    </row>
    <row r="1818" spans="1:4" x14ac:dyDescent="0.3">
      <c r="A1818">
        <v>59508384</v>
      </c>
      <c r="B1818" s="1">
        <v>42942</v>
      </c>
      <c r="C1818" s="2">
        <v>0.56232638888888886</v>
      </c>
      <c r="D1818" s="2">
        <v>0.56594907407407402</v>
      </c>
    </row>
    <row r="1819" spans="1:4" x14ac:dyDescent="0.3">
      <c r="A1819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3">
      <c r="A1820">
        <v>4082744</v>
      </c>
      <c r="B1820" s="1">
        <v>42942</v>
      </c>
      <c r="C1820" s="2">
        <v>0.56481481481481477</v>
      </c>
      <c r="D1820" s="2">
        <v>0.57565972222222217</v>
      </c>
    </row>
    <row r="1821" spans="1:4" x14ac:dyDescent="0.3">
      <c r="A1821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3">
      <c r="A1822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3">
      <c r="A1823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3">
      <c r="A1824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3">
      <c r="A1825">
        <v>9759222</v>
      </c>
      <c r="B1825" s="1">
        <v>42942</v>
      </c>
      <c r="C1825" s="2">
        <v>0.58021990740740736</v>
      </c>
      <c r="D1825" s="2">
        <v>0.58726851851851847</v>
      </c>
    </row>
    <row r="1826" spans="1:4" x14ac:dyDescent="0.3">
      <c r="A1826">
        <v>39793981</v>
      </c>
      <c r="B1826" s="1">
        <v>42942</v>
      </c>
      <c r="C1826" s="2">
        <v>0.58101851851851849</v>
      </c>
      <c r="D1826" s="2">
        <v>0.58164351851851848</v>
      </c>
    </row>
    <row r="1827" spans="1:4" x14ac:dyDescent="0.3">
      <c r="A182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3">
      <c r="A1828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3">
      <c r="A1829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3">
      <c r="A1830">
        <v>9689833</v>
      </c>
      <c r="B1830" s="1">
        <v>42942</v>
      </c>
      <c r="C1830" s="2">
        <v>0.5932291666666667</v>
      </c>
      <c r="D1830" s="2">
        <v>0.59943287037037041</v>
      </c>
    </row>
    <row r="1831" spans="1:4" x14ac:dyDescent="0.3">
      <c r="A1831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3">
      <c r="A1832">
        <v>1177203</v>
      </c>
      <c r="B1832" s="1">
        <v>42942</v>
      </c>
      <c r="C1832" s="2">
        <v>0.60384259259259254</v>
      </c>
      <c r="D1832" s="2">
        <v>0.60452546296296295</v>
      </c>
    </row>
    <row r="1833" spans="1:4" x14ac:dyDescent="0.3">
      <c r="A1833">
        <v>6060835</v>
      </c>
      <c r="B1833" s="1">
        <v>42942</v>
      </c>
      <c r="C1833" s="2">
        <v>0.60623842592592592</v>
      </c>
      <c r="D1833" s="2">
        <v>0.61055555555555552</v>
      </c>
    </row>
    <row r="1834" spans="1:4" x14ac:dyDescent="0.3">
      <c r="A1834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3">
      <c r="A1835">
        <v>4959594</v>
      </c>
      <c r="B1835" s="1">
        <v>42942</v>
      </c>
      <c r="C1835" s="2">
        <v>0.61371527777777779</v>
      </c>
      <c r="D1835" s="2">
        <v>0.6235532407407407</v>
      </c>
    </row>
    <row r="1836" spans="1:4" x14ac:dyDescent="0.3">
      <c r="A1836">
        <v>1047809</v>
      </c>
      <c r="B1836" s="1">
        <v>42942</v>
      </c>
      <c r="C1836" s="2">
        <v>0.61724537037037042</v>
      </c>
      <c r="D1836" s="2">
        <v>0.62866898148148154</v>
      </c>
    </row>
    <row r="1837" spans="1:4" x14ac:dyDescent="0.3">
      <c r="A183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3">
      <c r="A1838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3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3">
      <c r="A1840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3">
      <c r="A1841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3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3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3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3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3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3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3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3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3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3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3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3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3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3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3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3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3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3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3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3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3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3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3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3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3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3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3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3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3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3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3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3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3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3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3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3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3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3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3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3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3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3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3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3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3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3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3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3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3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3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3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3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3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3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3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3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3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3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3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3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3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3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3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3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3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3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3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3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3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3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3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3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3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3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3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3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3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3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3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3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3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3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3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3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3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3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3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3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3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3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3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3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3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3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3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3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3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3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3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3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3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3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3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3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3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3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3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3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3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3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3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3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3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3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3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3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3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3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3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3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3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3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3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3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3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3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3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3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3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3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3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3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3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3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3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3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3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3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3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3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3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3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3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3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3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3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3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3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3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3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3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3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3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3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3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3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3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3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3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3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3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3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3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3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3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3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3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3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3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3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3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3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3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3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3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3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3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3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3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3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3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3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3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3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3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3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3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3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3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3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3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3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3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3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3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3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3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3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3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3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3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3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3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3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3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3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3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3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3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3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3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3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3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3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3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3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3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3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3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3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3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3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3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3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3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3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3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3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3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3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3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3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3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3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3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3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3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3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3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3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3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3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3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3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3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3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3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3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3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3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3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3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3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3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3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3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3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3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3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3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3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3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3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3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3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3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3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3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3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3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3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3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3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3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3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3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3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3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3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3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3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3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3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3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3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3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3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3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3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3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3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3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3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3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3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3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3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3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3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3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3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3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3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3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3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3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3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3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3A10-4A5B-42E3-985C-A3F4A2AC47B5}">
  <dimension ref="A1:H2149"/>
  <sheetViews>
    <sheetView workbookViewId="0">
      <selection activeCell="G3" sqref="G3:H5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3" bestFit="1" customWidth="1"/>
    <col min="4" max="4" width="13.44140625" bestFit="1" customWidth="1"/>
    <col min="7" max="7" width="16.6640625" bestFit="1" customWidth="1"/>
    <col min="8" max="8" width="16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3539762</v>
      </c>
      <c r="B2" s="1">
        <v>42919</v>
      </c>
      <c r="C2" s="2">
        <v>0.33673611111111112</v>
      </c>
      <c r="D2" s="2">
        <v>0.34821759259259261</v>
      </c>
      <c r="E2">
        <v>1</v>
      </c>
      <c r="G2" s="3" t="s">
        <v>6</v>
      </c>
      <c r="H2" t="s">
        <v>8</v>
      </c>
    </row>
    <row r="3" spans="1:8" x14ac:dyDescent="0.3">
      <c r="A3">
        <v>4546455</v>
      </c>
      <c r="B3" s="1">
        <v>42919</v>
      </c>
      <c r="C3" s="2">
        <v>0.34037037037037038</v>
      </c>
      <c r="D3" s="2">
        <v>0.34983796296296299</v>
      </c>
      <c r="E3">
        <v>1</v>
      </c>
      <c r="G3" s="4">
        <v>4546455</v>
      </c>
      <c r="H3" s="5">
        <v>8</v>
      </c>
    </row>
    <row r="4" spans="1:8" x14ac:dyDescent="0.3">
      <c r="A4">
        <v>4546455</v>
      </c>
      <c r="B4" s="1">
        <v>42919</v>
      </c>
      <c r="C4" s="2">
        <v>0.34042824074074074</v>
      </c>
      <c r="D4" s="2">
        <v>0.35046296296296298</v>
      </c>
      <c r="E4">
        <v>1</v>
      </c>
      <c r="G4" s="4">
        <v>3505978</v>
      </c>
      <c r="H4" s="5">
        <v>7</v>
      </c>
    </row>
    <row r="5" spans="1:8" x14ac:dyDescent="0.3">
      <c r="A5">
        <v>6900303</v>
      </c>
      <c r="B5" s="1">
        <v>42919</v>
      </c>
      <c r="C5" s="2">
        <v>0.34362268518518518</v>
      </c>
      <c r="D5" s="2">
        <v>0.3482986111111111</v>
      </c>
      <c r="E5">
        <v>1</v>
      </c>
      <c r="G5" s="4">
        <v>4657345</v>
      </c>
      <c r="H5" s="5">
        <v>6</v>
      </c>
    </row>
    <row r="6" spans="1:8" x14ac:dyDescent="0.3">
      <c r="A6">
        <v>4250194</v>
      </c>
      <c r="B6" s="1">
        <v>42919</v>
      </c>
      <c r="C6" s="2">
        <v>0.34399305555555554</v>
      </c>
      <c r="D6" s="2">
        <v>0.34872685185185187</v>
      </c>
      <c r="E6">
        <v>1</v>
      </c>
      <c r="G6" s="4">
        <v>2109147679</v>
      </c>
      <c r="H6" s="5">
        <v>5</v>
      </c>
    </row>
    <row r="7" spans="1:8" x14ac:dyDescent="0.3">
      <c r="A7">
        <v>54586484</v>
      </c>
      <c r="B7" s="1">
        <v>42919</v>
      </c>
      <c r="C7" s="2">
        <v>0.3460185185185185</v>
      </c>
      <c r="D7" s="2">
        <v>0.34969907407407408</v>
      </c>
      <c r="E7">
        <v>1</v>
      </c>
      <c r="G7" s="4">
        <v>97953696</v>
      </c>
      <c r="H7" s="5">
        <v>5</v>
      </c>
    </row>
    <row r="8" spans="1:8" x14ac:dyDescent="0.3">
      <c r="A8">
        <v>26204415</v>
      </c>
      <c r="B8" s="1">
        <v>42919</v>
      </c>
      <c r="C8" s="2">
        <v>0.34880787037037037</v>
      </c>
      <c r="D8" s="2">
        <v>0.35023148148148148</v>
      </c>
      <c r="E8">
        <v>1</v>
      </c>
      <c r="G8" s="4">
        <v>96375379</v>
      </c>
      <c r="H8" s="5">
        <v>4</v>
      </c>
    </row>
    <row r="9" spans="1:8" x14ac:dyDescent="0.3">
      <c r="A9">
        <v>8596929</v>
      </c>
      <c r="B9" s="1">
        <v>42919</v>
      </c>
      <c r="C9" s="2">
        <v>0.35322916666666665</v>
      </c>
      <c r="D9" s="2">
        <v>0.35968749999999999</v>
      </c>
      <c r="E9">
        <v>1</v>
      </c>
      <c r="G9" s="4">
        <v>93696449</v>
      </c>
      <c r="H9" s="5">
        <v>4</v>
      </c>
    </row>
    <row r="10" spans="1:8" x14ac:dyDescent="0.3">
      <c r="A10">
        <v>4546455</v>
      </c>
      <c r="B10" s="1">
        <v>42919</v>
      </c>
      <c r="C10" s="2">
        <v>0.35723379629629631</v>
      </c>
      <c r="D10" s="2">
        <v>0.36699074074074073</v>
      </c>
      <c r="E10">
        <v>1</v>
      </c>
      <c r="G10" s="4">
        <v>13484133</v>
      </c>
      <c r="H10" s="5">
        <v>4</v>
      </c>
    </row>
    <row r="11" spans="1:8" x14ac:dyDescent="0.3">
      <c r="A11">
        <v>44937926</v>
      </c>
      <c r="B11" s="1">
        <v>42919</v>
      </c>
      <c r="C11" s="2">
        <v>0.36178240740740741</v>
      </c>
      <c r="D11" s="2">
        <v>0.37260416666666668</v>
      </c>
      <c r="E11">
        <v>1</v>
      </c>
      <c r="G11" s="4">
        <v>9413315</v>
      </c>
      <c r="H11" s="5">
        <v>4</v>
      </c>
    </row>
    <row r="12" spans="1:8" x14ac:dyDescent="0.3">
      <c r="A12">
        <v>5816822</v>
      </c>
      <c r="B12" s="1">
        <v>42919</v>
      </c>
      <c r="C12" s="2">
        <v>0.36702546296296296</v>
      </c>
      <c r="D12" s="2">
        <v>0.37568287037037035</v>
      </c>
      <c r="E12">
        <v>1</v>
      </c>
      <c r="G12" s="4">
        <v>5790304</v>
      </c>
      <c r="H12" s="5">
        <v>4</v>
      </c>
    </row>
    <row r="13" spans="1:8" x14ac:dyDescent="0.3">
      <c r="A13">
        <v>96191858</v>
      </c>
      <c r="B13" s="1">
        <v>42919</v>
      </c>
      <c r="C13" s="2">
        <v>0.36861111111111111</v>
      </c>
      <c r="D13" s="2">
        <v>0.37554398148148149</v>
      </c>
      <c r="E13">
        <v>1</v>
      </c>
      <c r="G13" s="4">
        <v>5094248</v>
      </c>
      <c r="H13" s="5">
        <v>4</v>
      </c>
    </row>
    <row r="14" spans="1:8" x14ac:dyDescent="0.3">
      <c r="A14">
        <v>47261256</v>
      </c>
      <c r="B14" s="1">
        <v>42919</v>
      </c>
      <c r="C14" s="2">
        <v>0.37017361111111113</v>
      </c>
      <c r="D14" s="2">
        <v>0.37328703703703703</v>
      </c>
      <c r="E14">
        <v>1</v>
      </c>
      <c r="G14" s="4">
        <v>4555937</v>
      </c>
      <c r="H14" s="5">
        <v>4</v>
      </c>
    </row>
    <row r="15" spans="1:8" x14ac:dyDescent="0.3">
      <c r="A15">
        <v>26204415</v>
      </c>
      <c r="B15" s="1">
        <v>42919</v>
      </c>
      <c r="C15" s="2">
        <v>0.37516203703703704</v>
      </c>
      <c r="D15" s="2">
        <v>0.38424768518518521</v>
      </c>
      <c r="E15">
        <v>1</v>
      </c>
      <c r="G15" s="4">
        <v>5076649</v>
      </c>
      <c r="H15" s="5">
        <v>4</v>
      </c>
    </row>
    <row r="16" spans="1:8" x14ac:dyDescent="0.3">
      <c r="A16">
        <v>22747425</v>
      </c>
      <c r="B16" s="1">
        <v>42919</v>
      </c>
      <c r="C16" s="2">
        <v>0.37719907407407405</v>
      </c>
      <c r="D16" s="2">
        <v>0.38513888888888886</v>
      </c>
      <c r="E16">
        <v>1</v>
      </c>
      <c r="G16" s="4">
        <v>3095218</v>
      </c>
      <c r="H16" s="5">
        <v>4</v>
      </c>
    </row>
    <row r="17" spans="1:8" x14ac:dyDescent="0.3">
      <c r="A17">
        <v>96191858</v>
      </c>
      <c r="B17" s="1">
        <v>42919</v>
      </c>
      <c r="C17" s="2">
        <v>0.37987268518518519</v>
      </c>
      <c r="D17" s="2">
        <v>0.38802083333333331</v>
      </c>
      <c r="E17">
        <v>1</v>
      </c>
      <c r="G17" s="4">
        <v>3178616</v>
      </c>
      <c r="H17" s="5">
        <v>4</v>
      </c>
    </row>
    <row r="18" spans="1:8" x14ac:dyDescent="0.3">
      <c r="A18">
        <v>5816822</v>
      </c>
      <c r="B18" s="1">
        <v>42919</v>
      </c>
      <c r="C18" s="2">
        <v>0.38123842592592594</v>
      </c>
      <c r="D18" s="2">
        <v>0.38390046296296299</v>
      </c>
      <c r="E18">
        <v>1</v>
      </c>
      <c r="G18" s="4">
        <v>96191858</v>
      </c>
      <c r="H18" s="5">
        <v>3</v>
      </c>
    </row>
    <row r="19" spans="1:8" x14ac:dyDescent="0.3">
      <c r="A19">
        <v>3352943</v>
      </c>
      <c r="B19" s="1">
        <v>42919</v>
      </c>
      <c r="C19" s="2">
        <v>0.38701388888888888</v>
      </c>
      <c r="D19" s="2">
        <v>0.3943402777777778</v>
      </c>
      <c r="E19">
        <v>1</v>
      </c>
      <c r="G19" s="4">
        <v>5107477025</v>
      </c>
      <c r="H19" s="5">
        <v>3</v>
      </c>
    </row>
    <row r="20" spans="1:8" x14ac:dyDescent="0.3">
      <c r="A20">
        <v>35634368</v>
      </c>
      <c r="B20" s="1">
        <v>42919</v>
      </c>
      <c r="C20" s="2">
        <v>0.39181712962962961</v>
      </c>
      <c r="D20" s="2">
        <v>0.40334490740740742</v>
      </c>
      <c r="E20">
        <v>1</v>
      </c>
      <c r="G20" s="4">
        <v>97798921</v>
      </c>
      <c r="H20" s="5">
        <v>3</v>
      </c>
    </row>
    <row r="21" spans="1:8" x14ac:dyDescent="0.3">
      <c r="A21">
        <v>8313390</v>
      </c>
      <c r="B21" s="1">
        <v>42919</v>
      </c>
      <c r="C21" s="2">
        <v>0.39571759259259259</v>
      </c>
      <c r="D21" s="2">
        <v>0.39844907407407409</v>
      </c>
      <c r="E21">
        <v>1</v>
      </c>
      <c r="G21" s="4">
        <v>66800387</v>
      </c>
      <c r="H21" s="5">
        <v>3</v>
      </c>
    </row>
    <row r="22" spans="1:8" x14ac:dyDescent="0.3">
      <c r="A22">
        <v>3954712</v>
      </c>
      <c r="B22" s="1">
        <v>42919</v>
      </c>
      <c r="C22" s="2">
        <v>0.39876157407407409</v>
      </c>
      <c r="D22" s="2">
        <v>0.40207175925925925</v>
      </c>
      <c r="E22">
        <v>1</v>
      </c>
      <c r="G22" s="4">
        <v>9007177570</v>
      </c>
      <c r="H22" s="5">
        <v>3</v>
      </c>
    </row>
    <row r="23" spans="1:8" x14ac:dyDescent="0.3">
      <c r="A23">
        <v>2109147679</v>
      </c>
      <c r="B23" s="1">
        <v>42919</v>
      </c>
      <c r="C23" s="2">
        <v>0.40035879629629628</v>
      </c>
      <c r="D23" s="2">
        <v>0.41166666666666668</v>
      </c>
      <c r="E23">
        <v>1</v>
      </c>
      <c r="G23" s="4">
        <v>84589848</v>
      </c>
      <c r="H23" s="5">
        <v>3</v>
      </c>
    </row>
    <row r="24" spans="1:8" x14ac:dyDescent="0.3">
      <c r="A24">
        <v>1787732</v>
      </c>
      <c r="B24" s="1">
        <v>42919</v>
      </c>
      <c r="C24" s="2">
        <v>0.4052546296296296</v>
      </c>
      <c r="D24" s="2">
        <v>0.41048611111111111</v>
      </c>
      <c r="E24">
        <v>1</v>
      </c>
      <c r="G24" s="4">
        <v>45948073</v>
      </c>
      <c r="H24" s="5">
        <v>3</v>
      </c>
    </row>
    <row r="25" spans="1:8" x14ac:dyDescent="0.3">
      <c r="A25">
        <v>7834807</v>
      </c>
      <c r="B25" s="1">
        <v>42919</v>
      </c>
      <c r="C25" s="2">
        <v>0.40980324074074076</v>
      </c>
      <c r="D25" s="2">
        <v>0.41035879629629629</v>
      </c>
      <c r="E25">
        <v>1</v>
      </c>
      <c r="G25" s="4">
        <v>38535407</v>
      </c>
      <c r="H25" s="5">
        <v>3</v>
      </c>
    </row>
    <row r="26" spans="1:8" x14ac:dyDescent="0.3">
      <c r="A26">
        <v>33320202</v>
      </c>
      <c r="B26" s="1">
        <v>42919</v>
      </c>
      <c r="C26" s="2">
        <v>0.41506944444444444</v>
      </c>
      <c r="D26" s="2">
        <v>0.42621527777777779</v>
      </c>
      <c r="E26">
        <v>1</v>
      </c>
      <c r="G26" s="4">
        <v>54586484</v>
      </c>
      <c r="H26" s="5">
        <v>3</v>
      </c>
    </row>
    <row r="27" spans="1:8" x14ac:dyDescent="0.3">
      <c r="A27">
        <v>1488369</v>
      </c>
      <c r="B27" s="1">
        <v>42919</v>
      </c>
      <c r="C27" s="2">
        <v>0.41612268518518519</v>
      </c>
      <c r="D27" s="2">
        <v>0.41756944444444444</v>
      </c>
      <c r="E27">
        <v>1</v>
      </c>
      <c r="G27" s="4">
        <v>38244568</v>
      </c>
      <c r="H27" s="5">
        <v>3</v>
      </c>
    </row>
    <row r="28" spans="1:8" x14ac:dyDescent="0.3">
      <c r="A28">
        <v>2631285</v>
      </c>
      <c r="B28" s="1">
        <v>42919</v>
      </c>
      <c r="C28" s="2">
        <v>0.4176273148148148</v>
      </c>
      <c r="D28" s="2">
        <v>0.42375000000000002</v>
      </c>
      <c r="E28">
        <v>1</v>
      </c>
      <c r="G28" s="4">
        <v>20679187</v>
      </c>
      <c r="H28" s="5">
        <v>3</v>
      </c>
    </row>
    <row r="29" spans="1:8" x14ac:dyDescent="0.3">
      <c r="A29">
        <v>7415603</v>
      </c>
      <c r="B29" s="1">
        <v>42919</v>
      </c>
      <c r="C29" s="2">
        <v>0.42078703703703701</v>
      </c>
      <c r="D29" s="2">
        <v>0.43216435185185187</v>
      </c>
      <c r="E29">
        <v>1</v>
      </c>
      <c r="G29" s="4">
        <v>26204415</v>
      </c>
      <c r="H29" s="5">
        <v>3</v>
      </c>
    </row>
    <row r="30" spans="1:8" x14ac:dyDescent="0.3">
      <c r="A30">
        <v>96375379</v>
      </c>
      <c r="B30" s="1">
        <v>42919</v>
      </c>
      <c r="C30" s="2">
        <v>0.42447916666666669</v>
      </c>
      <c r="D30" s="2">
        <v>0.42660879629629628</v>
      </c>
      <c r="E30">
        <v>1</v>
      </c>
      <c r="G30" s="4">
        <v>27791497</v>
      </c>
      <c r="H30" s="5">
        <v>3</v>
      </c>
    </row>
    <row r="31" spans="1:8" x14ac:dyDescent="0.3">
      <c r="A31">
        <v>6976431</v>
      </c>
      <c r="B31" s="1">
        <v>42919</v>
      </c>
      <c r="C31" s="2">
        <v>0.4281712962962963</v>
      </c>
      <c r="D31" s="2">
        <v>0.43692129629629628</v>
      </c>
      <c r="E31">
        <v>1</v>
      </c>
      <c r="G31" s="4">
        <v>8679036</v>
      </c>
      <c r="H31" s="5">
        <v>3</v>
      </c>
    </row>
    <row r="32" spans="1:8" x14ac:dyDescent="0.3">
      <c r="A32">
        <v>4093292</v>
      </c>
      <c r="B32" s="1">
        <v>42919</v>
      </c>
      <c r="C32" s="2">
        <v>0.43038194444444444</v>
      </c>
      <c r="D32" s="2">
        <v>0.43494212962962964</v>
      </c>
      <c r="E32">
        <v>1</v>
      </c>
      <c r="G32" s="4">
        <v>8870498</v>
      </c>
      <c r="H32" s="5">
        <v>3</v>
      </c>
    </row>
    <row r="33" spans="1:8" x14ac:dyDescent="0.3">
      <c r="A33">
        <v>6312575</v>
      </c>
      <c r="B33" s="1">
        <v>42919</v>
      </c>
      <c r="C33" s="2">
        <v>0.4309837962962963</v>
      </c>
      <c r="D33" s="2">
        <v>0.43748842592592591</v>
      </c>
      <c r="E33">
        <v>1</v>
      </c>
      <c r="G33" s="4">
        <v>6999348</v>
      </c>
      <c r="H33" s="5">
        <v>3</v>
      </c>
    </row>
    <row r="34" spans="1:8" x14ac:dyDescent="0.3">
      <c r="A34">
        <v>38535407</v>
      </c>
      <c r="B34" s="1">
        <v>42919</v>
      </c>
      <c r="C34" s="2">
        <v>0.43593749999999998</v>
      </c>
      <c r="D34" s="2">
        <v>0.44417824074074075</v>
      </c>
      <c r="E34">
        <v>1</v>
      </c>
      <c r="G34" s="4">
        <v>7795911</v>
      </c>
      <c r="H34" s="5">
        <v>3</v>
      </c>
    </row>
    <row r="35" spans="1:8" x14ac:dyDescent="0.3">
      <c r="A35">
        <v>38535407</v>
      </c>
      <c r="B35" s="1">
        <v>42919</v>
      </c>
      <c r="C35" s="2">
        <v>0.43824074074074076</v>
      </c>
      <c r="D35" s="2">
        <v>0.43913194444444442</v>
      </c>
      <c r="E35">
        <v>1</v>
      </c>
      <c r="G35" s="4">
        <v>7415603</v>
      </c>
      <c r="H35" s="5">
        <v>3</v>
      </c>
    </row>
    <row r="36" spans="1:8" x14ac:dyDescent="0.3">
      <c r="A36">
        <v>9413315</v>
      </c>
      <c r="B36" s="1">
        <v>42919</v>
      </c>
      <c r="C36" s="2">
        <v>0.44313657407407409</v>
      </c>
      <c r="D36" s="2">
        <v>0.45300925925925928</v>
      </c>
      <c r="E36">
        <v>1</v>
      </c>
      <c r="G36" s="4">
        <v>6689117</v>
      </c>
      <c r="H36" s="5">
        <v>3</v>
      </c>
    </row>
    <row r="37" spans="1:8" x14ac:dyDescent="0.3">
      <c r="A37">
        <v>8514016</v>
      </c>
      <c r="B37" s="1">
        <v>42919</v>
      </c>
      <c r="C37" s="2">
        <v>0.44778935185185187</v>
      </c>
      <c r="D37" s="2">
        <v>0.44998842592592592</v>
      </c>
      <c r="E37">
        <v>1</v>
      </c>
      <c r="G37" s="4">
        <v>6772052</v>
      </c>
      <c r="H37" s="5">
        <v>3</v>
      </c>
    </row>
    <row r="38" spans="1:8" x14ac:dyDescent="0.3">
      <c r="A38">
        <v>40965486</v>
      </c>
      <c r="B38" s="1">
        <v>42919</v>
      </c>
      <c r="C38" s="2">
        <v>0.44945601851851852</v>
      </c>
      <c r="D38" s="2">
        <v>0.46011574074074074</v>
      </c>
      <c r="E38">
        <v>1</v>
      </c>
      <c r="G38" s="4">
        <v>7236035</v>
      </c>
      <c r="H38" s="5">
        <v>3</v>
      </c>
    </row>
    <row r="39" spans="1:8" x14ac:dyDescent="0.3">
      <c r="A39">
        <v>4546455</v>
      </c>
      <c r="B39" s="1">
        <v>42919</v>
      </c>
      <c r="C39" s="2">
        <v>0.45270833333333332</v>
      </c>
      <c r="D39" s="2">
        <v>0.45620370370370372</v>
      </c>
      <c r="E39">
        <v>1</v>
      </c>
      <c r="G39" s="4">
        <v>5087066</v>
      </c>
      <c r="H39" s="5">
        <v>3</v>
      </c>
    </row>
    <row r="40" spans="1:8" x14ac:dyDescent="0.3">
      <c r="A40">
        <v>1435049</v>
      </c>
      <c r="B40" s="1">
        <v>42919</v>
      </c>
      <c r="C40" s="2">
        <v>0.45494212962962965</v>
      </c>
      <c r="D40" s="2">
        <v>0.45567129629629627</v>
      </c>
      <c r="E40">
        <v>1</v>
      </c>
      <c r="G40" s="4">
        <v>5816822</v>
      </c>
      <c r="H40" s="5">
        <v>3</v>
      </c>
    </row>
    <row r="41" spans="1:8" x14ac:dyDescent="0.3">
      <c r="A41">
        <v>85598139</v>
      </c>
      <c r="B41" s="1">
        <v>42919</v>
      </c>
      <c r="C41" s="2">
        <v>0.45608796296296295</v>
      </c>
      <c r="D41" s="2">
        <v>0.46314814814814814</v>
      </c>
      <c r="E41">
        <v>1</v>
      </c>
      <c r="G41" s="4">
        <v>6175467</v>
      </c>
      <c r="H41" s="5">
        <v>3</v>
      </c>
    </row>
    <row r="42" spans="1:8" x14ac:dyDescent="0.3">
      <c r="A42">
        <v>1787732</v>
      </c>
      <c r="B42" s="1">
        <v>42919</v>
      </c>
      <c r="C42" s="2">
        <v>0.46151620370370372</v>
      </c>
      <c r="D42" s="2">
        <v>0.46546296296296297</v>
      </c>
      <c r="E42">
        <v>1</v>
      </c>
      <c r="G42" s="4">
        <v>4293872</v>
      </c>
      <c r="H42" s="5">
        <v>3</v>
      </c>
    </row>
    <row r="43" spans="1:8" x14ac:dyDescent="0.3">
      <c r="A43">
        <v>1926053</v>
      </c>
      <c r="B43" s="1">
        <v>42919</v>
      </c>
      <c r="C43" s="2">
        <v>0.46155092592592595</v>
      </c>
      <c r="D43" s="2">
        <v>0.46766203703703701</v>
      </c>
      <c r="E43">
        <v>1</v>
      </c>
      <c r="G43" s="4">
        <v>3539762</v>
      </c>
      <c r="H43" s="5">
        <v>3</v>
      </c>
    </row>
    <row r="44" spans="1:8" x14ac:dyDescent="0.3">
      <c r="A44">
        <v>82949156</v>
      </c>
      <c r="B44" s="1">
        <v>42919</v>
      </c>
      <c r="C44" s="2">
        <v>0.46224537037037039</v>
      </c>
      <c r="D44" s="2">
        <v>0.46390046296296295</v>
      </c>
      <c r="E44">
        <v>1</v>
      </c>
      <c r="G44" s="4">
        <v>3017523</v>
      </c>
      <c r="H44" s="5">
        <v>3</v>
      </c>
    </row>
    <row r="45" spans="1:8" x14ac:dyDescent="0.3">
      <c r="A45">
        <v>73690742</v>
      </c>
      <c r="B45" s="1">
        <v>42919</v>
      </c>
      <c r="C45" s="2">
        <v>0.46766203703703701</v>
      </c>
      <c r="D45" s="2">
        <v>0.4767939814814815</v>
      </c>
      <c r="E45">
        <v>1</v>
      </c>
      <c r="G45" s="4">
        <v>3691457</v>
      </c>
      <c r="H45" s="5">
        <v>3</v>
      </c>
    </row>
    <row r="46" spans="1:8" x14ac:dyDescent="0.3">
      <c r="A46">
        <v>5107477025</v>
      </c>
      <c r="B46" s="1">
        <v>42919</v>
      </c>
      <c r="C46" s="2">
        <v>0.47125</v>
      </c>
      <c r="D46" s="2">
        <v>0.47871527777777778</v>
      </c>
      <c r="E46">
        <v>1</v>
      </c>
      <c r="G46" s="4">
        <v>2826868</v>
      </c>
      <c r="H46" s="5">
        <v>3</v>
      </c>
    </row>
    <row r="47" spans="1:8" x14ac:dyDescent="0.3">
      <c r="A47">
        <v>4787793</v>
      </c>
      <c r="B47" s="1">
        <v>42919</v>
      </c>
      <c r="C47" s="2">
        <v>0.47584490740740742</v>
      </c>
      <c r="D47" s="2">
        <v>0.48518518518518516</v>
      </c>
      <c r="E47">
        <v>1</v>
      </c>
      <c r="G47" s="4">
        <v>3434934</v>
      </c>
      <c r="H47" s="5">
        <v>3</v>
      </c>
    </row>
    <row r="48" spans="1:8" x14ac:dyDescent="0.3">
      <c r="A48">
        <v>79381100</v>
      </c>
      <c r="B48" s="1">
        <v>42919</v>
      </c>
      <c r="C48" s="2">
        <v>0.48078703703703701</v>
      </c>
      <c r="D48" s="2">
        <v>0.48550925925925925</v>
      </c>
      <c r="E48">
        <v>1</v>
      </c>
      <c r="G48" s="4">
        <v>3437033</v>
      </c>
      <c r="H48" s="5">
        <v>3</v>
      </c>
    </row>
    <row r="49" spans="1:8" x14ac:dyDescent="0.3">
      <c r="A49">
        <v>4146159</v>
      </c>
      <c r="B49" s="1">
        <v>42919</v>
      </c>
      <c r="C49" s="2">
        <v>0.48123842592592592</v>
      </c>
      <c r="D49" s="2">
        <v>0.49261574074074072</v>
      </c>
      <c r="E49">
        <v>1</v>
      </c>
      <c r="G49" s="4">
        <v>2235911</v>
      </c>
      <c r="H49" s="5">
        <v>3</v>
      </c>
    </row>
    <row r="50" spans="1:8" x14ac:dyDescent="0.3">
      <c r="A50">
        <v>13484133</v>
      </c>
      <c r="B50" s="1">
        <v>42919</v>
      </c>
      <c r="C50" s="2">
        <v>0.48254629629629631</v>
      </c>
      <c r="D50" s="2">
        <v>0.48739583333333331</v>
      </c>
      <c r="E50">
        <v>1</v>
      </c>
      <c r="G50" s="4">
        <v>1223943</v>
      </c>
      <c r="H50" s="5">
        <v>3</v>
      </c>
    </row>
    <row r="51" spans="1:8" x14ac:dyDescent="0.3">
      <c r="A51">
        <v>4657345</v>
      </c>
      <c r="B51" s="1">
        <v>42919</v>
      </c>
      <c r="C51" s="2">
        <v>0.48489583333333336</v>
      </c>
      <c r="D51" s="2">
        <v>0.48734953703703704</v>
      </c>
      <c r="E51">
        <v>1</v>
      </c>
      <c r="G51" s="4">
        <v>1119740</v>
      </c>
      <c r="H51" s="5">
        <v>3</v>
      </c>
    </row>
    <row r="52" spans="1:8" x14ac:dyDescent="0.3">
      <c r="A52">
        <v>3697935</v>
      </c>
      <c r="B52" s="1">
        <v>42919</v>
      </c>
      <c r="C52" s="2">
        <v>0.49054398148148148</v>
      </c>
      <c r="D52" s="2">
        <v>0.49251157407407409</v>
      </c>
      <c r="E52">
        <v>1</v>
      </c>
      <c r="G52" s="4">
        <v>1488369</v>
      </c>
      <c r="H52" s="5">
        <v>3</v>
      </c>
    </row>
    <row r="53" spans="1:8" x14ac:dyDescent="0.3">
      <c r="A53">
        <v>2668991</v>
      </c>
      <c r="B53" s="1">
        <v>42919</v>
      </c>
      <c r="C53" s="2">
        <v>0.49284722222222221</v>
      </c>
      <c r="D53" s="2">
        <v>0.50354166666666667</v>
      </c>
      <c r="E53">
        <v>1</v>
      </c>
      <c r="G53" s="4">
        <v>97317489</v>
      </c>
      <c r="H53" s="5">
        <v>2</v>
      </c>
    </row>
    <row r="54" spans="1:8" x14ac:dyDescent="0.3">
      <c r="A54">
        <v>3520189</v>
      </c>
      <c r="B54" s="1">
        <v>42919</v>
      </c>
      <c r="C54" s="2">
        <v>0.49862268518518521</v>
      </c>
      <c r="D54" s="2">
        <v>0.50287037037037041</v>
      </c>
      <c r="E54">
        <v>1</v>
      </c>
      <c r="G54" s="4">
        <v>4600571814</v>
      </c>
      <c r="H54" s="5">
        <v>2</v>
      </c>
    </row>
    <row r="55" spans="1:8" x14ac:dyDescent="0.3">
      <c r="A55">
        <v>4546455</v>
      </c>
      <c r="B55" s="1">
        <v>42919</v>
      </c>
      <c r="C55" s="2">
        <v>0.50089120370370366</v>
      </c>
      <c r="D55" s="2">
        <v>0.50876157407407407</v>
      </c>
      <c r="E55">
        <v>1</v>
      </c>
      <c r="G55" s="4">
        <v>1088377750</v>
      </c>
      <c r="H55" s="5">
        <v>2</v>
      </c>
    </row>
    <row r="56" spans="1:8" x14ac:dyDescent="0.3">
      <c r="A56">
        <v>3897347</v>
      </c>
      <c r="B56" s="1">
        <v>42919</v>
      </c>
      <c r="C56" s="2">
        <v>0.50549768518518523</v>
      </c>
      <c r="D56" s="2">
        <v>0.5100231481481482</v>
      </c>
      <c r="E56">
        <v>1</v>
      </c>
      <c r="G56" s="4">
        <v>73350537</v>
      </c>
      <c r="H56" s="5">
        <v>2</v>
      </c>
    </row>
    <row r="57" spans="1:8" x14ac:dyDescent="0.3">
      <c r="A57">
        <v>1867016</v>
      </c>
      <c r="B57" s="1">
        <v>42919</v>
      </c>
      <c r="C57" s="2">
        <v>0.50910879629629635</v>
      </c>
      <c r="D57" s="2">
        <v>0.50930555555555557</v>
      </c>
      <c r="E57">
        <v>1</v>
      </c>
      <c r="G57" s="4">
        <v>67064385</v>
      </c>
      <c r="H57" s="5">
        <v>2</v>
      </c>
    </row>
    <row r="58" spans="1:8" x14ac:dyDescent="0.3">
      <c r="A58">
        <v>96949751</v>
      </c>
      <c r="B58" s="1">
        <v>42919</v>
      </c>
      <c r="C58" s="2">
        <v>0.51262731481481483</v>
      </c>
      <c r="D58" s="2">
        <v>0.5142592592592593</v>
      </c>
      <c r="E58">
        <v>1</v>
      </c>
      <c r="G58" s="4">
        <v>73690742</v>
      </c>
      <c r="H58" s="5">
        <v>2</v>
      </c>
    </row>
    <row r="59" spans="1:8" x14ac:dyDescent="0.3">
      <c r="A59">
        <v>81613163</v>
      </c>
      <c r="B59" s="1">
        <v>42919</v>
      </c>
      <c r="C59" s="2">
        <v>0.5175925925925926</v>
      </c>
      <c r="D59" s="2">
        <v>0.52021990740740742</v>
      </c>
      <c r="E59">
        <v>1</v>
      </c>
      <c r="G59" s="4">
        <v>98939809</v>
      </c>
      <c r="H59" s="5">
        <v>2</v>
      </c>
    </row>
    <row r="60" spans="1:8" x14ac:dyDescent="0.3">
      <c r="A60">
        <v>4250194</v>
      </c>
      <c r="B60" s="1">
        <v>42919</v>
      </c>
      <c r="C60" s="2">
        <v>0.52217592592592588</v>
      </c>
      <c r="D60" s="2">
        <v>0.52918981481481486</v>
      </c>
      <c r="E60">
        <v>1</v>
      </c>
      <c r="G60" s="4">
        <v>77705897</v>
      </c>
      <c r="H60" s="5">
        <v>2</v>
      </c>
    </row>
    <row r="61" spans="1:8" x14ac:dyDescent="0.3">
      <c r="A61">
        <v>6050344</v>
      </c>
      <c r="B61" s="1">
        <v>42919</v>
      </c>
      <c r="C61" s="2">
        <v>0.52444444444444449</v>
      </c>
      <c r="D61" s="2">
        <v>0.52681712962962968</v>
      </c>
      <c r="E61">
        <v>1</v>
      </c>
      <c r="G61" s="4">
        <v>2211277198</v>
      </c>
      <c r="H61" s="5">
        <v>2</v>
      </c>
    </row>
    <row r="62" spans="1:8" x14ac:dyDescent="0.3">
      <c r="A62">
        <v>4546455</v>
      </c>
      <c r="B62" s="1">
        <v>42919</v>
      </c>
      <c r="C62" s="2">
        <v>0.5258680555555556</v>
      </c>
      <c r="D62" s="2">
        <v>0.53531249999999997</v>
      </c>
      <c r="E62">
        <v>1</v>
      </c>
      <c r="G62" s="4">
        <v>79381100</v>
      </c>
      <c r="H62" s="5">
        <v>2</v>
      </c>
    </row>
    <row r="63" spans="1:8" x14ac:dyDescent="0.3">
      <c r="A63">
        <v>7727942</v>
      </c>
      <c r="B63" s="1">
        <v>42919</v>
      </c>
      <c r="C63" s="2">
        <v>0.53013888888888894</v>
      </c>
      <c r="D63" s="2">
        <v>0.53707175925925921</v>
      </c>
      <c r="E63">
        <v>1</v>
      </c>
      <c r="G63" s="4">
        <v>5111892302</v>
      </c>
      <c r="H63" s="5">
        <v>2</v>
      </c>
    </row>
    <row r="64" spans="1:8" x14ac:dyDescent="0.3">
      <c r="A64">
        <v>8249721</v>
      </c>
      <c r="B64" s="1">
        <v>42919</v>
      </c>
      <c r="C64" s="2">
        <v>0.53486111111111112</v>
      </c>
      <c r="D64" s="2">
        <v>0.53756944444444443</v>
      </c>
      <c r="E64">
        <v>1</v>
      </c>
      <c r="G64" s="4">
        <v>79890857</v>
      </c>
      <c r="H64" s="5">
        <v>2</v>
      </c>
    </row>
    <row r="65" spans="1:8" x14ac:dyDescent="0.3">
      <c r="A65">
        <v>6894270</v>
      </c>
      <c r="B65" s="1">
        <v>42919</v>
      </c>
      <c r="C65" s="2">
        <v>0.53488425925925931</v>
      </c>
      <c r="D65" s="2">
        <v>0.53523148148148147</v>
      </c>
      <c r="E65">
        <v>1</v>
      </c>
      <c r="G65" s="4">
        <v>96949751</v>
      </c>
      <c r="H65" s="5">
        <v>2</v>
      </c>
    </row>
    <row r="66" spans="1:8" x14ac:dyDescent="0.3">
      <c r="A66">
        <v>3095218</v>
      </c>
      <c r="B66" s="1">
        <v>42919</v>
      </c>
      <c r="C66" s="2">
        <v>0.5358680555555555</v>
      </c>
      <c r="D66" s="2">
        <v>0.54329861111111111</v>
      </c>
      <c r="E66">
        <v>1</v>
      </c>
      <c r="G66" s="4">
        <v>80038636</v>
      </c>
      <c r="H66" s="5">
        <v>2</v>
      </c>
    </row>
    <row r="67" spans="1:8" x14ac:dyDescent="0.3">
      <c r="A67">
        <v>45081794</v>
      </c>
      <c r="B67" s="1">
        <v>42919</v>
      </c>
      <c r="C67" s="2">
        <v>0.54016203703703702</v>
      </c>
      <c r="D67" s="2">
        <v>0.54297453703703702</v>
      </c>
      <c r="E67">
        <v>1</v>
      </c>
      <c r="G67" s="4">
        <v>67748426</v>
      </c>
      <c r="H67" s="5">
        <v>2</v>
      </c>
    </row>
    <row r="68" spans="1:8" x14ac:dyDescent="0.3">
      <c r="A68">
        <v>3533271</v>
      </c>
      <c r="B68" s="1">
        <v>42919</v>
      </c>
      <c r="C68" s="2">
        <v>0.54280092592592588</v>
      </c>
      <c r="D68" s="2">
        <v>0.54478009259259264</v>
      </c>
      <c r="E68">
        <v>1</v>
      </c>
      <c r="G68" s="4">
        <v>81613163</v>
      </c>
      <c r="H68" s="5">
        <v>2</v>
      </c>
    </row>
    <row r="69" spans="1:8" x14ac:dyDescent="0.3">
      <c r="A69">
        <v>7415603</v>
      </c>
      <c r="B69" s="1">
        <v>42919</v>
      </c>
      <c r="C69" s="2">
        <v>0.54848379629629629</v>
      </c>
      <c r="D69" s="2">
        <v>0.5578819444444445</v>
      </c>
      <c r="E69">
        <v>1</v>
      </c>
      <c r="G69" s="4">
        <v>99162491</v>
      </c>
      <c r="H69" s="5">
        <v>2</v>
      </c>
    </row>
    <row r="70" spans="1:8" x14ac:dyDescent="0.3">
      <c r="A70">
        <v>9088452</v>
      </c>
      <c r="B70" s="1">
        <v>42919</v>
      </c>
      <c r="C70" s="2">
        <v>0.55283564814814812</v>
      </c>
      <c r="D70" s="2">
        <v>0.55756944444444445</v>
      </c>
      <c r="E70">
        <v>1</v>
      </c>
      <c r="G70" s="4">
        <v>83559673</v>
      </c>
      <c r="H70" s="5">
        <v>2</v>
      </c>
    </row>
    <row r="71" spans="1:8" x14ac:dyDescent="0.3">
      <c r="A71">
        <v>3379401</v>
      </c>
      <c r="B71" s="1">
        <v>42919</v>
      </c>
      <c r="C71" s="2">
        <v>0.55576388888888884</v>
      </c>
      <c r="D71" s="2">
        <v>0.56342592592592589</v>
      </c>
      <c r="E71">
        <v>1</v>
      </c>
      <c r="G71" s="4">
        <v>1973826522</v>
      </c>
      <c r="H71" s="5">
        <v>2</v>
      </c>
    </row>
    <row r="72" spans="1:8" x14ac:dyDescent="0.3">
      <c r="A72">
        <v>73350537</v>
      </c>
      <c r="B72" s="1">
        <v>42919</v>
      </c>
      <c r="C72" s="2">
        <v>0.55722222222222217</v>
      </c>
      <c r="D72" s="2">
        <v>0.55787037037037035</v>
      </c>
      <c r="E72">
        <v>1</v>
      </c>
      <c r="G72" s="4">
        <v>5341697748</v>
      </c>
      <c r="H72" s="5">
        <v>2</v>
      </c>
    </row>
    <row r="73" spans="1:8" x14ac:dyDescent="0.3">
      <c r="A73">
        <v>83707586</v>
      </c>
      <c r="B73" s="1">
        <v>42919</v>
      </c>
      <c r="C73" s="2">
        <v>0.55803240740740745</v>
      </c>
      <c r="D73" s="2">
        <v>0.56174768518518514</v>
      </c>
      <c r="E73">
        <v>1</v>
      </c>
      <c r="G73" s="4">
        <v>2890519255</v>
      </c>
      <c r="H73" s="5">
        <v>2</v>
      </c>
    </row>
    <row r="74" spans="1:8" x14ac:dyDescent="0.3">
      <c r="A74">
        <v>5107477025</v>
      </c>
      <c r="B74" s="1">
        <v>42919</v>
      </c>
      <c r="C74" s="2">
        <v>0.55888888888888888</v>
      </c>
      <c r="D74" s="2">
        <v>0.56745370370370374</v>
      </c>
      <c r="E74">
        <v>1</v>
      </c>
      <c r="G74" s="4">
        <v>6275284312</v>
      </c>
      <c r="H74" s="5">
        <v>2</v>
      </c>
    </row>
    <row r="75" spans="1:8" x14ac:dyDescent="0.3">
      <c r="A75">
        <v>1480206</v>
      </c>
      <c r="B75" s="1">
        <v>42919</v>
      </c>
      <c r="C75" s="2">
        <v>0.5645486111111111</v>
      </c>
      <c r="D75" s="2">
        <v>0.56458333333333333</v>
      </c>
      <c r="E75">
        <v>1</v>
      </c>
      <c r="G75" s="4">
        <v>67964973</v>
      </c>
      <c r="H75" s="5">
        <v>2</v>
      </c>
    </row>
    <row r="76" spans="1:8" x14ac:dyDescent="0.3">
      <c r="A76">
        <v>3095218</v>
      </c>
      <c r="B76" s="1">
        <v>42919</v>
      </c>
      <c r="C76" s="2">
        <v>0.56555555555555559</v>
      </c>
      <c r="D76" s="2">
        <v>0.56557870370370367</v>
      </c>
      <c r="E76">
        <v>1</v>
      </c>
      <c r="G76" s="4">
        <v>91907883</v>
      </c>
      <c r="H76" s="5">
        <v>2</v>
      </c>
    </row>
    <row r="77" spans="1:8" x14ac:dyDescent="0.3">
      <c r="A77">
        <v>2028923</v>
      </c>
      <c r="B77" s="1">
        <v>42919</v>
      </c>
      <c r="C77" s="2">
        <v>0.56800925925925927</v>
      </c>
      <c r="D77" s="2">
        <v>0.57093749999999999</v>
      </c>
      <c r="E77">
        <v>1</v>
      </c>
      <c r="G77" s="4">
        <v>70730125</v>
      </c>
      <c r="H77" s="5">
        <v>2</v>
      </c>
    </row>
    <row r="78" spans="1:8" x14ac:dyDescent="0.3">
      <c r="A78">
        <v>81880891</v>
      </c>
      <c r="B78" s="1">
        <v>42919</v>
      </c>
      <c r="C78" s="2">
        <v>0.57141203703703702</v>
      </c>
      <c r="D78" s="2">
        <v>0.57547453703703699</v>
      </c>
      <c r="E78">
        <v>1</v>
      </c>
      <c r="G78" s="4">
        <v>66871690</v>
      </c>
      <c r="H78" s="5">
        <v>2</v>
      </c>
    </row>
    <row r="79" spans="1:8" x14ac:dyDescent="0.3">
      <c r="A79">
        <v>4274149</v>
      </c>
      <c r="B79" s="1">
        <v>42919</v>
      </c>
      <c r="C79" s="2">
        <v>0.5717592592592593</v>
      </c>
      <c r="D79" s="2">
        <v>0.58065972222222217</v>
      </c>
      <c r="E79">
        <v>1</v>
      </c>
      <c r="G79" s="4">
        <v>6561564994</v>
      </c>
      <c r="H79" s="5">
        <v>2</v>
      </c>
    </row>
    <row r="80" spans="1:8" x14ac:dyDescent="0.3">
      <c r="A80">
        <v>3505978</v>
      </c>
      <c r="B80" s="1">
        <v>42919</v>
      </c>
      <c r="C80" s="2">
        <v>0.57642361111111107</v>
      </c>
      <c r="D80" s="2">
        <v>0.5799305555555555</v>
      </c>
      <c r="E80">
        <v>1</v>
      </c>
      <c r="G80" s="4">
        <v>87702896</v>
      </c>
      <c r="H80" s="5">
        <v>2</v>
      </c>
    </row>
    <row r="81" spans="1:8" x14ac:dyDescent="0.3">
      <c r="A81">
        <v>8504601</v>
      </c>
      <c r="B81" s="1">
        <v>42919</v>
      </c>
      <c r="C81" s="2">
        <v>0.57958333333333334</v>
      </c>
      <c r="D81" s="2">
        <v>0.58056712962962964</v>
      </c>
      <c r="E81">
        <v>1</v>
      </c>
      <c r="G81" s="4">
        <v>93611539</v>
      </c>
      <c r="H81" s="5">
        <v>2</v>
      </c>
    </row>
    <row r="82" spans="1:8" x14ac:dyDescent="0.3">
      <c r="A82">
        <v>8214927</v>
      </c>
      <c r="B82" s="1">
        <v>42919</v>
      </c>
      <c r="C82" s="2">
        <v>0.5819212962962963</v>
      </c>
      <c r="D82" s="2">
        <v>0.59106481481481477</v>
      </c>
      <c r="E82">
        <v>1</v>
      </c>
      <c r="G82" s="4">
        <v>41852472</v>
      </c>
      <c r="H82" s="5">
        <v>2</v>
      </c>
    </row>
    <row r="83" spans="1:8" x14ac:dyDescent="0.3">
      <c r="A83">
        <v>5913547</v>
      </c>
      <c r="B83" s="1">
        <v>42919</v>
      </c>
      <c r="C83" s="2">
        <v>0.58414351851851853</v>
      </c>
      <c r="D83" s="2">
        <v>0.5861574074074074</v>
      </c>
      <c r="E83">
        <v>1</v>
      </c>
      <c r="G83" s="4">
        <v>22747425</v>
      </c>
      <c r="H83" s="5">
        <v>2</v>
      </c>
    </row>
    <row r="84" spans="1:8" x14ac:dyDescent="0.3">
      <c r="A84">
        <v>3505978</v>
      </c>
      <c r="B84" s="1">
        <v>42919</v>
      </c>
      <c r="C84" s="2">
        <v>0.58699074074074076</v>
      </c>
      <c r="D84" s="2">
        <v>0.59060185185185188</v>
      </c>
      <c r="E84">
        <v>1</v>
      </c>
      <c r="G84" s="4">
        <v>58420185</v>
      </c>
      <c r="H84" s="5">
        <v>2</v>
      </c>
    </row>
    <row r="85" spans="1:8" x14ac:dyDescent="0.3">
      <c r="A85">
        <v>14783929</v>
      </c>
      <c r="B85" s="1">
        <v>42919</v>
      </c>
      <c r="C85" s="2">
        <v>0.5902546296296296</v>
      </c>
      <c r="D85" s="2">
        <v>0.59516203703703707</v>
      </c>
      <c r="E85">
        <v>1</v>
      </c>
      <c r="G85" s="4">
        <v>24290062</v>
      </c>
      <c r="H85" s="5">
        <v>2</v>
      </c>
    </row>
    <row r="86" spans="1:8" x14ac:dyDescent="0.3">
      <c r="A86">
        <v>2915745</v>
      </c>
      <c r="B86" s="1">
        <v>42919</v>
      </c>
      <c r="C86" s="2">
        <v>0.59324074074074074</v>
      </c>
      <c r="D86" s="2">
        <v>0.6029282407407407</v>
      </c>
      <c r="E86">
        <v>1</v>
      </c>
      <c r="G86" s="4">
        <v>39697250</v>
      </c>
      <c r="H86" s="5">
        <v>2</v>
      </c>
    </row>
    <row r="87" spans="1:8" x14ac:dyDescent="0.3">
      <c r="A87">
        <v>1100142</v>
      </c>
      <c r="B87" s="1">
        <v>42919</v>
      </c>
      <c r="C87" s="2">
        <v>0.59710648148148149</v>
      </c>
      <c r="D87" s="2">
        <v>0.6003356481481481</v>
      </c>
      <c r="E87">
        <v>1</v>
      </c>
      <c r="G87" s="4">
        <v>24665933</v>
      </c>
      <c r="H87" s="5">
        <v>2</v>
      </c>
    </row>
    <row r="88" spans="1:8" x14ac:dyDescent="0.3">
      <c r="A88">
        <v>7795911</v>
      </c>
      <c r="B88" s="1">
        <v>42919</v>
      </c>
      <c r="C88" s="2">
        <v>0.60196759259259258</v>
      </c>
      <c r="D88" s="2">
        <v>0.61259259259259258</v>
      </c>
      <c r="E88">
        <v>1</v>
      </c>
      <c r="G88" s="4">
        <v>45081794</v>
      </c>
      <c r="H88" s="5">
        <v>2</v>
      </c>
    </row>
    <row r="89" spans="1:8" x14ac:dyDescent="0.3">
      <c r="A89">
        <v>1709455</v>
      </c>
      <c r="B89" s="1">
        <v>42919</v>
      </c>
      <c r="C89" s="2">
        <v>0.60313657407407406</v>
      </c>
      <c r="D89" s="2">
        <v>0.60765046296296299</v>
      </c>
      <c r="E89">
        <v>1</v>
      </c>
      <c r="G89" s="4">
        <v>11274735</v>
      </c>
      <c r="H89" s="5">
        <v>2</v>
      </c>
    </row>
    <row r="90" spans="1:8" x14ac:dyDescent="0.3">
      <c r="A90">
        <v>54586484</v>
      </c>
      <c r="B90" s="1">
        <v>42919</v>
      </c>
      <c r="C90" s="2">
        <v>0.60753472222222227</v>
      </c>
      <c r="D90" s="2">
        <v>0.61120370370370369</v>
      </c>
      <c r="E90">
        <v>1</v>
      </c>
      <c r="G90" s="4">
        <v>12063341</v>
      </c>
      <c r="H90" s="5">
        <v>2</v>
      </c>
    </row>
    <row r="91" spans="1:8" x14ac:dyDescent="0.3">
      <c r="A91">
        <v>6674505</v>
      </c>
      <c r="B91" s="1">
        <v>42919</v>
      </c>
      <c r="C91" s="2">
        <v>0.61243055555555559</v>
      </c>
      <c r="D91" s="2">
        <v>0.62267361111111108</v>
      </c>
      <c r="E91">
        <v>1</v>
      </c>
      <c r="G91" s="4">
        <v>14783929</v>
      </c>
      <c r="H91" s="5">
        <v>2</v>
      </c>
    </row>
    <row r="92" spans="1:8" x14ac:dyDescent="0.3">
      <c r="A92">
        <v>6920814</v>
      </c>
      <c r="B92" s="1">
        <v>42919</v>
      </c>
      <c r="C92" s="2">
        <v>0.6141550925925926</v>
      </c>
      <c r="D92" s="2">
        <v>0.61440972222222223</v>
      </c>
      <c r="E92">
        <v>1</v>
      </c>
      <c r="G92" s="4">
        <v>39669014</v>
      </c>
      <c r="H92" s="5">
        <v>2</v>
      </c>
    </row>
    <row r="93" spans="1:8" x14ac:dyDescent="0.3">
      <c r="A93">
        <v>6161675</v>
      </c>
      <c r="B93" s="1">
        <v>42919</v>
      </c>
      <c r="C93" s="2">
        <v>0.61449074074074073</v>
      </c>
      <c r="D93" s="2">
        <v>0.62415509259259261</v>
      </c>
      <c r="E93">
        <v>1</v>
      </c>
      <c r="G93" s="4">
        <v>48676568</v>
      </c>
      <c r="H93" s="5">
        <v>2</v>
      </c>
    </row>
    <row r="94" spans="1:8" x14ac:dyDescent="0.3">
      <c r="A94">
        <v>8498076</v>
      </c>
      <c r="B94" s="1">
        <v>42919</v>
      </c>
      <c r="C94" s="2">
        <v>0.61523148148148143</v>
      </c>
      <c r="D94" s="2">
        <v>0.62223379629629627</v>
      </c>
      <c r="E94">
        <v>1</v>
      </c>
      <c r="G94" s="4">
        <v>39848401</v>
      </c>
      <c r="H94" s="5">
        <v>2</v>
      </c>
    </row>
    <row r="95" spans="1:8" x14ac:dyDescent="0.3">
      <c r="A95">
        <v>4174785</v>
      </c>
      <c r="B95" s="1">
        <v>42919</v>
      </c>
      <c r="C95" s="2">
        <v>0.61624999999999996</v>
      </c>
      <c r="D95" s="2">
        <v>0.62702546296296291</v>
      </c>
      <c r="E95">
        <v>1</v>
      </c>
      <c r="G95" s="4">
        <v>52165701</v>
      </c>
      <c r="H95" s="5">
        <v>2</v>
      </c>
    </row>
    <row r="96" spans="1:8" x14ac:dyDescent="0.3">
      <c r="A96">
        <v>3776937</v>
      </c>
      <c r="B96" s="1">
        <v>42919</v>
      </c>
      <c r="C96" s="2">
        <v>0.61767361111111108</v>
      </c>
      <c r="D96" s="2">
        <v>0.6234143518518519</v>
      </c>
      <c r="E96">
        <v>1</v>
      </c>
      <c r="G96" s="4">
        <v>43109897</v>
      </c>
      <c r="H96" s="5">
        <v>2</v>
      </c>
    </row>
    <row r="97" spans="1:8" x14ac:dyDescent="0.3">
      <c r="A97">
        <v>2636055</v>
      </c>
      <c r="B97" s="1">
        <v>42919</v>
      </c>
      <c r="C97" s="2">
        <v>0.62174768518518519</v>
      </c>
      <c r="D97" s="2">
        <v>0.62206018518518513</v>
      </c>
      <c r="E97">
        <v>1</v>
      </c>
      <c r="G97" s="4">
        <v>18036364</v>
      </c>
      <c r="H97" s="5">
        <v>2</v>
      </c>
    </row>
    <row r="98" spans="1:8" x14ac:dyDescent="0.3">
      <c r="A98">
        <v>4555937</v>
      </c>
      <c r="B98" s="1">
        <v>42919</v>
      </c>
      <c r="C98" s="2">
        <v>0.62645833333333334</v>
      </c>
      <c r="D98" s="2">
        <v>0.63792824074074073</v>
      </c>
      <c r="E98">
        <v>1</v>
      </c>
      <c r="G98" s="4">
        <v>23123600</v>
      </c>
      <c r="H98" s="5">
        <v>2</v>
      </c>
    </row>
    <row r="99" spans="1:8" x14ac:dyDescent="0.3">
      <c r="A99">
        <v>80306197</v>
      </c>
      <c r="B99" s="1">
        <v>42920</v>
      </c>
      <c r="C99" s="2">
        <v>0.33644675925925926</v>
      </c>
      <c r="D99" s="2">
        <v>0.33884259259259258</v>
      </c>
      <c r="E99">
        <v>1</v>
      </c>
      <c r="G99" s="4">
        <v>54840810</v>
      </c>
      <c r="H99" s="5">
        <v>2</v>
      </c>
    </row>
    <row r="100" spans="1:8" x14ac:dyDescent="0.3">
      <c r="A100">
        <v>99162491</v>
      </c>
      <c r="B100" s="1">
        <v>42920</v>
      </c>
      <c r="C100" s="2">
        <v>0.33944444444444444</v>
      </c>
      <c r="D100" s="2">
        <v>0.35085648148148146</v>
      </c>
      <c r="E100">
        <v>1</v>
      </c>
      <c r="G100" s="4">
        <v>49342013</v>
      </c>
      <c r="H100" s="5">
        <v>2</v>
      </c>
    </row>
    <row r="101" spans="1:8" x14ac:dyDescent="0.3">
      <c r="A101">
        <v>2109147679</v>
      </c>
      <c r="B101" s="1">
        <v>42920</v>
      </c>
      <c r="C101" s="2">
        <v>0.34505787037037039</v>
      </c>
      <c r="D101" s="2">
        <v>0.35395833333333332</v>
      </c>
      <c r="E101">
        <v>1</v>
      </c>
      <c r="G101" s="4">
        <v>28961250</v>
      </c>
      <c r="H101" s="5">
        <v>2</v>
      </c>
    </row>
    <row r="102" spans="1:8" x14ac:dyDescent="0.3">
      <c r="A102">
        <v>9422310</v>
      </c>
      <c r="B102" s="1">
        <v>42920</v>
      </c>
      <c r="C102" s="2">
        <v>0.35071759259259261</v>
      </c>
      <c r="D102" s="2">
        <v>0.36206018518518518</v>
      </c>
      <c r="E102">
        <v>1</v>
      </c>
      <c r="G102" s="4">
        <v>54136845</v>
      </c>
      <c r="H102" s="5">
        <v>2</v>
      </c>
    </row>
    <row r="103" spans="1:8" x14ac:dyDescent="0.3">
      <c r="A103">
        <v>20679187</v>
      </c>
      <c r="B103" s="1">
        <v>42920</v>
      </c>
      <c r="C103" s="2">
        <v>0.35372685185185188</v>
      </c>
      <c r="D103" s="2">
        <v>0.3595949074074074</v>
      </c>
      <c r="E103">
        <v>1</v>
      </c>
      <c r="G103" s="4">
        <v>30178521</v>
      </c>
      <c r="H103" s="5">
        <v>2</v>
      </c>
    </row>
    <row r="104" spans="1:8" x14ac:dyDescent="0.3">
      <c r="A104">
        <v>6087997</v>
      </c>
      <c r="B104" s="1">
        <v>42920</v>
      </c>
      <c r="C104" s="2">
        <v>0.35653935185185187</v>
      </c>
      <c r="D104" s="2">
        <v>0.36062499999999997</v>
      </c>
      <c r="E104">
        <v>1</v>
      </c>
      <c r="G104" s="4">
        <v>54821549</v>
      </c>
      <c r="H104" s="5">
        <v>2</v>
      </c>
    </row>
    <row r="105" spans="1:8" x14ac:dyDescent="0.3">
      <c r="A105">
        <v>20679187</v>
      </c>
      <c r="B105" s="1">
        <v>42920</v>
      </c>
      <c r="C105" s="2">
        <v>0.35850694444444442</v>
      </c>
      <c r="D105" s="2">
        <v>0.36371527777777779</v>
      </c>
      <c r="E105">
        <v>1</v>
      </c>
      <c r="G105" s="4">
        <v>30893038</v>
      </c>
      <c r="H105" s="5">
        <v>2</v>
      </c>
    </row>
    <row r="106" spans="1:8" x14ac:dyDescent="0.3">
      <c r="A106">
        <v>5253133</v>
      </c>
      <c r="B106" s="1">
        <v>42920</v>
      </c>
      <c r="C106" s="2">
        <v>0.35986111111111113</v>
      </c>
      <c r="D106" s="2">
        <v>0.36961805555555555</v>
      </c>
      <c r="E106">
        <v>1</v>
      </c>
      <c r="G106" s="4">
        <v>57891628</v>
      </c>
      <c r="H106" s="5">
        <v>2</v>
      </c>
    </row>
    <row r="107" spans="1:8" x14ac:dyDescent="0.3">
      <c r="A107">
        <v>96949751</v>
      </c>
      <c r="B107" s="1">
        <v>42920</v>
      </c>
      <c r="C107" s="2">
        <v>0.36465277777777777</v>
      </c>
      <c r="D107" s="2">
        <v>0.36525462962962962</v>
      </c>
      <c r="E107">
        <v>1</v>
      </c>
      <c r="G107" s="4">
        <v>62016185</v>
      </c>
      <c r="H107" s="5">
        <v>2</v>
      </c>
    </row>
    <row r="108" spans="1:8" x14ac:dyDescent="0.3">
      <c r="A108">
        <v>1508356</v>
      </c>
      <c r="B108" s="1">
        <v>42920</v>
      </c>
      <c r="C108" s="2">
        <v>0.37013888888888891</v>
      </c>
      <c r="D108" s="2">
        <v>0.38033564814814813</v>
      </c>
      <c r="E108">
        <v>1</v>
      </c>
      <c r="G108" s="4">
        <v>60113139</v>
      </c>
      <c r="H108" s="5">
        <v>2</v>
      </c>
    </row>
    <row r="109" spans="1:8" x14ac:dyDescent="0.3">
      <c r="A109">
        <v>9171025</v>
      </c>
      <c r="B109" s="1">
        <v>42920</v>
      </c>
      <c r="C109" s="2">
        <v>0.37292824074074077</v>
      </c>
      <c r="D109" s="2">
        <v>0.38390046296296299</v>
      </c>
      <c r="E109">
        <v>1</v>
      </c>
      <c r="G109" s="4">
        <v>38063903</v>
      </c>
      <c r="H109" s="5">
        <v>2</v>
      </c>
    </row>
    <row r="110" spans="1:8" x14ac:dyDescent="0.3">
      <c r="A110">
        <v>7191598</v>
      </c>
      <c r="B110" s="1">
        <v>42920</v>
      </c>
      <c r="C110" s="2">
        <v>0.37559027777777776</v>
      </c>
      <c r="D110" s="2">
        <v>0.37986111111111109</v>
      </c>
      <c r="E110">
        <v>1</v>
      </c>
      <c r="G110" s="4">
        <v>62086163</v>
      </c>
      <c r="H110" s="5">
        <v>2</v>
      </c>
    </row>
    <row r="111" spans="1:8" x14ac:dyDescent="0.3">
      <c r="A111">
        <v>3505978</v>
      </c>
      <c r="B111" s="1">
        <v>42920</v>
      </c>
      <c r="C111" s="2">
        <v>0.37769675925925927</v>
      </c>
      <c r="D111" s="2">
        <v>0.38211805555555556</v>
      </c>
      <c r="E111">
        <v>1</v>
      </c>
      <c r="G111" s="4">
        <v>9304830</v>
      </c>
      <c r="H111" s="5">
        <v>2</v>
      </c>
    </row>
    <row r="112" spans="1:8" x14ac:dyDescent="0.3">
      <c r="A112">
        <v>90533733</v>
      </c>
      <c r="B112" s="1">
        <v>42920</v>
      </c>
      <c r="C112" s="2">
        <v>0.38092592592592595</v>
      </c>
      <c r="D112" s="2">
        <v>0.38866898148148149</v>
      </c>
      <c r="E112">
        <v>1</v>
      </c>
      <c r="G112" s="4">
        <v>9728932</v>
      </c>
      <c r="H112" s="5">
        <v>2</v>
      </c>
    </row>
    <row r="113" spans="1:8" x14ac:dyDescent="0.3">
      <c r="A113">
        <v>6859181</v>
      </c>
      <c r="B113" s="1">
        <v>42920</v>
      </c>
      <c r="C113" s="2">
        <v>0.38188657407407406</v>
      </c>
      <c r="D113" s="2">
        <v>0.38545138888888891</v>
      </c>
      <c r="E113">
        <v>1</v>
      </c>
      <c r="G113" s="4">
        <v>9555643</v>
      </c>
      <c r="H113" s="5">
        <v>2</v>
      </c>
    </row>
    <row r="114" spans="1:8" x14ac:dyDescent="0.3">
      <c r="A114">
        <v>7207066</v>
      </c>
      <c r="B114" s="1">
        <v>42920</v>
      </c>
      <c r="C114" s="2">
        <v>0.3862962962962963</v>
      </c>
      <c r="D114" s="2">
        <v>0.3883449074074074</v>
      </c>
      <c r="E114">
        <v>1</v>
      </c>
      <c r="G114" s="4">
        <v>8276893</v>
      </c>
      <c r="H114" s="5">
        <v>2</v>
      </c>
    </row>
    <row r="115" spans="1:8" x14ac:dyDescent="0.3">
      <c r="A115">
        <v>4230507</v>
      </c>
      <c r="B115" s="1">
        <v>42920</v>
      </c>
      <c r="C115" s="2">
        <v>0.38763888888888887</v>
      </c>
      <c r="D115" s="2">
        <v>0.39317129629629627</v>
      </c>
      <c r="E115">
        <v>1</v>
      </c>
      <c r="G115" s="4">
        <v>9941776</v>
      </c>
      <c r="H115" s="5">
        <v>2</v>
      </c>
    </row>
    <row r="116" spans="1:8" x14ac:dyDescent="0.3">
      <c r="A116">
        <v>2915745</v>
      </c>
      <c r="B116" s="1">
        <v>42920</v>
      </c>
      <c r="C116" s="2">
        <v>0.39210648148148147</v>
      </c>
      <c r="D116" s="2">
        <v>0.39277777777777778</v>
      </c>
      <c r="E116">
        <v>1</v>
      </c>
      <c r="G116" s="4">
        <v>8313390</v>
      </c>
      <c r="H116" s="5">
        <v>2</v>
      </c>
    </row>
    <row r="117" spans="1:8" x14ac:dyDescent="0.3">
      <c r="A117">
        <v>2235911</v>
      </c>
      <c r="B117" s="1">
        <v>42920</v>
      </c>
      <c r="C117" s="2">
        <v>0.39656249999999998</v>
      </c>
      <c r="D117" s="2">
        <v>0.40236111111111111</v>
      </c>
      <c r="E117">
        <v>1</v>
      </c>
      <c r="G117" s="4">
        <v>8250018</v>
      </c>
      <c r="H117" s="5">
        <v>2</v>
      </c>
    </row>
    <row r="118" spans="1:8" x14ac:dyDescent="0.3">
      <c r="A118">
        <v>1611389</v>
      </c>
      <c r="B118" s="1">
        <v>42920</v>
      </c>
      <c r="C118" s="2">
        <v>0.39879629629629632</v>
      </c>
      <c r="D118" s="2">
        <v>0.41033564814814816</v>
      </c>
      <c r="E118">
        <v>1</v>
      </c>
      <c r="G118" s="4">
        <v>8369815</v>
      </c>
      <c r="H118" s="5">
        <v>2</v>
      </c>
    </row>
    <row r="119" spans="1:8" x14ac:dyDescent="0.3">
      <c r="A119">
        <v>9052652</v>
      </c>
      <c r="B119" s="1">
        <v>42920</v>
      </c>
      <c r="C119" s="2">
        <v>0.3997337962962963</v>
      </c>
      <c r="D119" s="2">
        <v>0.40465277777777775</v>
      </c>
      <c r="E119">
        <v>1</v>
      </c>
      <c r="G119" s="4">
        <v>9600226</v>
      </c>
      <c r="H119" s="5">
        <v>2</v>
      </c>
    </row>
    <row r="120" spans="1:8" x14ac:dyDescent="0.3">
      <c r="A120">
        <v>93611539</v>
      </c>
      <c r="B120" s="1">
        <v>42920</v>
      </c>
      <c r="C120" s="2">
        <v>0.40133101851851855</v>
      </c>
      <c r="D120" s="2">
        <v>0.40964120370370372</v>
      </c>
      <c r="E120">
        <v>1</v>
      </c>
      <c r="G120" s="4">
        <v>8461631</v>
      </c>
      <c r="H120" s="5">
        <v>2</v>
      </c>
    </row>
    <row r="121" spans="1:8" x14ac:dyDescent="0.3">
      <c r="A121">
        <v>68966479</v>
      </c>
      <c r="B121" s="1">
        <v>42920</v>
      </c>
      <c r="C121" s="2">
        <v>0.40493055555555557</v>
      </c>
      <c r="D121" s="2">
        <v>0.40618055555555554</v>
      </c>
      <c r="E121">
        <v>1</v>
      </c>
      <c r="G121" s="4">
        <v>8270097</v>
      </c>
      <c r="H121" s="5">
        <v>2</v>
      </c>
    </row>
    <row r="122" spans="1:8" x14ac:dyDescent="0.3">
      <c r="A122">
        <v>79381100</v>
      </c>
      <c r="B122" s="1">
        <v>42920</v>
      </c>
      <c r="C122" s="2">
        <v>0.40614583333333332</v>
      </c>
      <c r="D122" s="2">
        <v>0.41761574074074076</v>
      </c>
      <c r="E122">
        <v>1</v>
      </c>
      <c r="G122" s="4">
        <v>8498076</v>
      </c>
      <c r="H122" s="5">
        <v>2</v>
      </c>
    </row>
    <row r="123" spans="1:8" x14ac:dyDescent="0.3">
      <c r="A123">
        <v>4697138</v>
      </c>
      <c r="B123" s="1">
        <v>42920</v>
      </c>
      <c r="C123" s="2">
        <v>0.40737268518518521</v>
      </c>
      <c r="D123" s="2">
        <v>0.4102777777777778</v>
      </c>
      <c r="E123">
        <v>1</v>
      </c>
      <c r="G123" s="4">
        <v>9225807</v>
      </c>
      <c r="H123" s="5">
        <v>2</v>
      </c>
    </row>
    <row r="124" spans="1:8" x14ac:dyDescent="0.3">
      <c r="A124">
        <v>5786740</v>
      </c>
      <c r="B124" s="1">
        <v>42920</v>
      </c>
      <c r="C124" s="2">
        <v>0.40796296296296297</v>
      </c>
      <c r="D124" s="2">
        <v>0.41495370370370371</v>
      </c>
      <c r="E124">
        <v>1</v>
      </c>
      <c r="G124" s="4">
        <v>8585321</v>
      </c>
      <c r="H124" s="5">
        <v>2</v>
      </c>
    </row>
    <row r="125" spans="1:8" x14ac:dyDescent="0.3">
      <c r="A125">
        <v>7727942</v>
      </c>
      <c r="B125" s="1">
        <v>42920</v>
      </c>
      <c r="C125" s="2">
        <v>0.41097222222222224</v>
      </c>
      <c r="D125" s="2">
        <v>0.41613425925925923</v>
      </c>
      <c r="E125">
        <v>1</v>
      </c>
      <c r="G125" s="4">
        <v>9321082</v>
      </c>
      <c r="H125" s="5">
        <v>2</v>
      </c>
    </row>
    <row r="126" spans="1:8" x14ac:dyDescent="0.3">
      <c r="A126">
        <v>8384647</v>
      </c>
      <c r="B126" s="1">
        <v>42920</v>
      </c>
      <c r="C126" s="2">
        <v>0.4110300925925926</v>
      </c>
      <c r="D126" s="2">
        <v>0.42162037037037037</v>
      </c>
      <c r="E126">
        <v>1</v>
      </c>
      <c r="G126" s="4">
        <v>8214927</v>
      </c>
      <c r="H126" s="5">
        <v>2</v>
      </c>
    </row>
    <row r="127" spans="1:8" x14ac:dyDescent="0.3">
      <c r="A127">
        <v>1858872516</v>
      </c>
      <c r="B127" s="1">
        <v>42920</v>
      </c>
      <c r="C127" s="2">
        <v>0.41510416666666666</v>
      </c>
      <c r="D127" s="2">
        <v>0.41668981481481482</v>
      </c>
      <c r="E127">
        <v>1</v>
      </c>
      <c r="G127" s="4">
        <v>9422310</v>
      </c>
      <c r="H127" s="5">
        <v>2</v>
      </c>
    </row>
    <row r="128" spans="1:8" x14ac:dyDescent="0.3">
      <c r="A128">
        <v>4546455</v>
      </c>
      <c r="B128" s="1">
        <v>42920</v>
      </c>
      <c r="C128" s="2">
        <v>0.41912037037037037</v>
      </c>
      <c r="D128" s="2">
        <v>0.42031249999999998</v>
      </c>
      <c r="E128">
        <v>1</v>
      </c>
      <c r="G128" s="4">
        <v>8768896</v>
      </c>
      <c r="H128" s="5">
        <v>2</v>
      </c>
    </row>
    <row r="129" spans="1:8" x14ac:dyDescent="0.3">
      <c r="A129">
        <v>2668991</v>
      </c>
      <c r="B129" s="1">
        <v>42920</v>
      </c>
      <c r="C129" s="2">
        <v>0.42249999999999999</v>
      </c>
      <c r="D129" s="2">
        <v>0.42834490740740738</v>
      </c>
      <c r="E129">
        <v>1</v>
      </c>
      <c r="G129" s="4">
        <v>9566647</v>
      </c>
      <c r="H129" s="5">
        <v>2</v>
      </c>
    </row>
    <row r="130" spans="1:8" x14ac:dyDescent="0.3">
      <c r="A130">
        <v>5528648</v>
      </c>
      <c r="B130" s="1">
        <v>42920</v>
      </c>
      <c r="C130" s="2">
        <v>0.42591435185185184</v>
      </c>
      <c r="D130" s="2">
        <v>0.43486111111111109</v>
      </c>
      <c r="E130">
        <v>1</v>
      </c>
      <c r="G130" s="4">
        <v>8802222</v>
      </c>
      <c r="H130" s="5">
        <v>2</v>
      </c>
    </row>
    <row r="131" spans="1:8" x14ac:dyDescent="0.3">
      <c r="A131">
        <v>2157195</v>
      </c>
      <c r="B131" s="1">
        <v>42920</v>
      </c>
      <c r="C131" s="2">
        <v>0.42942129629629627</v>
      </c>
      <c r="D131" s="2">
        <v>0.4349189814814815</v>
      </c>
      <c r="E131">
        <v>1</v>
      </c>
      <c r="G131" s="4">
        <v>9685747</v>
      </c>
      <c r="H131" s="5">
        <v>2</v>
      </c>
    </row>
    <row r="132" spans="1:8" x14ac:dyDescent="0.3">
      <c r="A132">
        <v>7747085</v>
      </c>
      <c r="B132" s="1">
        <v>42920</v>
      </c>
      <c r="C132" s="2">
        <v>0.43247685185185186</v>
      </c>
      <c r="D132" s="2">
        <v>0.43613425925925925</v>
      </c>
      <c r="E132">
        <v>1</v>
      </c>
      <c r="G132" s="4">
        <v>9772824</v>
      </c>
      <c r="H132" s="5">
        <v>2</v>
      </c>
    </row>
    <row r="133" spans="1:8" x14ac:dyDescent="0.3">
      <c r="A133">
        <v>6865106</v>
      </c>
      <c r="B133" s="1">
        <v>42920</v>
      </c>
      <c r="C133" s="2">
        <v>0.43741898148148151</v>
      </c>
      <c r="D133" s="2">
        <v>0.44848379629629631</v>
      </c>
      <c r="E133">
        <v>1</v>
      </c>
      <c r="G133" s="4">
        <v>9763924</v>
      </c>
      <c r="H133" s="5">
        <v>2</v>
      </c>
    </row>
    <row r="134" spans="1:8" x14ac:dyDescent="0.3">
      <c r="A134">
        <v>8819206</v>
      </c>
      <c r="B134" s="1">
        <v>42920</v>
      </c>
      <c r="C134" s="2">
        <v>0.44068287037037035</v>
      </c>
      <c r="D134" s="2">
        <v>0.44912037037037039</v>
      </c>
      <c r="E134">
        <v>1</v>
      </c>
      <c r="G134" s="4">
        <v>9773176</v>
      </c>
      <c r="H134" s="5">
        <v>2</v>
      </c>
    </row>
    <row r="135" spans="1:8" x14ac:dyDescent="0.3">
      <c r="A135">
        <v>3990337</v>
      </c>
      <c r="B135" s="1">
        <v>42920</v>
      </c>
      <c r="C135" s="2">
        <v>0.44158564814814816</v>
      </c>
      <c r="D135" s="2">
        <v>0.4470601851851852</v>
      </c>
      <c r="E135">
        <v>1</v>
      </c>
      <c r="G135" s="4">
        <v>9849071</v>
      </c>
      <c r="H135" s="5">
        <v>2</v>
      </c>
    </row>
    <row r="136" spans="1:8" x14ac:dyDescent="0.3">
      <c r="A136">
        <v>4238684</v>
      </c>
      <c r="B136" s="1">
        <v>42920</v>
      </c>
      <c r="C136" s="2">
        <v>0.44466435185185182</v>
      </c>
      <c r="D136" s="2">
        <v>0.4535763888888889</v>
      </c>
      <c r="E136">
        <v>1</v>
      </c>
      <c r="G136" s="4">
        <v>9815754</v>
      </c>
      <c r="H136" s="5">
        <v>2</v>
      </c>
    </row>
    <row r="137" spans="1:8" x14ac:dyDescent="0.3">
      <c r="A137">
        <v>86774913</v>
      </c>
      <c r="B137" s="1">
        <v>42920</v>
      </c>
      <c r="C137" s="2">
        <v>0.44548611111111114</v>
      </c>
      <c r="D137" s="2">
        <v>0.4541898148148148</v>
      </c>
      <c r="E137">
        <v>1</v>
      </c>
      <c r="G137" s="4">
        <v>9088045</v>
      </c>
      <c r="H137" s="5">
        <v>2</v>
      </c>
    </row>
    <row r="138" spans="1:8" x14ac:dyDescent="0.3">
      <c r="A138">
        <v>93696449</v>
      </c>
      <c r="B138" s="1">
        <v>42920</v>
      </c>
      <c r="C138" s="2">
        <v>0.45063657407407409</v>
      </c>
      <c r="D138" s="2">
        <v>0.45581018518518518</v>
      </c>
      <c r="E138">
        <v>1</v>
      </c>
      <c r="G138" s="4">
        <v>9865716</v>
      </c>
      <c r="H138" s="5">
        <v>2</v>
      </c>
    </row>
    <row r="139" spans="1:8" x14ac:dyDescent="0.3">
      <c r="A139">
        <v>1269611</v>
      </c>
      <c r="B139" s="1">
        <v>42920</v>
      </c>
      <c r="C139" s="2">
        <v>0.45596064814814813</v>
      </c>
      <c r="D139" s="2">
        <v>0.46010416666666665</v>
      </c>
      <c r="E139">
        <v>1</v>
      </c>
      <c r="G139" s="4">
        <v>9088452</v>
      </c>
      <c r="H139" s="5">
        <v>2</v>
      </c>
    </row>
    <row r="140" spans="1:8" x14ac:dyDescent="0.3">
      <c r="A140">
        <v>4623731</v>
      </c>
      <c r="B140" s="1">
        <v>42920</v>
      </c>
      <c r="C140" s="2">
        <v>0.46053240740740742</v>
      </c>
      <c r="D140" s="2">
        <v>0.47131944444444446</v>
      </c>
      <c r="E140">
        <v>1</v>
      </c>
      <c r="G140" s="4">
        <v>9894998</v>
      </c>
      <c r="H140" s="5">
        <v>2</v>
      </c>
    </row>
    <row r="141" spans="1:8" x14ac:dyDescent="0.3">
      <c r="A141">
        <v>4623731</v>
      </c>
      <c r="B141" s="1">
        <v>42920</v>
      </c>
      <c r="C141" s="2">
        <v>0.46423611111111113</v>
      </c>
      <c r="D141" s="2">
        <v>0.46842592592592591</v>
      </c>
      <c r="E141">
        <v>1</v>
      </c>
      <c r="G141" s="4">
        <v>8136309</v>
      </c>
      <c r="H141" s="5">
        <v>2</v>
      </c>
    </row>
    <row r="142" spans="1:8" x14ac:dyDescent="0.3">
      <c r="A142">
        <v>3127402</v>
      </c>
      <c r="B142" s="1">
        <v>42920</v>
      </c>
      <c r="C142" s="2">
        <v>0.46861111111111109</v>
      </c>
      <c r="D142" s="2">
        <v>0.47747685185185185</v>
      </c>
      <c r="E142">
        <v>1</v>
      </c>
      <c r="G142" s="4">
        <v>7473804</v>
      </c>
      <c r="H142" s="5">
        <v>2</v>
      </c>
    </row>
    <row r="143" spans="1:8" x14ac:dyDescent="0.3">
      <c r="A143">
        <v>1714791</v>
      </c>
      <c r="B143" s="1">
        <v>42920</v>
      </c>
      <c r="C143" s="2">
        <v>0.47230324074074076</v>
      </c>
      <c r="D143" s="2">
        <v>0.47288194444444442</v>
      </c>
      <c r="E143">
        <v>1</v>
      </c>
      <c r="G143" s="4">
        <v>7353916</v>
      </c>
      <c r="H143" s="5">
        <v>2</v>
      </c>
    </row>
    <row r="144" spans="1:8" x14ac:dyDescent="0.3">
      <c r="A144">
        <v>7768277</v>
      </c>
      <c r="B144" s="1">
        <v>42920</v>
      </c>
      <c r="C144" s="2">
        <v>0.47453703703703703</v>
      </c>
      <c r="D144" s="2">
        <v>0.4800462962962963</v>
      </c>
      <c r="E144">
        <v>1</v>
      </c>
      <c r="G144" s="4">
        <v>6401011</v>
      </c>
      <c r="H144" s="5">
        <v>2</v>
      </c>
    </row>
    <row r="145" spans="1:8" x14ac:dyDescent="0.3">
      <c r="A145">
        <v>4371394</v>
      </c>
      <c r="B145" s="1">
        <v>42920</v>
      </c>
      <c r="C145" s="2">
        <v>0.47967592592592595</v>
      </c>
      <c r="D145" s="2">
        <v>0.48236111111111113</v>
      </c>
      <c r="E145">
        <v>1</v>
      </c>
      <c r="G145" s="4">
        <v>7914439</v>
      </c>
      <c r="H145" s="5">
        <v>2</v>
      </c>
    </row>
    <row r="146" spans="1:8" x14ac:dyDescent="0.3">
      <c r="A146">
        <v>9803545</v>
      </c>
      <c r="B146" s="1">
        <v>42920</v>
      </c>
      <c r="C146" s="2">
        <v>0.47978009259259258</v>
      </c>
      <c r="D146" s="2">
        <v>0.49125000000000002</v>
      </c>
      <c r="E146">
        <v>1</v>
      </c>
      <c r="G146" s="4">
        <v>6408952</v>
      </c>
      <c r="H146" s="5">
        <v>2</v>
      </c>
    </row>
    <row r="147" spans="1:8" x14ac:dyDescent="0.3">
      <c r="A147">
        <v>4176704</v>
      </c>
      <c r="B147" s="1">
        <v>42920</v>
      </c>
      <c r="C147" s="2">
        <v>0.47983796296296294</v>
      </c>
      <c r="D147" s="2">
        <v>0.48949074074074073</v>
      </c>
      <c r="E147">
        <v>1</v>
      </c>
      <c r="G147" s="4">
        <v>7215284</v>
      </c>
      <c r="H147" s="5">
        <v>2</v>
      </c>
    </row>
    <row r="148" spans="1:8" x14ac:dyDescent="0.3">
      <c r="A148">
        <v>90271112</v>
      </c>
      <c r="B148" s="1">
        <v>42920</v>
      </c>
      <c r="C148" s="2">
        <v>0.4805787037037037</v>
      </c>
      <c r="D148" s="2">
        <v>0.48696759259259259</v>
      </c>
      <c r="E148">
        <v>1</v>
      </c>
      <c r="G148" s="4">
        <v>6551880</v>
      </c>
      <c r="H148" s="5">
        <v>2</v>
      </c>
    </row>
    <row r="149" spans="1:8" x14ac:dyDescent="0.3">
      <c r="A149">
        <v>8136309</v>
      </c>
      <c r="B149" s="1">
        <v>42920</v>
      </c>
      <c r="C149" s="2">
        <v>0.48189814814814813</v>
      </c>
      <c r="D149" s="2">
        <v>0.49115740740740743</v>
      </c>
      <c r="E149">
        <v>1</v>
      </c>
      <c r="G149" s="4">
        <v>7421868</v>
      </c>
      <c r="H149" s="5">
        <v>2</v>
      </c>
    </row>
    <row r="150" spans="1:8" x14ac:dyDescent="0.3">
      <c r="A150">
        <v>3178616</v>
      </c>
      <c r="B150" s="1">
        <v>42920</v>
      </c>
      <c r="C150" s="2">
        <v>0.48312500000000003</v>
      </c>
      <c r="D150" s="2">
        <v>0.49138888888888888</v>
      </c>
      <c r="E150">
        <v>1</v>
      </c>
      <c r="G150" s="4">
        <v>6615729</v>
      </c>
      <c r="H150" s="5">
        <v>2</v>
      </c>
    </row>
    <row r="151" spans="1:8" x14ac:dyDescent="0.3">
      <c r="A151">
        <v>27791497</v>
      </c>
      <c r="B151" s="1">
        <v>42920</v>
      </c>
      <c r="C151" s="2">
        <v>0.48803240740740739</v>
      </c>
      <c r="D151" s="2">
        <v>0.49682870370370369</v>
      </c>
      <c r="E151">
        <v>1</v>
      </c>
      <c r="G151" s="4">
        <v>7663988</v>
      </c>
      <c r="H151" s="5">
        <v>2</v>
      </c>
    </row>
    <row r="152" spans="1:8" x14ac:dyDescent="0.3">
      <c r="A152">
        <v>4738129</v>
      </c>
      <c r="B152" s="1">
        <v>42920</v>
      </c>
      <c r="C152" s="2">
        <v>0.48979166666666668</v>
      </c>
      <c r="D152" s="2">
        <v>0.500462962962963</v>
      </c>
      <c r="E152">
        <v>1</v>
      </c>
      <c r="G152" s="4">
        <v>6657074</v>
      </c>
      <c r="H152" s="5">
        <v>2</v>
      </c>
    </row>
    <row r="153" spans="1:8" x14ac:dyDescent="0.3">
      <c r="A153">
        <v>54840810</v>
      </c>
      <c r="B153" s="1">
        <v>42920</v>
      </c>
      <c r="C153" s="2">
        <v>0.49430555555555555</v>
      </c>
      <c r="D153" s="2">
        <v>0.50231481481481477</v>
      </c>
      <c r="E153">
        <v>1</v>
      </c>
      <c r="G153" s="4">
        <v>8063487</v>
      </c>
      <c r="H153" s="5">
        <v>2</v>
      </c>
    </row>
    <row r="154" spans="1:8" x14ac:dyDescent="0.3">
      <c r="A154">
        <v>8885606</v>
      </c>
      <c r="B154" s="1">
        <v>42920</v>
      </c>
      <c r="C154" s="2">
        <v>0.49984953703703705</v>
      </c>
      <c r="D154" s="2">
        <v>0.50960648148148147</v>
      </c>
      <c r="E154">
        <v>1</v>
      </c>
      <c r="G154" s="4">
        <v>6674505</v>
      </c>
      <c r="H154" s="5">
        <v>2</v>
      </c>
    </row>
    <row r="155" spans="1:8" x14ac:dyDescent="0.3">
      <c r="A155">
        <v>6730442</v>
      </c>
      <c r="B155" s="1">
        <v>42920</v>
      </c>
      <c r="C155" s="2">
        <v>0.50063657407407403</v>
      </c>
      <c r="D155" s="2">
        <v>0.50876157407407407</v>
      </c>
      <c r="E155">
        <v>1</v>
      </c>
      <c r="G155" s="4">
        <v>7118082</v>
      </c>
      <c r="H155" s="5">
        <v>2</v>
      </c>
    </row>
    <row r="156" spans="1:8" x14ac:dyDescent="0.3">
      <c r="A156">
        <v>3326913</v>
      </c>
      <c r="B156" s="1">
        <v>42920</v>
      </c>
      <c r="C156" s="2">
        <v>0.50594907407407408</v>
      </c>
      <c r="D156" s="2">
        <v>0.5154050925925926</v>
      </c>
      <c r="E156">
        <v>1</v>
      </c>
      <c r="G156" s="4">
        <v>6709939</v>
      </c>
      <c r="H156" s="5">
        <v>2</v>
      </c>
    </row>
    <row r="157" spans="1:8" x14ac:dyDescent="0.3">
      <c r="A157">
        <v>9865716</v>
      </c>
      <c r="B157" s="1">
        <v>42920</v>
      </c>
      <c r="C157" s="2">
        <v>0.51076388888888891</v>
      </c>
      <c r="D157" s="2">
        <v>0.51890046296296299</v>
      </c>
      <c r="E157">
        <v>1</v>
      </c>
      <c r="G157" s="4">
        <v>8163790</v>
      </c>
      <c r="H157" s="5">
        <v>2</v>
      </c>
    </row>
    <row r="158" spans="1:8" x14ac:dyDescent="0.3">
      <c r="A158">
        <v>73284745</v>
      </c>
      <c r="B158" s="1">
        <v>42920</v>
      </c>
      <c r="C158" s="2">
        <v>0.51451388888888894</v>
      </c>
      <c r="D158" s="2">
        <v>0.51857638888888891</v>
      </c>
      <c r="E158">
        <v>1</v>
      </c>
      <c r="G158" s="4">
        <v>6717763</v>
      </c>
      <c r="H158" s="5">
        <v>2</v>
      </c>
    </row>
    <row r="159" spans="1:8" x14ac:dyDescent="0.3">
      <c r="A159">
        <v>1761255</v>
      </c>
      <c r="B159" s="1">
        <v>42920</v>
      </c>
      <c r="C159" s="2">
        <v>0.51958333333333329</v>
      </c>
      <c r="D159" s="2">
        <v>0.52266203703703706</v>
      </c>
      <c r="E159">
        <v>1</v>
      </c>
      <c r="G159" s="4">
        <v>7377702</v>
      </c>
      <c r="H159" s="5">
        <v>2</v>
      </c>
    </row>
    <row r="160" spans="1:8" x14ac:dyDescent="0.3">
      <c r="A160">
        <v>48625903</v>
      </c>
      <c r="B160" s="1">
        <v>42920</v>
      </c>
      <c r="C160" s="2">
        <v>0.52303240740740742</v>
      </c>
      <c r="D160" s="2">
        <v>0.523900462962963</v>
      </c>
      <c r="E160">
        <v>1</v>
      </c>
      <c r="G160" s="4">
        <v>6719542</v>
      </c>
      <c r="H160" s="5">
        <v>2</v>
      </c>
    </row>
    <row r="161" spans="1:8" x14ac:dyDescent="0.3">
      <c r="A161">
        <v>2235911</v>
      </c>
      <c r="B161" s="1">
        <v>42920</v>
      </c>
      <c r="C161" s="2">
        <v>0.52454861111111106</v>
      </c>
      <c r="D161" s="2">
        <v>0.53546296296296292</v>
      </c>
      <c r="E161">
        <v>1</v>
      </c>
      <c r="G161" s="4">
        <v>7432767</v>
      </c>
      <c r="H161" s="5">
        <v>2</v>
      </c>
    </row>
    <row r="162" spans="1:8" x14ac:dyDescent="0.3">
      <c r="A162">
        <v>18036364</v>
      </c>
      <c r="B162" s="1">
        <v>42920</v>
      </c>
      <c r="C162" s="2">
        <v>0.53015046296296298</v>
      </c>
      <c r="D162" s="2">
        <v>0.53275462962962961</v>
      </c>
      <c r="E162">
        <v>1</v>
      </c>
      <c r="G162" s="4">
        <v>6735390</v>
      </c>
      <c r="H162" s="5">
        <v>2</v>
      </c>
    </row>
    <row r="163" spans="1:8" x14ac:dyDescent="0.3">
      <c r="A163">
        <v>38063903</v>
      </c>
      <c r="B163" s="1">
        <v>42920</v>
      </c>
      <c r="C163" s="2">
        <v>0.53465277777777775</v>
      </c>
      <c r="D163" s="2">
        <v>0.53925925925925922</v>
      </c>
      <c r="E163">
        <v>1</v>
      </c>
      <c r="G163" s="4">
        <v>7622819</v>
      </c>
      <c r="H163" s="5">
        <v>2</v>
      </c>
    </row>
    <row r="164" spans="1:8" x14ac:dyDescent="0.3">
      <c r="A164">
        <v>4555937</v>
      </c>
      <c r="B164" s="1">
        <v>42920</v>
      </c>
      <c r="C164" s="2">
        <v>0.53748842592592594</v>
      </c>
      <c r="D164" s="2">
        <v>0.54775462962962962</v>
      </c>
      <c r="E164">
        <v>1</v>
      </c>
      <c r="G164" s="4">
        <v>6741642</v>
      </c>
      <c r="H164" s="5">
        <v>2</v>
      </c>
    </row>
    <row r="165" spans="1:8" x14ac:dyDescent="0.3">
      <c r="A165">
        <v>9422310</v>
      </c>
      <c r="B165" s="1">
        <v>42920</v>
      </c>
      <c r="C165" s="2">
        <v>0.54137731481481477</v>
      </c>
      <c r="D165" s="2">
        <v>0.5506712962962963</v>
      </c>
      <c r="E165">
        <v>1</v>
      </c>
      <c r="G165" s="4">
        <v>7727942</v>
      </c>
      <c r="H165" s="5">
        <v>2</v>
      </c>
    </row>
    <row r="166" spans="1:8" x14ac:dyDescent="0.3">
      <c r="A166">
        <v>16999529</v>
      </c>
      <c r="B166" s="1">
        <v>42920</v>
      </c>
      <c r="C166" s="2">
        <v>0.54395833333333332</v>
      </c>
      <c r="D166" s="2">
        <v>0.54451388888888885</v>
      </c>
      <c r="E166">
        <v>1</v>
      </c>
      <c r="G166" s="4">
        <v>6801890</v>
      </c>
      <c r="H166" s="5">
        <v>2</v>
      </c>
    </row>
    <row r="167" spans="1:8" x14ac:dyDescent="0.3">
      <c r="A167">
        <v>8385222</v>
      </c>
      <c r="B167" s="1">
        <v>42920</v>
      </c>
      <c r="C167" s="2">
        <v>0.5455092592592593</v>
      </c>
      <c r="D167" s="2">
        <v>0.54748842592592595</v>
      </c>
      <c r="E167">
        <v>1</v>
      </c>
      <c r="G167" s="4">
        <v>7937998</v>
      </c>
      <c r="H167" s="5">
        <v>2</v>
      </c>
    </row>
    <row r="168" spans="1:8" x14ac:dyDescent="0.3">
      <c r="A168">
        <v>8086847</v>
      </c>
      <c r="B168" s="1">
        <v>42920</v>
      </c>
      <c r="C168" s="2">
        <v>0.54909722222222224</v>
      </c>
      <c r="D168" s="2">
        <v>0.5524768518518518</v>
      </c>
      <c r="E168">
        <v>1</v>
      </c>
      <c r="G168" s="4">
        <v>6865106</v>
      </c>
      <c r="H168" s="5">
        <v>2</v>
      </c>
    </row>
    <row r="169" spans="1:8" x14ac:dyDescent="0.3">
      <c r="A169">
        <v>5215912</v>
      </c>
      <c r="B169" s="1">
        <v>42920</v>
      </c>
      <c r="C169" s="2">
        <v>0.5512731481481481</v>
      </c>
      <c r="D169" s="2">
        <v>0.55435185185185187</v>
      </c>
      <c r="E169">
        <v>1</v>
      </c>
      <c r="G169" s="4">
        <v>8079505</v>
      </c>
      <c r="H169" s="5">
        <v>2</v>
      </c>
    </row>
    <row r="170" spans="1:8" x14ac:dyDescent="0.3">
      <c r="A170">
        <v>1973826522</v>
      </c>
      <c r="B170" s="1">
        <v>42920</v>
      </c>
      <c r="C170" s="2">
        <v>0.5553703703703704</v>
      </c>
      <c r="D170" s="2">
        <v>0.55833333333333335</v>
      </c>
      <c r="E170">
        <v>1</v>
      </c>
      <c r="G170" s="4">
        <v>6905863</v>
      </c>
      <c r="H170" s="5">
        <v>2</v>
      </c>
    </row>
    <row r="171" spans="1:8" x14ac:dyDescent="0.3">
      <c r="A171">
        <v>2255197</v>
      </c>
      <c r="B171" s="1">
        <v>42920</v>
      </c>
      <c r="C171" s="2">
        <v>0.55905092592592598</v>
      </c>
      <c r="D171" s="2">
        <v>0.56342592592592589</v>
      </c>
      <c r="E171">
        <v>1</v>
      </c>
      <c r="G171" s="4">
        <v>7085993</v>
      </c>
      <c r="H171" s="5">
        <v>2</v>
      </c>
    </row>
    <row r="172" spans="1:8" x14ac:dyDescent="0.3">
      <c r="A172">
        <v>6719542</v>
      </c>
      <c r="B172" s="1">
        <v>42920</v>
      </c>
      <c r="C172" s="2">
        <v>0.5638657407407407</v>
      </c>
      <c r="D172" s="2">
        <v>0.56425925925925924</v>
      </c>
      <c r="E172">
        <v>1</v>
      </c>
      <c r="G172" s="4">
        <v>7275091</v>
      </c>
      <c r="H172" s="5">
        <v>2</v>
      </c>
    </row>
    <row r="173" spans="1:8" x14ac:dyDescent="0.3">
      <c r="A173">
        <v>1837797</v>
      </c>
      <c r="B173" s="1">
        <v>42920</v>
      </c>
      <c r="C173" s="2">
        <v>0.5688657407407407</v>
      </c>
      <c r="D173" s="2">
        <v>0.57524305555555555</v>
      </c>
      <c r="E173">
        <v>1</v>
      </c>
      <c r="G173" s="4">
        <v>4804872</v>
      </c>
      <c r="H173" s="5">
        <v>2</v>
      </c>
    </row>
    <row r="174" spans="1:8" x14ac:dyDescent="0.3">
      <c r="A174">
        <v>6772052</v>
      </c>
      <c r="B174" s="1">
        <v>42920</v>
      </c>
      <c r="C174" s="2">
        <v>0.57204861111111116</v>
      </c>
      <c r="D174" s="2">
        <v>0.57371527777777775</v>
      </c>
      <c r="E174">
        <v>1</v>
      </c>
      <c r="G174" s="4">
        <v>5512237</v>
      </c>
      <c r="H174" s="5">
        <v>2</v>
      </c>
    </row>
    <row r="175" spans="1:8" x14ac:dyDescent="0.3">
      <c r="A175">
        <v>6495517</v>
      </c>
      <c r="B175" s="1">
        <v>42920</v>
      </c>
      <c r="C175" s="2">
        <v>0.57347222222222227</v>
      </c>
      <c r="D175" s="2">
        <v>0.58420138888888884</v>
      </c>
      <c r="E175">
        <v>1</v>
      </c>
      <c r="G175" s="4">
        <v>5492379</v>
      </c>
      <c r="H175" s="5">
        <v>2</v>
      </c>
    </row>
    <row r="176" spans="1:8" x14ac:dyDescent="0.3">
      <c r="A176">
        <v>6275284312</v>
      </c>
      <c r="B176" s="1">
        <v>42920</v>
      </c>
      <c r="C176" s="2">
        <v>0.57861111111111108</v>
      </c>
      <c r="D176" s="2">
        <v>0.58296296296296302</v>
      </c>
      <c r="E176">
        <v>1</v>
      </c>
      <c r="G176" s="4">
        <v>4623731</v>
      </c>
      <c r="H176" s="5">
        <v>2</v>
      </c>
    </row>
    <row r="177" spans="1:8" x14ac:dyDescent="0.3">
      <c r="A177">
        <v>5997385</v>
      </c>
      <c r="B177" s="1">
        <v>42920</v>
      </c>
      <c r="C177" s="2">
        <v>0.58136574074074077</v>
      </c>
      <c r="D177" s="2">
        <v>0.58156249999999998</v>
      </c>
      <c r="E177">
        <v>1</v>
      </c>
      <c r="G177" s="4">
        <v>5696056</v>
      </c>
      <c r="H177" s="5">
        <v>2</v>
      </c>
    </row>
    <row r="178" spans="1:8" x14ac:dyDescent="0.3">
      <c r="A178">
        <v>54586484</v>
      </c>
      <c r="B178" s="1">
        <v>42920</v>
      </c>
      <c r="C178" s="2">
        <v>0.58335648148148145</v>
      </c>
      <c r="D178" s="2">
        <v>0.5841319444444445</v>
      </c>
      <c r="E178">
        <v>1</v>
      </c>
      <c r="G178" s="4">
        <v>4653709</v>
      </c>
      <c r="H178" s="5">
        <v>2</v>
      </c>
    </row>
    <row r="179" spans="1:8" x14ac:dyDescent="0.3">
      <c r="A179">
        <v>8449157</v>
      </c>
      <c r="B179" s="1">
        <v>42920</v>
      </c>
      <c r="C179" s="2">
        <v>0.58377314814814818</v>
      </c>
      <c r="D179" s="2">
        <v>0.59186342592592589</v>
      </c>
      <c r="E179">
        <v>1</v>
      </c>
      <c r="G179" s="4">
        <v>6060835</v>
      </c>
      <c r="H179" s="5">
        <v>2</v>
      </c>
    </row>
    <row r="180" spans="1:8" x14ac:dyDescent="0.3">
      <c r="A180">
        <v>1301099</v>
      </c>
      <c r="B180" s="1">
        <v>42920</v>
      </c>
      <c r="C180" s="2">
        <v>0.58452546296296293</v>
      </c>
      <c r="D180" s="2">
        <v>0.58862268518518523</v>
      </c>
      <c r="E180">
        <v>1</v>
      </c>
      <c r="G180" s="4">
        <v>4505950</v>
      </c>
      <c r="H180" s="5">
        <v>2</v>
      </c>
    </row>
    <row r="181" spans="1:8" x14ac:dyDescent="0.3">
      <c r="A181">
        <v>1774304298</v>
      </c>
      <c r="B181" s="1">
        <v>42920</v>
      </c>
      <c r="C181" s="2">
        <v>0.58452546296296293</v>
      </c>
      <c r="D181" s="2">
        <v>0.59087962962962959</v>
      </c>
      <c r="E181">
        <v>1</v>
      </c>
      <c r="G181" s="4">
        <v>5505912</v>
      </c>
      <c r="H181" s="5">
        <v>2</v>
      </c>
    </row>
    <row r="182" spans="1:8" x14ac:dyDescent="0.3">
      <c r="A182">
        <v>52165701</v>
      </c>
      <c r="B182" s="1">
        <v>42920</v>
      </c>
      <c r="C182" s="2">
        <v>0.59018518518518515</v>
      </c>
      <c r="D182" s="2">
        <v>0.60047453703703701</v>
      </c>
      <c r="E182">
        <v>1</v>
      </c>
      <c r="G182" s="4">
        <v>6068132</v>
      </c>
      <c r="H182" s="5">
        <v>2</v>
      </c>
    </row>
    <row r="183" spans="1:8" x14ac:dyDescent="0.3">
      <c r="A183">
        <v>49158974</v>
      </c>
      <c r="B183" s="1">
        <v>42920</v>
      </c>
      <c r="C183" s="2">
        <v>0.59425925925925926</v>
      </c>
      <c r="D183" s="2">
        <v>0.59886574074074073</v>
      </c>
      <c r="E183">
        <v>1</v>
      </c>
      <c r="G183" s="4">
        <v>5528648</v>
      </c>
      <c r="H183" s="5">
        <v>2</v>
      </c>
    </row>
    <row r="184" spans="1:8" x14ac:dyDescent="0.3">
      <c r="A184">
        <v>6231537</v>
      </c>
      <c r="B184" s="1">
        <v>42920</v>
      </c>
      <c r="C184" s="2">
        <v>0.59767361111111106</v>
      </c>
      <c r="D184" s="2">
        <v>0.6026273148148148</v>
      </c>
      <c r="E184">
        <v>1</v>
      </c>
      <c r="G184" s="4">
        <v>6231537</v>
      </c>
      <c r="H184" s="5">
        <v>2</v>
      </c>
    </row>
    <row r="185" spans="1:8" x14ac:dyDescent="0.3">
      <c r="A185">
        <v>6965661375</v>
      </c>
      <c r="B185" s="1">
        <v>42920</v>
      </c>
      <c r="C185" s="2">
        <v>0.59995370370370371</v>
      </c>
      <c r="D185" s="2">
        <v>0.60442129629629626</v>
      </c>
      <c r="E185">
        <v>1</v>
      </c>
      <c r="G185" s="4">
        <v>4738129</v>
      </c>
      <c r="H185" s="5">
        <v>2</v>
      </c>
    </row>
    <row r="186" spans="1:8" x14ac:dyDescent="0.3">
      <c r="A186">
        <v>4555937</v>
      </c>
      <c r="B186" s="1">
        <v>42920</v>
      </c>
      <c r="C186" s="2">
        <v>0.60509259259259263</v>
      </c>
      <c r="D186" s="2">
        <v>0.60509259259259263</v>
      </c>
      <c r="E186">
        <v>1</v>
      </c>
      <c r="G186" s="4">
        <v>5223970</v>
      </c>
      <c r="H186" s="5">
        <v>2</v>
      </c>
    </row>
    <row r="187" spans="1:8" x14ac:dyDescent="0.3">
      <c r="A187">
        <v>8831940</v>
      </c>
      <c r="B187" s="1">
        <v>42920</v>
      </c>
      <c r="C187" s="2">
        <v>0.6066435185185185</v>
      </c>
      <c r="D187" s="2">
        <v>0.61133101851851857</v>
      </c>
      <c r="E187">
        <v>1</v>
      </c>
      <c r="G187" s="4">
        <v>5833452</v>
      </c>
      <c r="H187" s="5">
        <v>2</v>
      </c>
    </row>
    <row r="188" spans="1:8" x14ac:dyDescent="0.3">
      <c r="A188">
        <v>7421868</v>
      </c>
      <c r="B188" s="1">
        <v>42920</v>
      </c>
      <c r="C188" s="2">
        <v>0.61136574074074079</v>
      </c>
      <c r="D188" s="2">
        <v>0.61636574074074069</v>
      </c>
      <c r="E188">
        <v>1</v>
      </c>
      <c r="G188" s="4">
        <v>5231877</v>
      </c>
      <c r="H188" s="5">
        <v>2</v>
      </c>
    </row>
    <row r="189" spans="1:8" x14ac:dyDescent="0.3">
      <c r="A189">
        <v>5131341</v>
      </c>
      <c r="B189" s="1">
        <v>42920</v>
      </c>
      <c r="C189" s="2">
        <v>0.61186342592592591</v>
      </c>
      <c r="D189" s="2">
        <v>0.61896990740740743</v>
      </c>
      <c r="E189">
        <v>1</v>
      </c>
      <c r="G189" s="4">
        <v>4963499</v>
      </c>
      <c r="H189" s="5">
        <v>2</v>
      </c>
    </row>
    <row r="190" spans="1:8" x14ac:dyDescent="0.3">
      <c r="A190">
        <v>3121850</v>
      </c>
      <c r="B190" s="1">
        <v>42920</v>
      </c>
      <c r="C190" s="2">
        <v>0.61410879629629633</v>
      </c>
      <c r="D190" s="2">
        <v>0.6216666666666667</v>
      </c>
      <c r="E190">
        <v>1</v>
      </c>
      <c r="G190" s="4">
        <v>5277660</v>
      </c>
      <c r="H190" s="5">
        <v>2</v>
      </c>
    </row>
    <row r="191" spans="1:8" x14ac:dyDescent="0.3">
      <c r="A191">
        <v>6905863</v>
      </c>
      <c r="B191" s="1">
        <v>42920</v>
      </c>
      <c r="C191" s="2">
        <v>0.6186342592592593</v>
      </c>
      <c r="D191" s="2">
        <v>0.62296296296296294</v>
      </c>
      <c r="E191">
        <v>1</v>
      </c>
      <c r="G191" s="4">
        <v>5131341</v>
      </c>
      <c r="H191" s="5">
        <v>2</v>
      </c>
    </row>
    <row r="192" spans="1:8" x14ac:dyDescent="0.3">
      <c r="A192">
        <v>2514802</v>
      </c>
      <c r="B192" s="1">
        <v>42920</v>
      </c>
      <c r="C192" s="2">
        <v>0.6186342592592593</v>
      </c>
      <c r="D192" s="2">
        <v>0.6265856481481481</v>
      </c>
      <c r="E192">
        <v>1</v>
      </c>
      <c r="G192" s="4">
        <v>6264844</v>
      </c>
      <c r="H192" s="5">
        <v>2</v>
      </c>
    </row>
    <row r="193" spans="1:8" x14ac:dyDescent="0.3">
      <c r="A193">
        <v>93696449</v>
      </c>
      <c r="B193" s="1">
        <v>42920</v>
      </c>
      <c r="C193" s="2">
        <v>0.6227314814814815</v>
      </c>
      <c r="D193" s="2">
        <v>0.63056712962962957</v>
      </c>
      <c r="E193">
        <v>1</v>
      </c>
      <c r="G193" s="4">
        <v>5147651</v>
      </c>
      <c r="H193" s="5">
        <v>2</v>
      </c>
    </row>
    <row r="194" spans="1:8" x14ac:dyDescent="0.3">
      <c r="A194">
        <v>3931464</v>
      </c>
      <c r="B194" s="1">
        <v>42920</v>
      </c>
      <c r="C194" s="2">
        <v>0.62381944444444448</v>
      </c>
      <c r="D194" s="2">
        <v>0.6322106481481482</v>
      </c>
      <c r="E194">
        <v>1</v>
      </c>
      <c r="G194" s="4">
        <v>6312575</v>
      </c>
      <c r="H194" s="5">
        <v>2</v>
      </c>
    </row>
    <row r="195" spans="1:8" x14ac:dyDescent="0.3">
      <c r="A195">
        <v>1583683</v>
      </c>
      <c r="B195" s="1">
        <v>42920</v>
      </c>
      <c r="C195" s="2">
        <v>0.6275694444444444</v>
      </c>
      <c r="D195" s="2">
        <v>0.63215277777777779</v>
      </c>
      <c r="E195">
        <v>1</v>
      </c>
      <c r="G195" s="4">
        <v>3858766</v>
      </c>
      <c r="H195" s="5">
        <v>2</v>
      </c>
    </row>
    <row r="196" spans="1:8" x14ac:dyDescent="0.3">
      <c r="A196">
        <v>52165701</v>
      </c>
      <c r="B196" s="1">
        <v>42921</v>
      </c>
      <c r="C196" s="2">
        <v>0.33545138888888887</v>
      </c>
      <c r="D196" s="2">
        <v>0.3435300925925926</v>
      </c>
      <c r="E196">
        <v>1</v>
      </c>
      <c r="G196" s="4">
        <v>4264808</v>
      </c>
      <c r="H196" s="5">
        <v>2</v>
      </c>
    </row>
    <row r="197" spans="1:8" x14ac:dyDescent="0.3">
      <c r="A197">
        <v>1521041994</v>
      </c>
      <c r="B197" s="1">
        <v>42921</v>
      </c>
      <c r="C197" s="2">
        <v>0.34099537037037037</v>
      </c>
      <c r="D197" s="2">
        <v>0.34749999999999998</v>
      </c>
      <c r="E197">
        <v>1</v>
      </c>
      <c r="G197" s="4">
        <v>4131448</v>
      </c>
      <c r="H197" s="5">
        <v>2</v>
      </c>
    </row>
    <row r="198" spans="1:8" x14ac:dyDescent="0.3">
      <c r="A198">
        <v>9187410</v>
      </c>
      <c r="B198" s="1">
        <v>42921</v>
      </c>
      <c r="C198" s="2">
        <v>0.34662037037037036</v>
      </c>
      <c r="D198" s="2">
        <v>0.34908564814814813</v>
      </c>
      <c r="E198">
        <v>1</v>
      </c>
      <c r="G198" s="4">
        <v>3150344</v>
      </c>
      <c r="H198" s="5">
        <v>2</v>
      </c>
    </row>
    <row r="199" spans="1:8" x14ac:dyDescent="0.3">
      <c r="A199">
        <v>8228350</v>
      </c>
      <c r="B199" s="1">
        <v>42921</v>
      </c>
      <c r="C199" s="2">
        <v>0.34667824074074072</v>
      </c>
      <c r="D199" s="2">
        <v>0.3473148148148148</v>
      </c>
      <c r="E199">
        <v>1</v>
      </c>
      <c r="G199" s="4">
        <v>3785540</v>
      </c>
      <c r="H199" s="5">
        <v>2</v>
      </c>
    </row>
    <row r="200" spans="1:8" x14ac:dyDescent="0.3">
      <c r="A200">
        <v>8313390</v>
      </c>
      <c r="B200" s="1">
        <v>42921</v>
      </c>
      <c r="C200" s="2">
        <v>0.34903935185185186</v>
      </c>
      <c r="D200" s="2">
        <v>0.35381944444444446</v>
      </c>
      <c r="E200">
        <v>1</v>
      </c>
      <c r="G200" s="4">
        <v>2861766</v>
      </c>
      <c r="H200" s="5">
        <v>2</v>
      </c>
    </row>
    <row r="201" spans="1:8" x14ac:dyDescent="0.3">
      <c r="A201">
        <v>5508903</v>
      </c>
      <c r="B201" s="1">
        <v>42921</v>
      </c>
      <c r="C201" s="2">
        <v>0.34915509259259259</v>
      </c>
      <c r="D201" s="2">
        <v>0.3605902777777778</v>
      </c>
      <c r="E201">
        <v>1</v>
      </c>
      <c r="G201" s="4">
        <v>4039284</v>
      </c>
      <c r="H201" s="5">
        <v>2</v>
      </c>
    </row>
    <row r="202" spans="1:8" x14ac:dyDescent="0.3">
      <c r="A202">
        <v>3102910</v>
      </c>
      <c r="B202" s="1">
        <v>42921</v>
      </c>
      <c r="C202" s="2">
        <v>0.35150462962962964</v>
      </c>
      <c r="D202" s="2">
        <v>0.35672453703703705</v>
      </c>
      <c r="E202">
        <v>1</v>
      </c>
      <c r="G202" s="4">
        <v>3379401</v>
      </c>
      <c r="H202" s="5">
        <v>2</v>
      </c>
    </row>
    <row r="203" spans="1:8" x14ac:dyDescent="0.3">
      <c r="A203">
        <v>45948073</v>
      </c>
      <c r="B203" s="1">
        <v>42921</v>
      </c>
      <c r="C203" s="2">
        <v>0.35574074074074075</v>
      </c>
      <c r="D203" s="2">
        <v>0.36162037037037037</v>
      </c>
      <c r="E203">
        <v>1</v>
      </c>
      <c r="G203" s="4">
        <v>4212838</v>
      </c>
      <c r="H203" s="5">
        <v>2</v>
      </c>
    </row>
    <row r="204" spans="1:8" x14ac:dyDescent="0.3">
      <c r="A204">
        <v>73690742</v>
      </c>
      <c r="B204" s="1">
        <v>42921</v>
      </c>
      <c r="C204" s="2">
        <v>0.35829861111111111</v>
      </c>
      <c r="D204" s="2">
        <v>0.36826388888888889</v>
      </c>
      <c r="E204">
        <v>1</v>
      </c>
      <c r="G204" s="4">
        <v>3407358</v>
      </c>
      <c r="H204" s="5">
        <v>2</v>
      </c>
    </row>
    <row r="205" spans="1:8" x14ac:dyDescent="0.3">
      <c r="A205">
        <v>58037769</v>
      </c>
      <c r="B205" s="1">
        <v>42921</v>
      </c>
      <c r="C205" s="2">
        <v>0.36261574074074077</v>
      </c>
      <c r="D205" s="2">
        <v>0.36730324074074072</v>
      </c>
      <c r="E205">
        <v>1</v>
      </c>
      <c r="G205" s="4">
        <v>2781512</v>
      </c>
      <c r="H205" s="5">
        <v>2</v>
      </c>
    </row>
    <row r="206" spans="1:8" x14ac:dyDescent="0.3">
      <c r="A206">
        <v>3434934</v>
      </c>
      <c r="B206" s="1">
        <v>42921</v>
      </c>
      <c r="C206" s="2">
        <v>0.36760416666666668</v>
      </c>
      <c r="D206" s="2">
        <v>0.37854166666666667</v>
      </c>
      <c r="E206">
        <v>1</v>
      </c>
      <c r="G206" s="4">
        <v>2915745</v>
      </c>
      <c r="H206" s="5">
        <v>2</v>
      </c>
    </row>
    <row r="207" spans="1:8" x14ac:dyDescent="0.3">
      <c r="A207">
        <v>4963499</v>
      </c>
      <c r="B207" s="1">
        <v>42921</v>
      </c>
      <c r="C207" s="2">
        <v>0.37008101851851855</v>
      </c>
      <c r="D207" s="2">
        <v>0.37175925925925923</v>
      </c>
      <c r="E207">
        <v>1</v>
      </c>
      <c r="G207" s="4">
        <v>3824371</v>
      </c>
      <c r="H207" s="5">
        <v>2</v>
      </c>
    </row>
    <row r="208" spans="1:8" x14ac:dyDescent="0.3">
      <c r="A208">
        <v>7904403</v>
      </c>
      <c r="B208" s="1">
        <v>42921</v>
      </c>
      <c r="C208" s="2">
        <v>0.37361111111111112</v>
      </c>
      <c r="D208" s="2">
        <v>0.3772800925925926</v>
      </c>
      <c r="E208">
        <v>1</v>
      </c>
      <c r="G208" s="4">
        <v>2947889</v>
      </c>
      <c r="H208" s="5">
        <v>2</v>
      </c>
    </row>
    <row r="209" spans="1:8" x14ac:dyDescent="0.3">
      <c r="A209">
        <v>4389240</v>
      </c>
      <c r="B209" s="1">
        <v>42921</v>
      </c>
      <c r="C209" s="2">
        <v>0.37711805555555555</v>
      </c>
      <c r="D209" s="2">
        <v>0.37886574074074075</v>
      </c>
      <c r="E209">
        <v>1</v>
      </c>
      <c r="G209" s="4">
        <v>3984696</v>
      </c>
      <c r="H209" s="5">
        <v>2</v>
      </c>
    </row>
    <row r="210" spans="1:8" x14ac:dyDescent="0.3">
      <c r="A210">
        <v>68647339</v>
      </c>
      <c r="B210" s="1">
        <v>42921</v>
      </c>
      <c r="C210" s="2">
        <v>0.38180555555555556</v>
      </c>
      <c r="D210" s="2">
        <v>0.39295138888888886</v>
      </c>
      <c r="E210">
        <v>1</v>
      </c>
      <c r="G210" s="4">
        <v>4469748</v>
      </c>
      <c r="H210" s="5">
        <v>2</v>
      </c>
    </row>
    <row r="211" spans="1:8" x14ac:dyDescent="0.3">
      <c r="A211">
        <v>8461631</v>
      </c>
      <c r="B211" s="1">
        <v>42921</v>
      </c>
      <c r="C211" s="2">
        <v>0.38335648148148149</v>
      </c>
      <c r="D211" s="2">
        <v>0.38451388888888888</v>
      </c>
      <c r="E211">
        <v>1</v>
      </c>
      <c r="G211" s="4">
        <v>4111617</v>
      </c>
      <c r="H211" s="5">
        <v>2</v>
      </c>
    </row>
    <row r="212" spans="1:8" x14ac:dyDescent="0.3">
      <c r="A212">
        <v>3087246</v>
      </c>
      <c r="B212" s="1">
        <v>42921</v>
      </c>
      <c r="C212" s="2">
        <v>0.38633101851851853</v>
      </c>
      <c r="D212" s="2">
        <v>0.39391203703703703</v>
      </c>
      <c r="E212">
        <v>1</v>
      </c>
      <c r="G212" s="4">
        <v>2790475</v>
      </c>
      <c r="H212" s="5">
        <v>2</v>
      </c>
    </row>
    <row r="213" spans="1:8" x14ac:dyDescent="0.3">
      <c r="A213">
        <v>9321082</v>
      </c>
      <c r="B213" s="1">
        <v>42921</v>
      </c>
      <c r="C213" s="2">
        <v>0.38976851851851851</v>
      </c>
      <c r="D213" s="2">
        <v>0.40090277777777777</v>
      </c>
      <c r="E213">
        <v>1</v>
      </c>
      <c r="G213" s="4">
        <v>4154521</v>
      </c>
      <c r="H213" s="5">
        <v>2</v>
      </c>
    </row>
    <row r="214" spans="1:8" x14ac:dyDescent="0.3">
      <c r="A214">
        <v>4941247888</v>
      </c>
      <c r="B214" s="1">
        <v>42921</v>
      </c>
      <c r="C214" s="2">
        <v>0.39114583333333336</v>
      </c>
      <c r="D214" s="2">
        <v>0.39870370370370373</v>
      </c>
      <c r="E214">
        <v>1</v>
      </c>
      <c r="G214" s="4">
        <v>3086185</v>
      </c>
      <c r="H214" s="5">
        <v>2</v>
      </c>
    </row>
    <row r="215" spans="1:8" x14ac:dyDescent="0.3">
      <c r="A215">
        <v>13484133</v>
      </c>
      <c r="B215" s="1">
        <v>42921</v>
      </c>
      <c r="C215" s="2">
        <v>0.3959375</v>
      </c>
      <c r="D215" s="2">
        <v>0.3982060185185185</v>
      </c>
      <c r="E215">
        <v>1</v>
      </c>
      <c r="G215" s="4">
        <v>4250194</v>
      </c>
      <c r="H215" s="5">
        <v>2</v>
      </c>
    </row>
    <row r="216" spans="1:8" x14ac:dyDescent="0.3">
      <c r="A216">
        <v>9610703</v>
      </c>
      <c r="B216" s="1">
        <v>42921</v>
      </c>
      <c r="C216" s="2">
        <v>0.40074074074074073</v>
      </c>
      <c r="D216" s="2">
        <v>0.40766203703703702</v>
      </c>
      <c r="E216">
        <v>1</v>
      </c>
      <c r="G216" s="4">
        <v>4473835</v>
      </c>
      <c r="H216" s="5">
        <v>2</v>
      </c>
    </row>
    <row r="217" spans="1:8" x14ac:dyDescent="0.3">
      <c r="A217">
        <v>7236035</v>
      </c>
      <c r="B217" s="1">
        <v>42921</v>
      </c>
      <c r="C217" s="2">
        <v>0.40517361111111111</v>
      </c>
      <c r="D217" s="2">
        <v>0.41189814814814812</v>
      </c>
      <c r="E217">
        <v>1</v>
      </c>
      <c r="G217" s="4">
        <v>3131883</v>
      </c>
      <c r="H217" s="5">
        <v>2</v>
      </c>
    </row>
    <row r="218" spans="1:8" x14ac:dyDescent="0.3">
      <c r="A218">
        <v>7236035</v>
      </c>
      <c r="B218" s="1">
        <v>42921</v>
      </c>
      <c r="C218" s="2">
        <v>0.4089814814814815</v>
      </c>
      <c r="D218" s="2">
        <v>0.41927083333333331</v>
      </c>
      <c r="E218">
        <v>1</v>
      </c>
      <c r="G218" s="4">
        <v>3656681</v>
      </c>
      <c r="H218" s="5">
        <v>2</v>
      </c>
    </row>
    <row r="219" spans="1:8" x14ac:dyDescent="0.3">
      <c r="A219">
        <v>2675422</v>
      </c>
      <c r="B219" s="1">
        <v>42921</v>
      </c>
      <c r="C219" s="2">
        <v>0.41393518518518518</v>
      </c>
      <c r="D219" s="2">
        <v>0.42075231481481479</v>
      </c>
      <c r="E219">
        <v>1</v>
      </c>
      <c r="G219" s="4">
        <v>4471203</v>
      </c>
      <c r="H219" s="5">
        <v>2</v>
      </c>
    </row>
    <row r="220" spans="1:8" x14ac:dyDescent="0.3">
      <c r="A220">
        <v>99056276</v>
      </c>
      <c r="B220" s="1">
        <v>42921</v>
      </c>
      <c r="C220" s="2">
        <v>0.41749999999999998</v>
      </c>
      <c r="D220" s="2">
        <v>0.42891203703703706</v>
      </c>
      <c r="E220">
        <v>1</v>
      </c>
      <c r="G220" s="4">
        <v>3478173</v>
      </c>
      <c r="H220" s="5">
        <v>2</v>
      </c>
    </row>
    <row r="221" spans="1:8" x14ac:dyDescent="0.3">
      <c r="A221">
        <v>1715377</v>
      </c>
      <c r="B221" s="1">
        <v>42921</v>
      </c>
      <c r="C221" s="2">
        <v>0.41847222222222225</v>
      </c>
      <c r="D221" s="2">
        <v>0.42833333333333334</v>
      </c>
      <c r="E221">
        <v>1</v>
      </c>
      <c r="G221" s="4">
        <v>3624713</v>
      </c>
      <c r="H221" s="5">
        <v>2</v>
      </c>
    </row>
    <row r="222" spans="1:8" x14ac:dyDescent="0.3">
      <c r="A222">
        <v>6700458395</v>
      </c>
      <c r="B222" s="1">
        <v>42921</v>
      </c>
      <c r="C222" s="2">
        <v>0.42149305555555555</v>
      </c>
      <c r="D222" s="2">
        <v>0.42678240740740742</v>
      </c>
      <c r="E222">
        <v>1</v>
      </c>
      <c r="G222" s="4">
        <v>1617146</v>
      </c>
      <c r="H222" s="5">
        <v>2</v>
      </c>
    </row>
    <row r="223" spans="1:8" x14ac:dyDescent="0.3">
      <c r="A223">
        <v>2211277198</v>
      </c>
      <c r="B223" s="1">
        <v>42921</v>
      </c>
      <c r="C223" s="2">
        <v>0.42168981481481482</v>
      </c>
      <c r="D223" s="2">
        <v>0.42326388888888888</v>
      </c>
      <c r="E223">
        <v>1</v>
      </c>
      <c r="G223" s="4">
        <v>1887758</v>
      </c>
      <c r="H223" s="5">
        <v>2</v>
      </c>
    </row>
    <row r="224" spans="1:8" x14ac:dyDescent="0.3">
      <c r="A224">
        <v>9866373</v>
      </c>
      <c r="B224" s="1">
        <v>42921</v>
      </c>
      <c r="C224" s="2">
        <v>0.42202546296296295</v>
      </c>
      <c r="D224" s="2">
        <v>0.42905092592592592</v>
      </c>
      <c r="E224">
        <v>1</v>
      </c>
      <c r="G224" s="4">
        <v>1775586</v>
      </c>
      <c r="H224" s="5">
        <v>2</v>
      </c>
    </row>
    <row r="225" spans="1:8" x14ac:dyDescent="0.3">
      <c r="A225">
        <v>4526057</v>
      </c>
      <c r="B225" s="1">
        <v>42921</v>
      </c>
      <c r="C225" s="2">
        <v>0.42313657407407407</v>
      </c>
      <c r="D225" s="2">
        <v>0.42508101851851854</v>
      </c>
      <c r="E225">
        <v>1</v>
      </c>
      <c r="G225" s="4">
        <v>1117628</v>
      </c>
      <c r="H225" s="5">
        <v>2</v>
      </c>
    </row>
    <row r="226" spans="1:8" x14ac:dyDescent="0.3">
      <c r="A226">
        <v>70786056</v>
      </c>
      <c r="B226" s="1">
        <v>42921</v>
      </c>
      <c r="C226" s="2">
        <v>0.42357638888888888</v>
      </c>
      <c r="D226" s="2">
        <v>0.4253587962962963</v>
      </c>
      <c r="E226">
        <v>1</v>
      </c>
      <c r="G226" s="4">
        <v>2005653</v>
      </c>
      <c r="H226" s="5">
        <v>2</v>
      </c>
    </row>
    <row r="227" spans="1:8" x14ac:dyDescent="0.3">
      <c r="A227">
        <v>9874705</v>
      </c>
      <c r="B227" s="1">
        <v>42921</v>
      </c>
      <c r="C227" s="2">
        <v>0.4274074074074074</v>
      </c>
      <c r="D227" s="2">
        <v>0.43408564814814815</v>
      </c>
      <c r="E227">
        <v>1</v>
      </c>
      <c r="G227" s="4">
        <v>1247125</v>
      </c>
      <c r="H227" s="5">
        <v>2</v>
      </c>
    </row>
    <row r="228" spans="1:8" x14ac:dyDescent="0.3">
      <c r="A228">
        <v>2506618</v>
      </c>
      <c r="B228" s="1">
        <v>42921</v>
      </c>
      <c r="C228" s="2">
        <v>0.43084490740740738</v>
      </c>
      <c r="D228" s="2">
        <v>0.43738425925925928</v>
      </c>
      <c r="E228">
        <v>1</v>
      </c>
      <c r="G228" s="4">
        <v>1661633</v>
      </c>
      <c r="H228" s="5">
        <v>2</v>
      </c>
    </row>
    <row r="229" spans="1:8" x14ac:dyDescent="0.3">
      <c r="A229">
        <v>6312575</v>
      </c>
      <c r="B229" s="1">
        <v>42921</v>
      </c>
      <c r="C229" s="2">
        <v>0.43234953703703705</v>
      </c>
      <c r="D229" s="2">
        <v>0.44233796296296296</v>
      </c>
      <c r="E229">
        <v>1</v>
      </c>
      <c r="G229" s="4">
        <v>1467591</v>
      </c>
      <c r="H229" s="5">
        <v>2</v>
      </c>
    </row>
    <row r="230" spans="1:8" x14ac:dyDescent="0.3">
      <c r="A230">
        <v>9620895</v>
      </c>
      <c r="B230" s="1">
        <v>42921</v>
      </c>
      <c r="C230" s="2">
        <v>0.4362847222222222</v>
      </c>
      <c r="D230" s="2">
        <v>0.44714120370370369</v>
      </c>
      <c r="E230">
        <v>1</v>
      </c>
      <c r="G230" s="4">
        <v>1787732</v>
      </c>
      <c r="H230" s="5">
        <v>2</v>
      </c>
    </row>
    <row r="231" spans="1:8" x14ac:dyDescent="0.3">
      <c r="A231">
        <v>8187780</v>
      </c>
      <c r="B231" s="1">
        <v>42921</v>
      </c>
      <c r="C231" s="2">
        <v>0.43898148148148147</v>
      </c>
      <c r="D231" s="2">
        <v>0.44800925925925927</v>
      </c>
      <c r="E231">
        <v>1</v>
      </c>
      <c r="G231" s="4">
        <v>1081610</v>
      </c>
      <c r="H231" s="5">
        <v>2</v>
      </c>
    </row>
    <row r="232" spans="1:8" x14ac:dyDescent="0.3">
      <c r="A232">
        <v>4176999</v>
      </c>
      <c r="B232" s="1">
        <v>42921</v>
      </c>
      <c r="C232" s="2">
        <v>0.44148148148148147</v>
      </c>
      <c r="D232" s="2">
        <v>0.45222222222222225</v>
      </c>
      <c r="E232">
        <v>1</v>
      </c>
      <c r="G232" s="4">
        <v>1926053</v>
      </c>
      <c r="H232" s="5">
        <v>2</v>
      </c>
    </row>
    <row r="233" spans="1:8" x14ac:dyDescent="0.3">
      <c r="A233">
        <v>9937257</v>
      </c>
      <c r="B233" s="1">
        <v>42921</v>
      </c>
      <c r="C233" s="2">
        <v>0.44383101851851853</v>
      </c>
      <c r="D233" s="2">
        <v>0.44697916666666665</v>
      </c>
      <c r="E233">
        <v>1</v>
      </c>
      <c r="G233" s="4">
        <v>2304726</v>
      </c>
      <c r="H233" s="5">
        <v>2</v>
      </c>
    </row>
    <row r="234" spans="1:8" x14ac:dyDescent="0.3">
      <c r="A234">
        <v>4363716</v>
      </c>
      <c r="B234" s="1">
        <v>42921</v>
      </c>
      <c r="C234" s="2">
        <v>0.44436342592592593</v>
      </c>
      <c r="D234" s="2">
        <v>0.45106481481481481</v>
      </c>
      <c r="E234">
        <v>1</v>
      </c>
      <c r="G234" s="4">
        <v>1207918</v>
      </c>
      <c r="H234" s="5">
        <v>2</v>
      </c>
    </row>
    <row r="235" spans="1:8" x14ac:dyDescent="0.3">
      <c r="A235">
        <v>96323047</v>
      </c>
      <c r="B235" s="1">
        <v>42921</v>
      </c>
      <c r="C235" s="2">
        <v>0.44962962962962966</v>
      </c>
      <c r="D235" s="2">
        <v>0.45341435185185186</v>
      </c>
      <c r="E235">
        <v>1</v>
      </c>
      <c r="G235" s="4">
        <v>2619219</v>
      </c>
      <c r="H235" s="5">
        <v>2</v>
      </c>
    </row>
    <row r="236" spans="1:8" x14ac:dyDescent="0.3">
      <c r="A236">
        <v>2750193</v>
      </c>
      <c r="B236" s="1">
        <v>42921</v>
      </c>
      <c r="C236" s="2">
        <v>0.45445601851851852</v>
      </c>
      <c r="D236" s="2">
        <v>0.455625</v>
      </c>
      <c r="E236">
        <v>1</v>
      </c>
      <c r="G236" s="4">
        <v>2506618</v>
      </c>
      <c r="H236" s="5">
        <v>2</v>
      </c>
    </row>
    <row r="237" spans="1:8" x14ac:dyDescent="0.3">
      <c r="A237">
        <v>7973319</v>
      </c>
      <c r="B237" s="1">
        <v>42921</v>
      </c>
      <c r="C237" s="2">
        <v>0.45565972222222223</v>
      </c>
      <c r="D237" s="2">
        <v>0.46090277777777777</v>
      </c>
      <c r="E237">
        <v>1</v>
      </c>
      <c r="G237" s="4">
        <v>1579531</v>
      </c>
      <c r="H237" s="5">
        <v>2</v>
      </c>
    </row>
    <row r="238" spans="1:8" x14ac:dyDescent="0.3">
      <c r="A238">
        <v>1908394</v>
      </c>
      <c r="B238" s="1">
        <v>42921</v>
      </c>
      <c r="C238" s="2">
        <v>0.45825231481481482</v>
      </c>
      <c r="D238" s="2">
        <v>0.46818287037037037</v>
      </c>
      <c r="E238">
        <v>1</v>
      </c>
      <c r="G238" s="4">
        <v>2668991</v>
      </c>
      <c r="H238" s="5">
        <v>2</v>
      </c>
    </row>
    <row r="239" spans="1:8" x14ac:dyDescent="0.3">
      <c r="A239">
        <v>19116274</v>
      </c>
      <c r="B239" s="1">
        <v>42921</v>
      </c>
      <c r="C239" s="2">
        <v>0.46032407407407405</v>
      </c>
      <c r="D239" s="2">
        <v>0.46797453703703706</v>
      </c>
      <c r="E239">
        <v>1</v>
      </c>
      <c r="G239" s="4">
        <v>1583683</v>
      </c>
      <c r="H239" s="5">
        <v>2</v>
      </c>
    </row>
    <row r="240" spans="1:8" x14ac:dyDescent="0.3">
      <c r="A240">
        <v>1235622</v>
      </c>
      <c r="B240" s="1">
        <v>42921</v>
      </c>
      <c r="C240" s="2">
        <v>0.46460648148148148</v>
      </c>
      <c r="D240" s="2">
        <v>0.47087962962962965</v>
      </c>
      <c r="E240">
        <v>1</v>
      </c>
      <c r="G240" s="4">
        <v>2722706</v>
      </c>
      <c r="H240" s="5">
        <v>2</v>
      </c>
    </row>
    <row r="241" spans="1:8" x14ac:dyDescent="0.3">
      <c r="A241">
        <v>1926053</v>
      </c>
      <c r="B241" s="1">
        <v>42921</v>
      </c>
      <c r="C241" s="2">
        <v>0.46751157407407407</v>
      </c>
      <c r="D241" s="2">
        <v>0.46879629629629632</v>
      </c>
      <c r="E241">
        <v>1</v>
      </c>
      <c r="G241" s="4">
        <v>99905503</v>
      </c>
      <c r="H241" s="5">
        <v>1</v>
      </c>
    </row>
    <row r="242" spans="1:8" x14ac:dyDescent="0.3">
      <c r="A242">
        <v>1458287</v>
      </c>
      <c r="B242" s="1">
        <v>42921</v>
      </c>
      <c r="C242" s="2">
        <v>0.47060185185185183</v>
      </c>
      <c r="D242" s="2">
        <v>0.47584490740740742</v>
      </c>
      <c r="E242">
        <v>1</v>
      </c>
      <c r="G242" s="4">
        <v>6943996503</v>
      </c>
      <c r="H242" s="5">
        <v>1</v>
      </c>
    </row>
    <row r="243" spans="1:8" x14ac:dyDescent="0.3">
      <c r="A243">
        <v>3758539398</v>
      </c>
      <c r="B243" s="1">
        <v>42921</v>
      </c>
      <c r="C243" s="2">
        <v>0.47296296296296297</v>
      </c>
      <c r="D243" s="2">
        <v>0.47506944444444443</v>
      </c>
      <c r="E243">
        <v>1</v>
      </c>
      <c r="G243" s="4">
        <v>3931739393</v>
      </c>
      <c r="H243" s="5">
        <v>1</v>
      </c>
    </row>
    <row r="244" spans="1:8" x14ac:dyDescent="0.3">
      <c r="A244">
        <v>8471021</v>
      </c>
      <c r="B244" s="1">
        <v>42921</v>
      </c>
      <c r="C244" s="2">
        <v>0.47431712962962963</v>
      </c>
      <c r="D244" s="2">
        <v>0.47746527777777775</v>
      </c>
      <c r="E244">
        <v>1</v>
      </c>
      <c r="G244" s="4">
        <v>72701808</v>
      </c>
      <c r="H244" s="5">
        <v>1</v>
      </c>
    </row>
    <row r="245" spans="1:8" x14ac:dyDescent="0.3">
      <c r="A245">
        <v>4039284</v>
      </c>
      <c r="B245" s="1">
        <v>42921</v>
      </c>
      <c r="C245" s="2">
        <v>0.47684027777777777</v>
      </c>
      <c r="D245" s="2">
        <v>0.4824074074074074</v>
      </c>
      <c r="E245">
        <v>1</v>
      </c>
      <c r="G245" s="4">
        <v>97782375</v>
      </c>
      <c r="H245" s="5">
        <v>1</v>
      </c>
    </row>
    <row r="246" spans="1:8" x14ac:dyDescent="0.3">
      <c r="A246">
        <v>3177370</v>
      </c>
      <c r="B246" s="1">
        <v>42921</v>
      </c>
      <c r="C246" s="2">
        <v>0.47972222222222222</v>
      </c>
      <c r="D246" s="2">
        <v>0.48660879629629628</v>
      </c>
      <c r="E246">
        <v>1</v>
      </c>
      <c r="G246" s="4">
        <v>73042148</v>
      </c>
      <c r="H246" s="5">
        <v>1</v>
      </c>
    </row>
    <row r="247" spans="1:8" x14ac:dyDescent="0.3">
      <c r="A247">
        <v>7236035</v>
      </c>
      <c r="B247" s="1">
        <v>42921</v>
      </c>
      <c r="C247" s="2">
        <v>0.48149305555555555</v>
      </c>
      <c r="D247" s="2">
        <v>0.48582175925925924</v>
      </c>
      <c r="E247">
        <v>1</v>
      </c>
      <c r="G247" s="4">
        <v>2021941339</v>
      </c>
      <c r="H247" s="5">
        <v>1</v>
      </c>
    </row>
    <row r="248" spans="1:8" x14ac:dyDescent="0.3">
      <c r="A248">
        <v>6689117</v>
      </c>
      <c r="B248" s="1">
        <v>42921</v>
      </c>
      <c r="C248" s="2">
        <v>0.48554398148148148</v>
      </c>
      <c r="D248" s="2">
        <v>0.49553240740740739</v>
      </c>
      <c r="E248">
        <v>1</v>
      </c>
      <c r="G248" s="4">
        <v>73284745</v>
      </c>
      <c r="H248" s="5">
        <v>1</v>
      </c>
    </row>
    <row r="249" spans="1:8" x14ac:dyDescent="0.3">
      <c r="A249">
        <v>4824267</v>
      </c>
      <c r="B249" s="1">
        <v>42921</v>
      </c>
      <c r="C249" s="2">
        <v>0.4871875</v>
      </c>
      <c r="D249" s="2">
        <v>0.49509259259259258</v>
      </c>
      <c r="E249">
        <v>1</v>
      </c>
      <c r="G249" s="4">
        <v>5387521845</v>
      </c>
      <c r="H249" s="5">
        <v>1</v>
      </c>
    </row>
    <row r="250" spans="1:8" x14ac:dyDescent="0.3">
      <c r="A250">
        <v>6978234</v>
      </c>
      <c r="B250" s="1">
        <v>42921</v>
      </c>
      <c r="C250" s="2">
        <v>0.48873842592592592</v>
      </c>
      <c r="D250" s="2">
        <v>0.49131944444444442</v>
      </c>
      <c r="E250">
        <v>1</v>
      </c>
      <c r="G250" s="4">
        <v>66465215</v>
      </c>
      <c r="H250" s="5">
        <v>1</v>
      </c>
    </row>
    <row r="251" spans="1:8" x14ac:dyDescent="0.3">
      <c r="A251">
        <v>2158377</v>
      </c>
      <c r="B251" s="1">
        <v>42921</v>
      </c>
      <c r="C251" s="2">
        <v>0.49149305555555556</v>
      </c>
      <c r="D251" s="2">
        <v>0.49283564814814818</v>
      </c>
      <c r="E251">
        <v>1</v>
      </c>
      <c r="G251" s="4">
        <v>8733120283</v>
      </c>
      <c r="H251" s="5">
        <v>1</v>
      </c>
    </row>
    <row r="252" spans="1:8" x14ac:dyDescent="0.3">
      <c r="A252">
        <v>73970924</v>
      </c>
      <c r="B252" s="1">
        <v>42921</v>
      </c>
      <c r="C252" s="2">
        <v>0.49336805555555557</v>
      </c>
      <c r="D252" s="2">
        <v>0.49403935185185183</v>
      </c>
      <c r="E252">
        <v>1</v>
      </c>
      <c r="G252" s="4">
        <v>73460179</v>
      </c>
      <c r="H252" s="5">
        <v>1</v>
      </c>
    </row>
    <row r="253" spans="1:8" x14ac:dyDescent="0.3">
      <c r="A253">
        <v>6927270</v>
      </c>
      <c r="B253" s="1">
        <v>42921</v>
      </c>
      <c r="C253" s="2">
        <v>0.49571759259259257</v>
      </c>
      <c r="D253" s="2">
        <v>0.50516203703703699</v>
      </c>
      <c r="E253">
        <v>1</v>
      </c>
      <c r="G253" s="4">
        <v>98391891</v>
      </c>
      <c r="H253" s="5">
        <v>1</v>
      </c>
    </row>
    <row r="254" spans="1:8" x14ac:dyDescent="0.3">
      <c r="A254">
        <v>7318247385</v>
      </c>
      <c r="B254" s="1">
        <v>42921</v>
      </c>
      <c r="C254" s="2">
        <v>0.49596064814814816</v>
      </c>
      <c r="D254" s="2">
        <v>0.49886574074074075</v>
      </c>
      <c r="E254">
        <v>1</v>
      </c>
      <c r="G254" s="4">
        <v>67688044</v>
      </c>
      <c r="H254" s="5">
        <v>1</v>
      </c>
    </row>
    <row r="255" spans="1:8" x14ac:dyDescent="0.3">
      <c r="A255">
        <v>1579531</v>
      </c>
      <c r="B255" s="1">
        <v>42921</v>
      </c>
      <c r="C255" s="2">
        <v>0.50134259259259262</v>
      </c>
      <c r="D255" s="2">
        <v>0.50873842592592589</v>
      </c>
      <c r="E255">
        <v>1</v>
      </c>
      <c r="G255" s="4">
        <v>1661643168</v>
      </c>
      <c r="H255" s="5">
        <v>1</v>
      </c>
    </row>
    <row r="256" spans="1:8" x14ac:dyDescent="0.3">
      <c r="A256">
        <v>9593481</v>
      </c>
      <c r="B256" s="1">
        <v>42921</v>
      </c>
      <c r="C256" s="2">
        <v>0.50179398148148147</v>
      </c>
      <c r="D256" s="2">
        <v>0.50248842592592591</v>
      </c>
      <c r="E256">
        <v>1</v>
      </c>
      <c r="G256" s="4">
        <v>73970924</v>
      </c>
      <c r="H256" s="5">
        <v>1</v>
      </c>
    </row>
    <row r="257" spans="1:8" x14ac:dyDescent="0.3">
      <c r="A257">
        <v>6657074</v>
      </c>
      <c r="B257" s="1">
        <v>42921</v>
      </c>
      <c r="C257" s="2">
        <v>0.50288194444444445</v>
      </c>
      <c r="D257" s="2">
        <v>0.51248842592592592</v>
      </c>
      <c r="E257">
        <v>1</v>
      </c>
      <c r="G257" s="4">
        <v>3346801494</v>
      </c>
      <c r="H257" s="5">
        <v>1</v>
      </c>
    </row>
    <row r="258" spans="1:8" x14ac:dyDescent="0.3">
      <c r="A258">
        <v>1488369</v>
      </c>
      <c r="B258" s="1">
        <v>42921</v>
      </c>
      <c r="C258" s="2">
        <v>0.50457175925925923</v>
      </c>
      <c r="D258" s="2">
        <v>0.51533564814814814</v>
      </c>
      <c r="E258">
        <v>1</v>
      </c>
      <c r="G258" s="4">
        <v>74135093</v>
      </c>
      <c r="H258" s="5">
        <v>1</v>
      </c>
    </row>
    <row r="259" spans="1:8" x14ac:dyDescent="0.3">
      <c r="A259">
        <v>1797960</v>
      </c>
      <c r="B259" s="1">
        <v>42921</v>
      </c>
      <c r="C259" s="2">
        <v>0.51026620370370368</v>
      </c>
      <c r="D259" s="2">
        <v>0.51557870370370373</v>
      </c>
      <c r="E259">
        <v>1</v>
      </c>
      <c r="G259" s="4">
        <v>4673703944</v>
      </c>
      <c r="H259" s="5">
        <v>1</v>
      </c>
    </row>
    <row r="260" spans="1:8" x14ac:dyDescent="0.3">
      <c r="A260">
        <v>65923776</v>
      </c>
      <c r="B260" s="1">
        <v>42921</v>
      </c>
      <c r="C260" s="2">
        <v>0.51388888888888884</v>
      </c>
      <c r="D260" s="2">
        <v>0.51673611111111106</v>
      </c>
      <c r="E260">
        <v>1</v>
      </c>
      <c r="G260" s="4">
        <v>75048005</v>
      </c>
      <c r="H260" s="5">
        <v>1</v>
      </c>
    </row>
    <row r="261" spans="1:8" x14ac:dyDescent="0.3">
      <c r="A261">
        <v>3407358</v>
      </c>
      <c r="B261" s="1">
        <v>42921</v>
      </c>
      <c r="C261" s="2">
        <v>0.51827546296296301</v>
      </c>
      <c r="D261" s="2">
        <v>0.51986111111111111</v>
      </c>
      <c r="E261">
        <v>1</v>
      </c>
      <c r="G261" s="4">
        <v>6293367175</v>
      </c>
      <c r="H261" s="5">
        <v>1</v>
      </c>
    </row>
    <row r="262" spans="1:8" x14ac:dyDescent="0.3">
      <c r="A262">
        <v>1887758</v>
      </c>
      <c r="B262" s="1">
        <v>42921</v>
      </c>
      <c r="C262" s="2">
        <v>0.51884259259259258</v>
      </c>
      <c r="D262" s="2">
        <v>0.52637731481481487</v>
      </c>
      <c r="E262">
        <v>1</v>
      </c>
      <c r="G262" s="4">
        <v>75122204</v>
      </c>
      <c r="H262" s="5">
        <v>1</v>
      </c>
    </row>
    <row r="263" spans="1:8" x14ac:dyDescent="0.3">
      <c r="A263">
        <v>9983997</v>
      </c>
      <c r="B263" s="1">
        <v>42921</v>
      </c>
      <c r="C263" s="2">
        <v>0.5242013888888889</v>
      </c>
      <c r="D263" s="2">
        <v>0.53452546296296299</v>
      </c>
      <c r="E263">
        <v>1</v>
      </c>
      <c r="G263" s="4">
        <v>7775602353</v>
      </c>
      <c r="H263" s="5">
        <v>1</v>
      </c>
    </row>
    <row r="264" spans="1:8" x14ac:dyDescent="0.3">
      <c r="A264">
        <v>3539762</v>
      </c>
      <c r="B264" s="1">
        <v>42921</v>
      </c>
      <c r="C264" s="2">
        <v>0.5250231481481481</v>
      </c>
      <c r="D264" s="2">
        <v>0.5264699074074074</v>
      </c>
      <c r="E264">
        <v>1</v>
      </c>
      <c r="G264" s="4">
        <v>75645195</v>
      </c>
      <c r="H264" s="5">
        <v>1</v>
      </c>
    </row>
    <row r="265" spans="1:8" x14ac:dyDescent="0.3">
      <c r="A265">
        <v>58067439</v>
      </c>
      <c r="B265" s="1">
        <v>42921</v>
      </c>
      <c r="C265" s="2">
        <v>0.52607638888888886</v>
      </c>
      <c r="D265" s="2">
        <v>0.52662037037037035</v>
      </c>
      <c r="E265">
        <v>1</v>
      </c>
      <c r="G265" s="4">
        <v>97459926</v>
      </c>
      <c r="H265" s="5">
        <v>1</v>
      </c>
    </row>
    <row r="266" spans="1:8" x14ac:dyDescent="0.3">
      <c r="A266">
        <v>6760428735</v>
      </c>
      <c r="B266" s="1">
        <v>42921</v>
      </c>
      <c r="C266" s="2">
        <v>0.52811342592592592</v>
      </c>
      <c r="D266" s="2">
        <v>0.53195601851851848</v>
      </c>
      <c r="E266">
        <v>1</v>
      </c>
      <c r="G266" s="4">
        <v>75818182</v>
      </c>
      <c r="H266" s="5">
        <v>1</v>
      </c>
    </row>
    <row r="267" spans="1:8" x14ac:dyDescent="0.3">
      <c r="A267">
        <v>9803006</v>
      </c>
      <c r="B267" s="1">
        <v>42921</v>
      </c>
      <c r="C267" s="2">
        <v>0.53233796296296299</v>
      </c>
      <c r="D267" s="2">
        <v>0.54116898148148151</v>
      </c>
      <c r="E267">
        <v>1</v>
      </c>
      <c r="G267" s="4">
        <v>97997759</v>
      </c>
      <c r="H267" s="5">
        <v>1</v>
      </c>
    </row>
    <row r="268" spans="1:8" x14ac:dyDescent="0.3">
      <c r="A268">
        <v>5312081</v>
      </c>
      <c r="B268" s="1">
        <v>42921</v>
      </c>
      <c r="C268" s="2">
        <v>0.53372685185185187</v>
      </c>
      <c r="D268" s="2">
        <v>0.53991898148148143</v>
      </c>
      <c r="E268">
        <v>1</v>
      </c>
      <c r="G268" s="4">
        <v>75873682</v>
      </c>
      <c r="H268" s="5">
        <v>1</v>
      </c>
    </row>
    <row r="269" spans="1:8" x14ac:dyDescent="0.3">
      <c r="A269">
        <v>7114306</v>
      </c>
      <c r="B269" s="1">
        <v>42921</v>
      </c>
      <c r="C269" s="2">
        <v>0.53607638888888887</v>
      </c>
      <c r="D269" s="2">
        <v>0.54104166666666664</v>
      </c>
      <c r="E269">
        <v>1</v>
      </c>
      <c r="G269" s="4">
        <v>99056276</v>
      </c>
      <c r="H269" s="5">
        <v>1</v>
      </c>
    </row>
    <row r="270" spans="1:8" x14ac:dyDescent="0.3">
      <c r="A270">
        <v>7594764</v>
      </c>
      <c r="B270" s="1">
        <v>42921</v>
      </c>
      <c r="C270" s="2">
        <v>0.53850694444444447</v>
      </c>
      <c r="D270" s="2">
        <v>0.53944444444444439</v>
      </c>
      <c r="E270">
        <v>1</v>
      </c>
      <c r="G270" s="4">
        <v>76099906</v>
      </c>
      <c r="H270" s="5">
        <v>1</v>
      </c>
    </row>
    <row r="271" spans="1:8" x14ac:dyDescent="0.3">
      <c r="A271">
        <v>3004571</v>
      </c>
      <c r="B271" s="1">
        <v>42921</v>
      </c>
      <c r="C271" s="2">
        <v>0.54194444444444445</v>
      </c>
      <c r="D271" s="2">
        <v>0.54666666666666663</v>
      </c>
      <c r="E271">
        <v>1</v>
      </c>
      <c r="G271" s="4">
        <v>1161028310</v>
      </c>
      <c r="H271" s="5">
        <v>1</v>
      </c>
    </row>
    <row r="272" spans="1:8" x14ac:dyDescent="0.3">
      <c r="A272">
        <v>6689117</v>
      </c>
      <c r="B272" s="1">
        <v>42921</v>
      </c>
      <c r="C272" s="2">
        <v>0.54609953703703706</v>
      </c>
      <c r="D272" s="2">
        <v>0.55435185185185187</v>
      </c>
      <c r="E272">
        <v>1</v>
      </c>
      <c r="G272" s="4">
        <v>76139570</v>
      </c>
      <c r="H272" s="5">
        <v>1</v>
      </c>
    </row>
    <row r="273" spans="1:8" x14ac:dyDescent="0.3">
      <c r="A273">
        <v>1081610</v>
      </c>
      <c r="B273" s="1">
        <v>42921</v>
      </c>
      <c r="C273" s="2">
        <v>0.54809027777777775</v>
      </c>
      <c r="D273" s="2">
        <v>0.55568287037037034</v>
      </c>
      <c r="E273">
        <v>1</v>
      </c>
      <c r="G273" s="4">
        <v>1858872516</v>
      </c>
      <c r="H273" s="5">
        <v>1</v>
      </c>
    </row>
    <row r="274" spans="1:8" x14ac:dyDescent="0.3">
      <c r="A274">
        <v>20220216</v>
      </c>
      <c r="B274" s="1">
        <v>42921</v>
      </c>
      <c r="C274" s="2">
        <v>0.54857638888888893</v>
      </c>
      <c r="D274" s="2">
        <v>0.55879629629629635</v>
      </c>
      <c r="E274">
        <v>1</v>
      </c>
      <c r="G274" s="4">
        <v>76310343</v>
      </c>
      <c r="H274" s="5">
        <v>1</v>
      </c>
    </row>
    <row r="275" spans="1:8" x14ac:dyDescent="0.3">
      <c r="A275">
        <v>79890857</v>
      </c>
      <c r="B275" s="1">
        <v>42921</v>
      </c>
      <c r="C275" s="2">
        <v>0.54859953703703701</v>
      </c>
      <c r="D275" s="2">
        <v>0.55990740740740741</v>
      </c>
      <c r="E275">
        <v>1</v>
      </c>
      <c r="G275" s="4">
        <v>2756059784</v>
      </c>
      <c r="H275" s="5">
        <v>1</v>
      </c>
    </row>
    <row r="276" spans="1:8" x14ac:dyDescent="0.3">
      <c r="A276">
        <v>4600571814</v>
      </c>
      <c r="B276" s="1">
        <v>42921</v>
      </c>
      <c r="C276" s="2">
        <v>0.55166666666666664</v>
      </c>
      <c r="D276" s="2">
        <v>0.55865740740740744</v>
      </c>
      <c r="E276">
        <v>1</v>
      </c>
      <c r="G276" s="4">
        <v>76644634</v>
      </c>
      <c r="H276" s="5">
        <v>1</v>
      </c>
    </row>
    <row r="277" spans="1:8" x14ac:dyDescent="0.3">
      <c r="A277">
        <v>1579531</v>
      </c>
      <c r="B277" s="1">
        <v>42921</v>
      </c>
      <c r="C277" s="2">
        <v>0.55266203703703709</v>
      </c>
      <c r="D277" s="2">
        <v>0.56405092592592587</v>
      </c>
      <c r="E277">
        <v>1</v>
      </c>
      <c r="G277" s="4">
        <v>3463982286</v>
      </c>
      <c r="H277" s="5">
        <v>1</v>
      </c>
    </row>
    <row r="278" spans="1:8" x14ac:dyDescent="0.3">
      <c r="A278">
        <v>7110850</v>
      </c>
      <c r="B278" s="1">
        <v>42921</v>
      </c>
      <c r="C278" s="2">
        <v>0.55269675925925921</v>
      </c>
      <c r="D278" s="2">
        <v>0.56355324074074076</v>
      </c>
      <c r="E278">
        <v>1</v>
      </c>
      <c r="G278" s="4">
        <v>76777492</v>
      </c>
      <c r="H278" s="5">
        <v>1</v>
      </c>
    </row>
    <row r="279" spans="1:8" x14ac:dyDescent="0.3">
      <c r="A279">
        <v>18036364</v>
      </c>
      <c r="B279" s="1">
        <v>42921</v>
      </c>
      <c r="C279" s="2">
        <v>0.55847222222222226</v>
      </c>
      <c r="D279" s="2">
        <v>0.56166666666666665</v>
      </c>
      <c r="E279">
        <v>1</v>
      </c>
      <c r="G279" s="4">
        <v>4303543625</v>
      </c>
      <c r="H279" s="5">
        <v>1</v>
      </c>
    </row>
    <row r="280" spans="1:8" x14ac:dyDescent="0.3">
      <c r="A280">
        <v>6712006</v>
      </c>
      <c r="B280" s="1">
        <v>42921</v>
      </c>
      <c r="C280" s="2">
        <v>0.56106481481481485</v>
      </c>
      <c r="D280" s="2">
        <v>0.56716435185185188</v>
      </c>
      <c r="E280">
        <v>1</v>
      </c>
      <c r="G280" s="4">
        <v>76845076</v>
      </c>
      <c r="H280" s="5">
        <v>1</v>
      </c>
    </row>
    <row r="281" spans="1:8" x14ac:dyDescent="0.3">
      <c r="A281">
        <v>5646830</v>
      </c>
      <c r="B281" s="1">
        <v>42921</v>
      </c>
      <c r="C281" s="2">
        <v>0.56361111111111106</v>
      </c>
      <c r="D281" s="2">
        <v>0.57469907407407406</v>
      </c>
      <c r="E281">
        <v>1</v>
      </c>
      <c r="G281" s="4">
        <v>71807686</v>
      </c>
      <c r="H281" s="5">
        <v>1</v>
      </c>
    </row>
    <row r="282" spans="1:8" x14ac:dyDescent="0.3">
      <c r="A282">
        <v>38535407</v>
      </c>
      <c r="B282" s="1">
        <v>42921</v>
      </c>
      <c r="C282" s="2">
        <v>0.56568287037037035</v>
      </c>
      <c r="D282" s="2">
        <v>0.56981481481481477</v>
      </c>
      <c r="E282">
        <v>1</v>
      </c>
      <c r="G282" s="4">
        <v>77036136</v>
      </c>
      <c r="H282" s="5">
        <v>1</v>
      </c>
    </row>
    <row r="283" spans="1:8" x14ac:dyDescent="0.3">
      <c r="A283">
        <v>66871690</v>
      </c>
      <c r="B283" s="1">
        <v>42921</v>
      </c>
      <c r="C283" s="2">
        <v>0.56703703703703701</v>
      </c>
      <c r="D283" s="2">
        <v>0.57664351851851847</v>
      </c>
      <c r="E283">
        <v>1</v>
      </c>
      <c r="G283" s="4">
        <v>5912377607</v>
      </c>
      <c r="H283" s="5">
        <v>1</v>
      </c>
    </row>
    <row r="284" spans="1:8" x14ac:dyDescent="0.3">
      <c r="A284">
        <v>7085993</v>
      </c>
      <c r="B284" s="1">
        <v>42921</v>
      </c>
      <c r="C284" s="2">
        <v>0.57192129629629629</v>
      </c>
      <c r="D284" s="2">
        <v>0.57506944444444441</v>
      </c>
      <c r="E284">
        <v>1</v>
      </c>
      <c r="G284" s="4">
        <v>77096634</v>
      </c>
      <c r="H284" s="5">
        <v>1</v>
      </c>
    </row>
    <row r="285" spans="1:8" x14ac:dyDescent="0.3">
      <c r="A285">
        <v>2890720</v>
      </c>
      <c r="B285" s="1">
        <v>42921</v>
      </c>
      <c r="C285" s="2">
        <v>0.57589120370370372</v>
      </c>
      <c r="D285" s="2">
        <v>0.57648148148148148</v>
      </c>
      <c r="E285">
        <v>1</v>
      </c>
      <c r="G285" s="4">
        <v>6644360383</v>
      </c>
      <c r="H285" s="5">
        <v>1</v>
      </c>
    </row>
    <row r="286" spans="1:8" x14ac:dyDescent="0.3">
      <c r="A286">
        <v>8375968</v>
      </c>
      <c r="B286" s="1">
        <v>42921</v>
      </c>
      <c r="C286" s="2">
        <v>0.5786458333333333</v>
      </c>
      <c r="D286" s="2">
        <v>0.57954861111111111</v>
      </c>
      <c r="E286">
        <v>1</v>
      </c>
      <c r="G286" s="4">
        <v>77607017</v>
      </c>
      <c r="H286" s="5">
        <v>1</v>
      </c>
    </row>
    <row r="287" spans="1:8" x14ac:dyDescent="0.3">
      <c r="A287">
        <v>1119740</v>
      </c>
      <c r="B287" s="1">
        <v>42921</v>
      </c>
      <c r="C287" s="2">
        <v>0.57876157407407403</v>
      </c>
      <c r="D287" s="2">
        <v>0.5811574074074074</v>
      </c>
      <c r="E287">
        <v>1</v>
      </c>
      <c r="G287" s="4">
        <v>7318247385</v>
      </c>
      <c r="H287" s="5">
        <v>1</v>
      </c>
    </row>
    <row r="288" spans="1:8" x14ac:dyDescent="0.3">
      <c r="A288">
        <v>3796958</v>
      </c>
      <c r="B288" s="1">
        <v>42921</v>
      </c>
      <c r="C288" s="2">
        <v>0.57901620370370366</v>
      </c>
      <c r="D288" s="2">
        <v>0.58940972222222221</v>
      </c>
      <c r="E288">
        <v>1</v>
      </c>
      <c r="G288" s="4">
        <v>66638685</v>
      </c>
      <c r="H288" s="5">
        <v>1</v>
      </c>
    </row>
    <row r="289" spans="1:8" x14ac:dyDescent="0.3">
      <c r="A289">
        <v>8010775</v>
      </c>
      <c r="B289" s="1">
        <v>42921</v>
      </c>
      <c r="C289" s="2">
        <v>0.58275462962962965</v>
      </c>
      <c r="D289" s="2">
        <v>0.5852546296296296</v>
      </c>
      <c r="E289">
        <v>1</v>
      </c>
      <c r="G289" s="4">
        <v>8211396842</v>
      </c>
      <c r="H289" s="5">
        <v>1</v>
      </c>
    </row>
    <row r="290" spans="1:8" x14ac:dyDescent="0.3">
      <c r="A290">
        <v>46023878</v>
      </c>
      <c r="B290" s="1">
        <v>42921</v>
      </c>
      <c r="C290" s="2">
        <v>0.58829861111111115</v>
      </c>
      <c r="D290" s="2">
        <v>0.59641203703703705</v>
      </c>
      <c r="E290">
        <v>1</v>
      </c>
      <c r="G290" s="4">
        <v>77869622</v>
      </c>
      <c r="H290" s="5">
        <v>1</v>
      </c>
    </row>
    <row r="291" spans="1:8" x14ac:dyDescent="0.3">
      <c r="A291">
        <v>3379007610</v>
      </c>
      <c r="B291" s="1">
        <v>42921</v>
      </c>
      <c r="C291" s="2">
        <v>0.59281249999999996</v>
      </c>
      <c r="D291" s="2">
        <v>0.59871527777777778</v>
      </c>
      <c r="E291">
        <v>1</v>
      </c>
      <c r="G291" s="4">
        <v>96977805</v>
      </c>
      <c r="H291" s="5">
        <v>1</v>
      </c>
    </row>
    <row r="292" spans="1:8" x14ac:dyDescent="0.3">
      <c r="A292">
        <v>2890519255</v>
      </c>
      <c r="B292" s="1">
        <v>42921</v>
      </c>
      <c r="C292" s="2">
        <v>0.59557870370370369</v>
      </c>
      <c r="D292" s="2">
        <v>0.59930555555555554</v>
      </c>
      <c r="E292">
        <v>1</v>
      </c>
      <c r="G292" s="4">
        <v>77946476</v>
      </c>
      <c r="H292" s="5">
        <v>1</v>
      </c>
    </row>
    <row r="293" spans="1:8" x14ac:dyDescent="0.3">
      <c r="A293">
        <v>27858818</v>
      </c>
      <c r="B293" s="1">
        <v>42921</v>
      </c>
      <c r="C293" s="2">
        <v>0.59718749999999998</v>
      </c>
      <c r="D293" s="2">
        <v>0.60711805555555554</v>
      </c>
      <c r="E293">
        <v>1</v>
      </c>
      <c r="G293" s="4">
        <v>97596112</v>
      </c>
      <c r="H293" s="5">
        <v>1</v>
      </c>
    </row>
    <row r="294" spans="1:8" x14ac:dyDescent="0.3">
      <c r="A294">
        <v>5076649</v>
      </c>
      <c r="B294" s="1">
        <v>42921</v>
      </c>
      <c r="C294" s="2">
        <v>0.59803240740740737</v>
      </c>
      <c r="D294" s="2">
        <v>0.60223379629629625</v>
      </c>
      <c r="E294">
        <v>1</v>
      </c>
      <c r="G294" s="4">
        <v>78009874</v>
      </c>
      <c r="H294" s="5">
        <v>1</v>
      </c>
    </row>
    <row r="295" spans="1:8" x14ac:dyDescent="0.3">
      <c r="A295">
        <v>70367818</v>
      </c>
      <c r="B295" s="1">
        <v>42921</v>
      </c>
      <c r="C295" s="2">
        <v>0.5982291666666667</v>
      </c>
      <c r="D295" s="2">
        <v>0.60077546296296291</v>
      </c>
      <c r="E295">
        <v>1</v>
      </c>
      <c r="G295" s="4">
        <v>97876188</v>
      </c>
      <c r="H295" s="5">
        <v>1</v>
      </c>
    </row>
    <row r="296" spans="1:8" x14ac:dyDescent="0.3">
      <c r="A296">
        <v>9788998</v>
      </c>
      <c r="B296" s="1">
        <v>42921</v>
      </c>
      <c r="C296" s="2">
        <v>0.60070601851851857</v>
      </c>
      <c r="D296" s="2">
        <v>0.6075694444444445</v>
      </c>
      <c r="E296">
        <v>1</v>
      </c>
      <c r="G296" s="4">
        <v>78709747</v>
      </c>
      <c r="H296" s="5">
        <v>1</v>
      </c>
    </row>
    <row r="297" spans="1:8" x14ac:dyDescent="0.3">
      <c r="A297">
        <v>1951101</v>
      </c>
      <c r="B297" s="1">
        <v>42921</v>
      </c>
      <c r="C297" s="2">
        <v>0.60379629629629628</v>
      </c>
      <c r="D297" s="2">
        <v>0.6139930555555555</v>
      </c>
      <c r="E297">
        <v>1</v>
      </c>
      <c r="G297" s="4">
        <v>98238772</v>
      </c>
      <c r="H297" s="5">
        <v>1</v>
      </c>
    </row>
    <row r="298" spans="1:8" x14ac:dyDescent="0.3">
      <c r="A298">
        <v>4546455</v>
      </c>
      <c r="B298" s="1">
        <v>42921</v>
      </c>
      <c r="C298" s="2">
        <v>0.6040740740740741</v>
      </c>
      <c r="D298" s="2">
        <v>0.61181712962962964</v>
      </c>
      <c r="E298">
        <v>1</v>
      </c>
      <c r="G298" s="4">
        <v>78940032</v>
      </c>
      <c r="H298" s="5">
        <v>1</v>
      </c>
    </row>
    <row r="299" spans="1:8" x14ac:dyDescent="0.3">
      <c r="A299">
        <v>12687991</v>
      </c>
      <c r="B299" s="1">
        <v>42921</v>
      </c>
      <c r="C299" s="2">
        <v>0.60660879629629627</v>
      </c>
      <c r="D299" s="2">
        <v>0.6086921296296296</v>
      </c>
      <c r="E299">
        <v>1</v>
      </c>
      <c r="G299" s="4">
        <v>98737794</v>
      </c>
      <c r="H299" s="5">
        <v>1</v>
      </c>
    </row>
    <row r="300" spans="1:8" x14ac:dyDescent="0.3">
      <c r="A300">
        <v>4328583</v>
      </c>
      <c r="B300" s="1">
        <v>42921</v>
      </c>
      <c r="C300" s="2">
        <v>0.60927083333333332</v>
      </c>
      <c r="D300" s="2">
        <v>0.61127314814814815</v>
      </c>
      <c r="E300">
        <v>1</v>
      </c>
      <c r="G300" s="4">
        <v>78976022</v>
      </c>
      <c r="H300" s="5">
        <v>1</v>
      </c>
    </row>
    <row r="301" spans="1:8" x14ac:dyDescent="0.3">
      <c r="A301">
        <v>2184116</v>
      </c>
      <c r="B301" s="1">
        <v>42921</v>
      </c>
      <c r="C301" s="2">
        <v>0.61251157407407408</v>
      </c>
      <c r="D301" s="2">
        <v>0.61998842592592596</v>
      </c>
      <c r="E301">
        <v>1</v>
      </c>
      <c r="G301" s="4">
        <v>99625315</v>
      </c>
      <c r="H301" s="5">
        <v>1</v>
      </c>
    </row>
    <row r="302" spans="1:8" x14ac:dyDescent="0.3">
      <c r="A302">
        <v>24724570</v>
      </c>
      <c r="B302" s="1">
        <v>42921</v>
      </c>
      <c r="C302" s="2">
        <v>0.61430555555555555</v>
      </c>
      <c r="D302" s="2">
        <v>0.61843749999999997</v>
      </c>
      <c r="E302">
        <v>1</v>
      </c>
      <c r="G302" s="4">
        <v>79212542</v>
      </c>
      <c r="H302" s="5">
        <v>1</v>
      </c>
    </row>
    <row r="303" spans="1:8" x14ac:dyDescent="0.3">
      <c r="A303">
        <v>4843076</v>
      </c>
      <c r="B303" s="1">
        <v>42921</v>
      </c>
      <c r="C303" s="2">
        <v>0.61957175925925922</v>
      </c>
      <c r="D303" s="2">
        <v>0.62241898148148145</v>
      </c>
      <c r="E303">
        <v>1</v>
      </c>
      <c r="G303" s="4">
        <v>1090396060</v>
      </c>
      <c r="H303" s="5">
        <v>1</v>
      </c>
    </row>
    <row r="304" spans="1:8" x14ac:dyDescent="0.3">
      <c r="A304">
        <v>7795911</v>
      </c>
      <c r="B304" s="1">
        <v>42921</v>
      </c>
      <c r="C304" s="2">
        <v>0.62047453703703703</v>
      </c>
      <c r="D304" s="2">
        <v>0.62715277777777778</v>
      </c>
      <c r="E304">
        <v>1</v>
      </c>
      <c r="G304" s="4">
        <v>67913744</v>
      </c>
      <c r="H304" s="5">
        <v>1</v>
      </c>
    </row>
    <row r="305" spans="1:8" x14ac:dyDescent="0.3">
      <c r="A305">
        <v>42722517</v>
      </c>
      <c r="B305" s="1">
        <v>42921</v>
      </c>
      <c r="C305" s="2">
        <v>0.62094907407407407</v>
      </c>
      <c r="D305" s="2">
        <v>0.62687499999999996</v>
      </c>
      <c r="E305">
        <v>1</v>
      </c>
      <c r="G305" s="4">
        <v>1308483040</v>
      </c>
      <c r="H305" s="5">
        <v>1</v>
      </c>
    </row>
    <row r="306" spans="1:8" x14ac:dyDescent="0.3">
      <c r="A306">
        <v>9697189</v>
      </c>
      <c r="B306" s="1">
        <v>42921</v>
      </c>
      <c r="C306" s="2">
        <v>0.62251157407407409</v>
      </c>
      <c r="D306" s="2">
        <v>0.6234143518518519</v>
      </c>
      <c r="E306">
        <v>1</v>
      </c>
      <c r="G306" s="4">
        <v>79698655</v>
      </c>
      <c r="H306" s="5">
        <v>1</v>
      </c>
    </row>
    <row r="307" spans="1:8" x14ac:dyDescent="0.3">
      <c r="A307">
        <v>4471203</v>
      </c>
      <c r="B307" s="1">
        <v>42921</v>
      </c>
      <c r="C307" s="2">
        <v>0.62403935185185189</v>
      </c>
      <c r="D307" s="2">
        <v>0.62936342592592598</v>
      </c>
      <c r="E307">
        <v>1</v>
      </c>
      <c r="G307" s="4">
        <v>1774304298</v>
      </c>
      <c r="H307" s="5">
        <v>1</v>
      </c>
    </row>
    <row r="308" spans="1:8" x14ac:dyDescent="0.3">
      <c r="A308">
        <v>1439114</v>
      </c>
      <c r="B308" s="1">
        <v>42921</v>
      </c>
      <c r="C308" s="2">
        <v>0.62589120370370366</v>
      </c>
      <c r="D308" s="2">
        <v>0.62774305555555554</v>
      </c>
      <c r="E308">
        <v>1</v>
      </c>
      <c r="G308" s="4">
        <v>66336445</v>
      </c>
      <c r="H308" s="5">
        <v>1</v>
      </c>
    </row>
    <row r="309" spans="1:8" x14ac:dyDescent="0.3">
      <c r="A309">
        <v>5822881</v>
      </c>
      <c r="B309" s="1">
        <v>42922</v>
      </c>
      <c r="C309" s="2">
        <v>0.33555555555555555</v>
      </c>
      <c r="D309" s="2">
        <v>0.34137731481481481</v>
      </c>
      <c r="E309">
        <v>1</v>
      </c>
      <c r="G309" s="4">
        <v>1972250241</v>
      </c>
      <c r="H309" s="5">
        <v>1</v>
      </c>
    </row>
    <row r="310" spans="1:8" x14ac:dyDescent="0.3">
      <c r="A310">
        <v>6027120</v>
      </c>
      <c r="B310" s="1">
        <v>42922</v>
      </c>
      <c r="C310" s="2">
        <v>0.33814814814814814</v>
      </c>
      <c r="D310" s="2">
        <v>0.34232638888888889</v>
      </c>
      <c r="E310">
        <v>1</v>
      </c>
      <c r="G310" s="4">
        <v>68043713</v>
      </c>
      <c r="H310" s="5">
        <v>1</v>
      </c>
    </row>
    <row r="311" spans="1:8" x14ac:dyDescent="0.3">
      <c r="A311">
        <v>2790475</v>
      </c>
      <c r="B311" s="1">
        <v>42922</v>
      </c>
      <c r="C311" s="2">
        <v>0.34349537037037037</v>
      </c>
      <c r="D311" s="2">
        <v>0.34965277777777776</v>
      </c>
      <c r="E311">
        <v>1</v>
      </c>
      <c r="G311" s="4">
        <v>65621292</v>
      </c>
      <c r="H311" s="5">
        <v>1</v>
      </c>
    </row>
    <row r="312" spans="1:8" x14ac:dyDescent="0.3">
      <c r="A312">
        <v>30893038</v>
      </c>
      <c r="B312" s="1">
        <v>42922</v>
      </c>
      <c r="C312" s="2">
        <v>0.34708333333333335</v>
      </c>
      <c r="D312" s="2">
        <v>0.34912037037037036</v>
      </c>
      <c r="E312">
        <v>1</v>
      </c>
      <c r="G312" s="4">
        <v>80306197</v>
      </c>
      <c r="H312" s="5">
        <v>1</v>
      </c>
    </row>
    <row r="313" spans="1:8" x14ac:dyDescent="0.3">
      <c r="A313">
        <v>5076649</v>
      </c>
      <c r="B313" s="1">
        <v>42922</v>
      </c>
      <c r="C313" s="2">
        <v>0.35163194444444446</v>
      </c>
      <c r="D313" s="2">
        <v>0.35670138888888892</v>
      </c>
      <c r="E313">
        <v>1</v>
      </c>
      <c r="G313" s="4">
        <v>3264546470</v>
      </c>
      <c r="H313" s="5">
        <v>1</v>
      </c>
    </row>
    <row r="314" spans="1:8" x14ac:dyDescent="0.3">
      <c r="A314">
        <v>5013602</v>
      </c>
      <c r="B314" s="1">
        <v>42922</v>
      </c>
      <c r="C314" s="2">
        <v>0.35531249999999998</v>
      </c>
      <c r="D314" s="2">
        <v>0.3630902777777778</v>
      </c>
      <c r="E314">
        <v>1</v>
      </c>
      <c r="G314" s="4">
        <v>80907155</v>
      </c>
      <c r="H314" s="5">
        <v>1</v>
      </c>
    </row>
    <row r="315" spans="1:8" x14ac:dyDescent="0.3">
      <c r="A315">
        <v>5696056</v>
      </c>
      <c r="B315" s="1">
        <v>42922</v>
      </c>
      <c r="C315" s="2">
        <v>0.36097222222222225</v>
      </c>
      <c r="D315" s="2">
        <v>0.36534722222222221</v>
      </c>
      <c r="E315">
        <v>1</v>
      </c>
      <c r="G315" s="4">
        <v>3408462348</v>
      </c>
      <c r="H315" s="5">
        <v>1</v>
      </c>
    </row>
    <row r="316" spans="1:8" x14ac:dyDescent="0.3">
      <c r="A316">
        <v>11274735</v>
      </c>
      <c r="B316" s="1">
        <v>42922</v>
      </c>
      <c r="C316" s="2">
        <v>0.36618055555555556</v>
      </c>
      <c r="D316" s="2">
        <v>0.37038194444444444</v>
      </c>
      <c r="E316">
        <v>1</v>
      </c>
      <c r="G316" s="4">
        <v>81010250</v>
      </c>
      <c r="H316" s="5">
        <v>1</v>
      </c>
    </row>
    <row r="317" spans="1:8" x14ac:dyDescent="0.3">
      <c r="A317">
        <v>1158631</v>
      </c>
      <c r="B317" s="1">
        <v>42922</v>
      </c>
      <c r="C317" s="2">
        <v>0.3664351851851852</v>
      </c>
      <c r="D317" s="2">
        <v>0.37646990740740743</v>
      </c>
      <c r="E317">
        <v>1</v>
      </c>
      <c r="G317" s="4">
        <v>3826370863</v>
      </c>
      <c r="H317" s="5">
        <v>1</v>
      </c>
    </row>
    <row r="318" spans="1:8" x14ac:dyDescent="0.3">
      <c r="A318">
        <v>6009110</v>
      </c>
      <c r="B318" s="1">
        <v>42922</v>
      </c>
      <c r="C318" s="2">
        <v>0.37092592592592594</v>
      </c>
      <c r="D318" s="2">
        <v>0.37193287037037037</v>
      </c>
      <c r="E318">
        <v>1</v>
      </c>
      <c r="G318" s="4">
        <v>81218024</v>
      </c>
      <c r="H318" s="5">
        <v>1</v>
      </c>
    </row>
    <row r="319" spans="1:8" x14ac:dyDescent="0.3">
      <c r="A319">
        <v>6644360383</v>
      </c>
      <c r="B319" s="1">
        <v>42922</v>
      </c>
      <c r="C319" s="2">
        <v>0.37333333333333335</v>
      </c>
      <c r="D319" s="2">
        <v>0.37968750000000001</v>
      </c>
      <c r="E319">
        <v>1</v>
      </c>
      <c r="G319" s="4">
        <v>3981821518</v>
      </c>
      <c r="H319" s="5">
        <v>1</v>
      </c>
    </row>
    <row r="320" spans="1:8" x14ac:dyDescent="0.3">
      <c r="A320">
        <v>6045882</v>
      </c>
      <c r="B320" s="1">
        <v>42922</v>
      </c>
      <c r="C320" s="2">
        <v>0.37799768518518517</v>
      </c>
      <c r="D320" s="2">
        <v>0.38377314814814817</v>
      </c>
      <c r="E320">
        <v>1</v>
      </c>
      <c r="G320" s="4">
        <v>81575080</v>
      </c>
      <c r="H320" s="5">
        <v>1</v>
      </c>
    </row>
    <row r="321" spans="1:8" x14ac:dyDescent="0.3">
      <c r="A321">
        <v>4113351</v>
      </c>
      <c r="B321" s="1">
        <v>42922</v>
      </c>
      <c r="C321" s="2">
        <v>0.37913194444444442</v>
      </c>
      <c r="D321" s="2">
        <v>0.3800115740740741</v>
      </c>
      <c r="E321">
        <v>1</v>
      </c>
      <c r="G321" s="4">
        <v>4569864426</v>
      </c>
      <c r="H321" s="5">
        <v>1</v>
      </c>
    </row>
    <row r="322" spans="1:8" x14ac:dyDescent="0.3">
      <c r="A322">
        <v>9777118</v>
      </c>
      <c r="B322" s="1">
        <v>42922</v>
      </c>
      <c r="C322" s="2">
        <v>0.38156250000000003</v>
      </c>
      <c r="D322" s="2">
        <v>0.3878240740740741</v>
      </c>
      <c r="E322">
        <v>1</v>
      </c>
      <c r="G322" s="4">
        <v>68647339</v>
      </c>
      <c r="H322" s="5">
        <v>1</v>
      </c>
    </row>
    <row r="323" spans="1:8" x14ac:dyDescent="0.3">
      <c r="A323">
        <v>1659814</v>
      </c>
      <c r="B323" s="1">
        <v>42922</v>
      </c>
      <c r="C323" s="2">
        <v>0.38416666666666666</v>
      </c>
      <c r="D323" s="2">
        <v>0.39554398148148145</v>
      </c>
      <c r="E323">
        <v>1</v>
      </c>
      <c r="G323" s="4">
        <v>4959551431</v>
      </c>
      <c r="H323" s="5">
        <v>1</v>
      </c>
    </row>
    <row r="324" spans="1:8" x14ac:dyDescent="0.3">
      <c r="A324">
        <v>26204415</v>
      </c>
      <c r="B324" s="1">
        <v>42922</v>
      </c>
      <c r="C324" s="2">
        <v>0.38806712962962964</v>
      </c>
      <c r="D324" s="2">
        <v>0.39144675925925926</v>
      </c>
      <c r="E324">
        <v>1</v>
      </c>
      <c r="G324" s="4">
        <v>81880891</v>
      </c>
      <c r="H324" s="5">
        <v>1</v>
      </c>
    </row>
    <row r="325" spans="1:8" x14ac:dyDescent="0.3">
      <c r="A325">
        <v>8471544</v>
      </c>
      <c r="B325" s="1">
        <v>42922</v>
      </c>
      <c r="C325" s="2">
        <v>0.38960648148148147</v>
      </c>
      <c r="D325" s="2">
        <v>0.39498842592592592</v>
      </c>
      <c r="E325">
        <v>1</v>
      </c>
      <c r="G325" s="4">
        <v>5333653356</v>
      </c>
      <c r="H325" s="5">
        <v>1</v>
      </c>
    </row>
    <row r="326" spans="1:8" x14ac:dyDescent="0.3">
      <c r="A326">
        <v>3379401</v>
      </c>
      <c r="B326" s="1">
        <v>42922</v>
      </c>
      <c r="C326" s="2">
        <v>0.39466435185185184</v>
      </c>
      <c r="D326" s="2">
        <v>0.40501157407407407</v>
      </c>
      <c r="E326">
        <v>1</v>
      </c>
      <c r="G326" s="4">
        <v>82239478</v>
      </c>
      <c r="H326" s="5">
        <v>1</v>
      </c>
    </row>
    <row r="327" spans="1:8" x14ac:dyDescent="0.3">
      <c r="A327">
        <v>5912377607</v>
      </c>
      <c r="B327" s="1">
        <v>42922</v>
      </c>
      <c r="C327" s="2">
        <v>0.39613425925925927</v>
      </c>
      <c r="D327" s="2">
        <v>0.39868055555555554</v>
      </c>
      <c r="E327">
        <v>1</v>
      </c>
      <c r="G327" s="4">
        <v>5820632164</v>
      </c>
      <c r="H327" s="5">
        <v>1</v>
      </c>
    </row>
    <row r="328" spans="1:8" x14ac:dyDescent="0.3">
      <c r="A328">
        <v>77705897</v>
      </c>
      <c r="B328" s="1">
        <v>42922</v>
      </c>
      <c r="C328" s="2">
        <v>0.39956018518518521</v>
      </c>
      <c r="D328" s="2">
        <v>0.40025462962962965</v>
      </c>
      <c r="E328">
        <v>1</v>
      </c>
      <c r="G328" s="4">
        <v>82949156</v>
      </c>
      <c r="H328" s="5">
        <v>1</v>
      </c>
    </row>
    <row r="329" spans="1:8" x14ac:dyDescent="0.3">
      <c r="A329">
        <v>5894865</v>
      </c>
      <c r="B329" s="1">
        <v>42922</v>
      </c>
      <c r="C329" s="2">
        <v>0.40255787037037039</v>
      </c>
      <c r="D329" s="2">
        <v>0.40554398148148146</v>
      </c>
      <c r="E329">
        <v>1</v>
      </c>
      <c r="G329" s="4">
        <v>6248157784</v>
      </c>
      <c r="H329" s="5">
        <v>1</v>
      </c>
    </row>
    <row r="330" spans="1:8" x14ac:dyDescent="0.3">
      <c r="A330">
        <v>7449832</v>
      </c>
      <c r="B330" s="1">
        <v>42922</v>
      </c>
      <c r="C330" s="2">
        <v>0.40559027777777779</v>
      </c>
      <c r="D330" s="2">
        <v>0.41425925925925927</v>
      </c>
      <c r="E330">
        <v>1</v>
      </c>
      <c r="G330" s="4">
        <v>68647777</v>
      </c>
      <c r="H330" s="5">
        <v>1</v>
      </c>
    </row>
    <row r="331" spans="1:8" x14ac:dyDescent="0.3">
      <c r="A331">
        <v>49390412</v>
      </c>
      <c r="B331" s="1">
        <v>42922</v>
      </c>
      <c r="C331" s="2">
        <v>0.40645833333333331</v>
      </c>
      <c r="D331" s="2">
        <v>0.41598379629629628</v>
      </c>
      <c r="E331">
        <v>1</v>
      </c>
      <c r="G331" s="4">
        <v>72289518</v>
      </c>
      <c r="H331" s="5">
        <v>1</v>
      </c>
    </row>
    <row r="332" spans="1:8" x14ac:dyDescent="0.3">
      <c r="A332">
        <v>6156594</v>
      </c>
      <c r="B332" s="1">
        <v>42922</v>
      </c>
      <c r="C332" s="2">
        <v>0.41142361111111109</v>
      </c>
      <c r="D332" s="2">
        <v>0.42168981481481482</v>
      </c>
      <c r="E332">
        <v>1</v>
      </c>
      <c r="G332" s="4">
        <v>83707586</v>
      </c>
      <c r="H332" s="5">
        <v>1</v>
      </c>
    </row>
    <row r="333" spans="1:8" x14ac:dyDescent="0.3">
      <c r="A333">
        <v>5006675</v>
      </c>
      <c r="B333" s="1">
        <v>42922</v>
      </c>
      <c r="C333" s="2">
        <v>0.4129976851851852</v>
      </c>
      <c r="D333" s="2">
        <v>0.41953703703703704</v>
      </c>
      <c r="E333">
        <v>1</v>
      </c>
      <c r="G333" s="4">
        <v>6760428735</v>
      </c>
      <c r="H333" s="5">
        <v>1</v>
      </c>
    </row>
    <row r="334" spans="1:8" x14ac:dyDescent="0.3">
      <c r="A334">
        <v>2096180</v>
      </c>
      <c r="B334" s="1">
        <v>42922</v>
      </c>
      <c r="C334" s="2">
        <v>0.41351851851851851</v>
      </c>
      <c r="D334" s="2">
        <v>0.41670138888888891</v>
      </c>
      <c r="E334">
        <v>1</v>
      </c>
      <c r="G334" s="4">
        <v>84513035</v>
      </c>
      <c r="H334" s="5">
        <v>1</v>
      </c>
    </row>
    <row r="335" spans="1:8" x14ac:dyDescent="0.3">
      <c r="A335">
        <v>8214927</v>
      </c>
      <c r="B335" s="1">
        <v>42922</v>
      </c>
      <c r="C335" s="2">
        <v>0.41638888888888886</v>
      </c>
      <c r="D335" s="2">
        <v>0.42116898148148146</v>
      </c>
      <c r="E335">
        <v>1</v>
      </c>
      <c r="G335" s="4">
        <v>7119239917</v>
      </c>
      <c r="H335" s="5">
        <v>1</v>
      </c>
    </row>
    <row r="336" spans="1:8" x14ac:dyDescent="0.3">
      <c r="A336">
        <v>5816822</v>
      </c>
      <c r="B336" s="1">
        <v>42922</v>
      </c>
      <c r="C336" s="2">
        <v>0.41684027777777777</v>
      </c>
      <c r="D336" s="2">
        <v>0.4230902777777778</v>
      </c>
      <c r="E336">
        <v>1</v>
      </c>
      <c r="G336" s="4">
        <v>68677362</v>
      </c>
      <c r="H336" s="5">
        <v>1</v>
      </c>
    </row>
    <row r="337" spans="1:8" x14ac:dyDescent="0.3">
      <c r="A337">
        <v>9683894</v>
      </c>
      <c r="B337" s="1">
        <v>42922</v>
      </c>
      <c r="C337" s="2">
        <v>0.42046296296296298</v>
      </c>
      <c r="D337" s="2">
        <v>0.42086805555555556</v>
      </c>
      <c r="E337">
        <v>1</v>
      </c>
      <c r="G337" s="4">
        <v>7536048937</v>
      </c>
      <c r="H337" s="5">
        <v>1</v>
      </c>
    </row>
    <row r="338" spans="1:8" x14ac:dyDescent="0.3">
      <c r="A338">
        <v>2808052</v>
      </c>
      <c r="B338" s="1">
        <v>42922</v>
      </c>
      <c r="C338" s="2">
        <v>0.42144675925925928</v>
      </c>
      <c r="D338" s="2">
        <v>0.43079861111111112</v>
      </c>
      <c r="E338">
        <v>1</v>
      </c>
      <c r="G338" s="4">
        <v>84684423</v>
      </c>
      <c r="H338" s="5">
        <v>1</v>
      </c>
    </row>
    <row r="339" spans="1:8" x14ac:dyDescent="0.3">
      <c r="A339">
        <v>18084593</v>
      </c>
      <c r="B339" s="1">
        <v>42922</v>
      </c>
      <c r="C339" s="2">
        <v>0.42482638888888891</v>
      </c>
      <c r="D339" s="2">
        <v>0.43292824074074077</v>
      </c>
      <c r="E339">
        <v>1</v>
      </c>
      <c r="G339" s="4">
        <v>8045338707</v>
      </c>
      <c r="H339" s="5">
        <v>1</v>
      </c>
    </row>
    <row r="340" spans="1:8" x14ac:dyDescent="0.3">
      <c r="A340">
        <v>1390402</v>
      </c>
      <c r="B340" s="1">
        <v>42922</v>
      </c>
      <c r="C340" s="2">
        <v>0.42880787037037038</v>
      </c>
      <c r="D340" s="2">
        <v>0.44034722222222222</v>
      </c>
      <c r="E340">
        <v>1</v>
      </c>
      <c r="G340" s="4">
        <v>85422307</v>
      </c>
      <c r="H340" s="5">
        <v>1</v>
      </c>
    </row>
    <row r="341" spans="1:8" x14ac:dyDescent="0.3">
      <c r="A341">
        <v>44200961</v>
      </c>
      <c r="B341" s="1">
        <v>42922</v>
      </c>
      <c r="C341" s="2">
        <v>0.42920138888888887</v>
      </c>
      <c r="D341" s="2">
        <v>0.43532407407407409</v>
      </c>
      <c r="E341">
        <v>1</v>
      </c>
      <c r="G341" s="4">
        <v>8474693946</v>
      </c>
      <c r="H341" s="5">
        <v>1</v>
      </c>
    </row>
    <row r="342" spans="1:8" x14ac:dyDescent="0.3">
      <c r="A342">
        <v>5859235</v>
      </c>
      <c r="B342" s="1">
        <v>42922</v>
      </c>
      <c r="C342" s="2">
        <v>0.43037037037037035</v>
      </c>
      <c r="D342" s="2">
        <v>0.4344675925925926</v>
      </c>
      <c r="E342">
        <v>1</v>
      </c>
      <c r="G342" s="4">
        <v>85598139</v>
      </c>
      <c r="H342" s="5">
        <v>1</v>
      </c>
    </row>
    <row r="343" spans="1:8" x14ac:dyDescent="0.3">
      <c r="A343">
        <v>51855396</v>
      </c>
      <c r="B343" s="1">
        <v>42922</v>
      </c>
      <c r="C343" s="2">
        <v>0.43266203703703704</v>
      </c>
      <c r="D343" s="2">
        <v>0.44364583333333335</v>
      </c>
      <c r="E343">
        <v>1</v>
      </c>
      <c r="G343" s="4">
        <v>72312196</v>
      </c>
      <c r="H343" s="5">
        <v>1</v>
      </c>
    </row>
    <row r="344" spans="1:8" x14ac:dyDescent="0.3">
      <c r="A344">
        <v>8768896</v>
      </c>
      <c r="B344" s="1">
        <v>42922</v>
      </c>
      <c r="C344" s="2">
        <v>0.43590277777777775</v>
      </c>
      <c r="D344" s="2">
        <v>0.44127314814814816</v>
      </c>
      <c r="E344">
        <v>1</v>
      </c>
      <c r="G344" s="4">
        <v>85666950</v>
      </c>
      <c r="H344" s="5">
        <v>1</v>
      </c>
    </row>
    <row r="345" spans="1:8" x14ac:dyDescent="0.3">
      <c r="A345">
        <v>9088045</v>
      </c>
      <c r="B345" s="1">
        <v>42922</v>
      </c>
      <c r="C345" s="2">
        <v>0.44063657407407408</v>
      </c>
      <c r="D345" s="2">
        <v>0.44285879629629632</v>
      </c>
      <c r="E345">
        <v>1</v>
      </c>
      <c r="G345" s="4">
        <v>70606958</v>
      </c>
      <c r="H345" s="5">
        <v>1</v>
      </c>
    </row>
    <row r="346" spans="1:8" x14ac:dyDescent="0.3">
      <c r="A346">
        <v>9872216</v>
      </c>
      <c r="B346" s="1">
        <v>42922</v>
      </c>
      <c r="C346" s="2">
        <v>0.44200231481481483</v>
      </c>
      <c r="D346" s="2">
        <v>0.44886574074074076</v>
      </c>
      <c r="E346">
        <v>1</v>
      </c>
      <c r="G346" s="4">
        <v>85838361</v>
      </c>
      <c r="H346" s="5">
        <v>1</v>
      </c>
    </row>
    <row r="347" spans="1:8" x14ac:dyDescent="0.3">
      <c r="A347">
        <v>8369815</v>
      </c>
      <c r="B347" s="1">
        <v>42922</v>
      </c>
      <c r="C347" s="2">
        <v>0.44350694444444444</v>
      </c>
      <c r="D347" s="2">
        <v>0.44528935185185187</v>
      </c>
      <c r="E347">
        <v>1</v>
      </c>
      <c r="G347" s="4">
        <v>97558765</v>
      </c>
      <c r="H347" s="5">
        <v>1</v>
      </c>
    </row>
    <row r="348" spans="1:8" x14ac:dyDescent="0.3">
      <c r="A348">
        <v>3370151</v>
      </c>
      <c r="B348" s="1">
        <v>42922</v>
      </c>
      <c r="C348" s="2">
        <v>0.44452546296296297</v>
      </c>
      <c r="D348" s="2">
        <v>0.44923611111111111</v>
      </c>
      <c r="E348">
        <v>1</v>
      </c>
      <c r="G348" s="4">
        <v>86774913</v>
      </c>
      <c r="H348" s="5">
        <v>1</v>
      </c>
    </row>
    <row r="349" spans="1:8" x14ac:dyDescent="0.3">
      <c r="A349">
        <v>1488369</v>
      </c>
      <c r="B349" s="1">
        <v>42922</v>
      </c>
      <c r="C349" s="2">
        <v>0.44871527777777775</v>
      </c>
      <c r="D349" s="2">
        <v>0.45627314814814812</v>
      </c>
      <c r="E349">
        <v>1</v>
      </c>
      <c r="G349" s="4">
        <v>97646706</v>
      </c>
      <c r="H349" s="5">
        <v>1</v>
      </c>
    </row>
    <row r="350" spans="1:8" x14ac:dyDescent="0.3">
      <c r="A350">
        <v>4132754</v>
      </c>
      <c r="B350" s="1">
        <v>42922</v>
      </c>
      <c r="C350" s="2">
        <v>0.45281250000000001</v>
      </c>
      <c r="D350" s="2">
        <v>0.45374999999999999</v>
      </c>
      <c r="E350">
        <v>1</v>
      </c>
      <c r="G350" s="4">
        <v>86965710</v>
      </c>
      <c r="H350" s="5">
        <v>1</v>
      </c>
    </row>
    <row r="351" spans="1:8" x14ac:dyDescent="0.3">
      <c r="A351">
        <v>66638685</v>
      </c>
      <c r="B351" s="1">
        <v>42922</v>
      </c>
      <c r="C351" s="2">
        <v>0.45401620370370371</v>
      </c>
      <c r="D351" s="2">
        <v>0.46406249999999999</v>
      </c>
      <c r="E351">
        <v>1</v>
      </c>
      <c r="G351" s="4">
        <v>70678482</v>
      </c>
      <c r="H351" s="5">
        <v>1</v>
      </c>
    </row>
    <row r="352" spans="1:8" x14ac:dyDescent="0.3">
      <c r="A352">
        <v>6818507</v>
      </c>
      <c r="B352" s="1">
        <v>42922</v>
      </c>
      <c r="C352" s="2">
        <v>0.4584259259259259</v>
      </c>
      <c r="D352" s="2">
        <v>0.46380787037037036</v>
      </c>
      <c r="E352">
        <v>1</v>
      </c>
      <c r="G352" s="4">
        <v>68966479</v>
      </c>
      <c r="H352" s="5">
        <v>1</v>
      </c>
    </row>
    <row r="353" spans="1:8" x14ac:dyDescent="0.3">
      <c r="A353">
        <v>93611539</v>
      </c>
      <c r="B353" s="1">
        <v>42922</v>
      </c>
      <c r="C353" s="2">
        <v>0.45853009259259259</v>
      </c>
      <c r="D353" s="2">
        <v>0.46674768518518517</v>
      </c>
      <c r="E353">
        <v>1</v>
      </c>
      <c r="G353" s="4">
        <v>65166542</v>
      </c>
      <c r="H353" s="5">
        <v>1</v>
      </c>
    </row>
    <row r="354" spans="1:8" x14ac:dyDescent="0.3">
      <c r="A354">
        <v>2890519255</v>
      </c>
      <c r="B354" s="1">
        <v>42922</v>
      </c>
      <c r="C354" s="2">
        <v>0.4613888888888889</v>
      </c>
      <c r="D354" s="2">
        <v>0.46836805555555555</v>
      </c>
      <c r="E354">
        <v>1</v>
      </c>
      <c r="G354" s="4">
        <v>88366261</v>
      </c>
      <c r="H354" s="5">
        <v>1</v>
      </c>
    </row>
    <row r="355" spans="1:8" x14ac:dyDescent="0.3">
      <c r="A355">
        <v>66336445</v>
      </c>
      <c r="B355" s="1">
        <v>42922</v>
      </c>
      <c r="C355" s="2">
        <v>0.46322916666666669</v>
      </c>
      <c r="D355" s="2">
        <v>0.4642013888888889</v>
      </c>
      <c r="E355">
        <v>1</v>
      </c>
      <c r="G355" s="4">
        <v>98021540</v>
      </c>
      <c r="H355" s="5">
        <v>1</v>
      </c>
    </row>
    <row r="356" spans="1:8" x14ac:dyDescent="0.3">
      <c r="A356">
        <v>9356324</v>
      </c>
      <c r="B356" s="1">
        <v>42922</v>
      </c>
      <c r="C356" s="2">
        <v>0.46339120370370368</v>
      </c>
      <c r="D356" s="2">
        <v>0.47425925925925927</v>
      </c>
      <c r="E356">
        <v>1</v>
      </c>
      <c r="G356" s="4">
        <v>88664428</v>
      </c>
      <c r="H356" s="5">
        <v>1</v>
      </c>
    </row>
    <row r="357" spans="1:8" x14ac:dyDescent="0.3">
      <c r="A357">
        <v>5111892302</v>
      </c>
      <c r="B357" s="1">
        <v>42922</v>
      </c>
      <c r="C357" s="2">
        <v>0.46871527777777777</v>
      </c>
      <c r="D357" s="2">
        <v>0.47319444444444442</v>
      </c>
      <c r="E357">
        <v>1</v>
      </c>
      <c r="G357" s="4">
        <v>98382147</v>
      </c>
      <c r="H357" s="5">
        <v>1</v>
      </c>
    </row>
    <row r="358" spans="1:8" x14ac:dyDescent="0.3">
      <c r="A358">
        <v>2435007</v>
      </c>
      <c r="B358" s="1">
        <v>42922</v>
      </c>
      <c r="C358" s="2">
        <v>0.47395833333333331</v>
      </c>
      <c r="D358" s="2">
        <v>0.47423611111111114</v>
      </c>
      <c r="E358">
        <v>1</v>
      </c>
      <c r="G358" s="4">
        <v>88666908</v>
      </c>
      <c r="H358" s="5">
        <v>1</v>
      </c>
    </row>
    <row r="359" spans="1:8" x14ac:dyDescent="0.3">
      <c r="A359">
        <v>6694568</v>
      </c>
      <c r="B359" s="1">
        <v>42922</v>
      </c>
      <c r="C359" s="2">
        <v>0.47865740740740742</v>
      </c>
      <c r="D359" s="2">
        <v>0.48923611111111109</v>
      </c>
      <c r="E359">
        <v>1</v>
      </c>
      <c r="G359" s="4">
        <v>98695684</v>
      </c>
      <c r="H359" s="5">
        <v>1</v>
      </c>
    </row>
    <row r="360" spans="1:8" x14ac:dyDescent="0.3">
      <c r="A360">
        <v>6420583</v>
      </c>
      <c r="B360" s="1">
        <v>42922</v>
      </c>
      <c r="C360" s="2">
        <v>0.48</v>
      </c>
      <c r="D360" s="2">
        <v>0.48539351851851853</v>
      </c>
      <c r="E360">
        <v>1</v>
      </c>
      <c r="G360" s="4">
        <v>88929709</v>
      </c>
      <c r="H360" s="5">
        <v>1</v>
      </c>
    </row>
    <row r="361" spans="1:8" x14ac:dyDescent="0.3">
      <c r="A361">
        <v>19835498</v>
      </c>
      <c r="B361" s="1">
        <v>42922</v>
      </c>
      <c r="C361" s="2">
        <v>0.48478009259259258</v>
      </c>
      <c r="D361" s="2">
        <v>0.49233796296296295</v>
      </c>
      <c r="E361">
        <v>1</v>
      </c>
      <c r="G361" s="4">
        <v>66377806</v>
      </c>
      <c r="H361" s="5">
        <v>1</v>
      </c>
    </row>
    <row r="362" spans="1:8" x14ac:dyDescent="0.3">
      <c r="A362">
        <v>6663334</v>
      </c>
      <c r="B362" s="1">
        <v>42922</v>
      </c>
      <c r="C362" s="2">
        <v>0.48605324074074074</v>
      </c>
      <c r="D362" s="2">
        <v>0.49381944444444442</v>
      </c>
      <c r="E362">
        <v>1</v>
      </c>
      <c r="G362" s="4">
        <v>88929925</v>
      </c>
      <c r="H362" s="5">
        <v>1</v>
      </c>
    </row>
    <row r="363" spans="1:8" x14ac:dyDescent="0.3">
      <c r="A363">
        <v>44765837</v>
      </c>
      <c r="B363" s="1">
        <v>42922</v>
      </c>
      <c r="C363" s="2">
        <v>0.4887037037037037</v>
      </c>
      <c r="D363" s="2">
        <v>0.49343749999999997</v>
      </c>
      <c r="E363">
        <v>1</v>
      </c>
      <c r="G363" s="4">
        <v>70786056</v>
      </c>
      <c r="H363" s="5">
        <v>1</v>
      </c>
    </row>
    <row r="364" spans="1:8" x14ac:dyDescent="0.3">
      <c r="A364">
        <v>2469778</v>
      </c>
      <c r="B364" s="1">
        <v>42922</v>
      </c>
      <c r="C364" s="2">
        <v>0.49236111111111114</v>
      </c>
      <c r="D364" s="2">
        <v>0.49780092592592595</v>
      </c>
      <c r="E364">
        <v>1</v>
      </c>
      <c r="G364" s="4">
        <v>89098100</v>
      </c>
      <c r="H364" s="5">
        <v>1</v>
      </c>
    </row>
    <row r="365" spans="1:8" x14ac:dyDescent="0.3">
      <c r="A365">
        <v>1959826</v>
      </c>
      <c r="B365" s="1">
        <v>42922</v>
      </c>
      <c r="C365" s="2">
        <v>0.49372685185185183</v>
      </c>
      <c r="D365" s="2">
        <v>0.50436342592592598</v>
      </c>
      <c r="E365">
        <v>1</v>
      </c>
      <c r="G365" s="4">
        <v>99625946</v>
      </c>
      <c r="H365" s="5">
        <v>1</v>
      </c>
    </row>
    <row r="366" spans="1:8" x14ac:dyDescent="0.3">
      <c r="A366">
        <v>37032078</v>
      </c>
      <c r="B366" s="1">
        <v>42922</v>
      </c>
      <c r="C366" s="2">
        <v>0.49387731481481484</v>
      </c>
      <c r="D366" s="2">
        <v>0.50420138888888888</v>
      </c>
      <c r="E366">
        <v>1</v>
      </c>
      <c r="G366" s="4">
        <v>89263578</v>
      </c>
      <c r="H366" s="5">
        <v>1</v>
      </c>
    </row>
    <row r="367" spans="1:8" x14ac:dyDescent="0.3">
      <c r="A367">
        <v>6516512</v>
      </c>
      <c r="B367" s="1">
        <v>42922</v>
      </c>
      <c r="C367" s="2">
        <v>0.49438657407407405</v>
      </c>
      <c r="D367" s="2">
        <v>0.49909722222222225</v>
      </c>
      <c r="E367">
        <v>1</v>
      </c>
      <c r="G367" s="4">
        <v>71021004</v>
      </c>
      <c r="H367" s="5">
        <v>1</v>
      </c>
    </row>
    <row r="368" spans="1:8" x14ac:dyDescent="0.3">
      <c r="A368">
        <v>4726561</v>
      </c>
      <c r="B368" s="1">
        <v>42922</v>
      </c>
      <c r="C368" s="2">
        <v>0.49910879629629629</v>
      </c>
      <c r="D368" s="2">
        <v>0.5009837962962963</v>
      </c>
      <c r="E368">
        <v>1</v>
      </c>
      <c r="G368" s="4">
        <v>89419064</v>
      </c>
      <c r="H368" s="5">
        <v>1</v>
      </c>
    </row>
    <row r="369" spans="1:8" x14ac:dyDescent="0.3">
      <c r="A369">
        <v>9685747</v>
      </c>
      <c r="B369" s="1">
        <v>42922</v>
      </c>
      <c r="C369" s="2">
        <v>0.50342592592592594</v>
      </c>
      <c r="D369" s="2">
        <v>0.51392361111111107</v>
      </c>
      <c r="E369">
        <v>1</v>
      </c>
      <c r="G369" s="4">
        <v>1094486764</v>
      </c>
      <c r="H369" s="5">
        <v>1</v>
      </c>
    </row>
    <row r="370" spans="1:8" x14ac:dyDescent="0.3">
      <c r="A370">
        <v>7507354</v>
      </c>
      <c r="B370" s="1">
        <v>42922</v>
      </c>
      <c r="C370" s="2">
        <v>0.50700231481481484</v>
      </c>
      <c r="D370" s="2">
        <v>0.51186342592592593</v>
      </c>
      <c r="E370">
        <v>1</v>
      </c>
      <c r="G370" s="4">
        <v>89691426</v>
      </c>
      <c r="H370" s="5">
        <v>1</v>
      </c>
    </row>
    <row r="371" spans="1:8" x14ac:dyDescent="0.3">
      <c r="A371">
        <v>8605742</v>
      </c>
      <c r="B371" s="1">
        <v>42922</v>
      </c>
      <c r="C371" s="2">
        <v>0.5119097222222222</v>
      </c>
      <c r="D371" s="2">
        <v>0.52288194444444447</v>
      </c>
      <c r="E371">
        <v>1</v>
      </c>
      <c r="G371" s="4">
        <v>1288318920</v>
      </c>
      <c r="H371" s="5">
        <v>1</v>
      </c>
    </row>
    <row r="372" spans="1:8" x14ac:dyDescent="0.3">
      <c r="A372">
        <v>4681236</v>
      </c>
      <c r="B372" s="1">
        <v>42922</v>
      </c>
      <c r="C372" s="2">
        <v>0.51452546296296298</v>
      </c>
      <c r="D372" s="2">
        <v>0.51570601851851849</v>
      </c>
      <c r="E372">
        <v>1</v>
      </c>
      <c r="G372" s="4">
        <v>89814525</v>
      </c>
      <c r="H372" s="5">
        <v>1</v>
      </c>
    </row>
    <row r="373" spans="1:8" x14ac:dyDescent="0.3">
      <c r="A373">
        <v>3590468</v>
      </c>
      <c r="B373" s="1">
        <v>42922</v>
      </c>
      <c r="C373" s="2">
        <v>0.51556712962962958</v>
      </c>
      <c r="D373" s="2">
        <v>0.52572916666666669</v>
      </c>
      <c r="E373">
        <v>1</v>
      </c>
      <c r="G373" s="4">
        <v>1521041994</v>
      </c>
      <c r="H373" s="5">
        <v>1</v>
      </c>
    </row>
    <row r="374" spans="1:8" x14ac:dyDescent="0.3">
      <c r="A374">
        <v>9878283</v>
      </c>
      <c r="B374" s="1">
        <v>42922</v>
      </c>
      <c r="C374" s="2">
        <v>0.51858796296296295</v>
      </c>
      <c r="D374" s="2">
        <v>0.52776620370370375</v>
      </c>
      <c r="E374">
        <v>1</v>
      </c>
      <c r="G374" s="4">
        <v>90271112</v>
      </c>
      <c r="H374" s="5">
        <v>1</v>
      </c>
    </row>
    <row r="375" spans="1:8" x14ac:dyDescent="0.3">
      <c r="A375">
        <v>5991516</v>
      </c>
      <c r="B375" s="1">
        <v>42922</v>
      </c>
      <c r="C375" s="2">
        <v>0.52217592592592588</v>
      </c>
      <c r="D375" s="2">
        <v>0.53173611111111108</v>
      </c>
      <c r="E375">
        <v>1</v>
      </c>
      <c r="G375" s="4">
        <v>1731500345</v>
      </c>
      <c r="H375" s="5">
        <v>1</v>
      </c>
    </row>
    <row r="376" spans="1:8" x14ac:dyDescent="0.3">
      <c r="A376">
        <v>1240369</v>
      </c>
      <c r="B376" s="1">
        <v>42922</v>
      </c>
      <c r="C376" s="2">
        <v>0.52767361111111111</v>
      </c>
      <c r="D376" s="2">
        <v>0.52850694444444446</v>
      </c>
      <c r="E376">
        <v>1</v>
      </c>
      <c r="G376" s="4">
        <v>90417363</v>
      </c>
      <c r="H376" s="5">
        <v>1</v>
      </c>
    </row>
    <row r="377" spans="1:8" x14ac:dyDescent="0.3">
      <c r="A377">
        <v>25133293</v>
      </c>
      <c r="B377" s="1">
        <v>42922</v>
      </c>
      <c r="C377" s="2">
        <v>0.528900462962963</v>
      </c>
      <c r="D377" s="2">
        <v>0.53740740740740744</v>
      </c>
      <c r="E377">
        <v>1</v>
      </c>
      <c r="G377" s="4">
        <v>1822675725</v>
      </c>
      <c r="H377" s="5">
        <v>1</v>
      </c>
    </row>
    <row r="378" spans="1:8" x14ac:dyDescent="0.3">
      <c r="A378">
        <v>5036422</v>
      </c>
      <c r="B378" s="1">
        <v>42922</v>
      </c>
      <c r="C378" s="2">
        <v>0.52986111111111112</v>
      </c>
      <c r="D378" s="2">
        <v>0.53047453703703706</v>
      </c>
      <c r="E378">
        <v>1</v>
      </c>
      <c r="G378" s="4">
        <v>90532439</v>
      </c>
      <c r="H378" s="5">
        <v>1</v>
      </c>
    </row>
    <row r="379" spans="1:8" x14ac:dyDescent="0.3">
      <c r="A379">
        <v>4283724</v>
      </c>
      <c r="B379" s="1">
        <v>42922</v>
      </c>
      <c r="C379" s="2">
        <v>0.53134259259259264</v>
      </c>
      <c r="D379" s="2">
        <v>0.53738425925925926</v>
      </c>
      <c r="E379">
        <v>1</v>
      </c>
      <c r="G379" s="4">
        <v>1936989939</v>
      </c>
      <c r="H379" s="5">
        <v>1</v>
      </c>
    </row>
    <row r="380" spans="1:8" x14ac:dyDescent="0.3">
      <c r="A380">
        <v>5856822</v>
      </c>
      <c r="B380" s="1">
        <v>42922</v>
      </c>
      <c r="C380" s="2">
        <v>0.533599537037037</v>
      </c>
      <c r="D380" s="2">
        <v>0.53469907407407402</v>
      </c>
      <c r="E380">
        <v>1</v>
      </c>
      <c r="G380" s="4">
        <v>90533733</v>
      </c>
      <c r="H380" s="5">
        <v>1</v>
      </c>
    </row>
    <row r="381" spans="1:8" x14ac:dyDescent="0.3">
      <c r="A381">
        <v>7880396</v>
      </c>
      <c r="B381" s="1">
        <v>42922</v>
      </c>
      <c r="C381" s="2">
        <v>0.53796296296296298</v>
      </c>
      <c r="D381" s="2">
        <v>0.54479166666666667</v>
      </c>
      <c r="E381">
        <v>1</v>
      </c>
      <c r="G381" s="4">
        <v>71036125</v>
      </c>
      <c r="H381" s="5">
        <v>1</v>
      </c>
    </row>
    <row r="382" spans="1:8" x14ac:dyDescent="0.3">
      <c r="A382">
        <v>2201085</v>
      </c>
      <c r="B382" s="1">
        <v>42922</v>
      </c>
      <c r="C382" s="2">
        <v>0.54072916666666671</v>
      </c>
      <c r="D382" s="2">
        <v>0.544525462962963</v>
      </c>
      <c r="E382">
        <v>1</v>
      </c>
      <c r="G382" s="4">
        <v>90762334</v>
      </c>
      <c r="H382" s="5">
        <v>1</v>
      </c>
    </row>
    <row r="383" spans="1:8" x14ac:dyDescent="0.3">
      <c r="A383">
        <v>30893038</v>
      </c>
      <c r="B383" s="1">
        <v>42922</v>
      </c>
      <c r="C383" s="2">
        <v>0.54082175925925924</v>
      </c>
      <c r="D383" s="2">
        <v>0.54995370370370367</v>
      </c>
      <c r="E383">
        <v>1</v>
      </c>
      <c r="G383" s="4">
        <v>2079170589</v>
      </c>
      <c r="H383" s="5">
        <v>1</v>
      </c>
    </row>
    <row r="384" spans="1:8" x14ac:dyDescent="0.3">
      <c r="A384">
        <v>9319894</v>
      </c>
      <c r="B384" s="1">
        <v>42922</v>
      </c>
      <c r="C384" s="2">
        <v>0.54207175925925921</v>
      </c>
      <c r="D384" s="2">
        <v>0.54953703703703705</v>
      </c>
      <c r="E384">
        <v>1</v>
      </c>
      <c r="G384" s="4">
        <v>90880011</v>
      </c>
      <c r="H384" s="5">
        <v>1</v>
      </c>
    </row>
    <row r="385" spans="1:8" x14ac:dyDescent="0.3">
      <c r="A385">
        <v>3211876</v>
      </c>
      <c r="B385" s="1">
        <v>42922</v>
      </c>
      <c r="C385" s="2">
        <v>0.54693287037037042</v>
      </c>
      <c r="D385" s="2">
        <v>0.54781250000000004</v>
      </c>
      <c r="E385">
        <v>1</v>
      </c>
      <c r="G385" s="4">
        <v>71207090</v>
      </c>
      <c r="H385" s="5">
        <v>1</v>
      </c>
    </row>
    <row r="386" spans="1:8" x14ac:dyDescent="0.3">
      <c r="A386">
        <v>4736016</v>
      </c>
      <c r="B386" s="1">
        <v>42922</v>
      </c>
      <c r="C386" s="2">
        <v>0.55115740740740737</v>
      </c>
      <c r="D386" s="2">
        <v>0.55248842592592595</v>
      </c>
      <c r="E386">
        <v>1</v>
      </c>
      <c r="G386" s="4">
        <v>90884366</v>
      </c>
      <c r="H386" s="5">
        <v>1</v>
      </c>
    </row>
    <row r="387" spans="1:8" x14ac:dyDescent="0.3">
      <c r="A387">
        <v>8063487</v>
      </c>
      <c r="B387" s="1">
        <v>42922</v>
      </c>
      <c r="C387" s="2">
        <v>0.55269675925925921</v>
      </c>
      <c r="D387" s="2">
        <v>0.56017361111111108</v>
      </c>
      <c r="E387">
        <v>1</v>
      </c>
      <c r="G387" s="4">
        <v>71218936</v>
      </c>
      <c r="H387" s="5">
        <v>1</v>
      </c>
    </row>
    <row r="388" spans="1:8" x14ac:dyDescent="0.3">
      <c r="A388">
        <v>1319121</v>
      </c>
      <c r="B388" s="1">
        <v>42922</v>
      </c>
      <c r="C388" s="2">
        <v>0.55652777777777773</v>
      </c>
      <c r="D388" s="2">
        <v>0.55682870370370374</v>
      </c>
      <c r="E388">
        <v>1</v>
      </c>
      <c r="G388" s="4">
        <v>90993861</v>
      </c>
      <c r="H388" s="5">
        <v>1</v>
      </c>
    </row>
    <row r="389" spans="1:8" x14ac:dyDescent="0.3">
      <c r="A389">
        <v>5026277</v>
      </c>
      <c r="B389" s="1">
        <v>42922</v>
      </c>
      <c r="C389" s="2">
        <v>0.55969907407407404</v>
      </c>
      <c r="D389" s="2">
        <v>0.5655324074074074</v>
      </c>
      <c r="E389">
        <v>1</v>
      </c>
      <c r="G389" s="4">
        <v>3273221616</v>
      </c>
      <c r="H389" s="5">
        <v>1</v>
      </c>
    </row>
    <row r="390" spans="1:8" x14ac:dyDescent="0.3">
      <c r="A390">
        <v>8768896</v>
      </c>
      <c r="B390" s="1">
        <v>42922</v>
      </c>
      <c r="C390" s="2">
        <v>0.55982638888888892</v>
      </c>
      <c r="D390" s="2">
        <v>0.57039351851851849</v>
      </c>
      <c r="E390">
        <v>1</v>
      </c>
      <c r="G390" s="4">
        <v>91032395</v>
      </c>
      <c r="H390" s="5">
        <v>1</v>
      </c>
    </row>
    <row r="391" spans="1:8" x14ac:dyDescent="0.3">
      <c r="A391">
        <v>48661666</v>
      </c>
      <c r="B391" s="1">
        <v>42922</v>
      </c>
      <c r="C391" s="2">
        <v>0.56123842592592588</v>
      </c>
      <c r="D391" s="2">
        <v>0.56376157407407412</v>
      </c>
      <c r="E391">
        <v>1</v>
      </c>
      <c r="G391" s="4">
        <v>3379007610</v>
      </c>
      <c r="H391" s="5">
        <v>1</v>
      </c>
    </row>
    <row r="392" spans="1:8" x14ac:dyDescent="0.3">
      <c r="A392">
        <v>9304830</v>
      </c>
      <c r="B392" s="1">
        <v>42922</v>
      </c>
      <c r="C392" s="2">
        <v>0.56671296296296292</v>
      </c>
      <c r="D392" s="2">
        <v>0.56832175925925921</v>
      </c>
      <c r="E392">
        <v>1</v>
      </c>
      <c r="G392" s="4">
        <v>91129571</v>
      </c>
      <c r="H392" s="5">
        <v>1</v>
      </c>
    </row>
    <row r="393" spans="1:8" x14ac:dyDescent="0.3">
      <c r="A393">
        <v>3040267</v>
      </c>
      <c r="B393" s="1">
        <v>42922</v>
      </c>
      <c r="C393" s="2">
        <v>0.56738425925925928</v>
      </c>
      <c r="D393" s="2">
        <v>0.578587962962963</v>
      </c>
      <c r="E393">
        <v>1</v>
      </c>
      <c r="G393" s="4">
        <v>3414247278</v>
      </c>
      <c r="H393" s="5">
        <v>1</v>
      </c>
    </row>
    <row r="394" spans="1:8" x14ac:dyDescent="0.3">
      <c r="A394">
        <v>8405954</v>
      </c>
      <c r="B394" s="1">
        <v>42922</v>
      </c>
      <c r="C394" s="2">
        <v>0.57164351851851847</v>
      </c>
      <c r="D394" s="2">
        <v>0.57528935185185182</v>
      </c>
      <c r="E394">
        <v>1</v>
      </c>
      <c r="G394" s="4">
        <v>91208799</v>
      </c>
      <c r="H394" s="5">
        <v>1</v>
      </c>
    </row>
    <row r="395" spans="1:8" x14ac:dyDescent="0.3">
      <c r="A395">
        <v>75873682</v>
      </c>
      <c r="B395" s="1">
        <v>42922</v>
      </c>
      <c r="C395" s="2">
        <v>0.57399305555555558</v>
      </c>
      <c r="D395" s="2">
        <v>0.58403935185185185</v>
      </c>
      <c r="E395">
        <v>1</v>
      </c>
      <c r="G395" s="4">
        <v>3758539398</v>
      </c>
      <c r="H395" s="5">
        <v>1</v>
      </c>
    </row>
    <row r="396" spans="1:8" x14ac:dyDescent="0.3">
      <c r="A396">
        <v>5984039</v>
      </c>
      <c r="B396" s="1">
        <v>42922</v>
      </c>
      <c r="C396" s="2">
        <v>0.57586805555555554</v>
      </c>
      <c r="D396" s="2">
        <v>0.57981481481481478</v>
      </c>
      <c r="E396">
        <v>1</v>
      </c>
      <c r="G396" s="4">
        <v>91626903</v>
      </c>
      <c r="H396" s="5">
        <v>1</v>
      </c>
    </row>
    <row r="397" spans="1:8" x14ac:dyDescent="0.3">
      <c r="A397">
        <v>9807682</v>
      </c>
      <c r="B397" s="1">
        <v>42922</v>
      </c>
      <c r="C397" s="2">
        <v>0.57592592592592595</v>
      </c>
      <c r="D397" s="2">
        <v>0.57924768518518521</v>
      </c>
      <c r="E397">
        <v>1</v>
      </c>
      <c r="G397" s="4">
        <v>3897850970</v>
      </c>
      <c r="H397" s="5">
        <v>1</v>
      </c>
    </row>
    <row r="398" spans="1:8" x14ac:dyDescent="0.3">
      <c r="A398">
        <v>3029994</v>
      </c>
      <c r="B398" s="1">
        <v>42922</v>
      </c>
      <c r="C398" s="2">
        <v>0.57737268518518514</v>
      </c>
      <c r="D398" s="2">
        <v>0.58391203703703709</v>
      </c>
      <c r="E398">
        <v>1</v>
      </c>
      <c r="G398" s="4">
        <v>91743317</v>
      </c>
      <c r="H398" s="5">
        <v>1</v>
      </c>
    </row>
    <row r="399" spans="1:8" x14ac:dyDescent="0.3">
      <c r="A399">
        <v>9415767851</v>
      </c>
      <c r="B399" s="1">
        <v>42922</v>
      </c>
      <c r="C399" s="2">
        <v>0.5827430555555555</v>
      </c>
      <c r="D399" s="2">
        <v>0.58309027777777778</v>
      </c>
      <c r="E399">
        <v>1</v>
      </c>
      <c r="G399" s="4">
        <v>3968528766</v>
      </c>
      <c r="H399" s="5">
        <v>1</v>
      </c>
    </row>
    <row r="400" spans="1:8" x14ac:dyDescent="0.3">
      <c r="A400">
        <v>2388040</v>
      </c>
      <c r="B400" s="1">
        <v>42922</v>
      </c>
      <c r="C400" s="2">
        <v>0.58496527777777774</v>
      </c>
      <c r="D400" s="2">
        <v>0.59334490740740742</v>
      </c>
      <c r="E400">
        <v>1</v>
      </c>
      <c r="G400" s="4">
        <v>69001821</v>
      </c>
      <c r="H400" s="5">
        <v>1</v>
      </c>
    </row>
    <row r="401" spans="1:8" x14ac:dyDescent="0.3">
      <c r="A401">
        <v>41974998</v>
      </c>
      <c r="B401" s="1">
        <v>42922</v>
      </c>
      <c r="C401" s="2">
        <v>0.58890046296296295</v>
      </c>
      <c r="D401" s="2">
        <v>0.59614583333333337</v>
      </c>
      <c r="E401">
        <v>1</v>
      </c>
      <c r="G401" s="4">
        <v>4045129075</v>
      </c>
      <c r="H401" s="5">
        <v>1</v>
      </c>
    </row>
    <row r="402" spans="1:8" x14ac:dyDescent="0.3">
      <c r="A402">
        <v>8400710</v>
      </c>
      <c r="B402" s="1">
        <v>42922</v>
      </c>
      <c r="C402" s="2">
        <v>0.59182870370370366</v>
      </c>
      <c r="D402" s="2">
        <v>0.59376157407407404</v>
      </c>
      <c r="E402">
        <v>1</v>
      </c>
      <c r="G402" s="4">
        <v>92127966</v>
      </c>
      <c r="H402" s="5">
        <v>1</v>
      </c>
    </row>
    <row r="403" spans="1:8" x14ac:dyDescent="0.3">
      <c r="A403">
        <v>1088377750</v>
      </c>
      <c r="B403" s="1">
        <v>42922</v>
      </c>
      <c r="C403" s="2">
        <v>0.59666666666666668</v>
      </c>
      <c r="D403" s="2">
        <v>0.5975462962962963</v>
      </c>
      <c r="E403">
        <v>1</v>
      </c>
      <c r="G403" s="4">
        <v>4344184930</v>
      </c>
      <c r="H403" s="5">
        <v>1</v>
      </c>
    </row>
    <row r="404" spans="1:8" x14ac:dyDescent="0.3">
      <c r="A404">
        <v>62016185</v>
      </c>
      <c r="B404" s="1">
        <v>42922</v>
      </c>
      <c r="C404" s="2">
        <v>0.60146990740740736</v>
      </c>
      <c r="D404" s="2">
        <v>0.60932870370370373</v>
      </c>
      <c r="E404">
        <v>1</v>
      </c>
      <c r="G404" s="4">
        <v>92326393</v>
      </c>
      <c r="H404" s="5">
        <v>1</v>
      </c>
    </row>
    <row r="405" spans="1:8" x14ac:dyDescent="0.3">
      <c r="A405">
        <v>4002406</v>
      </c>
      <c r="B405" s="1">
        <v>42922</v>
      </c>
      <c r="C405" s="2">
        <v>0.60247685185185185</v>
      </c>
      <c r="D405" s="2">
        <v>0.60782407407407413</v>
      </c>
      <c r="E405">
        <v>1</v>
      </c>
      <c r="G405" s="4">
        <v>71564278</v>
      </c>
      <c r="H405" s="5">
        <v>1</v>
      </c>
    </row>
    <row r="406" spans="1:8" x14ac:dyDescent="0.3">
      <c r="A406">
        <v>2394144</v>
      </c>
      <c r="B406" s="1">
        <v>42922</v>
      </c>
      <c r="C406" s="2">
        <v>0.60774305555555552</v>
      </c>
      <c r="D406" s="2">
        <v>0.61297453703703708</v>
      </c>
      <c r="E406">
        <v>1</v>
      </c>
      <c r="G406" s="4">
        <v>92414932</v>
      </c>
      <c r="H406" s="5">
        <v>1</v>
      </c>
    </row>
    <row r="407" spans="1:8" x14ac:dyDescent="0.3">
      <c r="A407">
        <v>9763924</v>
      </c>
      <c r="B407" s="1">
        <v>42922</v>
      </c>
      <c r="C407" s="2">
        <v>0.611724537037037</v>
      </c>
      <c r="D407" s="2">
        <v>0.62217592592592597</v>
      </c>
      <c r="E407">
        <v>1</v>
      </c>
      <c r="G407" s="4">
        <v>4941247888</v>
      </c>
      <c r="H407" s="5">
        <v>1</v>
      </c>
    </row>
    <row r="408" spans="1:8" x14ac:dyDescent="0.3">
      <c r="A408">
        <v>7977726</v>
      </c>
      <c r="B408" s="1">
        <v>42922</v>
      </c>
      <c r="C408" s="2">
        <v>0.6139930555555555</v>
      </c>
      <c r="D408" s="2">
        <v>0.62364583333333334</v>
      </c>
      <c r="E408">
        <v>1</v>
      </c>
      <c r="G408" s="4">
        <v>92461001</v>
      </c>
      <c r="H408" s="5">
        <v>1</v>
      </c>
    </row>
    <row r="409" spans="1:8" x14ac:dyDescent="0.3">
      <c r="A409">
        <v>7219884</v>
      </c>
      <c r="B409" s="1">
        <v>42922</v>
      </c>
      <c r="C409" s="2">
        <v>0.61871527777777779</v>
      </c>
      <c r="D409" s="2">
        <v>0.62458333333333338</v>
      </c>
      <c r="E409">
        <v>1</v>
      </c>
      <c r="G409" s="4">
        <v>71730854</v>
      </c>
      <c r="H409" s="5">
        <v>1</v>
      </c>
    </row>
    <row r="410" spans="1:8" x14ac:dyDescent="0.3">
      <c r="A410">
        <v>8211396842</v>
      </c>
      <c r="B410" s="1">
        <v>42922</v>
      </c>
      <c r="C410" s="2">
        <v>0.6237731481481481</v>
      </c>
      <c r="D410" s="2">
        <v>0.63299768518518518</v>
      </c>
      <c r="E410">
        <v>1</v>
      </c>
      <c r="G410" s="4">
        <v>92597723</v>
      </c>
      <c r="H410" s="5">
        <v>1</v>
      </c>
    </row>
    <row r="411" spans="1:8" x14ac:dyDescent="0.3">
      <c r="A411">
        <v>4860618</v>
      </c>
      <c r="B411" s="1">
        <v>42922</v>
      </c>
      <c r="C411" s="2">
        <v>0.62396990740740743</v>
      </c>
      <c r="D411" s="2">
        <v>0.62693287037037038</v>
      </c>
      <c r="E411">
        <v>1</v>
      </c>
      <c r="G411" s="4">
        <v>5273579381</v>
      </c>
      <c r="H411" s="5">
        <v>1</v>
      </c>
    </row>
    <row r="412" spans="1:8" x14ac:dyDescent="0.3">
      <c r="A412">
        <v>6772052</v>
      </c>
      <c r="B412" s="1">
        <v>42922</v>
      </c>
      <c r="C412" s="2">
        <v>0.62491898148148151</v>
      </c>
      <c r="D412" s="2">
        <v>0.63265046296296301</v>
      </c>
      <c r="E412">
        <v>1</v>
      </c>
      <c r="G412" s="4">
        <v>93050839</v>
      </c>
      <c r="H412" s="5">
        <v>1</v>
      </c>
    </row>
    <row r="413" spans="1:8" x14ac:dyDescent="0.3">
      <c r="A413">
        <v>6290575</v>
      </c>
      <c r="B413" s="1">
        <v>42922</v>
      </c>
      <c r="C413" s="2">
        <v>0.62614583333333329</v>
      </c>
      <c r="D413" s="2">
        <v>0.6318287037037037</v>
      </c>
      <c r="E413">
        <v>1</v>
      </c>
      <c r="G413" s="4">
        <v>72014227</v>
      </c>
      <c r="H413" s="5">
        <v>1</v>
      </c>
    </row>
    <row r="414" spans="1:8" x14ac:dyDescent="0.3">
      <c r="A414">
        <v>13972929</v>
      </c>
      <c r="B414" s="1">
        <v>42923</v>
      </c>
      <c r="C414" s="2">
        <v>0.33677083333333335</v>
      </c>
      <c r="D414" s="2">
        <v>0.34700231481481481</v>
      </c>
      <c r="E414">
        <v>1</v>
      </c>
      <c r="G414" s="4">
        <v>8799928507</v>
      </c>
      <c r="H414" s="5">
        <v>1</v>
      </c>
    </row>
    <row r="415" spans="1:8" x14ac:dyDescent="0.3">
      <c r="A415">
        <v>7663988</v>
      </c>
      <c r="B415" s="1">
        <v>42923</v>
      </c>
      <c r="C415" s="2">
        <v>0.34092592592592591</v>
      </c>
      <c r="D415" s="2">
        <v>0.3448148148148148</v>
      </c>
      <c r="E415">
        <v>1</v>
      </c>
      <c r="G415" s="4">
        <v>5526425146</v>
      </c>
      <c r="H415" s="5">
        <v>1</v>
      </c>
    </row>
    <row r="416" spans="1:8" x14ac:dyDescent="0.3">
      <c r="A416">
        <v>90532439</v>
      </c>
      <c r="B416" s="1">
        <v>42923</v>
      </c>
      <c r="C416" s="2">
        <v>0.34288194444444442</v>
      </c>
      <c r="D416" s="2">
        <v>0.34506944444444443</v>
      </c>
      <c r="E416">
        <v>1</v>
      </c>
      <c r="G416" s="4">
        <v>69273048</v>
      </c>
      <c r="H416" s="5">
        <v>1</v>
      </c>
    </row>
    <row r="417" spans="1:8" x14ac:dyDescent="0.3">
      <c r="A417">
        <v>5505912</v>
      </c>
      <c r="B417" s="1">
        <v>42923</v>
      </c>
      <c r="C417" s="2">
        <v>0.34465277777777775</v>
      </c>
      <c r="D417" s="2">
        <v>0.34819444444444442</v>
      </c>
      <c r="E417">
        <v>1</v>
      </c>
      <c r="G417" s="4">
        <v>5839324907</v>
      </c>
      <c r="H417" s="5">
        <v>1</v>
      </c>
    </row>
    <row r="418" spans="1:8" x14ac:dyDescent="0.3">
      <c r="A418">
        <v>5505912</v>
      </c>
      <c r="B418" s="1">
        <v>42923</v>
      </c>
      <c r="C418" s="2">
        <v>0.34848379629629628</v>
      </c>
      <c r="D418" s="2">
        <v>0.35015046296296298</v>
      </c>
      <c r="E418">
        <v>1</v>
      </c>
      <c r="G418" s="4">
        <v>9127211929</v>
      </c>
      <c r="H418" s="5">
        <v>1</v>
      </c>
    </row>
    <row r="419" spans="1:8" x14ac:dyDescent="0.3">
      <c r="A419">
        <v>70678482</v>
      </c>
      <c r="B419" s="1">
        <v>42923</v>
      </c>
      <c r="C419" s="2">
        <v>0.35130787037037037</v>
      </c>
      <c r="D419" s="2">
        <v>0.35899305555555555</v>
      </c>
      <c r="E419">
        <v>1</v>
      </c>
      <c r="G419" s="4">
        <v>6128500046</v>
      </c>
      <c r="H419" s="5">
        <v>1</v>
      </c>
    </row>
    <row r="420" spans="1:8" x14ac:dyDescent="0.3">
      <c r="A420">
        <v>6578914</v>
      </c>
      <c r="B420" s="1">
        <v>42923</v>
      </c>
      <c r="C420" s="2">
        <v>0.35699074074074072</v>
      </c>
      <c r="D420" s="2">
        <v>0.36546296296296299</v>
      </c>
      <c r="E420">
        <v>1</v>
      </c>
      <c r="G420" s="4">
        <v>9259392564</v>
      </c>
      <c r="H420" s="5">
        <v>1</v>
      </c>
    </row>
    <row r="421" spans="1:8" x14ac:dyDescent="0.3">
      <c r="A421">
        <v>3444629</v>
      </c>
      <c r="B421" s="1">
        <v>42923</v>
      </c>
      <c r="C421" s="2">
        <v>0.36015046296296294</v>
      </c>
      <c r="D421" s="2">
        <v>0.36656250000000001</v>
      </c>
      <c r="E421">
        <v>1</v>
      </c>
      <c r="G421" s="4">
        <v>72287838</v>
      </c>
      <c r="H421" s="5">
        <v>1</v>
      </c>
    </row>
    <row r="422" spans="1:8" x14ac:dyDescent="0.3">
      <c r="A422">
        <v>95211263</v>
      </c>
      <c r="B422" s="1">
        <v>42923</v>
      </c>
      <c r="C422" s="2">
        <v>0.36069444444444443</v>
      </c>
      <c r="D422" s="2">
        <v>0.36572916666666666</v>
      </c>
      <c r="E422">
        <v>1</v>
      </c>
      <c r="G422" s="4">
        <v>9564752674</v>
      </c>
      <c r="H422" s="5">
        <v>1</v>
      </c>
    </row>
    <row r="423" spans="1:8" x14ac:dyDescent="0.3">
      <c r="A423">
        <v>9468070</v>
      </c>
      <c r="B423" s="1">
        <v>42923</v>
      </c>
      <c r="C423" s="2">
        <v>0.36225694444444445</v>
      </c>
      <c r="D423" s="2">
        <v>0.36364583333333333</v>
      </c>
      <c r="E423">
        <v>1</v>
      </c>
      <c r="G423" s="4">
        <v>6516534288</v>
      </c>
      <c r="H423" s="5">
        <v>1</v>
      </c>
    </row>
    <row r="424" spans="1:8" x14ac:dyDescent="0.3">
      <c r="A424">
        <v>31516318</v>
      </c>
      <c r="B424" s="1">
        <v>42923</v>
      </c>
      <c r="C424" s="2">
        <v>0.36267361111111113</v>
      </c>
      <c r="D424" s="2">
        <v>0.36622685185185183</v>
      </c>
      <c r="E424">
        <v>1</v>
      </c>
      <c r="G424" s="4">
        <v>9967523741</v>
      </c>
      <c r="H424" s="5">
        <v>1</v>
      </c>
    </row>
    <row r="425" spans="1:8" x14ac:dyDescent="0.3">
      <c r="A425">
        <v>9865716</v>
      </c>
      <c r="B425" s="1">
        <v>42923</v>
      </c>
      <c r="C425" s="2">
        <v>0.36584490740740738</v>
      </c>
      <c r="D425" s="2">
        <v>0.37709490740740742</v>
      </c>
      <c r="E425">
        <v>1</v>
      </c>
      <c r="G425" s="4">
        <v>6637746981</v>
      </c>
      <c r="H425" s="5">
        <v>1</v>
      </c>
    </row>
    <row r="426" spans="1:8" x14ac:dyDescent="0.3">
      <c r="A426">
        <v>8163790</v>
      </c>
      <c r="B426" s="1">
        <v>42923</v>
      </c>
      <c r="C426" s="2">
        <v>0.36885416666666665</v>
      </c>
      <c r="D426" s="2">
        <v>0.36932870370370369</v>
      </c>
      <c r="E426">
        <v>1</v>
      </c>
      <c r="G426" s="4">
        <v>94989369</v>
      </c>
      <c r="H426" s="5">
        <v>1</v>
      </c>
    </row>
    <row r="427" spans="1:8" x14ac:dyDescent="0.3">
      <c r="A427">
        <v>18070008</v>
      </c>
      <c r="B427" s="1">
        <v>42923</v>
      </c>
      <c r="C427" s="2">
        <v>0.36996527777777777</v>
      </c>
      <c r="D427" s="2">
        <v>0.37149305555555556</v>
      </c>
      <c r="E427">
        <v>1</v>
      </c>
      <c r="G427" s="4">
        <v>6700458395</v>
      </c>
      <c r="H427" s="5">
        <v>1</v>
      </c>
    </row>
    <row r="428" spans="1:8" x14ac:dyDescent="0.3">
      <c r="A428">
        <v>1119740</v>
      </c>
      <c r="B428" s="1">
        <v>42923</v>
      </c>
      <c r="C428" s="2">
        <v>0.37112268518518521</v>
      </c>
      <c r="D428" s="2">
        <v>0.37534722222222222</v>
      </c>
      <c r="E428">
        <v>1</v>
      </c>
      <c r="G428" s="4">
        <v>95211263</v>
      </c>
      <c r="H428" s="5">
        <v>1</v>
      </c>
    </row>
    <row r="429" spans="1:8" x14ac:dyDescent="0.3">
      <c r="A429">
        <v>94634526</v>
      </c>
      <c r="B429" s="1">
        <v>42923</v>
      </c>
      <c r="C429" s="2">
        <v>0.3721990740740741</v>
      </c>
      <c r="D429" s="2">
        <v>0.37956018518518519</v>
      </c>
      <c r="E429">
        <v>1</v>
      </c>
      <c r="G429" s="4">
        <v>6766787935</v>
      </c>
      <c r="H429" s="5">
        <v>1</v>
      </c>
    </row>
    <row r="430" spans="1:8" x14ac:dyDescent="0.3">
      <c r="A430">
        <v>67964973</v>
      </c>
      <c r="B430" s="1">
        <v>42923</v>
      </c>
      <c r="C430" s="2">
        <v>0.37445601851851851</v>
      </c>
      <c r="D430" s="2">
        <v>0.38145833333333334</v>
      </c>
      <c r="E430">
        <v>1</v>
      </c>
      <c r="G430" s="4">
        <v>95805020</v>
      </c>
      <c r="H430" s="5">
        <v>1</v>
      </c>
    </row>
    <row r="431" spans="1:8" x14ac:dyDescent="0.3">
      <c r="A431">
        <v>3505978</v>
      </c>
      <c r="B431" s="1">
        <v>42923</v>
      </c>
      <c r="C431" s="2">
        <v>0.3767476851851852</v>
      </c>
      <c r="D431" s="2">
        <v>0.38192129629629629</v>
      </c>
      <c r="E431">
        <v>1</v>
      </c>
      <c r="G431" s="4">
        <v>6965661375</v>
      </c>
      <c r="H431" s="5">
        <v>1</v>
      </c>
    </row>
    <row r="432" spans="1:8" x14ac:dyDescent="0.3">
      <c r="A432">
        <v>8685299481</v>
      </c>
      <c r="B432" s="1">
        <v>42923</v>
      </c>
      <c r="C432" s="2">
        <v>0.3778009259259259</v>
      </c>
      <c r="D432" s="2">
        <v>0.37927083333333333</v>
      </c>
      <c r="E432">
        <v>1</v>
      </c>
      <c r="G432" s="4">
        <v>69734527</v>
      </c>
      <c r="H432" s="5">
        <v>1</v>
      </c>
    </row>
    <row r="433" spans="1:8" x14ac:dyDescent="0.3">
      <c r="A433">
        <v>8863988</v>
      </c>
      <c r="B433" s="1">
        <v>42923</v>
      </c>
      <c r="C433" s="2">
        <v>0.37998842592592591</v>
      </c>
      <c r="D433" s="2">
        <v>0.38434027777777779</v>
      </c>
      <c r="E433">
        <v>1</v>
      </c>
      <c r="G433" s="4">
        <v>7138804596</v>
      </c>
      <c r="H433" s="5">
        <v>1</v>
      </c>
    </row>
    <row r="434" spans="1:8" x14ac:dyDescent="0.3">
      <c r="A434">
        <v>29121099</v>
      </c>
      <c r="B434" s="1">
        <v>42923</v>
      </c>
      <c r="C434" s="2">
        <v>0.3835763888888889</v>
      </c>
      <c r="D434" s="2">
        <v>0.38965277777777779</v>
      </c>
      <c r="E434">
        <v>1</v>
      </c>
      <c r="G434" s="4">
        <v>96302157</v>
      </c>
      <c r="H434" s="5">
        <v>1</v>
      </c>
    </row>
    <row r="435" spans="1:8" x14ac:dyDescent="0.3">
      <c r="A435">
        <v>2814524</v>
      </c>
      <c r="B435" s="1">
        <v>42923</v>
      </c>
      <c r="C435" s="2">
        <v>0.38922453703703702</v>
      </c>
      <c r="D435" s="2">
        <v>0.39096064814814813</v>
      </c>
      <c r="E435">
        <v>1</v>
      </c>
      <c r="G435" s="4">
        <v>7451541965</v>
      </c>
      <c r="H435" s="5">
        <v>1</v>
      </c>
    </row>
    <row r="436" spans="1:8" x14ac:dyDescent="0.3">
      <c r="A436">
        <v>5341697748</v>
      </c>
      <c r="B436" s="1">
        <v>42923</v>
      </c>
      <c r="C436" s="2">
        <v>0.39091435185185186</v>
      </c>
      <c r="D436" s="2">
        <v>0.39620370370370372</v>
      </c>
      <c r="E436">
        <v>1</v>
      </c>
      <c r="G436" s="4">
        <v>96323047</v>
      </c>
      <c r="H436" s="5">
        <v>1</v>
      </c>
    </row>
    <row r="437" spans="1:8" x14ac:dyDescent="0.3">
      <c r="A437">
        <v>4102482</v>
      </c>
      <c r="B437" s="1">
        <v>42923</v>
      </c>
      <c r="C437" s="2">
        <v>0.39196759259259262</v>
      </c>
      <c r="D437" s="2">
        <v>0.39486111111111111</v>
      </c>
      <c r="E437">
        <v>1</v>
      </c>
      <c r="G437" s="4">
        <v>7662302259</v>
      </c>
      <c r="H437" s="5">
        <v>1</v>
      </c>
    </row>
    <row r="438" spans="1:8" x14ac:dyDescent="0.3">
      <c r="A438">
        <v>5636281</v>
      </c>
      <c r="B438" s="1">
        <v>42923</v>
      </c>
      <c r="C438" s="2">
        <v>0.39731481481481479</v>
      </c>
      <c r="D438" s="2">
        <v>0.40688657407407408</v>
      </c>
      <c r="E438">
        <v>1</v>
      </c>
      <c r="G438" s="4">
        <v>64932677</v>
      </c>
      <c r="H438" s="5">
        <v>1</v>
      </c>
    </row>
    <row r="439" spans="1:8" x14ac:dyDescent="0.3">
      <c r="A439">
        <v>7715424</v>
      </c>
      <c r="B439" s="1">
        <v>42923</v>
      </c>
      <c r="C439" s="2">
        <v>0.40283564814814815</v>
      </c>
      <c r="D439" s="2">
        <v>0.41091435185185188</v>
      </c>
      <c r="E439">
        <v>1</v>
      </c>
      <c r="G439" s="4">
        <v>7894591002</v>
      </c>
      <c r="H439" s="5">
        <v>1</v>
      </c>
    </row>
    <row r="440" spans="1:8" x14ac:dyDescent="0.3">
      <c r="A440">
        <v>3811342</v>
      </c>
      <c r="B440" s="1">
        <v>42923</v>
      </c>
      <c r="C440" s="2">
        <v>0.4039814814814815</v>
      </c>
      <c r="D440" s="2">
        <v>0.41211805555555553</v>
      </c>
      <c r="E440">
        <v>1</v>
      </c>
      <c r="G440" s="4">
        <v>96381896</v>
      </c>
      <c r="H440" s="5">
        <v>1</v>
      </c>
    </row>
    <row r="441" spans="1:8" x14ac:dyDescent="0.3">
      <c r="A441">
        <v>8177683</v>
      </c>
      <c r="B441" s="1">
        <v>42923</v>
      </c>
      <c r="C441" s="2">
        <v>0.40534722222222225</v>
      </c>
      <c r="D441" s="2">
        <v>0.40887731481481482</v>
      </c>
      <c r="E441">
        <v>1</v>
      </c>
      <c r="G441" s="4">
        <v>8126744698</v>
      </c>
      <c r="H441" s="5">
        <v>1</v>
      </c>
    </row>
    <row r="442" spans="1:8" x14ac:dyDescent="0.3">
      <c r="A442">
        <v>51367705</v>
      </c>
      <c r="B442" s="1">
        <v>42923</v>
      </c>
      <c r="C442" s="2">
        <v>0.41025462962962961</v>
      </c>
      <c r="D442" s="2">
        <v>0.41064814814814815</v>
      </c>
      <c r="E442">
        <v>1</v>
      </c>
      <c r="G442" s="4">
        <v>96404523</v>
      </c>
      <c r="H442" s="5">
        <v>1</v>
      </c>
    </row>
    <row r="443" spans="1:8" x14ac:dyDescent="0.3">
      <c r="A443">
        <v>7646265</v>
      </c>
      <c r="B443" s="1">
        <v>42923</v>
      </c>
      <c r="C443" s="2">
        <v>0.4103472222222222</v>
      </c>
      <c r="D443" s="2">
        <v>0.41578703703703701</v>
      </c>
      <c r="E443">
        <v>1</v>
      </c>
      <c r="G443" s="4">
        <v>8369071681</v>
      </c>
      <c r="H443" s="5">
        <v>1</v>
      </c>
    </row>
    <row r="444" spans="1:8" x14ac:dyDescent="0.3">
      <c r="A444">
        <v>37906881</v>
      </c>
      <c r="B444" s="1">
        <v>42923</v>
      </c>
      <c r="C444" s="2">
        <v>0.41248842592592594</v>
      </c>
      <c r="D444" s="2">
        <v>0.41328703703703706</v>
      </c>
      <c r="E444">
        <v>1</v>
      </c>
      <c r="G444" s="4">
        <v>96424596</v>
      </c>
      <c r="H444" s="5">
        <v>1</v>
      </c>
    </row>
    <row r="445" spans="1:8" x14ac:dyDescent="0.3">
      <c r="A445">
        <v>9740908</v>
      </c>
      <c r="B445" s="1">
        <v>42923</v>
      </c>
      <c r="C445" s="2">
        <v>0.41260416666666666</v>
      </c>
      <c r="D445" s="2">
        <v>0.41520833333333335</v>
      </c>
      <c r="E445">
        <v>1</v>
      </c>
      <c r="G445" s="4">
        <v>8685299481</v>
      </c>
      <c r="H445" s="5">
        <v>1</v>
      </c>
    </row>
    <row r="446" spans="1:8" x14ac:dyDescent="0.3">
      <c r="A446">
        <v>45948073</v>
      </c>
      <c r="B446" s="1">
        <v>42923</v>
      </c>
      <c r="C446" s="2">
        <v>0.41680555555555554</v>
      </c>
      <c r="D446" s="2">
        <v>0.4243865740740741</v>
      </c>
      <c r="E446">
        <v>1</v>
      </c>
      <c r="G446" s="4">
        <v>96620804</v>
      </c>
      <c r="H446" s="5">
        <v>1</v>
      </c>
    </row>
    <row r="447" spans="1:8" x14ac:dyDescent="0.3">
      <c r="A447">
        <v>8070345</v>
      </c>
      <c r="B447" s="1">
        <v>42923</v>
      </c>
      <c r="C447" s="2">
        <v>0.41829861111111111</v>
      </c>
      <c r="D447" s="2">
        <v>0.42706018518518518</v>
      </c>
      <c r="E447">
        <v>1</v>
      </c>
      <c r="G447" s="4">
        <v>8799570155</v>
      </c>
      <c r="H447" s="5">
        <v>1</v>
      </c>
    </row>
    <row r="448" spans="1:8" x14ac:dyDescent="0.3">
      <c r="A448">
        <v>52214055</v>
      </c>
      <c r="B448" s="1">
        <v>42923</v>
      </c>
      <c r="C448" s="2">
        <v>0.4199074074074074</v>
      </c>
      <c r="D448" s="2">
        <v>0.42357638888888888</v>
      </c>
      <c r="E448">
        <v>1</v>
      </c>
      <c r="G448" s="4">
        <v>96736796</v>
      </c>
      <c r="H448" s="5">
        <v>1</v>
      </c>
    </row>
    <row r="449" spans="1:8" x14ac:dyDescent="0.3">
      <c r="A449">
        <v>8434044</v>
      </c>
      <c r="B449" s="1">
        <v>42923</v>
      </c>
      <c r="C449" s="2">
        <v>0.42149305555555555</v>
      </c>
      <c r="D449" s="2">
        <v>0.42736111111111114</v>
      </c>
      <c r="E449">
        <v>1</v>
      </c>
      <c r="G449" s="4">
        <v>70367818</v>
      </c>
      <c r="H449" s="5">
        <v>1</v>
      </c>
    </row>
    <row r="450" spans="1:8" x14ac:dyDescent="0.3">
      <c r="A450">
        <v>4702334</v>
      </c>
      <c r="B450" s="1">
        <v>42923</v>
      </c>
      <c r="C450" s="2">
        <v>0.4255902777777778</v>
      </c>
      <c r="D450" s="2">
        <v>0.43464120370370368</v>
      </c>
      <c r="E450">
        <v>1</v>
      </c>
      <c r="G450" s="4">
        <v>9028434625</v>
      </c>
      <c r="H450" s="5">
        <v>1</v>
      </c>
    </row>
    <row r="451" spans="1:8" x14ac:dyDescent="0.3">
      <c r="A451">
        <v>1308483040</v>
      </c>
      <c r="B451" s="1">
        <v>42923</v>
      </c>
      <c r="C451" s="2">
        <v>0.43016203703703704</v>
      </c>
      <c r="D451" s="2">
        <v>0.44123842592592594</v>
      </c>
      <c r="E451">
        <v>1</v>
      </c>
      <c r="G451" s="4">
        <v>9346036178</v>
      </c>
      <c r="H451" s="5">
        <v>1</v>
      </c>
    </row>
    <row r="452" spans="1:8" x14ac:dyDescent="0.3">
      <c r="A452">
        <v>34556399</v>
      </c>
      <c r="B452" s="1">
        <v>42923</v>
      </c>
      <c r="C452" s="2">
        <v>0.43146990740740743</v>
      </c>
      <c r="D452" s="2">
        <v>0.43192129629629628</v>
      </c>
      <c r="E452">
        <v>1</v>
      </c>
      <c r="G452" s="4">
        <v>9233918039</v>
      </c>
      <c r="H452" s="5">
        <v>1</v>
      </c>
    </row>
    <row r="453" spans="1:8" x14ac:dyDescent="0.3">
      <c r="A453">
        <v>48676568</v>
      </c>
      <c r="B453" s="1">
        <v>42923</v>
      </c>
      <c r="C453" s="2">
        <v>0.43313657407407408</v>
      </c>
      <c r="D453" s="2">
        <v>0.43811342592592595</v>
      </c>
      <c r="E453">
        <v>1</v>
      </c>
      <c r="G453" s="4">
        <v>9415767851</v>
      </c>
      <c r="H453" s="5">
        <v>1</v>
      </c>
    </row>
    <row r="454" spans="1:8" x14ac:dyDescent="0.3">
      <c r="A454">
        <v>1887758</v>
      </c>
      <c r="B454" s="1">
        <v>42923</v>
      </c>
      <c r="C454" s="2">
        <v>0.43752314814814813</v>
      </c>
      <c r="D454" s="2">
        <v>0.44806712962962963</v>
      </c>
      <c r="E454">
        <v>1</v>
      </c>
      <c r="G454" s="4">
        <v>65923776</v>
      </c>
      <c r="H454" s="5">
        <v>1</v>
      </c>
    </row>
    <row r="455" spans="1:8" x14ac:dyDescent="0.3">
      <c r="A455">
        <v>3505978</v>
      </c>
      <c r="B455" s="1">
        <v>42923</v>
      </c>
      <c r="C455" s="2">
        <v>0.44184027777777779</v>
      </c>
      <c r="D455" s="2">
        <v>0.44582175925925926</v>
      </c>
      <c r="E455">
        <v>1</v>
      </c>
      <c r="G455" s="4">
        <v>9532678004</v>
      </c>
      <c r="H455" s="5">
        <v>1</v>
      </c>
    </row>
    <row r="456" spans="1:8" x14ac:dyDescent="0.3">
      <c r="A456">
        <v>4405604</v>
      </c>
      <c r="B456" s="1">
        <v>42923</v>
      </c>
      <c r="C456" s="2">
        <v>0.44543981481481482</v>
      </c>
      <c r="D456" s="2">
        <v>0.45271990740740742</v>
      </c>
      <c r="E456">
        <v>1</v>
      </c>
      <c r="G456" s="4">
        <v>9489003225</v>
      </c>
      <c r="H456" s="5">
        <v>1</v>
      </c>
    </row>
    <row r="457" spans="1:8" x14ac:dyDescent="0.3">
      <c r="A457">
        <v>2327418</v>
      </c>
      <c r="B457" s="1">
        <v>42923</v>
      </c>
      <c r="C457" s="2">
        <v>0.44775462962962964</v>
      </c>
      <c r="D457" s="2">
        <v>0.45450231481481479</v>
      </c>
      <c r="E457">
        <v>1</v>
      </c>
      <c r="G457" s="4">
        <v>93794133</v>
      </c>
      <c r="H457" s="5">
        <v>1</v>
      </c>
    </row>
    <row r="458" spans="1:8" x14ac:dyDescent="0.3">
      <c r="A458">
        <v>5205087</v>
      </c>
      <c r="B458" s="1">
        <v>42923</v>
      </c>
      <c r="C458" s="2">
        <v>0.44927083333333334</v>
      </c>
      <c r="D458" s="2">
        <v>0.45666666666666667</v>
      </c>
      <c r="E458">
        <v>1</v>
      </c>
      <c r="G458" s="4">
        <v>9533304954</v>
      </c>
      <c r="H458" s="5">
        <v>1</v>
      </c>
    </row>
    <row r="459" spans="1:8" x14ac:dyDescent="0.3">
      <c r="A459">
        <v>1936989939</v>
      </c>
      <c r="B459" s="1">
        <v>42923</v>
      </c>
      <c r="C459" s="2">
        <v>0.45091435185185186</v>
      </c>
      <c r="D459" s="2">
        <v>0.4586574074074074</v>
      </c>
      <c r="E459">
        <v>1</v>
      </c>
      <c r="G459" s="4">
        <v>93811207</v>
      </c>
      <c r="H459" s="5">
        <v>1</v>
      </c>
    </row>
    <row r="460" spans="1:8" x14ac:dyDescent="0.3">
      <c r="A460">
        <v>2722706</v>
      </c>
      <c r="B460" s="1">
        <v>42923</v>
      </c>
      <c r="C460" s="2">
        <v>0.45416666666666666</v>
      </c>
      <c r="D460" s="2">
        <v>0.46155092592592595</v>
      </c>
      <c r="E460">
        <v>1</v>
      </c>
      <c r="G460" s="4">
        <v>9906846123</v>
      </c>
      <c r="H460" s="5">
        <v>1</v>
      </c>
    </row>
    <row r="461" spans="1:8" x14ac:dyDescent="0.3">
      <c r="A461">
        <v>3018218</v>
      </c>
      <c r="B461" s="1">
        <v>42923</v>
      </c>
      <c r="C461" s="2">
        <v>0.45950231481481479</v>
      </c>
      <c r="D461" s="2">
        <v>0.46091435185185187</v>
      </c>
      <c r="E461">
        <v>1</v>
      </c>
      <c r="G461" s="4">
        <v>94197168</v>
      </c>
      <c r="H461" s="5">
        <v>1</v>
      </c>
    </row>
    <row r="462" spans="1:8" x14ac:dyDescent="0.3">
      <c r="A462">
        <v>3765658</v>
      </c>
      <c r="B462" s="1">
        <v>42923</v>
      </c>
      <c r="C462" s="2">
        <v>0.45981481481481479</v>
      </c>
      <c r="D462" s="2">
        <v>0.46148148148148149</v>
      </c>
      <c r="E462">
        <v>1</v>
      </c>
      <c r="G462" s="4">
        <v>64900068</v>
      </c>
      <c r="H462" s="5">
        <v>1</v>
      </c>
    </row>
    <row r="463" spans="1:8" x14ac:dyDescent="0.3">
      <c r="A463">
        <v>43109897</v>
      </c>
      <c r="B463" s="1">
        <v>42923</v>
      </c>
      <c r="C463" s="2">
        <v>0.46357638888888891</v>
      </c>
      <c r="D463" s="2">
        <v>0.46807870370370369</v>
      </c>
      <c r="E463">
        <v>1</v>
      </c>
      <c r="G463" s="4">
        <v>94634526</v>
      </c>
      <c r="H463" s="5">
        <v>1</v>
      </c>
    </row>
    <row r="464" spans="1:8" x14ac:dyDescent="0.3">
      <c r="A464">
        <v>3178616</v>
      </c>
      <c r="B464" s="1">
        <v>42923</v>
      </c>
      <c r="C464" s="2">
        <v>0.46891203703703704</v>
      </c>
      <c r="D464" s="2">
        <v>0.47209490740740739</v>
      </c>
      <c r="E464">
        <v>1</v>
      </c>
      <c r="G464" s="4">
        <v>43885630</v>
      </c>
      <c r="H464" s="5">
        <v>1</v>
      </c>
    </row>
    <row r="465" spans="1:8" x14ac:dyDescent="0.3">
      <c r="A465">
        <v>71207090</v>
      </c>
      <c r="B465" s="1">
        <v>42923</v>
      </c>
      <c r="C465" s="2">
        <v>0.47127314814814814</v>
      </c>
      <c r="D465" s="2">
        <v>0.47475694444444444</v>
      </c>
      <c r="E465">
        <v>1</v>
      </c>
      <c r="G465" s="4">
        <v>55896338</v>
      </c>
      <c r="H465" s="5">
        <v>1</v>
      </c>
    </row>
    <row r="466" spans="1:8" x14ac:dyDescent="0.3">
      <c r="A466">
        <v>3465997</v>
      </c>
      <c r="B466" s="1">
        <v>42923</v>
      </c>
      <c r="C466" s="2">
        <v>0.47285879629629629</v>
      </c>
      <c r="D466" s="2">
        <v>0.47479166666666667</v>
      </c>
      <c r="E466">
        <v>1</v>
      </c>
      <c r="G466" s="4">
        <v>49093359</v>
      </c>
      <c r="H466" s="5">
        <v>1</v>
      </c>
    </row>
    <row r="467" spans="1:8" x14ac:dyDescent="0.3">
      <c r="A467">
        <v>17490780</v>
      </c>
      <c r="B467" s="1">
        <v>42923</v>
      </c>
      <c r="C467" s="2">
        <v>0.47409722222222223</v>
      </c>
      <c r="D467" s="2">
        <v>0.48534722222222221</v>
      </c>
      <c r="E467">
        <v>1</v>
      </c>
      <c r="G467" s="4">
        <v>17490780</v>
      </c>
      <c r="H467" s="5">
        <v>1</v>
      </c>
    </row>
    <row r="468" spans="1:8" x14ac:dyDescent="0.3">
      <c r="A468">
        <v>9805082</v>
      </c>
      <c r="B468" s="1">
        <v>42923</v>
      </c>
      <c r="C468" s="2">
        <v>0.47561342592592593</v>
      </c>
      <c r="D468" s="2">
        <v>0.47950231481481481</v>
      </c>
      <c r="E468">
        <v>1</v>
      </c>
      <c r="G468" s="4">
        <v>40308049</v>
      </c>
      <c r="H468" s="5">
        <v>1</v>
      </c>
    </row>
    <row r="469" spans="1:8" x14ac:dyDescent="0.3">
      <c r="A469">
        <v>6333547</v>
      </c>
      <c r="B469" s="1">
        <v>42923</v>
      </c>
      <c r="C469" s="2">
        <v>0.4788425925925926</v>
      </c>
      <c r="D469" s="2">
        <v>0.48685185185185187</v>
      </c>
      <c r="E469">
        <v>1</v>
      </c>
      <c r="G469" s="4">
        <v>17864361</v>
      </c>
      <c r="H469" s="5">
        <v>1</v>
      </c>
    </row>
    <row r="470" spans="1:8" x14ac:dyDescent="0.3">
      <c r="A470">
        <v>8424969</v>
      </c>
      <c r="B470" s="1">
        <v>42923</v>
      </c>
      <c r="C470" s="2">
        <v>0.48380787037037037</v>
      </c>
      <c r="D470" s="2">
        <v>0.49267361111111113</v>
      </c>
      <c r="E470">
        <v>1</v>
      </c>
      <c r="G470" s="4">
        <v>46023878</v>
      </c>
      <c r="H470" s="5">
        <v>1</v>
      </c>
    </row>
    <row r="471" spans="1:8" x14ac:dyDescent="0.3">
      <c r="A471">
        <v>41210751</v>
      </c>
      <c r="B471" s="1">
        <v>42923</v>
      </c>
      <c r="C471" s="2">
        <v>0.48699074074074072</v>
      </c>
      <c r="D471" s="2">
        <v>0.48884259259259261</v>
      </c>
      <c r="E471">
        <v>1</v>
      </c>
      <c r="G471" s="4">
        <v>11209967</v>
      </c>
      <c r="H471" s="5">
        <v>1</v>
      </c>
    </row>
    <row r="472" spans="1:8" x14ac:dyDescent="0.3">
      <c r="A472">
        <v>9321082</v>
      </c>
      <c r="B472" s="1">
        <v>42923</v>
      </c>
      <c r="C472" s="2">
        <v>0.49206018518518518</v>
      </c>
      <c r="D472" s="2">
        <v>0.50086805555555558</v>
      </c>
      <c r="E472">
        <v>1</v>
      </c>
      <c r="G472" s="4">
        <v>53370610</v>
      </c>
      <c r="H472" s="5">
        <v>1</v>
      </c>
    </row>
    <row r="473" spans="1:8" x14ac:dyDescent="0.3">
      <c r="A473">
        <v>80907155</v>
      </c>
      <c r="B473" s="1">
        <v>42923</v>
      </c>
      <c r="C473" s="2">
        <v>0.49668981481481483</v>
      </c>
      <c r="D473" s="2">
        <v>0.50266203703703705</v>
      </c>
      <c r="E473">
        <v>1</v>
      </c>
      <c r="G473" s="4">
        <v>18070008</v>
      </c>
      <c r="H473" s="5">
        <v>1</v>
      </c>
    </row>
    <row r="474" spans="1:8" x14ac:dyDescent="0.3">
      <c r="A474">
        <v>16303399</v>
      </c>
      <c r="B474" s="1">
        <v>42923</v>
      </c>
      <c r="C474" s="2">
        <v>0.50232638888888892</v>
      </c>
      <c r="D474" s="2">
        <v>0.50351851851851848</v>
      </c>
      <c r="E474">
        <v>1</v>
      </c>
      <c r="G474" s="4">
        <v>60158843</v>
      </c>
      <c r="H474" s="5">
        <v>1</v>
      </c>
    </row>
    <row r="475" spans="1:8" x14ac:dyDescent="0.3">
      <c r="A475">
        <v>7841442</v>
      </c>
      <c r="B475" s="1">
        <v>42923</v>
      </c>
      <c r="C475" s="2">
        <v>0.50498842592592597</v>
      </c>
      <c r="D475" s="2">
        <v>0.50807870370370367</v>
      </c>
      <c r="E475">
        <v>1</v>
      </c>
      <c r="G475" s="4">
        <v>18084593</v>
      </c>
      <c r="H475" s="5">
        <v>1</v>
      </c>
    </row>
    <row r="476" spans="1:8" x14ac:dyDescent="0.3">
      <c r="A476">
        <v>5512237</v>
      </c>
      <c r="B476" s="1">
        <v>42923</v>
      </c>
      <c r="C476" s="2">
        <v>0.50883101851851853</v>
      </c>
      <c r="D476" s="2">
        <v>0.50998842592592597</v>
      </c>
      <c r="E476">
        <v>1</v>
      </c>
      <c r="G476" s="4">
        <v>41974998</v>
      </c>
      <c r="H476" s="5">
        <v>1</v>
      </c>
    </row>
    <row r="477" spans="1:8" x14ac:dyDescent="0.3">
      <c r="A477">
        <v>2557668</v>
      </c>
      <c r="B477" s="1">
        <v>42923</v>
      </c>
      <c r="C477" s="2">
        <v>0.51253472222222218</v>
      </c>
      <c r="D477" s="2">
        <v>0.51974537037037039</v>
      </c>
      <c r="E477">
        <v>1</v>
      </c>
      <c r="G477" s="4">
        <v>18503160</v>
      </c>
      <c r="H477" s="5">
        <v>1</v>
      </c>
    </row>
    <row r="478" spans="1:8" x14ac:dyDescent="0.3">
      <c r="A478">
        <v>4469748</v>
      </c>
      <c r="B478" s="1">
        <v>42923</v>
      </c>
      <c r="C478" s="2">
        <v>0.51744212962962965</v>
      </c>
      <c r="D478" s="2">
        <v>0.52157407407407408</v>
      </c>
      <c r="E478">
        <v>1</v>
      </c>
      <c r="G478" s="4">
        <v>45015009</v>
      </c>
      <c r="H478" s="5">
        <v>1</v>
      </c>
    </row>
    <row r="479" spans="1:8" x14ac:dyDescent="0.3">
      <c r="A479">
        <v>7773546</v>
      </c>
      <c r="B479" s="1">
        <v>42923</v>
      </c>
      <c r="C479" s="2">
        <v>0.51883101851851854</v>
      </c>
      <c r="D479" s="2">
        <v>0.52545138888888887</v>
      </c>
      <c r="E479">
        <v>1</v>
      </c>
      <c r="G479" s="4">
        <v>18636086</v>
      </c>
      <c r="H479" s="5">
        <v>1</v>
      </c>
    </row>
    <row r="480" spans="1:8" x14ac:dyDescent="0.3">
      <c r="A480">
        <v>9521805</v>
      </c>
      <c r="B480" s="1">
        <v>42923</v>
      </c>
      <c r="C480" s="2">
        <v>0.52357638888888891</v>
      </c>
      <c r="D480" s="2">
        <v>0.53096064814814814</v>
      </c>
      <c r="E480">
        <v>1</v>
      </c>
      <c r="G480" s="4">
        <v>47855743</v>
      </c>
      <c r="H480" s="5">
        <v>1</v>
      </c>
    </row>
    <row r="481" spans="1:8" x14ac:dyDescent="0.3">
      <c r="A481">
        <v>1640140</v>
      </c>
      <c r="B481" s="1">
        <v>42923</v>
      </c>
      <c r="C481" s="2">
        <v>0.52484953703703707</v>
      </c>
      <c r="D481" s="2">
        <v>0.53331018518518514</v>
      </c>
      <c r="E481">
        <v>1</v>
      </c>
      <c r="G481" s="4">
        <v>18816694</v>
      </c>
      <c r="H481" s="5">
        <v>1</v>
      </c>
    </row>
    <row r="482" spans="1:8" x14ac:dyDescent="0.3">
      <c r="A482">
        <v>5415372</v>
      </c>
      <c r="B482" s="1">
        <v>42923</v>
      </c>
      <c r="C482" s="2">
        <v>0.52690972222222221</v>
      </c>
      <c r="D482" s="2">
        <v>0.53266203703703707</v>
      </c>
      <c r="E482">
        <v>1</v>
      </c>
      <c r="G482" s="4">
        <v>51367705</v>
      </c>
      <c r="H482" s="5">
        <v>1</v>
      </c>
    </row>
    <row r="483" spans="1:8" x14ac:dyDescent="0.3">
      <c r="A483">
        <v>23504109</v>
      </c>
      <c r="B483" s="1">
        <v>42923</v>
      </c>
      <c r="C483" s="2">
        <v>0.52921296296296294</v>
      </c>
      <c r="D483" s="2">
        <v>0.53706018518518517</v>
      </c>
      <c r="E483">
        <v>1</v>
      </c>
      <c r="G483" s="4">
        <v>19116274</v>
      </c>
      <c r="H483" s="5">
        <v>1</v>
      </c>
    </row>
    <row r="484" spans="1:8" x14ac:dyDescent="0.3">
      <c r="A484">
        <v>7914439</v>
      </c>
      <c r="B484" s="1">
        <v>42923</v>
      </c>
      <c r="C484" s="2">
        <v>0.52964120370370371</v>
      </c>
      <c r="D484" s="2">
        <v>0.53607638888888887</v>
      </c>
      <c r="E484">
        <v>1</v>
      </c>
      <c r="G484" s="4">
        <v>16724936</v>
      </c>
      <c r="H484" s="5">
        <v>1</v>
      </c>
    </row>
    <row r="485" spans="1:8" x14ac:dyDescent="0.3">
      <c r="A485">
        <v>3900921</v>
      </c>
      <c r="B485" s="1">
        <v>42923</v>
      </c>
      <c r="C485" s="2">
        <v>0.52968749999999998</v>
      </c>
      <c r="D485" s="2">
        <v>0.53865740740740742</v>
      </c>
      <c r="E485">
        <v>1</v>
      </c>
      <c r="G485" s="4">
        <v>19343766</v>
      </c>
      <c r="H485" s="5">
        <v>1</v>
      </c>
    </row>
    <row r="486" spans="1:8" x14ac:dyDescent="0.3">
      <c r="A486">
        <v>1081610</v>
      </c>
      <c r="B486" s="1">
        <v>42923</v>
      </c>
      <c r="C486" s="2">
        <v>0.53372685185185187</v>
      </c>
      <c r="D486" s="2">
        <v>0.54082175925925924</v>
      </c>
      <c r="E486">
        <v>1</v>
      </c>
      <c r="G486" s="4">
        <v>58037769</v>
      </c>
      <c r="H486" s="5">
        <v>1</v>
      </c>
    </row>
    <row r="487" spans="1:8" x14ac:dyDescent="0.3">
      <c r="A487">
        <v>9176754</v>
      </c>
      <c r="B487" s="1">
        <v>42923</v>
      </c>
      <c r="C487" s="2">
        <v>0.5345833333333333</v>
      </c>
      <c r="D487" s="2">
        <v>0.54532407407407413</v>
      </c>
      <c r="E487">
        <v>1</v>
      </c>
      <c r="G487" s="4">
        <v>19638469</v>
      </c>
      <c r="H487" s="5">
        <v>1</v>
      </c>
    </row>
    <row r="488" spans="1:8" x14ac:dyDescent="0.3">
      <c r="A488">
        <v>1814327</v>
      </c>
      <c r="B488" s="1">
        <v>42923</v>
      </c>
      <c r="C488" s="2">
        <v>0.5385416666666667</v>
      </c>
      <c r="D488" s="2">
        <v>0.53870370370370368</v>
      </c>
      <c r="E488">
        <v>1</v>
      </c>
      <c r="G488" s="4">
        <v>39793981</v>
      </c>
      <c r="H488" s="5">
        <v>1</v>
      </c>
    </row>
    <row r="489" spans="1:8" x14ac:dyDescent="0.3">
      <c r="A489">
        <v>87702896</v>
      </c>
      <c r="B489" s="1">
        <v>42923</v>
      </c>
      <c r="C489" s="2">
        <v>0.54137731481481477</v>
      </c>
      <c r="D489" s="2">
        <v>0.55253472222222222</v>
      </c>
      <c r="E489">
        <v>1</v>
      </c>
      <c r="G489" s="4">
        <v>19835498</v>
      </c>
      <c r="H489" s="5">
        <v>1</v>
      </c>
    </row>
    <row r="490" spans="1:8" x14ac:dyDescent="0.3">
      <c r="A490">
        <v>4131448</v>
      </c>
      <c r="B490" s="1">
        <v>42923</v>
      </c>
      <c r="C490" s="2">
        <v>0.54305555555555551</v>
      </c>
      <c r="D490" s="2">
        <v>0.5444444444444444</v>
      </c>
      <c r="E490">
        <v>1</v>
      </c>
      <c r="G490" s="4">
        <v>41156424</v>
      </c>
      <c r="H490" s="5">
        <v>1</v>
      </c>
    </row>
    <row r="491" spans="1:8" x14ac:dyDescent="0.3">
      <c r="A491">
        <v>97798921</v>
      </c>
      <c r="B491" s="1">
        <v>42923</v>
      </c>
      <c r="C491" s="2">
        <v>0.5434606481481481</v>
      </c>
      <c r="D491" s="2">
        <v>0.55003472222222227</v>
      </c>
      <c r="E491">
        <v>1</v>
      </c>
      <c r="G491" s="4">
        <v>20149106</v>
      </c>
      <c r="H491" s="5">
        <v>1</v>
      </c>
    </row>
    <row r="492" spans="1:8" x14ac:dyDescent="0.3">
      <c r="A492">
        <v>97798921</v>
      </c>
      <c r="B492" s="1">
        <v>42923</v>
      </c>
      <c r="C492" s="2">
        <v>0.54372685185185188</v>
      </c>
      <c r="D492" s="2">
        <v>0.54856481481481478</v>
      </c>
      <c r="E492">
        <v>1</v>
      </c>
      <c r="G492" s="4">
        <v>42722517</v>
      </c>
      <c r="H492" s="5">
        <v>1</v>
      </c>
    </row>
    <row r="493" spans="1:8" x14ac:dyDescent="0.3">
      <c r="A493">
        <v>3919087</v>
      </c>
      <c r="B493" s="1">
        <v>42923</v>
      </c>
      <c r="C493" s="2">
        <v>0.54379629629629633</v>
      </c>
      <c r="D493" s="2">
        <v>0.54679398148148151</v>
      </c>
      <c r="E493">
        <v>1</v>
      </c>
      <c r="G493" s="4">
        <v>20220216</v>
      </c>
      <c r="H493" s="5">
        <v>1</v>
      </c>
    </row>
    <row r="494" spans="1:8" x14ac:dyDescent="0.3">
      <c r="A494">
        <v>2619219</v>
      </c>
      <c r="B494" s="1">
        <v>42923</v>
      </c>
      <c r="C494" s="2">
        <v>0.54752314814814818</v>
      </c>
      <c r="D494" s="2">
        <v>0.5486805555555555</v>
      </c>
      <c r="E494">
        <v>1</v>
      </c>
      <c r="G494" s="4">
        <v>44302763</v>
      </c>
      <c r="H494" s="5">
        <v>1</v>
      </c>
    </row>
    <row r="495" spans="1:8" x14ac:dyDescent="0.3">
      <c r="A495">
        <v>54536153</v>
      </c>
      <c r="B495" s="1">
        <v>42923</v>
      </c>
      <c r="C495" s="2">
        <v>0.54858796296296297</v>
      </c>
      <c r="D495" s="2">
        <v>0.55723379629629632</v>
      </c>
      <c r="E495">
        <v>1</v>
      </c>
      <c r="G495" s="4">
        <v>20349502</v>
      </c>
      <c r="H495" s="5">
        <v>1</v>
      </c>
    </row>
    <row r="496" spans="1:8" x14ac:dyDescent="0.3">
      <c r="A496">
        <v>6813775</v>
      </c>
      <c r="B496" s="1">
        <v>42923</v>
      </c>
      <c r="C496" s="2">
        <v>0.55363425925925924</v>
      </c>
      <c r="D496" s="2">
        <v>0.55819444444444444</v>
      </c>
      <c r="E496">
        <v>1</v>
      </c>
      <c r="G496" s="4">
        <v>45373038</v>
      </c>
      <c r="H496" s="5">
        <v>1</v>
      </c>
    </row>
    <row r="497" spans="1:8" x14ac:dyDescent="0.3">
      <c r="A497">
        <v>72312196</v>
      </c>
      <c r="B497" s="1">
        <v>42923</v>
      </c>
      <c r="C497" s="2">
        <v>0.55532407407407403</v>
      </c>
      <c r="D497" s="2">
        <v>0.56598379629629625</v>
      </c>
      <c r="E497">
        <v>1</v>
      </c>
      <c r="G497" s="4">
        <v>20354301</v>
      </c>
      <c r="H497" s="5">
        <v>1</v>
      </c>
    </row>
    <row r="498" spans="1:8" x14ac:dyDescent="0.3">
      <c r="A498">
        <v>2235911</v>
      </c>
      <c r="B498" s="1">
        <v>42923</v>
      </c>
      <c r="C498" s="2">
        <v>0.56019675925925927</v>
      </c>
      <c r="D498" s="2">
        <v>0.56783564814814813</v>
      </c>
      <c r="E498">
        <v>1</v>
      </c>
      <c r="G498" s="4">
        <v>47596793</v>
      </c>
      <c r="H498" s="5">
        <v>1</v>
      </c>
    </row>
    <row r="499" spans="1:8" x14ac:dyDescent="0.3">
      <c r="A499">
        <v>9532678004</v>
      </c>
      <c r="B499" s="1">
        <v>42923</v>
      </c>
      <c r="C499" s="2">
        <v>0.56347222222222226</v>
      </c>
      <c r="D499" s="2">
        <v>0.57157407407407412</v>
      </c>
      <c r="E499">
        <v>1</v>
      </c>
      <c r="G499" s="4">
        <v>20424852</v>
      </c>
      <c r="H499" s="5">
        <v>1</v>
      </c>
    </row>
    <row r="500" spans="1:8" x14ac:dyDescent="0.3">
      <c r="A500">
        <v>4653709</v>
      </c>
      <c r="B500" s="1">
        <v>42923</v>
      </c>
      <c r="C500" s="2">
        <v>0.56795138888888885</v>
      </c>
      <c r="D500" s="2">
        <v>0.57596064814814818</v>
      </c>
      <c r="E500">
        <v>1</v>
      </c>
      <c r="G500" s="4">
        <v>48630026</v>
      </c>
      <c r="H500" s="5">
        <v>1</v>
      </c>
    </row>
    <row r="501" spans="1:8" x14ac:dyDescent="0.3">
      <c r="A501">
        <v>1734512</v>
      </c>
      <c r="B501" s="1">
        <v>42923</v>
      </c>
      <c r="C501" s="2">
        <v>0.57093749999999999</v>
      </c>
      <c r="D501" s="2">
        <v>0.5765393518518519</v>
      </c>
      <c r="E501">
        <v>1</v>
      </c>
      <c r="G501" s="4">
        <v>20485333</v>
      </c>
      <c r="H501" s="5">
        <v>1</v>
      </c>
    </row>
    <row r="502" spans="1:8" x14ac:dyDescent="0.3">
      <c r="A502">
        <v>6741642</v>
      </c>
      <c r="B502" s="1">
        <v>42923</v>
      </c>
      <c r="C502" s="2">
        <v>0.57523148148148151</v>
      </c>
      <c r="D502" s="2">
        <v>0.57535879629629627</v>
      </c>
      <c r="E502">
        <v>1</v>
      </c>
      <c r="G502" s="4">
        <v>49390412</v>
      </c>
      <c r="H502" s="5">
        <v>1</v>
      </c>
    </row>
    <row r="503" spans="1:8" x14ac:dyDescent="0.3">
      <c r="A503">
        <v>45862784</v>
      </c>
      <c r="B503" s="1">
        <v>42923</v>
      </c>
      <c r="C503" s="2">
        <v>0.57768518518518519</v>
      </c>
      <c r="D503" s="2">
        <v>0.58636574074074077</v>
      </c>
      <c r="E503">
        <v>1</v>
      </c>
      <c r="G503" s="4">
        <v>10093488</v>
      </c>
      <c r="H503" s="5">
        <v>1</v>
      </c>
    </row>
    <row r="504" spans="1:8" x14ac:dyDescent="0.3">
      <c r="A504">
        <v>25147401</v>
      </c>
      <c r="B504" s="1">
        <v>42923</v>
      </c>
      <c r="C504" s="2">
        <v>0.57922453703703702</v>
      </c>
      <c r="D504" s="2">
        <v>0.58821759259259254</v>
      </c>
      <c r="E504">
        <v>1</v>
      </c>
      <c r="G504" s="4">
        <v>52214055</v>
      </c>
      <c r="H504" s="5">
        <v>1</v>
      </c>
    </row>
    <row r="505" spans="1:8" x14ac:dyDescent="0.3">
      <c r="A505">
        <v>4963499</v>
      </c>
      <c r="B505" s="1">
        <v>42923</v>
      </c>
      <c r="C505" s="2">
        <v>0.58484953703703701</v>
      </c>
      <c r="D505" s="2">
        <v>0.5869212962962963</v>
      </c>
      <c r="E505">
        <v>1</v>
      </c>
      <c r="G505" s="4">
        <v>20735440</v>
      </c>
      <c r="H505" s="5">
        <v>1</v>
      </c>
    </row>
    <row r="506" spans="1:8" x14ac:dyDescent="0.3">
      <c r="A506">
        <v>7432767</v>
      </c>
      <c r="B506" s="1">
        <v>42923</v>
      </c>
      <c r="C506" s="2">
        <v>0.58508101851851857</v>
      </c>
      <c r="D506" s="2">
        <v>0.58635416666666662</v>
      </c>
      <c r="E506">
        <v>1</v>
      </c>
      <c r="G506" s="4">
        <v>54006070</v>
      </c>
      <c r="H506" s="5">
        <v>1</v>
      </c>
    </row>
    <row r="507" spans="1:8" x14ac:dyDescent="0.3">
      <c r="A507">
        <v>3599100</v>
      </c>
      <c r="B507" s="1">
        <v>42923</v>
      </c>
      <c r="C507" s="2">
        <v>0.58832175925925922</v>
      </c>
      <c r="D507" s="2">
        <v>0.59277777777777774</v>
      </c>
      <c r="E507">
        <v>1</v>
      </c>
      <c r="G507" s="4">
        <v>21303266</v>
      </c>
      <c r="H507" s="5">
        <v>1</v>
      </c>
    </row>
    <row r="508" spans="1:8" x14ac:dyDescent="0.3">
      <c r="A508">
        <v>8251878</v>
      </c>
      <c r="B508" s="1">
        <v>42923</v>
      </c>
      <c r="C508" s="2">
        <v>0.59281249999999996</v>
      </c>
      <c r="D508" s="2">
        <v>0.59375</v>
      </c>
      <c r="E508">
        <v>1</v>
      </c>
      <c r="G508" s="4">
        <v>55462392</v>
      </c>
      <c r="H508" s="5">
        <v>1</v>
      </c>
    </row>
    <row r="509" spans="1:8" x14ac:dyDescent="0.3">
      <c r="A509">
        <v>2826868</v>
      </c>
      <c r="B509" s="1">
        <v>42923</v>
      </c>
      <c r="C509" s="2">
        <v>0.59672453703703698</v>
      </c>
      <c r="D509" s="2">
        <v>0.60435185185185181</v>
      </c>
      <c r="E509">
        <v>1</v>
      </c>
      <c r="G509" s="4">
        <v>21677804</v>
      </c>
      <c r="H509" s="5">
        <v>1</v>
      </c>
    </row>
    <row r="510" spans="1:8" x14ac:dyDescent="0.3">
      <c r="A510">
        <v>76099906</v>
      </c>
      <c r="B510" s="1">
        <v>42923</v>
      </c>
      <c r="C510" s="2">
        <v>0.6004976851851852</v>
      </c>
      <c r="D510" s="2">
        <v>0.61106481481481478</v>
      </c>
      <c r="E510">
        <v>1</v>
      </c>
      <c r="G510" s="4">
        <v>57211290</v>
      </c>
      <c r="H510" s="5">
        <v>1</v>
      </c>
    </row>
    <row r="511" spans="1:8" x14ac:dyDescent="0.3">
      <c r="A511">
        <v>5147242</v>
      </c>
      <c r="B511" s="1">
        <v>42923</v>
      </c>
      <c r="C511" s="2">
        <v>0.60381944444444446</v>
      </c>
      <c r="D511" s="2">
        <v>0.60589120370370375</v>
      </c>
      <c r="E511">
        <v>1</v>
      </c>
      <c r="G511" s="4">
        <v>21681406</v>
      </c>
      <c r="H511" s="5">
        <v>1</v>
      </c>
    </row>
    <row r="512" spans="1:8" x14ac:dyDescent="0.3">
      <c r="A512">
        <v>9600226</v>
      </c>
      <c r="B512" s="1">
        <v>42923</v>
      </c>
      <c r="C512" s="2">
        <v>0.60758101851851853</v>
      </c>
      <c r="D512" s="2">
        <v>0.61008101851851848</v>
      </c>
      <c r="E512">
        <v>1</v>
      </c>
      <c r="G512" s="4">
        <v>59723258</v>
      </c>
      <c r="H512" s="5">
        <v>1</v>
      </c>
    </row>
    <row r="513" spans="1:8" x14ac:dyDescent="0.3">
      <c r="A513">
        <v>1337042</v>
      </c>
      <c r="B513" s="1">
        <v>42923</v>
      </c>
      <c r="C513" s="2">
        <v>0.60930555555555554</v>
      </c>
      <c r="D513" s="2">
        <v>0.62085648148148154</v>
      </c>
      <c r="E513">
        <v>1</v>
      </c>
      <c r="G513" s="4">
        <v>21996267</v>
      </c>
      <c r="H513" s="5">
        <v>1</v>
      </c>
    </row>
    <row r="514" spans="1:8" x14ac:dyDescent="0.3">
      <c r="A514">
        <v>1223943</v>
      </c>
      <c r="B514" s="1">
        <v>42923</v>
      </c>
      <c r="C514" s="2">
        <v>0.61412037037037037</v>
      </c>
      <c r="D514" s="2">
        <v>0.62342592592592594</v>
      </c>
      <c r="E514">
        <v>1</v>
      </c>
      <c r="G514" s="4">
        <v>61322035</v>
      </c>
      <c r="H514" s="5">
        <v>1</v>
      </c>
    </row>
    <row r="515" spans="1:8" x14ac:dyDescent="0.3">
      <c r="A515">
        <v>3525921</v>
      </c>
      <c r="B515" s="1">
        <v>42923</v>
      </c>
      <c r="C515" s="2">
        <v>0.61557870370370371</v>
      </c>
      <c r="D515" s="2">
        <v>0.61946759259259254</v>
      </c>
      <c r="E515">
        <v>1</v>
      </c>
      <c r="G515" s="4">
        <v>22176115</v>
      </c>
      <c r="H515" s="5">
        <v>1</v>
      </c>
    </row>
    <row r="516" spans="1:8" x14ac:dyDescent="0.3">
      <c r="A516">
        <v>5094248</v>
      </c>
      <c r="B516" s="1">
        <v>42923</v>
      </c>
      <c r="C516" s="2">
        <v>0.61901620370370369</v>
      </c>
      <c r="D516" s="2">
        <v>0.62861111111111112</v>
      </c>
      <c r="E516">
        <v>1</v>
      </c>
      <c r="G516" s="4">
        <v>39921944</v>
      </c>
      <c r="H516" s="5">
        <v>1</v>
      </c>
    </row>
    <row r="517" spans="1:8" x14ac:dyDescent="0.3">
      <c r="A517">
        <v>7275091</v>
      </c>
      <c r="B517" s="1">
        <v>42923</v>
      </c>
      <c r="C517" s="2">
        <v>0.62306712962962962</v>
      </c>
      <c r="D517" s="2">
        <v>0.63328703703703704</v>
      </c>
      <c r="E517">
        <v>1</v>
      </c>
      <c r="G517" s="4">
        <v>22266436</v>
      </c>
      <c r="H517" s="5">
        <v>1</v>
      </c>
    </row>
    <row r="518" spans="1:8" x14ac:dyDescent="0.3">
      <c r="A518">
        <v>73042148</v>
      </c>
      <c r="B518" s="1">
        <v>42923</v>
      </c>
      <c r="C518" s="2">
        <v>0.62537037037037035</v>
      </c>
      <c r="D518" s="2">
        <v>0.63498842592592597</v>
      </c>
      <c r="E518">
        <v>1</v>
      </c>
      <c r="G518" s="4">
        <v>40965486</v>
      </c>
      <c r="H518" s="5">
        <v>1</v>
      </c>
    </row>
    <row r="519" spans="1:8" x14ac:dyDescent="0.3">
      <c r="A519">
        <v>8570276</v>
      </c>
      <c r="B519" s="1">
        <v>42926</v>
      </c>
      <c r="C519" s="2">
        <v>0.33759259259259261</v>
      </c>
      <c r="D519" s="2">
        <v>0.34880787037037037</v>
      </c>
      <c r="E519">
        <v>1</v>
      </c>
      <c r="G519" s="4">
        <v>22416837</v>
      </c>
      <c r="H519" s="5">
        <v>1</v>
      </c>
    </row>
    <row r="520" spans="1:8" x14ac:dyDescent="0.3">
      <c r="A520">
        <v>1775586</v>
      </c>
      <c r="B520" s="1">
        <v>42926</v>
      </c>
      <c r="C520" s="2">
        <v>0.34016203703703701</v>
      </c>
      <c r="D520" s="2">
        <v>0.3495138888888889</v>
      </c>
      <c r="E520">
        <v>1</v>
      </c>
      <c r="G520" s="4">
        <v>41837828</v>
      </c>
      <c r="H520" s="5">
        <v>1</v>
      </c>
    </row>
    <row r="521" spans="1:8" x14ac:dyDescent="0.3">
      <c r="A521">
        <v>27791497</v>
      </c>
      <c r="B521" s="1">
        <v>42926</v>
      </c>
      <c r="C521" s="2">
        <v>0.34312500000000001</v>
      </c>
      <c r="D521" s="2">
        <v>0.34373842592592591</v>
      </c>
      <c r="E521">
        <v>1</v>
      </c>
      <c r="G521" s="4">
        <v>22583033</v>
      </c>
      <c r="H521" s="5">
        <v>1</v>
      </c>
    </row>
    <row r="522" spans="1:8" x14ac:dyDescent="0.3">
      <c r="A522">
        <v>5162775</v>
      </c>
      <c r="B522" s="1">
        <v>42926</v>
      </c>
      <c r="C522" s="2">
        <v>0.34364583333333332</v>
      </c>
      <c r="D522" s="2">
        <v>0.3492824074074074</v>
      </c>
      <c r="E522">
        <v>1</v>
      </c>
      <c r="G522" s="4">
        <v>42373338</v>
      </c>
      <c r="H522" s="5">
        <v>1</v>
      </c>
    </row>
    <row r="523" spans="1:8" x14ac:dyDescent="0.3">
      <c r="A523">
        <v>56115408</v>
      </c>
      <c r="B523" s="1">
        <v>42926</v>
      </c>
      <c r="C523" s="2">
        <v>0.34796296296296297</v>
      </c>
      <c r="D523" s="2">
        <v>0.35728009259259258</v>
      </c>
      <c r="E523">
        <v>1</v>
      </c>
      <c r="G523" s="4">
        <v>11425383</v>
      </c>
      <c r="H523" s="5">
        <v>1</v>
      </c>
    </row>
    <row r="524" spans="1:8" x14ac:dyDescent="0.3">
      <c r="A524">
        <v>6766881</v>
      </c>
      <c r="B524" s="1">
        <v>42926</v>
      </c>
      <c r="C524" s="2">
        <v>0.35249999999999998</v>
      </c>
      <c r="D524" s="2">
        <v>0.35278935185185184</v>
      </c>
      <c r="E524">
        <v>1</v>
      </c>
      <c r="G524" s="4">
        <v>14919021</v>
      </c>
      <c r="H524" s="5">
        <v>1</v>
      </c>
    </row>
    <row r="525" spans="1:8" x14ac:dyDescent="0.3">
      <c r="A525">
        <v>9502975</v>
      </c>
      <c r="B525" s="1">
        <v>42926</v>
      </c>
      <c r="C525" s="2">
        <v>0.35483796296296294</v>
      </c>
      <c r="D525" s="2">
        <v>0.35699074074074072</v>
      </c>
      <c r="E525">
        <v>1</v>
      </c>
      <c r="G525" s="4">
        <v>22966872</v>
      </c>
      <c r="H525" s="5">
        <v>1</v>
      </c>
    </row>
    <row r="526" spans="1:8" x14ac:dyDescent="0.3">
      <c r="A526">
        <v>4212838</v>
      </c>
      <c r="B526" s="1">
        <v>42926</v>
      </c>
      <c r="C526" s="2">
        <v>0.35760416666666667</v>
      </c>
      <c r="D526" s="2">
        <v>0.35951388888888891</v>
      </c>
      <c r="E526">
        <v>1</v>
      </c>
      <c r="G526" s="4">
        <v>44017210</v>
      </c>
      <c r="H526" s="5">
        <v>1</v>
      </c>
    </row>
    <row r="527" spans="1:8" x14ac:dyDescent="0.3">
      <c r="A527">
        <v>6952061</v>
      </c>
      <c r="B527" s="1">
        <v>42926</v>
      </c>
      <c r="C527" s="2">
        <v>0.36282407407407408</v>
      </c>
      <c r="D527" s="2">
        <v>0.37093749999999998</v>
      </c>
      <c r="E527">
        <v>1</v>
      </c>
      <c r="G527" s="4">
        <v>10201038</v>
      </c>
      <c r="H527" s="5">
        <v>1</v>
      </c>
    </row>
    <row r="528" spans="1:8" x14ac:dyDescent="0.3">
      <c r="A528">
        <v>56127547</v>
      </c>
      <c r="B528" s="1">
        <v>42926</v>
      </c>
      <c r="C528" s="2">
        <v>0.36803240740740739</v>
      </c>
      <c r="D528" s="2">
        <v>0.37565972222222221</v>
      </c>
      <c r="E528">
        <v>1</v>
      </c>
      <c r="G528" s="4">
        <v>44882393</v>
      </c>
      <c r="H528" s="5">
        <v>1</v>
      </c>
    </row>
    <row r="529" spans="1:8" x14ac:dyDescent="0.3">
      <c r="A529">
        <v>4952685</v>
      </c>
      <c r="B529" s="1">
        <v>42926</v>
      </c>
      <c r="C529" s="2">
        <v>0.36895833333333333</v>
      </c>
      <c r="D529" s="2">
        <v>0.37655092592592593</v>
      </c>
      <c r="E529">
        <v>1</v>
      </c>
      <c r="G529" s="4">
        <v>23300236</v>
      </c>
      <c r="H529" s="5">
        <v>1</v>
      </c>
    </row>
    <row r="530" spans="1:8" x14ac:dyDescent="0.3">
      <c r="A530">
        <v>8632893</v>
      </c>
      <c r="B530" s="1">
        <v>42926</v>
      </c>
      <c r="C530" s="2">
        <v>0.36996527777777777</v>
      </c>
      <c r="D530" s="2">
        <v>0.37988425925925928</v>
      </c>
      <c r="E530">
        <v>1</v>
      </c>
      <c r="G530" s="4">
        <v>45158089</v>
      </c>
      <c r="H530" s="5">
        <v>1</v>
      </c>
    </row>
    <row r="531" spans="1:8" x14ac:dyDescent="0.3">
      <c r="A531">
        <v>7320123</v>
      </c>
      <c r="B531" s="1">
        <v>42926</v>
      </c>
      <c r="C531" s="2">
        <v>0.37015046296296295</v>
      </c>
      <c r="D531" s="2">
        <v>0.37528935185185186</v>
      </c>
      <c r="E531">
        <v>1</v>
      </c>
      <c r="G531" s="4">
        <v>23368531</v>
      </c>
      <c r="H531" s="5">
        <v>1</v>
      </c>
    </row>
    <row r="532" spans="1:8" x14ac:dyDescent="0.3">
      <c r="A532">
        <v>4600571814</v>
      </c>
      <c r="B532" s="1">
        <v>42926</v>
      </c>
      <c r="C532" s="2">
        <v>0.3706712962962963</v>
      </c>
      <c r="D532" s="2">
        <v>0.37572916666666667</v>
      </c>
      <c r="E532">
        <v>1</v>
      </c>
      <c r="G532" s="4">
        <v>45940361</v>
      </c>
      <c r="H532" s="5">
        <v>1</v>
      </c>
    </row>
    <row r="533" spans="1:8" x14ac:dyDescent="0.3">
      <c r="A533">
        <v>38063903</v>
      </c>
      <c r="B533" s="1">
        <v>42926</v>
      </c>
      <c r="C533" s="2">
        <v>0.37207175925925928</v>
      </c>
      <c r="D533" s="2">
        <v>0.37332175925925926</v>
      </c>
      <c r="E533">
        <v>1</v>
      </c>
      <c r="G533" s="4">
        <v>23504109</v>
      </c>
      <c r="H533" s="5">
        <v>1</v>
      </c>
    </row>
    <row r="534" spans="1:8" x14ac:dyDescent="0.3">
      <c r="A534">
        <v>4901642</v>
      </c>
      <c r="B534" s="1">
        <v>42926</v>
      </c>
      <c r="C534" s="2">
        <v>0.37747685185185187</v>
      </c>
      <c r="D534" s="2">
        <v>0.38609953703703703</v>
      </c>
      <c r="E534">
        <v>1</v>
      </c>
      <c r="G534" s="4">
        <v>47025160</v>
      </c>
      <c r="H534" s="5">
        <v>1</v>
      </c>
    </row>
    <row r="535" spans="1:8" x14ac:dyDescent="0.3">
      <c r="A535">
        <v>39669014</v>
      </c>
      <c r="B535" s="1">
        <v>42926</v>
      </c>
      <c r="C535" s="2">
        <v>0.37930555555555556</v>
      </c>
      <c r="D535" s="2">
        <v>0.38686342592592593</v>
      </c>
      <c r="E535">
        <v>1</v>
      </c>
      <c r="G535" s="4">
        <v>23580194</v>
      </c>
      <c r="H535" s="5">
        <v>1</v>
      </c>
    </row>
    <row r="536" spans="1:8" x14ac:dyDescent="0.3">
      <c r="A536">
        <v>48919339</v>
      </c>
      <c r="B536" s="1">
        <v>42926</v>
      </c>
      <c r="C536" s="2">
        <v>0.38040509259259259</v>
      </c>
      <c r="D536" s="2">
        <v>0.38484953703703706</v>
      </c>
      <c r="E536">
        <v>1</v>
      </c>
      <c r="G536" s="4">
        <v>47677051</v>
      </c>
      <c r="H536" s="5">
        <v>1</v>
      </c>
    </row>
    <row r="537" spans="1:8" x14ac:dyDescent="0.3">
      <c r="A537">
        <v>4960687</v>
      </c>
      <c r="B537" s="1">
        <v>42926</v>
      </c>
      <c r="C537" s="2">
        <v>0.3835648148148148</v>
      </c>
      <c r="D537" s="2">
        <v>0.3941087962962963</v>
      </c>
      <c r="E537">
        <v>1</v>
      </c>
      <c r="G537" s="4">
        <v>23715237</v>
      </c>
      <c r="H537" s="5">
        <v>1</v>
      </c>
    </row>
    <row r="538" spans="1:8" x14ac:dyDescent="0.3">
      <c r="A538">
        <v>41156424</v>
      </c>
      <c r="B538" s="1">
        <v>42926</v>
      </c>
      <c r="C538" s="2">
        <v>0.38715277777777779</v>
      </c>
      <c r="D538" s="2">
        <v>0.39293981481481483</v>
      </c>
      <c r="E538">
        <v>1</v>
      </c>
      <c r="G538" s="4">
        <v>48529464</v>
      </c>
      <c r="H538" s="5">
        <v>1</v>
      </c>
    </row>
    <row r="539" spans="1:8" x14ac:dyDescent="0.3">
      <c r="A539">
        <v>5087066</v>
      </c>
      <c r="B539" s="1">
        <v>42926</v>
      </c>
      <c r="C539" s="2">
        <v>0.3894097222222222</v>
      </c>
      <c r="D539" s="2">
        <v>0.39869212962962963</v>
      </c>
      <c r="E539">
        <v>1</v>
      </c>
      <c r="G539" s="4">
        <v>24024164</v>
      </c>
      <c r="H539" s="5">
        <v>1</v>
      </c>
    </row>
    <row r="540" spans="1:8" x14ac:dyDescent="0.3">
      <c r="A540">
        <v>4636713</v>
      </c>
      <c r="B540" s="1">
        <v>42926</v>
      </c>
      <c r="C540" s="2">
        <v>0.39193287037037039</v>
      </c>
      <c r="D540" s="2">
        <v>0.39712962962962961</v>
      </c>
      <c r="E540">
        <v>1</v>
      </c>
      <c r="G540" s="4">
        <v>16392077</v>
      </c>
      <c r="H540" s="5">
        <v>1</v>
      </c>
    </row>
    <row r="541" spans="1:8" x14ac:dyDescent="0.3">
      <c r="A541">
        <v>3944120</v>
      </c>
      <c r="B541" s="1">
        <v>42926</v>
      </c>
      <c r="C541" s="2">
        <v>0.39307870370370368</v>
      </c>
      <c r="D541" s="2">
        <v>0.39380787037037035</v>
      </c>
      <c r="E541">
        <v>1</v>
      </c>
      <c r="G541" s="4">
        <v>12377650</v>
      </c>
      <c r="H541" s="5">
        <v>1</v>
      </c>
    </row>
    <row r="542" spans="1:8" x14ac:dyDescent="0.3">
      <c r="A542">
        <v>5960122</v>
      </c>
      <c r="B542" s="1">
        <v>42926</v>
      </c>
      <c r="C542" s="2">
        <v>0.3984375</v>
      </c>
      <c r="D542" s="2">
        <v>0.40802083333333333</v>
      </c>
      <c r="E542">
        <v>1</v>
      </c>
      <c r="G542" s="4">
        <v>49278984</v>
      </c>
      <c r="H542" s="5">
        <v>1</v>
      </c>
    </row>
    <row r="543" spans="1:8" x14ac:dyDescent="0.3">
      <c r="A543">
        <v>6795454</v>
      </c>
      <c r="B543" s="1">
        <v>42926</v>
      </c>
      <c r="C543" s="2">
        <v>0.40265046296296297</v>
      </c>
      <c r="D543" s="2">
        <v>0.40284722222222225</v>
      </c>
      <c r="E543">
        <v>1</v>
      </c>
      <c r="G543" s="4">
        <v>24454566</v>
      </c>
      <c r="H543" s="5">
        <v>1</v>
      </c>
    </row>
    <row r="544" spans="1:8" x14ac:dyDescent="0.3">
      <c r="A544">
        <v>5013688</v>
      </c>
      <c r="B544" s="1">
        <v>42926</v>
      </c>
      <c r="C544" s="2">
        <v>0.40662037037037035</v>
      </c>
      <c r="D544" s="2">
        <v>0.41171296296296295</v>
      </c>
      <c r="E544">
        <v>1</v>
      </c>
      <c r="G544" s="4">
        <v>49920930</v>
      </c>
      <c r="H544" s="5">
        <v>1</v>
      </c>
    </row>
    <row r="545" spans="1:8" x14ac:dyDescent="0.3">
      <c r="A545">
        <v>9487255</v>
      </c>
      <c r="B545" s="1">
        <v>42926</v>
      </c>
      <c r="C545" s="2">
        <v>0.40997685185185184</v>
      </c>
      <c r="D545" s="2">
        <v>0.41947916666666668</v>
      </c>
      <c r="E545">
        <v>1</v>
      </c>
      <c r="G545" s="4">
        <v>12471534</v>
      </c>
      <c r="H545" s="5">
        <v>1</v>
      </c>
    </row>
    <row r="546" spans="1:8" x14ac:dyDescent="0.3">
      <c r="A546">
        <v>1592822</v>
      </c>
      <c r="B546" s="1">
        <v>42926</v>
      </c>
      <c r="C546" s="2">
        <v>0.41422453703703704</v>
      </c>
      <c r="D546" s="2">
        <v>0.42549768518518516</v>
      </c>
      <c r="E546">
        <v>1</v>
      </c>
      <c r="G546" s="4">
        <v>52064221</v>
      </c>
      <c r="H546" s="5">
        <v>1</v>
      </c>
    </row>
    <row r="547" spans="1:8" x14ac:dyDescent="0.3">
      <c r="A547">
        <v>9084978</v>
      </c>
      <c r="B547" s="1">
        <v>42926</v>
      </c>
      <c r="C547" s="2">
        <v>0.41553240740740743</v>
      </c>
      <c r="D547" s="2">
        <v>0.42593750000000002</v>
      </c>
      <c r="E547">
        <v>1</v>
      </c>
      <c r="G547" s="4">
        <v>24724114</v>
      </c>
      <c r="H547" s="5">
        <v>1</v>
      </c>
    </row>
    <row r="548" spans="1:8" x14ac:dyDescent="0.3">
      <c r="A548">
        <v>80038636</v>
      </c>
      <c r="B548" s="1">
        <v>42926</v>
      </c>
      <c r="C548" s="2">
        <v>0.41734953703703703</v>
      </c>
      <c r="D548" s="2">
        <v>0.42822916666666666</v>
      </c>
      <c r="E548">
        <v>1</v>
      </c>
      <c r="G548" s="4">
        <v>52468382</v>
      </c>
      <c r="H548" s="5">
        <v>1</v>
      </c>
    </row>
    <row r="549" spans="1:8" x14ac:dyDescent="0.3">
      <c r="A549">
        <v>2021941339</v>
      </c>
      <c r="B549" s="1">
        <v>42926</v>
      </c>
      <c r="C549" s="2">
        <v>0.41863425925925923</v>
      </c>
      <c r="D549" s="2">
        <v>0.42877314814814815</v>
      </c>
      <c r="E549">
        <v>1</v>
      </c>
      <c r="G549" s="4">
        <v>24724570</v>
      </c>
      <c r="H549" s="5">
        <v>1</v>
      </c>
    </row>
    <row r="550" spans="1:8" x14ac:dyDescent="0.3">
      <c r="A550">
        <v>7718350</v>
      </c>
      <c r="B550" s="1">
        <v>42926</v>
      </c>
      <c r="C550" s="2">
        <v>0.42002314814814817</v>
      </c>
      <c r="D550" s="2">
        <v>0.42700231481481482</v>
      </c>
      <c r="E550">
        <v>1</v>
      </c>
      <c r="G550" s="4">
        <v>53386383</v>
      </c>
      <c r="H550" s="5">
        <v>1</v>
      </c>
    </row>
    <row r="551" spans="1:8" x14ac:dyDescent="0.3">
      <c r="A551">
        <v>3153283</v>
      </c>
      <c r="B551" s="1">
        <v>42926</v>
      </c>
      <c r="C551" s="2">
        <v>0.42396990740740742</v>
      </c>
      <c r="D551" s="2">
        <v>0.43335648148148148</v>
      </c>
      <c r="E551">
        <v>1</v>
      </c>
      <c r="G551" s="4">
        <v>24850212</v>
      </c>
      <c r="H551" s="5">
        <v>1</v>
      </c>
    </row>
    <row r="552" spans="1:8" x14ac:dyDescent="0.3">
      <c r="A552">
        <v>6341482</v>
      </c>
      <c r="B552" s="1">
        <v>42926</v>
      </c>
      <c r="C552" s="2">
        <v>0.42922453703703706</v>
      </c>
      <c r="D552" s="2">
        <v>0.43947916666666664</v>
      </c>
      <c r="E552">
        <v>1</v>
      </c>
      <c r="G552" s="4">
        <v>54536153</v>
      </c>
      <c r="H552" s="5">
        <v>1</v>
      </c>
    </row>
    <row r="553" spans="1:8" x14ac:dyDescent="0.3">
      <c r="A553">
        <v>67964973</v>
      </c>
      <c r="B553" s="1">
        <v>42926</v>
      </c>
      <c r="C553" s="2">
        <v>0.43475694444444446</v>
      </c>
      <c r="D553" s="2">
        <v>0.43590277777777775</v>
      </c>
      <c r="E553">
        <v>1</v>
      </c>
      <c r="G553" s="4">
        <v>25133293</v>
      </c>
      <c r="H553" s="5">
        <v>1</v>
      </c>
    </row>
    <row r="554" spans="1:8" x14ac:dyDescent="0.3">
      <c r="A554">
        <v>1223943</v>
      </c>
      <c r="B554" s="1">
        <v>42926</v>
      </c>
      <c r="C554" s="2">
        <v>0.43961805555555555</v>
      </c>
      <c r="D554" s="2">
        <v>0.45087962962962963</v>
      </c>
      <c r="E554">
        <v>1</v>
      </c>
      <c r="G554" s="4">
        <v>16775888</v>
      </c>
      <c r="H554" s="5">
        <v>1</v>
      </c>
    </row>
    <row r="555" spans="1:8" x14ac:dyDescent="0.3">
      <c r="A555">
        <v>8049834</v>
      </c>
      <c r="B555" s="1">
        <v>42926</v>
      </c>
      <c r="C555" s="2">
        <v>0.44210648148148146</v>
      </c>
      <c r="D555" s="2">
        <v>0.44369212962962962</v>
      </c>
      <c r="E555">
        <v>1</v>
      </c>
      <c r="G555" s="4">
        <v>25147401</v>
      </c>
      <c r="H555" s="5">
        <v>1</v>
      </c>
    </row>
    <row r="556" spans="1:8" x14ac:dyDescent="0.3">
      <c r="A556">
        <v>6374704</v>
      </c>
      <c r="B556" s="1">
        <v>42926</v>
      </c>
      <c r="C556" s="2">
        <v>0.44572916666666668</v>
      </c>
      <c r="D556" s="2">
        <v>0.4548726851851852</v>
      </c>
      <c r="E556">
        <v>1</v>
      </c>
      <c r="G556" s="4">
        <v>55614678</v>
      </c>
      <c r="H556" s="5">
        <v>1</v>
      </c>
    </row>
    <row r="557" spans="1:8" x14ac:dyDescent="0.3">
      <c r="A557">
        <v>99625315</v>
      </c>
      <c r="B557" s="1">
        <v>42926</v>
      </c>
      <c r="C557" s="2">
        <v>0.44592592592592595</v>
      </c>
      <c r="D557" s="2">
        <v>0.45026620370370368</v>
      </c>
      <c r="E557">
        <v>1</v>
      </c>
      <c r="G557" s="4">
        <v>25194612</v>
      </c>
      <c r="H557" s="5">
        <v>1</v>
      </c>
    </row>
    <row r="558" spans="1:8" x14ac:dyDescent="0.3">
      <c r="A558">
        <v>9728932</v>
      </c>
      <c r="B558" s="1">
        <v>42926</v>
      </c>
      <c r="C558" s="2">
        <v>0.44641203703703702</v>
      </c>
      <c r="D558" s="2">
        <v>0.45089120370370372</v>
      </c>
      <c r="E558">
        <v>1</v>
      </c>
      <c r="G558" s="4">
        <v>56127547</v>
      </c>
      <c r="H558" s="5">
        <v>1</v>
      </c>
    </row>
    <row r="559" spans="1:8" x14ac:dyDescent="0.3">
      <c r="A559">
        <v>9121149</v>
      </c>
      <c r="B559" s="1">
        <v>42926</v>
      </c>
      <c r="C559" s="2">
        <v>0.45106481481481481</v>
      </c>
      <c r="D559" s="2">
        <v>0.45603009259259258</v>
      </c>
      <c r="E559">
        <v>1</v>
      </c>
      <c r="G559" s="4">
        <v>25240352</v>
      </c>
      <c r="H559" s="5">
        <v>1</v>
      </c>
    </row>
    <row r="560" spans="1:8" x14ac:dyDescent="0.3">
      <c r="A560">
        <v>2790475</v>
      </c>
      <c r="B560" s="1">
        <v>42926</v>
      </c>
      <c r="C560" s="2">
        <v>0.45663194444444444</v>
      </c>
      <c r="D560" s="2">
        <v>0.46517361111111111</v>
      </c>
      <c r="E560">
        <v>1</v>
      </c>
      <c r="G560" s="4">
        <v>16977213</v>
      </c>
      <c r="H560" s="5">
        <v>1</v>
      </c>
    </row>
    <row r="561" spans="1:8" x14ac:dyDescent="0.3">
      <c r="A561">
        <v>4148520</v>
      </c>
      <c r="B561" s="1">
        <v>42926</v>
      </c>
      <c r="C561" s="2">
        <v>0.46108796296296295</v>
      </c>
      <c r="D561" s="2">
        <v>0.46989583333333335</v>
      </c>
      <c r="E561">
        <v>1</v>
      </c>
      <c r="G561" s="4">
        <v>25459710</v>
      </c>
      <c r="H561" s="5">
        <v>1</v>
      </c>
    </row>
    <row r="562" spans="1:8" x14ac:dyDescent="0.3">
      <c r="A562">
        <v>55462392</v>
      </c>
      <c r="B562" s="1">
        <v>42926</v>
      </c>
      <c r="C562" s="2">
        <v>0.46597222222222223</v>
      </c>
      <c r="D562" s="2">
        <v>0.46732638888888889</v>
      </c>
      <c r="E562">
        <v>1</v>
      </c>
      <c r="G562" s="4">
        <v>16999529</v>
      </c>
      <c r="H562" s="5">
        <v>1</v>
      </c>
    </row>
    <row r="563" spans="1:8" x14ac:dyDescent="0.3">
      <c r="A563">
        <v>8130722</v>
      </c>
      <c r="B563" s="1">
        <v>42926</v>
      </c>
      <c r="C563" s="2">
        <v>0.46649305555555554</v>
      </c>
      <c r="D563" s="2">
        <v>0.47717592592592595</v>
      </c>
      <c r="E563">
        <v>1</v>
      </c>
      <c r="G563" s="4">
        <v>25545000</v>
      </c>
      <c r="H563" s="5">
        <v>1</v>
      </c>
    </row>
    <row r="564" spans="1:8" x14ac:dyDescent="0.3">
      <c r="A564">
        <v>5448890</v>
      </c>
      <c r="B564" s="1">
        <v>42926</v>
      </c>
      <c r="C564" s="2">
        <v>0.46957175925925926</v>
      </c>
      <c r="D564" s="2">
        <v>0.47247685185185184</v>
      </c>
      <c r="E564">
        <v>1</v>
      </c>
      <c r="G564" s="4">
        <v>59984179</v>
      </c>
      <c r="H564" s="5">
        <v>1</v>
      </c>
    </row>
    <row r="565" spans="1:8" x14ac:dyDescent="0.3">
      <c r="A565">
        <v>6118241</v>
      </c>
      <c r="B565" s="1">
        <v>42926</v>
      </c>
      <c r="C565" s="2">
        <v>0.47462962962962962</v>
      </c>
      <c r="D565" s="2">
        <v>0.47839120370370369</v>
      </c>
      <c r="E565">
        <v>1</v>
      </c>
      <c r="G565" s="4">
        <v>25574074</v>
      </c>
      <c r="H565" s="5">
        <v>1</v>
      </c>
    </row>
    <row r="566" spans="1:8" x14ac:dyDescent="0.3">
      <c r="A566">
        <v>1088377750</v>
      </c>
      <c r="B566" s="1">
        <v>42926</v>
      </c>
      <c r="C566" s="2">
        <v>0.47535879629629629</v>
      </c>
      <c r="D566" s="2">
        <v>0.48454861111111114</v>
      </c>
      <c r="E566">
        <v>1</v>
      </c>
      <c r="G566" s="4">
        <v>60885211</v>
      </c>
      <c r="H566" s="5">
        <v>1</v>
      </c>
    </row>
    <row r="567" spans="1:8" x14ac:dyDescent="0.3">
      <c r="A567">
        <v>98238772</v>
      </c>
      <c r="B567" s="1">
        <v>42926</v>
      </c>
      <c r="C567" s="2">
        <v>0.47989583333333335</v>
      </c>
      <c r="D567" s="2">
        <v>0.48138888888888887</v>
      </c>
      <c r="E567">
        <v>1</v>
      </c>
      <c r="G567" s="4">
        <v>25581178</v>
      </c>
      <c r="H567" s="5">
        <v>1</v>
      </c>
    </row>
    <row r="568" spans="1:8" x14ac:dyDescent="0.3">
      <c r="A568">
        <v>9524588</v>
      </c>
      <c r="B568" s="1">
        <v>42926</v>
      </c>
      <c r="C568" s="2">
        <v>0.4846759259259259</v>
      </c>
      <c r="D568" s="2">
        <v>0.49550925925925926</v>
      </c>
      <c r="E568">
        <v>1</v>
      </c>
      <c r="G568" s="4">
        <v>61812355</v>
      </c>
      <c r="H568" s="5">
        <v>1</v>
      </c>
    </row>
    <row r="569" spans="1:8" x14ac:dyDescent="0.3">
      <c r="A569">
        <v>96375379</v>
      </c>
      <c r="B569" s="1">
        <v>42926</v>
      </c>
      <c r="C569" s="2">
        <v>0.4881712962962963</v>
      </c>
      <c r="D569" s="2">
        <v>0.49769675925925927</v>
      </c>
      <c r="E569">
        <v>1</v>
      </c>
      <c r="G569" s="4">
        <v>12687991</v>
      </c>
      <c r="H569" s="5">
        <v>1</v>
      </c>
    </row>
    <row r="570" spans="1:8" x14ac:dyDescent="0.3">
      <c r="A570">
        <v>4759206</v>
      </c>
      <c r="B570" s="1">
        <v>42926</v>
      </c>
      <c r="C570" s="2">
        <v>0.49055555555555558</v>
      </c>
      <c r="D570" s="2">
        <v>0.49449074074074073</v>
      </c>
      <c r="E570">
        <v>1</v>
      </c>
      <c r="G570" s="4">
        <v>14201334</v>
      </c>
      <c r="H570" s="5">
        <v>1</v>
      </c>
    </row>
    <row r="571" spans="1:8" x14ac:dyDescent="0.3">
      <c r="A571">
        <v>9197309</v>
      </c>
      <c r="B571" s="1">
        <v>42926</v>
      </c>
      <c r="C571" s="2">
        <v>0.49488425925925927</v>
      </c>
      <c r="D571" s="2">
        <v>0.50590277777777781</v>
      </c>
      <c r="E571">
        <v>1</v>
      </c>
      <c r="G571" s="4">
        <v>26254490</v>
      </c>
      <c r="H571" s="5">
        <v>1</v>
      </c>
    </row>
    <row r="572" spans="1:8" x14ac:dyDescent="0.3">
      <c r="A572">
        <v>8322522</v>
      </c>
      <c r="B572" s="1">
        <v>42926</v>
      </c>
      <c r="C572" s="2">
        <v>0.49674768518518519</v>
      </c>
      <c r="D572" s="2">
        <v>0.50796296296296295</v>
      </c>
      <c r="E572">
        <v>1</v>
      </c>
      <c r="G572" s="4">
        <v>40120881</v>
      </c>
      <c r="H572" s="5">
        <v>1</v>
      </c>
    </row>
    <row r="573" spans="1:8" x14ac:dyDescent="0.3">
      <c r="A573">
        <v>4264808</v>
      </c>
      <c r="B573" s="1">
        <v>42926</v>
      </c>
      <c r="C573" s="2">
        <v>0.50089120370370366</v>
      </c>
      <c r="D573" s="2">
        <v>0.50109953703703702</v>
      </c>
      <c r="E573">
        <v>1</v>
      </c>
      <c r="G573" s="4">
        <v>26463662</v>
      </c>
      <c r="H573" s="5">
        <v>1</v>
      </c>
    </row>
    <row r="574" spans="1:8" x14ac:dyDescent="0.3">
      <c r="A574">
        <v>3095218</v>
      </c>
      <c r="B574" s="1">
        <v>42926</v>
      </c>
      <c r="C574" s="2">
        <v>0.50635416666666666</v>
      </c>
      <c r="D574" s="2">
        <v>0.51716435185185183</v>
      </c>
      <c r="E574">
        <v>1</v>
      </c>
      <c r="G574" s="4">
        <v>40395856</v>
      </c>
      <c r="H574" s="5">
        <v>1</v>
      </c>
    </row>
    <row r="575" spans="1:8" x14ac:dyDescent="0.3">
      <c r="A575">
        <v>5820632164</v>
      </c>
      <c r="B575" s="1">
        <v>42926</v>
      </c>
      <c r="C575" s="2">
        <v>0.51010416666666669</v>
      </c>
      <c r="D575" s="2">
        <v>0.51879629629629631</v>
      </c>
      <c r="E575">
        <v>1</v>
      </c>
      <c r="G575" s="4">
        <v>26699217</v>
      </c>
      <c r="H575" s="5">
        <v>1</v>
      </c>
    </row>
    <row r="576" spans="1:8" x14ac:dyDescent="0.3">
      <c r="A576">
        <v>89814525</v>
      </c>
      <c r="B576" s="1">
        <v>42926</v>
      </c>
      <c r="C576" s="2">
        <v>0.51090277777777782</v>
      </c>
      <c r="D576" s="2">
        <v>0.51175925925925925</v>
      </c>
      <c r="E576">
        <v>1</v>
      </c>
      <c r="G576" s="4">
        <v>41144838</v>
      </c>
      <c r="H576" s="5">
        <v>1</v>
      </c>
    </row>
    <row r="577" spans="1:8" x14ac:dyDescent="0.3">
      <c r="A577">
        <v>1223816</v>
      </c>
      <c r="B577" s="1">
        <v>42926</v>
      </c>
      <c r="C577" s="2">
        <v>0.51116898148148149</v>
      </c>
      <c r="D577" s="2">
        <v>0.51718750000000002</v>
      </c>
      <c r="E577">
        <v>1</v>
      </c>
      <c r="G577" s="4">
        <v>26766818</v>
      </c>
      <c r="H577" s="5">
        <v>1</v>
      </c>
    </row>
    <row r="578" spans="1:8" x14ac:dyDescent="0.3">
      <c r="A578">
        <v>18503160</v>
      </c>
      <c r="B578" s="1">
        <v>42926</v>
      </c>
      <c r="C578" s="2">
        <v>0.51157407407407407</v>
      </c>
      <c r="D578" s="2">
        <v>0.51663194444444449</v>
      </c>
      <c r="E578">
        <v>1</v>
      </c>
      <c r="G578" s="4">
        <v>41210751</v>
      </c>
      <c r="H578" s="5">
        <v>1</v>
      </c>
    </row>
    <row r="579" spans="1:8" x14ac:dyDescent="0.3">
      <c r="A579">
        <v>21677804</v>
      </c>
      <c r="B579" s="1">
        <v>42926</v>
      </c>
      <c r="C579" s="2">
        <v>0.51328703703703704</v>
      </c>
      <c r="D579" s="2">
        <v>0.51821759259259259</v>
      </c>
      <c r="E579">
        <v>1</v>
      </c>
      <c r="G579" s="4">
        <v>26891502</v>
      </c>
      <c r="H579" s="5">
        <v>1</v>
      </c>
    </row>
    <row r="580" spans="1:8" x14ac:dyDescent="0.3">
      <c r="A580">
        <v>5087066</v>
      </c>
      <c r="B580" s="1">
        <v>42926</v>
      </c>
      <c r="C580" s="2">
        <v>0.51603009259259258</v>
      </c>
      <c r="D580" s="2">
        <v>0.5269907407407407</v>
      </c>
      <c r="E580">
        <v>1</v>
      </c>
      <c r="G580" s="4">
        <v>11070759</v>
      </c>
      <c r="H580" s="5">
        <v>1</v>
      </c>
    </row>
    <row r="581" spans="1:8" x14ac:dyDescent="0.3">
      <c r="A581">
        <v>6905863</v>
      </c>
      <c r="B581" s="1">
        <v>42926</v>
      </c>
      <c r="C581" s="2">
        <v>0.52123842592592595</v>
      </c>
      <c r="D581" s="2">
        <v>0.53008101851851852</v>
      </c>
      <c r="E581">
        <v>1</v>
      </c>
      <c r="G581" s="4">
        <v>26895957</v>
      </c>
      <c r="H581" s="5">
        <v>1</v>
      </c>
    </row>
    <row r="582" spans="1:8" x14ac:dyDescent="0.3">
      <c r="A582">
        <v>4144248</v>
      </c>
      <c r="B582" s="1">
        <v>42926</v>
      </c>
      <c r="C582" s="2">
        <v>0.52134259259259264</v>
      </c>
      <c r="D582" s="2">
        <v>0.53226851851851853</v>
      </c>
      <c r="E582">
        <v>1</v>
      </c>
      <c r="G582" s="4">
        <v>42038927</v>
      </c>
      <c r="H582" s="5">
        <v>1</v>
      </c>
    </row>
    <row r="583" spans="1:8" x14ac:dyDescent="0.3">
      <c r="A583">
        <v>16392077</v>
      </c>
      <c r="B583" s="1">
        <v>42926</v>
      </c>
      <c r="C583" s="2">
        <v>0.52254629629629634</v>
      </c>
      <c r="D583" s="2">
        <v>0.52263888888888888</v>
      </c>
      <c r="E583">
        <v>1</v>
      </c>
      <c r="G583" s="4">
        <v>27410048</v>
      </c>
      <c r="H583" s="5">
        <v>1</v>
      </c>
    </row>
    <row r="584" spans="1:8" x14ac:dyDescent="0.3">
      <c r="A584">
        <v>8865092</v>
      </c>
      <c r="B584" s="1">
        <v>42926</v>
      </c>
      <c r="C584" s="2">
        <v>0.52392361111111108</v>
      </c>
      <c r="D584" s="2">
        <v>0.53378472222222217</v>
      </c>
      <c r="E584">
        <v>1</v>
      </c>
      <c r="G584" s="4">
        <v>42603700</v>
      </c>
      <c r="H584" s="5">
        <v>1</v>
      </c>
    </row>
    <row r="585" spans="1:8" x14ac:dyDescent="0.3">
      <c r="A585">
        <v>92597723</v>
      </c>
      <c r="B585" s="1">
        <v>42926</v>
      </c>
      <c r="C585" s="2">
        <v>0.52837962962962959</v>
      </c>
      <c r="D585" s="2">
        <v>0.53084490740740742</v>
      </c>
      <c r="E585">
        <v>1</v>
      </c>
      <c r="G585" s="4">
        <v>27487200</v>
      </c>
      <c r="H585" s="5">
        <v>1</v>
      </c>
    </row>
    <row r="586" spans="1:8" x14ac:dyDescent="0.3">
      <c r="A586">
        <v>49840829</v>
      </c>
      <c r="B586" s="1">
        <v>42926</v>
      </c>
      <c r="C586" s="2">
        <v>0.53204861111111112</v>
      </c>
      <c r="D586" s="2">
        <v>0.53737268518518522</v>
      </c>
      <c r="E586">
        <v>1</v>
      </c>
      <c r="G586" s="4">
        <v>43019885</v>
      </c>
      <c r="H586" s="5">
        <v>1</v>
      </c>
    </row>
    <row r="587" spans="1:8" x14ac:dyDescent="0.3">
      <c r="A587">
        <v>20354301</v>
      </c>
      <c r="B587" s="1">
        <v>42926</v>
      </c>
      <c r="C587" s="2">
        <v>0.53291666666666671</v>
      </c>
      <c r="D587" s="2">
        <v>0.53758101851851847</v>
      </c>
      <c r="E587">
        <v>1</v>
      </c>
      <c r="G587" s="4">
        <v>27610972</v>
      </c>
      <c r="H587" s="5">
        <v>1</v>
      </c>
    </row>
    <row r="588" spans="1:8" x14ac:dyDescent="0.3">
      <c r="A588">
        <v>2731955</v>
      </c>
      <c r="B588" s="1">
        <v>42926</v>
      </c>
      <c r="C588" s="2">
        <v>0.53843750000000001</v>
      </c>
      <c r="D588" s="2">
        <v>0.54283564814814811</v>
      </c>
      <c r="E588">
        <v>1</v>
      </c>
      <c r="G588" s="4">
        <v>43277353</v>
      </c>
      <c r="H588" s="5">
        <v>1</v>
      </c>
    </row>
    <row r="589" spans="1:8" x14ac:dyDescent="0.3">
      <c r="A589">
        <v>2304726</v>
      </c>
      <c r="B589" s="1">
        <v>42926</v>
      </c>
      <c r="C589" s="2">
        <v>0.54197916666666668</v>
      </c>
      <c r="D589" s="2">
        <v>0.54866898148148147</v>
      </c>
      <c r="E589">
        <v>1</v>
      </c>
      <c r="G589" s="4">
        <v>27684909</v>
      </c>
      <c r="H589" s="5">
        <v>1</v>
      </c>
    </row>
    <row r="590" spans="1:8" x14ac:dyDescent="0.3">
      <c r="A590">
        <v>4653709</v>
      </c>
      <c r="B590" s="1">
        <v>42926</v>
      </c>
      <c r="C590" s="2">
        <v>0.54292824074074075</v>
      </c>
      <c r="D590" s="2">
        <v>0.5444444444444444</v>
      </c>
      <c r="E590">
        <v>1</v>
      </c>
      <c r="G590" s="4">
        <v>43897696</v>
      </c>
      <c r="H590" s="5">
        <v>1</v>
      </c>
    </row>
    <row r="591" spans="1:8" x14ac:dyDescent="0.3">
      <c r="A591">
        <v>4848864</v>
      </c>
      <c r="B591" s="1">
        <v>42926</v>
      </c>
      <c r="C591" s="2">
        <v>0.54432870370370368</v>
      </c>
      <c r="D591" s="2">
        <v>0.55090277777777774</v>
      </c>
      <c r="E591">
        <v>1</v>
      </c>
      <c r="G591" s="4">
        <v>12721215</v>
      </c>
      <c r="H591" s="5">
        <v>1</v>
      </c>
    </row>
    <row r="592" spans="1:8" x14ac:dyDescent="0.3">
      <c r="A592">
        <v>6709939</v>
      </c>
      <c r="B592" s="1">
        <v>42926</v>
      </c>
      <c r="C592" s="2">
        <v>0.54692129629629627</v>
      </c>
      <c r="D592" s="2">
        <v>0.55000000000000004</v>
      </c>
      <c r="E592">
        <v>1</v>
      </c>
      <c r="G592" s="4">
        <v>44200961</v>
      </c>
      <c r="H592" s="5">
        <v>1</v>
      </c>
    </row>
    <row r="593" spans="1:8" x14ac:dyDescent="0.3">
      <c r="A593">
        <v>8870498</v>
      </c>
      <c r="B593" s="1">
        <v>42926</v>
      </c>
      <c r="C593" s="2">
        <v>0.55046296296296293</v>
      </c>
      <c r="D593" s="2">
        <v>0.55986111111111114</v>
      </c>
      <c r="E593">
        <v>1</v>
      </c>
      <c r="G593" s="4">
        <v>27798660</v>
      </c>
      <c r="H593" s="5">
        <v>1</v>
      </c>
    </row>
    <row r="594" spans="1:8" x14ac:dyDescent="0.3">
      <c r="A594">
        <v>2947889</v>
      </c>
      <c r="B594" s="1">
        <v>42926</v>
      </c>
      <c r="C594" s="2">
        <v>0.55246527777777776</v>
      </c>
      <c r="D594" s="2">
        <v>0.56334490740740739</v>
      </c>
      <c r="E594">
        <v>1</v>
      </c>
      <c r="G594" s="4">
        <v>44765837</v>
      </c>
      <c r="H594" s="5">
        <v>1</v>
      </c>
    </row>
    <row r="595" spans="1:8" x14ac:dyDescent="0.3">
      <c r="A595">
        <v>8270097</v>
      </c>
      <c r="B595" s="1">
        <v>42926</v>
      </c>
      <c r="C595" s="2">
        <v>0.55650462962962965</v>
      </c>
      <c r="D595" s="2">
        <v>0.55850694444444449</v>
      </c>
      <c r="E595">
        <v>1</v>
      </c>
      <c r="G595" s="4">
        <v>27858818</v>
      </c>
      <c r="H595" s="5">
        <v>1</v>
      </c>
    </row>
    <row r="596" spans="1:8" x14ac:dyDescent="0.3">
      <c r="A596">
        <v>8183468</v>
      </c>
      <c r="B596" s="1">
        <v>42926</v>
      </c>
      <c r="C596" s="2">
        <v>0.55832175925925931</v>
      </c>
      <c r="D596" s="2">
        <v>0.56265046296296295</v>
      </c>
      <c r="E596">
        <v>1</v>
      </c>
      <c r="G596" s="4">
        <v>44937926</v>
      </c>
      <c r="H596" s="5">
        <v>1</v>
      </c>
    </row>
    <row r="597" spans="1:8" x14ac:dyDescent="0.3">
      <c r="A597">
        <v>3263806</v>
      </c>
      <c r="B597" s="1">
        <v>42926</v>
      </c>
      <c r="C597" s="2">
        <v>0.55864583333333329</v>
      </c>
      <c r="D597" s="2">
        <v>0.56383101851851847</v>
      </c>
      <c r="E597">
        <v>1</v>
      </c>
      <c r="G597" s="4">
        <v>28145499</v>
      </c>
      <c r="H597" s="5">
        <v>1</v>
      </c>
    </row>
    <row r="598" spans="1:8" x14ac:dyDescent="0.3">
      <c r="A598">
        <v>7792980</v>
      </c>
      <c r="B598" s="1">
        <v>42926</v>
      </c>
      <c r="C598" s="2">
        <v>0.56234953703703705</v>
      </c>
      <c r="D598" s="2">
        <v>0.57378472222222221</v>
      </c>
      <c r="E598">
        <v>1</v>
      </c>
      <c r="G598" s="4">
        <v>15643568</v>
      </c>
      <c r="H598" s="5">
        <v>1</v>
      </c>
    </row>
    <row r="599" spans="1:8" x14ac:dyDescent="0.3">
      <c r="A599">
        <v>88929925</v>
      </c>
      <c r="B599" s="1">
        <v>42926</v>
      </c>
      <c r="C599" s="2">
        <v>0.56688657407407406</v>
      </c>
      <c r="D599" s="2">
        <v>0.57342592592592589</v>
      </c>
      <c r="E599">
        <v>1</v>
      </c>
      <c r="G599" s="4">
        <v>28185580</v>
      </c>
      <c r="H599" s="5">
        <v>1</v>
      </c>
    </row>
    <row r="600" spans="1:8" x14ac:dyDescent="0.3">
      <c r="A600">
        <v>2478461</v>
      </c>
      <c r="B600" s="1">
        <v>42926</v>
      </c>
      <c r="C600" s="2">
        <v>0.56980324074074074</v>
      </c>
      <c r="D600" s="2">
        <v>0.575775462962963</v>
      </c>
      <c r="E600">
        <v>1</v>
      </c>
      <c r="G600" s="4">
        <v>45232967</v>
      </c>
      <c r="H600" s="5">
        <v>1</v>
      </c>
    </row>
    <row r="601" spans="1:8" x14ac:dyDescent="0.3">
      <c r="A601">
        <v>2838216</v>
      </c>
      <c r="B601" s="1">
        <v>42926</v>
      </c>
      <c r="C601" s="2">
        <v>0.5755555555555556</v>
      </c>
      <c r="D601" s="2">
        <v>0.57737268518518514</v>
      </c>
      <c r="E601">
        <v>1</v>
      </c>
      <c r="G601" s="4">
        <v>28282891</v>
      </c>
      <c r="H601" s="5">
        <v>1</v>
      </c>
    </row>
    <row r="602" spans="1:8" x14ac:dyDescent="0.3">
      <c r="A602">
        <v>4853153</v>
      </c>
      <c r="B602" s="1">
        <v>42926</v>
      </c>
      <c r="C602" s="2">
        <v>0.5803935185185185</v>
      </c>
      <c r="D602" s="2">
        <v>0.58190972222222226</v>
      </c>
      <c r="E602">
        <v>1</v>
      </c>
      <c r="G602" s="4">
        <v>45862784</v>
      </c>
      <c r="H602" s="5">
        <v>1</v>
      </c>
    </row>
    <row r="603" spans="1:8" x14ac:dyDescent="0.3">
      <c r="A603">
        <v>2985743</v>
      </c>
      <c r="B603" s="1">
        <v>42926</v>
      </c>
      <c r="C603" s="2">
        <v>0.58189814814814811</v>
      </c>
      <c r="D603" s="2">
        <v>0.59070601851851856</v>
      </c>
      <c r="E603">
        <v>1</v>
      </c>
      <c r="G603" s="4">
        <v>28601187</v>
      </c>
      <c r="H603" s="5">
        <v>1</v>
      </c>
    </row>
    <row r="604" spans="1:8" x14ac:dyDescent="0.3">
      <c r="A604">
        <v>3434934</v>
      </c>
      <c r="B604" s="1">
        <v>42926</v>
      </c>
      <c r="C604" s="2">
        <v>0.58254629629629628</v>
      </c>
      <c r="D604" s="2">
        <v>0.58601851851851849</v>
      </c>
      <c r="E604">
        <v>1</v>
      </c>
      <c r="G604" s="4">
        <v>16303399</v>
      </c>
      <c r="H604" s="5">
        <v>1</v>
      </c>
    </row>
    <row r="605" spans="1:8" x14ac:dyDescent="0.3">
      <c r="A605">
        <v>97596112</v>
      </c>
      <c r="B605" s="1">
        <v>42926</v>
      </c>
      <c r="C605" s="2">
        <v>0.58351851851851855</v>
      </c>
      <c r="D605" s="2">
        <v>0.59368055555555554</v>
      </c>
      <c r="E605">
        <v>1</v>
      </c>
      <c r="G605" s="4">
        <v>28791070</v>
      </c>
      <c r="H605" s="5">
        <v>1</v>
      </c>
    </row>
    <row r="606" spans="1:8" x14ac:dyDescent="0.3">
      <c r="A606">
        <v>1247125</v>
      </c>
      <c r="B606" s="1">
        <v>42926</v>
      </c>
      <c r="C606" s="2">
        <v>0.58575231481481482</v>
      </c>
      <c r="D606" s="2">
        <v>0.5935300925925926</v>
      </c>
      <c r="E606">
        <v>1</v>
      </c>
      <c r="G606" s="4">
        <v>46255010</v>
      </c>
      <c r="H606" s="5">
        <v>1</v>
      </c>
    </row>
    <row r="607" spans="1:8" x14ac:dyDescent="0.3">
      <c r="A607">
        <v>6982652</v>
      </c>
      <c r="B607" s="1">
        <v>42926</v>
      </c>
      <c r="C607" s="2">
        <v>0.58677083333333335</v>
      </c>
      <c r="D607" s="2">
        <v>0.58759259259259256</v>
      </c>
      <c r="E607">
        <v>1</v>
      </c>
      <c r="G607" s="4">
        <v>12919749</v>
      </c>
      <c r="H607" s="5">
        <v>1</v>
      </c>
    </row>
    <row r="608" spans="1:8" x14ac:dyDescent="0.3">
      <c r="A608">
        <v>11209967</v>
      </c>
      <c r="B608" s="1">
        <v>42926</v>
      </c>
      <c r="C608" s="2">
        <v>0.58877314814814818</v>
      </c>
      <c r="D608" s="2">
        <v>0.59027777777777779</v>
      </c>
      <c r="E608">
        <v>1</v>
      </c>
      <c r="G608" s="4">
        <v>47261256</v>
      </c>
      <c r="H608" s="5">
        <v>1</v>
      </c>
    </row>
    <row r="609" spans="1:8" x14ac:dyDescent="0.3">
      <c r="A609">
        <v>6251788</v>
      </c>
      <c r="B609" s="1">
        <v>42926</v>
      </c>
      <c r="C609" s="2">
        <v>0.58910879629629631</v>
      </c>
      <c r="D609" s="2">
        <v>0.59431712962962968</v>
      </c>
      <c r="E609">
        <v>1</v>
      </c>
      <c r="G609" s="4">
        <v>29121099</v>
      </c>
      <c r="H609" s="5">
        <v>1</v>
      </c>
    </row>
    <row r="610" spans="1:8" x14ac:dyDescent="0.3">
      <c r="A610">
        <v>8679036</v>
      </c>
      <c r="B610" s="1">
        <v>42926</v>
      </c>
      <c r="C610" s="2">
        <v>0.58976851851851853</v>
      </c>
      <c r="D610" s="2">
        <v>0.60074074074074069</v>
      </c>
      <c r="E610">
        <v>1</v>
      </c>
      <c r="G610" s="4">
        <v>47615054</v>
      </c>
      <c r="H610" s="5">
        <v>1</v>
      </c>
    </row>
    <row r="611" spans="1:8" x14ac:dyDescent="0.3">
      <c r="A611">
        <v>1288637</v>
      </c>
      <c r="B611" s="1">
        <v>42926</v>
      </c>
      <c r="C611" s="2">
        <v>0.59277777777777774</v>
      </c>
      <c r="D611" s="2">
        <v>0.59365740740740736</v>
      </c>
      <c r="E611">
        <v>1</v>
      </c>
      <c r="G611" s="4">
        <v>29391132</v>
      </c>
      <c r="H611" s="5">
        <v>1</v>
      </c>
    </row>
    <row r="612" spans="1:8" x14ac:dyDescent="0.3">
      <c r="A612">
        <v>4825302</v>
      </c>
      <c r="B612" s="1">
        <v>42926</v>
      </c>
      <c r="C612" s="2">
        <v>0.59670138888888891</v>
      </c>
      <c r="D612" s="2">
        <v>0.59701388888888884</v>
      </c>
      <c r="E612">
        <v>1</v>
      </c>
      <c r="G612" s="4">
        <v>47707639</v>
      </c>
      <c r="H612" s="5">
        <v>1</v>
      </c>
    </row>
    <row r="613" spans="1:8" x14ac:dyDescent="0.3">
      <c r="A613">
        <v>5349562</v>
      </c>
      <c r="B613" s="1">
        <v>42926</v>
      </c>
      <c r="C613" s="2">
        <v>0.60041666666666671</v>
      </c>
      <c r="D613" s="2">
        <v>0.6095949074074074</v>
      </c>
      <c r="E613">
        <v>1</v>
      </c>
      <c r="G613" s="4">
        <v>29555837</v>
      </c>
      <c r="H613" s="5">
        <v>1</v>
      </c>
    </row>
    <row r="614" spans="1:8" x14ac:dyDescent="0.3">
      <c r="A614">
        <v>5893512</v>
      </c>
      <c r="B614" s="1">
        <v>42926</v>
      </c>
      <c r="C614" s="2">
        <v>0.60517361111111112</v>
      </c>
      <c r="D614" s="2">
        <v>0.61063657407407412</v>
      </c>
      <c r="E614">
        <v>1</v>
      </c>
      <c r="G614" s="4">
        <v>48497496</v>
      </c>
      <c r="H614" s="5">
        <v>1</v>
      </c>
    </row>
    <row r="615" spans="1:8" x14ac:dyDescent="0.3">
      <c r="A615">
        <v>7138804596</v>
      </c>
      <c r="B615" s="1">
        <v>42926</v>
      </c>
      <c r="C615" s="2">
        <v>0.60578703703703707</v>
      </c>
      <c r="D615" s="2">
        <v>0.61459490740740741</v>
      </c>
      <c r="E615">
        <v>1</v>
      </c>
      <c r="G615" s="4">
        <v>29771613</v>
      </c>
      <c r="H615" s="5">
        <v>1</v>
      </c>
    </row>
    <row r="616" spans="1:8" x14ac:dyDescent="0.3">
      <c r="A616">
        <v>6468376</v>
      </c>
      <c r="B616" s="1">
        <v>42926</v>
      </c>
      <c r="C616" s="2">
        <v>0.61140046296296291</v>
      </c>
      <c r="D616" s="2">
        <v>0.61952546296296296</v>
      </c>
      <c r="E616">
        <v>1</v>
      </c>
      <c r="G616" s="4">
        <v>48625903</v>
      </c>
      <c r="H616" s="5">
        <v>1</v>
      </c>
    </row>
    <row r="617" spans="1:8" x14ac:dyDescent="0.3">
      <c r="A617">
        <v>5076649</v>
      </c>
      <c r="B617" s="1">
        <v>42926</v>
      </c>
      <c r="C617" s="2">
        <v>0.61699074074074078</v>
      </c>
      <c r="D617" s="2">
        <v>0.62163194444444447</v>
      </c>
      <c r="E617">
        <v>1</v>
      </c>
      <c r="G617" s="4">
        <v>29880225</v>
      </c>
      <c r="H617" s="5">
        <v>1</v>
      </c>
    </row>
    <row r="618" spans="1:8" x14ac:dyDescent="0.3">
      <c r="A618">
        <v>3494192</v>
      </c>
      <c r="B618" s="1">
        <v>42926</v>
      </c>
      <c r="C618" s="2">
        <v>0.62216435185185182</v>
      </c>
      <c r="D618" s="2">
        <v>0.62291666666666667</v>
      </c>
      <c r="E618">
        <v>1</v>
      </c>
      <c r="G618" s="4">
        <v>48661666</v>
      </c>
      <c r="H618" s="5">
        <v>1</v>
      </c>
    </row>
    <row r="619" spans="1:8" x14ac:dyDescent="0.3">
      <c r="A619">
        <v>8150086</v>
      </c>
      <c r="B619" s="1">
        <v>42926</v>
      </c>
      <c r="C619" s="2">
        <v>0.6272685185185185</v>
      </c>
      <c r="D619" s="2">
        <v>0.63475694444444442</v>
      </c>
      <c r="E619">
        <v>1</v>
      </c>
      <c r="G619" s="4">
        <v>13221411</v>
      </c>
      <c r="H619" s="5">
        <v>1</v>
      </c>
    </row>
    <row r="620" spans="1:8" x14ac:dyDescent="0.3">
      <c r="A620">
        <v>3934931</v>
      </c>
      <c r="B620" s="1">
        <v>42927</v>
      </c>
      <c r="C620" s="2">
        <v>0.3349537037037037</v>
      </c>
      <c r="D620" s="2">
        <v>0.3379861111111111</v>
      </c>
      <c r="E620">
        <v>1</v>
      </c>
      <c r="G620" s="4">
        <v>48919339</v>
      </c>
      <c r="H620" s="5">
        <v>1</v>
      </c>
    </row>
    <row r="621" spans="1:8" x14ac:dyDescent="0.3">
      <c r="A621">
        <v>2111996</v>
      </c>
      <c r="B621" s="1">
        <v>42927</v>
      </c>
      <c r="C621" s="2">
        <v>0.33706018518518521</v>
      </c>
      <c r="D621" s="2">
        <v>0.33875</v>
      </c>
      <c r="E621">
        <v>1</v>
      </c>
      <c r="G621" s="4">
        <v>30270334</v>
      </c>
      <c r="H621" s="5">
        <v>1</v>
      </c>
    </row>
    <row r="622" spans="1:8" x14ac:dyDescent="0.3">
      <c r="A622">
        <v>6484436</v>
      </c>
      <c r="B622" s="1">
        <v>42927</v>
      </c>
      <c r="C622" s="2">
        <v>0.34006944444444442</v>
      </c>
      <c r="D622" s="2">
        <v>0.3427546296296296</v>
      </c>
      <c r="E622">
        <v>1</v>
      </c>
      <c r="G622" s="4">
        <v>49158974</v>
      </c>
      <c r="H622" s="5">
        <v>1</v>
      </c>
    </row>
    <row r="623" spans="1:8" x14ac:dyDescent="0.3">
      <c r="A623">
        <v>97646706</v>
      </c>
      <c r="B623" s="1">
        <v>42927</v>
      </c>
      <c r="C623" s="2">
        <v>0.34304398148148146</v>
      </c>
      <c r="D623" s="2">
        <v>0.34310185185185182</v>
      </c>
      <c r="E623">
        <v>1</v>
      </c>
      <c r="G623" s="4">
        <v>30678431</v>
      </c>
      <c r="H623" s="5">
        <v>1</v>
      </c>
    </row>
    <row r="624" spans="1:8" x14ac:dyDescent="0.3">
      <c r="A624">
        <v>9932676</v>
      </c>
      <c r="B624" s="1">
        <v>42927</v>
      </c>
      <c r="C624" s="2">
        <v>0.34778935185185184</v>
      </c>
      <c r="D624" s="2">
        <v>0.35474537037037035</v>
      </c>
      <c r="E624">
        <v>1</v>
      </c>
      <c r="G624" s="4">
        <v>16527855</v>
      </c>
      <c r="H624" s="5">
        <v>1</v>
      </c>
    </row>
    <row r="625" spans="1:8" x14ac:dyDescent="0.3">
      <c r="A625">
        <v>6062869</v>
      </c>
      <c r="B625" s="1">
        <v>42927</v>
      </c>
      <c r="C625" s="2">
        <v>0.3513425925925926</v>
      </c>
      <c r="D625" s="2">
        <v>0.35505787037037034</v>
      </c>
      <c r="E625">
        <v>1</v>
      </c>
      <c r="G625" s="4">
        <v>10760583</v>
      </c>
      <c r="H625" s="5">
        <v>1</v>
      </c>
    </row>
    <row r="626" spans="1:8" x14ac:dyDescent="0.3">
      <c r="A626">
        <v>2828759</v>
      </c>
      <c r="B626" s="1">
        <v>42927</v>
      </c>
      <c r="C626" s="2">
        <v>0.35575231481481484</v>
      </c>
      <c r="D626" s="2">
        <v>0.35851851851851851</v>
      </c>
      <c r="E626">
        <v>1</v>
      </c>
      <c r="G626" s="4">
        <v>49840829</v>
      </c>
      <c r="H626" s="5">
        <v>1</v>
      </c>
    </row>
    <row r="627" spans="1:8" x14ac:dyDescent="0.3">
      <c r="A627">
        <v>7215284</v>
      </c>
      <c r="B627" s="1">
        <v>42927</v>
      </c>
      <c r="C627" s="2">
        <v>0.3596759259259259</v>
      </c>
      <c r="D627" s="2">
        <v>0.36363425925925924</v>
      </c>
      <c r="E627">
        <v>1</v>
      </c>
      <c r="G627" s="4">
        <v>31516318</v>
      </c>
      <c r="H627" s="5">
        <v>1</v>
      </c>
    </row>
    <row r="628" spans="1:8" x14ac:dyDescent="0.3">
      <c r="A628">
        <v>1384299</v>
      </c>
      <c r="B628" s="1">
        <v>42927</v>
      </c>
      <c r="C628" s="2">
        <v>0.36203703703703705</v>
      </c>
      <c r="D628" s="2">
        <v>0.37155092592592592</v>
      </c>
      <c r="E628">
        <v>1</v>
      </c>
      <c r="G628" s="4">
        <v>50583407</v>
      </c>
      <c r="H628" s="5">
        <v>1</v>
      </c>
    </row>
    <row r="629" spans="1:8" x14ac:dyDescent="0.3">
      <c r="A629">
        <v>2486941</v>
      </c>
      <c r="B629" s="1">
        <v>42927</v>
      </c>
      <c r="C629" s="2">
        <v>0.36394675925925923</v>
      </c>
      <c r="D629" s="2">
        <v>0.36422453703703705</v>
      </c>
      <c r="E629">
        <v>1</v>
      </c>
      <c r="G629" s="4">
        <v>32779069</v>
      </c>
      <c r="H629" s="5">
        <v>1</v>
      </c>
    </row>
    <row r="630" spans="1:8" x14ac:dyDescent="0.3">
      <c r="A630">
        <v>6561564994</v>
      </c>
      <c r="B630" s="1">
        <v>42927</v>
      </c>
      <c r="C630" s="2">
        <v>0.36930555555555555</v>
      </c>
      <c r="D630" s="2">
        <v>0.37052083333333335</v>
      </c>
      <c r="E630">
        <v>1</v>
      </c>
      <c r="G630" s="4">
        <v>51855396</v>
      </c>
      <c r="H630" s="5">
        <v>1</v>
      </c>
    </row>
    <row r="631" spans="1:8" x14ac:dyDescent="0.3">
      <c r="A631">
        <v>1207918</v>
      </c>
      <c r="B631" s="1">
        <v>42927</v>
      </c>
      <c r="C631" s="2">
        <v>0.37410879629629629</v>
      </c>
      <c r="D631" s="2">
        <v>0.3767361111111111</v>
      </c>
      <c r="E631">
        <v>1</v>
      </c>
      <c r="G631" s="4">
        <v>33166727</v>
      </c>
      <c r="H631" s="5">
        <v>1</v>
      </c>
    </row>
    <row r="632" spans="1:8" x14ac:dyDescent="0.3">
      <c r="A632">
        <v>66800387</v>
      </c>
      <c r="B632" s="1">
        <v>42927</v>
      </c>
      <c r="C632" s="2">
        <v>0.37684027777777779</v>
      </c>
      <c r="D632" s="2">
        <v>0.38072916666666667</v>
      </c>
      <c r="E632">
        <v>1</v>
      </c>
      <c r="G632" s="4">
        <v>16580449</v>
      </c>
      <c r="H632" s="5">
        <v>1</v>
      </c>
    </row>
    <row r="633" spans="1:8" x14ac:dyDescent="0.3">
      <c r="A633">
        <v>49093359</v>
      </c>
      <c r="B633" s="1">
        <v>42927</v>
      </c>
      <c r="C633" s="2">
        <v>0.37695601851851851</v>
      </c>
      <c r="D633" s="2">
        <v>0.38138888888888889</v>
      </c>
      <c r="E633">
        <v>1</v>
      </c>
      <c r="G633" s="4">
        <v>33320202</v>
      </c>
      <c r="H633" s="5">
        <v>1</v>
      </c>
    </row>
    <row r="634" spans="1:8" x14ac:dyDescent="0.3">
      <c r="A634">
        <v>2252239</v>
      </c>
      <c r="B634" s="1">
        <v>42927</v>
      </c>
      <c r="C634" s="2">
        <v>0.38233796296296296</v>
      </c>
      <c r="D634" s="2">
        <v>0.39034722222222223</v>
      </c>
      <c r="E634">
        <v>1</v>
      </c>
      <c r="G634" s="4">
        <v>52391912</v>
      </c>
      <c r="H634" s="5">
        <v>1</v>
      </c>
    </row>
    <row r="635" spans="1:8" x14ac:dyDescent="0.3">
      <c r="A635">
        <v>4925279</v>
      </c>
      <c r="B635" s="1">
        <v>42927</v>
      </c>
      <c r="C635" s="2">
        <v>0.3850925925925926</v>
      </c>
      <c r="D635" s="2">
        <v>0.38929398148148148</v>
      </c>
      <c r="E635">
        <v>1</v>
      </c>
      <c r="G635" s="4">
        <v>33708687</v>
      </c>
      <c r="H635" s="5">
        <v>1</v>
      </c>
    </row>
    <row r="636" spans="1:8" x14ac:dyDescent="0.3">
      <c r="A636">
        <v>25459710</v>
      </c>
      <c r="B636" s="1">
        <v>42927</v>
      </c>
      <c r="C636" s="2">
        <v>0.38797453703703705</v>
      </c>
      <c r="D636" s="2">
        <v>0.39458333333333334</v>
      </c>
      <c r="E636">
        <v>1</v>
      </c>
      <c r="G636" s="4">
        <v>53117702</v>
      </c>
      <c r="H636" s="5">
        <v>1</v>
      </c>
    </row>
    <row r="637" spans="1:8" x14ac:dyDescent="0.3">
      <c r="A637">
        <v>3943994</v>
      </c>
      <c r="B637" s="1">
        <v>42927</v>
      </c>
      <c r="C637" s="2">
        <v>0.39199074074074075</v>
      </c>
      <c r="D637" s="2">
        <v>0.39934027777777775</v>
      </c>
      <c r="E637">
        <v>1</v>
      </c>
      <c r="G637" s="4">
        <v>34556399</v>
      </c>
      <c r="H637" s="5">
        <v>1</v>
      </c>
    </row>
    <row r="638" spans="1:8" x14ac:dyDescent="0.3">
      <c r="A638">
        <v>2109147679</v>
      </c>
      <c r="B638" s="1">
        <v>42927</v>
      </c>
      <c r="C638" s="2">
        <v>0.39260416666666664</v>
      </c>
      <c r="D638" s="2">
        <v>0.40322916666666669</v>
      </c>
      <c r="E638">
        <v>1</v>
      </c>
      <c r="G638" s="4">
        <v>53378457</v>
      </c>
      <c r="H638" s="5">
        <v>1</v>
      </c>
    </row>
    <row r="639" spans="1:8" x14ac:dyDescent="0.3">
      <c r="A639">
        <v>9967649</v>
      </c>
      <c r="B639" s="1">
        <v>42927</v>
      </c>
      <c r="C639" s="2">
        <v>0.39659722222222221</v>
      </c>
      <c r="D639" s="2">
        <v>0.4042824074074074</v>
      </c>
      <c r="E639">
        <v>1</v>
      </c>
      <c r="G639" s="4">
        <v>34628061</v>
      </c>
      <c r="H639" s="5">
        <v>1</v>
      </c>
    </row>
    <row r="640" spans="1:8" x14ac:dyDescent="0.3">
      <c r="A640">
        <v>2947660</v>
      </c>
      <c r="B640" s="1">
        <v>42927</v>
      </c>
      <c r="C640" s="2">
        <v>0.39817129629629627</v>
      </c>
      <c r="D640" s="2">
        <v>0.4045023148148148</v>
      </c>
      <c r="E640">
        <v>1</v>
      </c>
      <c r="G640" s="4">
        <v>53762222</v>
      </c>
      <c r="H640" s="5">
        <v>1</v>
      </c>
    </row>
    <row r="641" spans="1:8" x14ac:dyDescent="0.3">
      <c r="A641">
        <v>6492842</v>
      </c>
      <c r="B641" s="1">
        <v>42927</v>
      </c>
      <c r="C641" s="2">
        <v>0.40379629629629632</v>
      </c>
      <c r="D641" s="2">
        <v>0.4100462962962963</v>
      </c>
      <c r="E641">
        <v>1</v>
      </c>
      <c r="G641" s="4">
        <v>13494237</v>
      </c>
      <c r="H641" s="5">
        <v>1</v>
      </c>
    </row>
    <row r="642" spans="1:8" x14ac:dyDescent="0.3">
      <c r="A642">
        <v>70730125</v>
      </c>
      <c r="B642" s="1">
        <v>42927</v>
      </c>
      <c r="C642" s="2">
        <v>0.40777777777777779</v>
      </c>
      <c r="D642" s="2">
        <v>0.4181597222222222</v>
      </c>
      <c r="E642">
        <v>1</v>
      </c>
      <c r="G642" s="4">
        <v>16592072</v>
      </c>
      <c r="H642" s="5">
        <v>1</v>
      </c>
    </row>
    <row r="643" spans="1:8" x14ac:dyDescent="0.3">
      <c r="A643">
        <v>4056361</v>
      </c>
      <c r="B643" s="1">
        <v>42927</v>
      </c>
      <c r="C643" s="2">
        <v>0.41239583333333335</v>
      </c>
      <c r="D643" s="2">
        <v>0.41844907407407406</v>
      </c>
      <c r="E643">
        <v>1</v>
      </c>
      <c r="G643" s="4">
        <v>62150310</v>
      </c>
      <c r="H643" s="5">
        <v>1</v>
      </c>
    </row>
    <row r="644" spans="1:8" x14ac:dyDescent="0.3">
      <c r="A644">
        <v>12721215</v>
      </c>
      <c r="B644" s="1">
        <v>42927</v>
      </c>
      <c r="C644" s="2">
        <v>0.41431712962962963</v>
      </c>
      <c r="D644" s="2">
        <v>0.41986111111111113</v>
      </c>
      <c r="E644">
        <v>1</v>
      </c>
      <c r="G644" s="4">
        <v>54554135</v>
      </c>
      <c r="H644" s="5">
        <v>1</v>
      </c>
    </row>
    <row r="645" spans="1:8" x14ac:dyDescent="0.3">
      <c r="A645">
        <v>4566750</v>
      </c>
      <c r="B645" s="1">
        <v>42927</v>
      </c>
      <c r="C645" s="2">
        <v>0.41666666666666669</v>
      </c>
      <c r="D645" s="2">
        <v>0.42190972222222223</v>
      </c>
      <c r="E645">
        <v>1</v>
      </c>
      <c r="G645" s="4">
        <v>62836073</v>
      </c>
      <c r="H645" s="5">
        <v>1</v>
      </c>
    </row>
    <row r="646" spans="1:8" x14ac:dyDescent="0.3">
      <c r="A646">
        <v>7279106</v>
      </c>
      <c r="B646" s="1">
        <v>42927</v>
      </c>
      <c r="C646" s="2">
        <v>0.41935185185185186</v>
      </c>
      <c r="D646" s="2">
        <v>0.43002314814814813</v>
      </c>
      <c r="E646">
        <v>1</v>
      </c>
      <c r="G646" s="4">
        <v>54713807</v>
      </c>
      <c r="H646" s="5">
        <v>1</v>
      </c>
    </row>
    <row r="647" spans="1:8" x14ac:dyDescent="0.3">
      <c r="A647">
        <v>3824660</v>
      </c>
      <c r="B647" s="1">
        <v>42927</v>
      </c>
      <c r="C647" s="2">
        <v>0.4238425925925926</v>
      </c>
      <c r="D647" s="2">
        <v>0.4321875</v>
      </c>
      <c r="E647">
        <v>1</v>
      </c>
      <c r="G647" s="4">
        <v>63291235</v>
      </c>
      <c r="H647" s="5">
        <v>1</v>
      </c>
    </row>
    <row r="648" spans="1:8" x14ac:dyDescent="0.3">
      <c r="A648">
        <v>5815339</v>
      </c>
      <c r="B648" s="1">
        <v>42927</v>
      </c>
      <c r="C648" s="2">
        <v>0.42818287037037039</v>
      </c>
      <c r="D648" s="2">
        <v>0.43273148148148149</v>
      </c>
      <c r="E648">
        <v>1</v>
      </c>
      <c r="G648" s="4">
        <v>16883712</v>
      </c>
      <c r="H648" s="5">
        <v>1</v>
      </c>
    </row>
    <row r="649" spans="1:8" x14ac:dyDescent="0.3">
      <c r="A649">
        <v>77946476</v>
      </c>
      <c r="B649" s="1">
        <v>42927</v>
      </c>
      <c r="C649" s="2">
        <v>0.42995370370370373</v>
      </c>
      <c r="D649" s="2">
        <v>0.43024305555555553</v>
      </c>
      <c r="E649">
        <v>1</v>
      </c>
      <c r="G649" s="4">
        <v>63613334</v>
      </c>
      <c r="H649" s="5">
        <v>1</v>
      </c>
    </row>
    <row r="650" spans="1:8" x14ac:dyDescent="0.3">
      <c r="A650">
        <v>84589848</v>
      </c>
      <c r="B650" s="1">
        <v>42927</v>
      </c>
      <c r="C650" s="2">
        <v>0.43539351851851854</v>
      </c>
      <c r="D650" s="2">
        <v>0.43763888888888891</v>
      </c>
      <c r="E650">
        <v>1</v>
      </c>
      <c r="G650" s="4">
        <v>55464931</v>
      </c>
      <c r="H650" s="5">
        <v>1</v>
      </c>
    </row>
    <row r="651" spans="1:8" x14ac:dyDescent="0.3">
      <c r="A651">
        <v>4501823</v>
      </c>
      <c r="B651" s="1">
        <v>42927</v>
      </c>
      <c r="C651" s="2">
        <v>0.44013888888888891</v>
      </c>
      <c r="D651" s="2">
        <v>0.44690972222222225</v>
      </c>
      <c r="E651">
        <v>1</v>
      </c>
      <c r="G651" s="4">
        <v>64733982</v>
      </c>
      <c r="H651" s="5">
        <v>1</v>
      </c>
    </row>
    <row r="652" spans="1:8" x14ac:dyDescent="0.3">
      <c r="A652">
        <v>38244568</v>
      </c>
      <c r="B652" s="1">
        <v>42927</v>
      </c>
      <c r="C652" s="2">
        <v>0.44381944444444443</v>
      </c>
      <c r="D652" s="2">
        <v>0.45199074074074075</v>
      </c>
      <c r="E652">
        <v>1</v>
      </c>
      <c r="G652" s="4">
        <v>55621633</v>
      </c>
      <c r="H652" s="5">
        <v>1</v>
      </c>
    </row>
    <row r="653" spans="1:8" x14ac:dyDescent="0.3">
      <c r="A653">
        <v>3613950</v>
      </c>
      <c r="B653" s="1">
        <v>42927</v>
      </c>
      <c r="C653" s="2">
        <v>0.44657407407407407</v>
      </c>
      <c r="D653" s="2">
        <v>0.44774305555555555</v>
      </c>
      <c r="E653">
        <v>1</v>
      </c>
      <c r="G653" s="4">
        <v>37077953</v>
      </c>
      <c r="H653" s="5">
        <v>1</v>
      </c>
    </row>
    <row r="654" spans="1:8" x14ac:dyDescent="0.3">
      <c r="A654">
        <v>5750819</v>
      </c>
      <c r="B654" s="1">
        <v>42927</v>
      </c>
      <c r="C654" s="2">
        <v>0.44751157407407405</v>
      </c>
      <c r="D654" s="2">
        <v>0.45284722222222223</v>
      </c>
      <c r="E654">
        <v>1</v>
      </c>
      <c r="G654" s="4">
        <v>56115408</v>
      </c>
      <c r="H654" s="5">
        <v>1</v>
      </c>
    </row>
    <row r="655" spans="1:8" x14ac:dyDescent="0.3">
      <c r="A655">
        <v>63291235</v>
      </c>
      <c r="B655" s="1">
        <v>42927</v>
      </c>
      <c r="C655" s="2">
        <v>0.45091435185185186</v>
      </c>
      <c r="D655" s="2">
        <v>0.45429398148148148</v>
      </c>
      <c r="E655">
        <v>1</v>
      </c>
      <c r="G655" s="4">
        <v>37838778</v>
      </c>
      <c r="H655" s="5">
        <v>1</v>
      </c>
    </row>
    <row r="656" spans="1:8" x14ac:dyDescent="0.3">
      <c r="A656">
        <v>3198725</v>
      </c>
      <c r="B656" s="1">
        <v>42927</v>
      </c>
      <c r="C656" s="2">
        <v>0.45157407407407407</v>
      </c>
      <c r="D656" s="2">
        <v>0.45738425925925924</v>
      </c>
      <c r="E656">
        <v>1</v>
      </c>
      <c r="G656" s="4">
        <v>57101974</v>
      </c>
      <c r="H656" s="5">
        <v>1</v>
      </c>
    </row>
    <row r="657" spans="1:8" x14ac:dyDescent="0.3">
      <c r="A657">
        <v>6248157784</v>
      </c>
      <c r="B657" s="1">
        <v>42927</v>
      </c>
      <c r="C657" s="2">
        <v>0.45475694444444442</v>
      </c>
      <c r="D657" s="2">
        <v>0.4566898148148148</v>
      </c>
      <c r="E657">
        <v>1</v>
      </c>
      <c r="G657" s="4">
        <v>37906881</v>
      </c>
      <c r="H657" s="5">
        <v>1</v>
      </c>
    </row>
    <row r="658" spans="1:8" x14ac:dyDescent="0.3">
      <c r="A658">
        <v>6607648</v>
      </c>
      <c r="B658" s="1">
        <v>42927</v>
      </c>
      <c r="C658" s="2">
        <v>0.45873842592592595</v>
      </c>
      <c r="D658" s="2">
        <v>0.46986111111111112</v>
      </c>
      <c r="E658">
        <v>1</v>
      </c>
      <c r="G658" s="4">
        <v>57395204</v>
      </c>
      <c r="H658" s="5">
        <v>1</v>
      </c>
    </row>
    <row r="659" spans="1:8" x14ac:dyDescent="0.3">
      <c r="A659">
        <v>5340881</v>
      </c>
      <c r="B659" s="1">
        <v>42927</v>
      </c>
      <c r="C659" s="2">
        <v>0.46413194444444444</v>
      </c>
      <c r="D659" s="2">
        <v>0.46585648148148145</v>
      </c>
      <c r="E659">
        <v>1</v>
      </c>
      <c r="G659" s="4">
        <v>37930610</v>
      </c>
      <c r="H659" s="5">
        <v>1</v>
      </c>
    </row>
    <row r="660" spans="1:8" x14ac:dyDescent="0.3">
      <c r="A660">
        <v>99162491</v>
      </c>
      <c r="B660" s="1">
        <v>42927</v>
      </c>
      <c r="C660" s="2">
        <v>0.46738425925925925</v>
      </c>
      <c r="D660" s="2">
        <v>0.46800925925925924</v>
      </c>
      <c r="E660">
        <v>1</v>
      </c>
      <c r="G660" s="4">
        <v>57957786</v>
      </c>
      <c r="H660" s="5">
        <v>1</v>
      </c>
    </row>
    <row r="661" spans="1:8" x14ac:dyDescent="0.3">
      <c r="A661">
        <v>3072421</v>
      </c>
      <c r="B661" s="1">
        <v>42927</v>
      </c>
      <c r="C661" s="2">
        <v>0.46942129629629631</v>
      </c>
      <c r="D661" s="2">
        <v>0.47766203703703702</v>
      </c>
      <c r="E661">
        <v>1</v>
      </c>
      <c r="G661" s="4">
        <v>38047574</v>
      </c>
      <c r="H661" s="5">
        <v>1</v>
      </c>
    </row>
    <row r="662" spans="1:8" x14ac:dyDescent="0.3">
      <c r="A662">
        <v>1909553</v>
      </c>
      <c r="B662" s="1">
        <v>42927</v>
      </c>
      <c r="C662" s="2">
        <v>0.47193287037037035</v>
      </c>
      <c r="D662" s="2">
        <v>0.47763888888888889</v>
      </c>
      <c r="E662">
        <v>1</v>
      </c>
      <c r="G662" s="4">
        <v>58067439</v>
      </c>
      <c r="H662" s="5">
        <v>1</v>
      </c>
    </row>
    <row r="663" spans="1:8" x14ac:dyDescent="0.3">
      <c r="A663">
        <v>62836073</v>
      </c>
      <c r="B663" s="1">
        <v>42927</v>
      </c>
      <c r="C663" s="2">
        <v>0.47739583333333335</v>
      </c>
      <c r="D663" s="2">
        <v>0.48168981481481482</v>
      </c>
      <c r="E663">
        <v>1</v>
      </c>
      <c r="G663" s="4">
        <v>13588783</v>
      </c>
      <c r="H663" s="5">
        <v>1</v>
      </c>
    </row>
    <row r="664" spans="1:8" x14ac:dyDescent="0.3">
      <c r="A664">
        <v>9566647</v>
      </c>
      <c r="B664" s="1">
        <v>42927</v>
      </c>
      <c r="C664" s="2">
        <v>0.48005787037037034</v>
      </c>
      <c r="D664" s="2">
        <v>0.48971064814814813</v>
      </c>
      <c r="E664">
        <v>1</v>
      </c>
      <c r="G664" s="4">
        <v>59508384</v>
      </c>
      <c r="H664" s="5">
        <v>1</v>
      </c>
    </row>
    <row r="665" spans="1:8" x14ac:dyDescent="0.3">
      <c r="A665">
        <v>5833452</v>
      </c>
      <c r="B665" s="1">
        <v>42927</v>
      </c>
      <c r="C665" s="2">
        <v>0.48511574074074076</v>
      </c>
      <c r="D665" s="2">
        <v>0.49502314814814813</v>
      </c>
      <c r="E665">
        <v>1</v>
      </c>
      <c r="G665" s="4">
        <v>13639748</v>
      </c>
      <c r="H665" s="5">
        <v>1</v>
      </c>
    </row>
    <row r="666" spans="1:8" x14ac:dyDescent="0.3">
      <c r="A666">
        <v>10760583</v>
      </c>
      <c r="B666" s="1">
        <v>42927</v>
      </c>
      <c r="C666" s="2">
        <v>0.48994212962962963</v>
      </c>
      <c r="D666" s="2">
        <v>0.4914351851851852</v>
      </c>
      <c r="E666">
        <v>1</v>
      </c>
      <c r="G666" s="4">
        <v>59864989</v>
      </c>
      <c r="H666" s="5">
        <v>1</v>
      </c>
    </row>
    <row r="667" spans="1:8" x14ac:dyDescent="0.3">
      <c r="A667">
        <v>39669014</v>
      </c>
      <c r="B667" s="1">
        <v>42927</v>
      </c>
      <c r="C667" s="2">
        <v>0.49035879629629631</v>
      </c>
      <c r="D667" s="2">
        <v>0.49082175925925925</v>
      </c>
      <c r="E667">
        <v>1</v>
      </c>
      <c r="G667" s="4">
        <v>13674393</v>
      </c>
      <c r="H667" s="5">
        <v>1</v>
      </c>
    </row>
    <row r="668" spans="1:8" x14ac:dyDescent="0.3">
      <c r="A668">
        <v>5147651</v>
      </c>
      <c r="B668" s="1">
        <v>42927</v>
      </c>
      <c r="C668" s="2">
        <v>0.49399305555555556</v>
      </c>
      <c r="D668" s="2">
        <v>0.4959027777777778</v>
      </c>
      <c r="E668">
        <v>1</v>
      </c>
      <c r="G668" s="4">
        <v>17005785</v>
      </c>
      <c r="H668" s="5">
        <v>1</v>
      </c>
    </row>
    <row r="669" spans="1:8" x14ac:dyDescent="0.3">
      <c r="A669">
        <v>41144838</v>
      </c>
      <c r="B669" s="1">
        <v>42927</v>
      </c>
      <c r="C669" s="2">
        <v>0.49949074074074074</v>
      </c>
      <c r="D669" s="2">
        <v>0.50931712962962961</v>
      </c>
      <c r="E669">
        <v>1</v>
      </c>
      <c r="G669" s="4">
        <v>38823305</v>
      </c>
      <c r="H669" s="5">
        <v>1</v>
      </c>
    </row>
    <row r="670" spans="1:8" x14ac:dyDescent="0.3">
      <c r="A670">
        <v>1332513</v>
      </c>
      <c r="B670" s="1">
        <v>42927</v>
      </c>
      <c r="C670" s="2">
        <v>0.50326388888888884</v>
      </c>
      <c r="D670" s="2">
        <v>0.50407407407407412</v>
      </c>
      <c r="E670">
        <v>1</v>
      </c>
      <c r="G670" s="4">
        <v>60454232</v>
      </c>
      <c r="H670" s="5">
        <v>1</v>
      </c>
    </row>
    <row r="671" spans="1:8" x14ac:dyDescent="0.3">
      <c r="A671">
        <v>7743548</v>
      </c>
      <c r="B671" s="1">
        <v>42927</v>
      </c>
      <c r="C671" s="2">
        <v>0.50376157407407407</v>
      </c>
      <c r="D671" s="2">
        <v>0.50907407407407412</v>
      </c>
      <c r="E671">
        <v>1</v>
      </c>
      <c r="G671" s="4">
        <v>39210366</v>
      </c>
      <c r="H671" s="5">
        <v>1</v>
      </c>
    </row>
    <row r="672" spans="1:8" x14ac:dyDescent="0.3">
      <c r="A672">
        <v>7451541965</v>
      </c>
      <c r="B672" s="1">
        <v>42927</v>
      </c>
      <c r="C672" s="2">
        <v>0.50866898148148143</v>
      </c>
      <c r="D672" s="2">
        <v>0.51324074074074078</v>
      </c>
      <c r="E672">
        <v>1</v>
      </c>
      <c r="G672" s="4">
        <v>61228399</v>
      </c>
      <c r="H672" s="5">
        <v>1</v>
      </c>
    </row>
    <row r="673" spans="1:8" x14ac:dyDescent="0.3">
      <c r="A673">
        <v>2109147679</v>
      </c>
      <c r="B673" s="1">
        <v>42927</v>
      </c>
      <c r="C673" s="2">
        <v>0.51282407407407404</v>
      </c>
      <c r="D673" s="2">
        <v>0.51666666666666672</v>
      </c>
      <c r="E673">
        <v>1</v>
      </c>
      <c r="G673" s="4">
        <v>39663331</v>
      </c>
      <c r="H673" s="5">
        <v>1</v>
      </c>
    </row>
    <row r="674" spans="1:8" x14ac:dyDescent="0.3">
      <c r="A674">
        <v>5022247</v>
      </c>
      <c r="B674" s="1">
        <v>42927</v>
      </c>
      <c r="C674" s="2">
        <v>0.51854166666666668</v>
      </c>
      <c r="D674" s="2">
        <v>0.52810185185185188</v>
      </c>
      <c r="E674">
        <v>1</v>
      </c>
      <c r="G674" s="4">
        <v>61527800</v>
      </c>
      <c r="H674" s="5">
        <v>1</v>
      </c>
    </row>
    <row r="675" spans="1:8" x14ac:dyDescent="0.3">
      <c r="A675">
        <v>2920581</v>
      </c>
      <c r="B675" s="1">
        <v>42927</v>
      </c>
      <c r="C675" s="2">
        <v>0.52399305555555553</v>
      </c>
      <c r="D675" s="2">
        <v>0.53120370370370373</v>
      </c>
      <c r="E675">
        <v>1</v>
      </c>
      <c r="G675" s="4">
        <v>13898038</v>
      </c>
      <c r="H675" s="5">
        <v>1</v>
      </c>
    </row>
    <row r="676" spans="1:8" x14ac:dyDescent="0.3">
      <c r="A676">
        <v>7126980</v>
      </c>
      <c r="B676" s="1">
        <v>42927</v>
      </c>
      <c r="C676" s="2">
        <v>0.52592592592592591</v>
      </c>
      <c r="D676" s="2">
        <v>0.53515046296296298</v>
      </c>
      <c r="E676">
        <v>1</v>
      </c>
      <c r="G676" s="4">
        <v>17314583</v>
      </c>
      <c r="H676" s="5">
        <v>1</v>
      </c>
    </row>
    <row r="677" spans="1:8" x14ac:dyDescent="0.3">
      <c r="A677">
        <v>54006070</v>
      </c>
      <c r="B677" s="1">
        <v>42927</v>
      </c>
      <c r="C677" s="2">
        <v>0.53164351851851854</v>
      </c>
      <c r="D677" s="2">
        <v>0.53324074074074079</v>
      </c>
      <c r="E677">
        <v>1</v>
      </c>
      <c r="G677" s="4">
        <v>13972929</v>
      </c>
      <c r="H677" s="5">
        <v>1</v>
      </c>
    </row>
    <row r="678" spans="1:8" x14ac:dyDescent="0.3">
      <c r="A678">
        <v>8672651</v>
      </c>
      <c r="B678" s="1">
        <v>42927</v>
      </c>
      <c r="C678" s="2">
        <v>0.53401620370370373</v>
      </c>
      <c r="D678" s="2">
        <v>0.54462962962962957</v>
      </c>
      <c r="E678">
        <v>1</v>
      </c>
      <c r="G678" s="4">
        <v>34964547</v>
      </c>
      <c r="H678" s="5">
        <v>1</v>
      </c>
    </row>
    <row r="679" spans="1:8" x14ac:dyDescent="0.3">
      <c r="A679">
        <v>54136845</v>
      </c>
      <c r="B679" s="1">
        <v>42927</v>
      </c>
      <c r="C679" s="2">
        <v>0.53920138888888891</v>
      </c>
      <c r="D679" s="2">
        <v>0.54092592592592592</v>
      </c>
      <c r="E679">
        <v>1</v>
      </c>
      <c r="G679" s="4">
        <v>62653835</v>
      </c>
      <c r="H679" s="5">
        <v>1</v>
      </c>
    </row>
    <row r="680" spans="1:8" x14ac:dyDescent="0.3">
      <c r="A680">
        <v>5223970</v>
      </c>
      <c r="B680" s="1">
        <v>42927</v>
      </c>
      <c r="C680" s="2">
        <v>0.53920138888888891</v>
      </c>
      <c r="D680" s="2">
        <v>0.55046296296296293</v>
      </c>
      <c r="E680">
        <v>1</v>
      </c>
      <c r="G680" s="4">
        <v>35281950</v>
      </c>
      <c r="H680" s="5">
        <v>1</v>
      </c>
    </row>
    <row r="681" spans="1:8" x14ac:dyDescent="0.3">
      <c r="A681">
        <v>4264808</v>
      </c>
      <c r="B681" s="1">
        <v>42927</v>
      </c>
      <c r="C681" s="2">
        <v>0.53950231481481481</v>
      </c>
      <c r="D681" s="2">
        <v>0.55071759259259256</v>
      </c>
      <c r="E681">
        <v>1</v>
      </c>
      <c r="G681" s="4">
        <v>63141248</v>
      </c>
      <c r="H681" s="5">
        <v>1</v>
      </c>
    </row>
    <row r="682" spans="1:8" x14ac:dyDescent="0.3">
      <c r="A682">
        <v>5790304</v>
      </c>
      <c r="B682" s="1">
        <v>42927</v>
      </c>
      <c r="C682" s="2">
        <v>0.539525462962963</v>
      </c>
      <c r="D682" s="2">
        <v>0.54025462962962967</v>
      </c>
      <c r="E682">
        <v>1</v>
      </c>
      <c r="G682" s="4">
        <v>35634368</v>
      </c>
      <c r="H682" s="5">
        <v>1</v>
      </c>
    </row>
    <row r="683" spans="1:8" x14ac:dyDescent="0.3">
      <c r="A683">
        <v>13484133</v>
      </c>
      <c r="B683" s="1">
        <v>42927</v>
      </c>
      <c r="C683" s="2">
        <v>0.54137731481481477</v>
      </c>
      <c r="D683" s="2">
        <v>0.54577546296296298</v>
      </c>
      <c r="E683">
        <v>1</v>
      </c>
      <c r="G683" s="4">
        <v>63492662</v>
      </c>
      <c r="H683" s="5">
        <v>1</v>
      </c>
    </row>
    <row r="684" spans="1:8" x14ac:dyDescent="0.3">
      <c r="A684">
        <v>6269166</v>
      </c>
      <c r="B684" s="1">
        <v>42927</v>
      </c>
      <c r="C684" s="2">
        <v>0.54408564814814819</v>
      </c>
      <c r="D684" s="2">
        <v>0.55355324074074075</v>
      </c>
      <c r="E684">
        <v>1</v>
      </c>
      <c r="G684" s="4">
        <v>36332723</v>
      </c>
      <c r="H684" s="5">
        <v>1</v>
      </c>
    </row>
    <row r="685" spans="1:8" x14ac:dyDescent="0.3">
      <c r="A685">
        <v>5089019</v>
      </c>
      <c r="B685" s="1">
        <v>42927</v>
      </c>
      <c r="C685" s="2">
        <v>0.54431712962962964</v>
      </c>
      <c r="D685" s="2">
        <v>0.54921296296296296</v>
      </c>
      <c r="E685">
        <v>1</v>
      </c>
      <c r="G685" s="4">
        <v>64586869</v>
      </c>
      <c r="H685" s="5">
        <v>1</v>
      </c>
    </row>
    <row r="686" spans="1:8" x14ac:dyDescent="0.3">
      <c r="A686">
        <v>6994188</v>
      </c>
      <c r="B686" s="1">
        <v>42927</v>
      </c>
      <c r="C686" s="2">
        <v>0.54797453703703702</v>
      </c>
      <c r="D686" s="2">
        <v>0.55550925925925931</v>
      </c>
      <c r="E686">
        <v>1</v>
      </c>
      <c r="G686" s="4">
        <v>36929553</v>
      </c>
      <c r="H686" s="5">
        <v>1</v>
      </c>
    </row>
    <row r="687" spans="1:8" x14ac:dyDescent="0.3">
      <c r="A687">
        <v>16883712</v>
      </c>
      <c r="B687" s="1">
        <v>42927</v>
      </c>
      <c r="C687" s="2">
        <v>0.55070601851851853</v>
      </c>
      <c r="D687" s="2">
        <v>0.55662037037037038</v>
      </c>
      <c r="E687">
        <v>1</v>
      </c>
      <c r="G687" s="4">
        <v>9983997</v>
      </c>
      <c r="H687" s="5">
        <v>1</v>
      </c>
    </row>
    <row r="688" spans="1:8" x14ac:dyDescent="0.3">
      <c r="A688">
        <v>2781512</v>
      </c>
      <c r="B688" s="1">
        <v>42927</v>
      </c>
      <c r="C688" s="2">
        <v>0.55374999999999996</v>
      </c>
      <c r="D688" s="2">
        <v>0.56312499999999999</v>
      </c>
      <c r="E688">
        <v>1</v>
      </c>
      <c r="G688" s="4">
        <v>37032078</v>
      </c>
      <c r="H688" s="5">
        <v>1</v>
      </c>
    </row>
    <row r="689" spans="1:8" x14ac:dyDescent="0.3">
      <c r="A689">
        <v>4273704</v>
      </c>
      <c r="B689" s="1">
        <v>42927</v>
      </c>
      <c r="C689" s="2">
        <v>0.554224537037037</v>
      </c>
      <c r="D689" s="2">
        <v>0.56221064814814814</v>
      </c>
      <c r="E689">
        <v>1</v>
      </c>
      <c r="G689" s="4">
        <v>9364912</v>
      </c>
      <c r="H689" s="5">
        <v>1</v>
      </c>
    </row>
    <row r="690" spans="1:8" x14ac:dyDescent="0.3">
      <c r="A690">
        <v>3707498</v>
      </c>
      <c r="B690" s="1">
        <v>42927</v>
      </c>
      <c r="C690" s="2">
        <v>0.55982638888888892</v>
      </c>
      <c r="D690" s="2">
        <v>0.56802083333333331</v>
      </c>
      <c r="E690">
        <v>1</v>
      </c>
      <c r="G690" s="4">
        <v>9797571</v>
      </c>
      <c r="H690" s="5">
        <v>1</v>
      </c>
    </row>
    <row r="691" spans="1:8" x14ac:dyDescent="0.3">
      <c r="A691">
        <v>3407358</v>
      </c>
      <c r="B691" s="1">
        <v>42927</v>
      </c>
      <c r="C691" s="2">
        <v>0.56560185185185186</v>
      </c>
      <c r="D691" s="2">
        <v>0.56677083333333333</v>
      </c>
      <c r="E691">
        <v>1</v>
      </c>
      <c r="G691" s="4">
        <v>8362094</v>
      </c>
      <c r="H691" s="5">
        <v>1</v>
      </c>
    </row>
    <row r="692" spans="1:8" x14ac:dyDescent="0.3">
      <c r="A692">
        <v>5251861</v>
      </c>
      <c r="B692" s="1">
        <v>42927</v>
      </c>
      <c r="C692" s="2">
        <v>0.56940972222222219</v>
      </c>
      <c r="D692" s="2">
        <v>0.57149305555555552</v>
      </c>
      <c r="E692">
        <v>1</v>
      </c>
      <c r="G692" s="4">
        <v>8424969</v>
      </c>
      <c r="H692" s="5">
        <v>1</v>
      </c>
    </row>
    <row r="693" spans="1:8" x14ac:dyDescent="0.3">
      <c r="A693">
        <v>7473070</v>
      </c>
      <c r="B693" s="1">
        <v>42927</v>
      </c>
      <c r="C693" s="2">
        <v>0.57185185185185183</v>
      </c>
      <c r="D693" s="2">
        <v>0.58304398148148151</v>
      </c>
      <c r="E693">
        <v>1</v>
      </c>
      <c r="G693" s="4">
        <v>9282666</v>
      </c>
      <c r="H693" s="5">
        <v>1</v>
      </c>
    </row>
    <row r="694" spans="1:8" x14ac:dyDescent="0.3">
      <c r="A694">
        <v>3596504</v>
      </c>
      <c r="B694" s="1">
        <v>42927</v>
      </c>
      <c r="C694" s="2">
        <v>0.57592592592592595</v>
      </c>
      <c r="D694" s="2">
        <v>0.58302083333333332</v>
      </c>
      <c r="E694">
        <v>1</v>
      </c>
      <c r="G694" s="4">
        <v>8429072</v>
      </c>
      <c r="H694" s="5">
        <v>1</v>
      </c>
    </row>
    <row r="695" spans="1:8" x14ac:dyDescent="0.3">
      <c r="A695">
        <v>9620982</v>
      </c>
      <c r="B695" s="1">
        <v>42927</v>
      </c>
      <c r="C695" s="2">
        <v>0.57593749999999999</v>
      </c>
      <c r="D695" s="2">
        <v>0.58310185185185182</v>
      </c>
      <c r="E695">
        <v>1</v>
      </c>
      <c r="G695" s="4">
        <v>9506446</v>
      </c>
      <c r="H695" s="5">
        <v>1</v>
      </c>
    </row>
    <row r="696" spans="1:8" x14ac:dyDescent="0.3">
      <c r="A696">
        <v>93696449</v>
      </c>
      <c r="B696" s="1">
        <v>42927</v>
      </c>
      <c r="C696" s="2">
        <v>0.57939814814814816</v>
      </c>
      <c r="D696" s="2">
        <v>0.5795717592592593</v>
      </c>
      <c r="E696">
        <v>1</v>
      </c>
      <c r="G696" s="4">
        <v>8434044</v>
      </c>
      <c r="H696" s="5">
        <v>1</v>
      </c>
    </row>
    <row r="697" spans="1:8" x14ac:dyDescent="0.3">
      <c r="A697">
        <v>6833658</v>
      </c>
      <c r="B697" s="1">
        <v>42927</v>
      </c>
      <c r="C697" s="2">
        <v>0.5823842592592593</v>
      </c>
      <c r="D697" s="2">
        <v>0.58479166666666671</v>
      </c>
      <c r="E697">
        <v>1</v>
      </c>
      <c r="G697" s="4">
        <v>9716545</v>
      </c>
      <c r="H697" s="5">
        <v>1</v>
      </c>
    </row>
    <row r="698" spans="1:8" x14ac:dyDescent="0.3">
      <c r="A698">
        <v>85422307</v>
      </c>
      <c r="B698" s="1">
        <v>42927</v>
      </c>
      <c r="C698" s="2">
        <v>0.58656249999999999</v>
      </c>
      <c r="D698" s="2">
        <v>0.59008101851851846</v>
      </c>
      <c r="E698">
        <v>1</v>
      </c>
      <c r="G698" s="4">
        <v>8449157</v>
      </c>
      <c r="H698" s="5">
        <v>1</v>
      </c>
    </row>
    <row r="699" spans="1:8" x14ac:dyDescent="0.3">
      <c r="A699">
        <v>6191682</v>
      </c>
      <c r="B699" s="1">
        <v>42927</v>
      </c>
      <c r="C699" s="2">
        <v>0.58711805555555552</v>
      </c>
      <c r="D699" s="2">
        <v>0.59739583333333335</v>
      </c>
      <c r="E699">
        <v>1</v>
      </c>
      <c r="G699" s="4">
        <v>9866204</v>
      </c>
      <c r="H699" s="5">
        <v>1</v>
      </c>
    </row>
    <row r="700" spans="1:8" x14ac:dyDescent="0.3">
      <c r="A700">
        <v>6461167</v>
      </c>
      <c r="B700" s="1">
        <v>42927</v>
      </c>
      <c r="C700" s="2">
        <v>0.5889699074074074</v>
      </c>
      <c r="D700" s="2">
        <v>0.59409722222222228</v>
      </c>
      <c r="E700">
        <v>1</v>
      </c>
      <c r="G700" s="4">
        <v>8233999</v>
      </c>
      <c r="H700" s="5">
        <v>1</v>
      </c>
    </row>
    <row r="701" spans="1:8" x14ac:dyDescent="0.3">
      <c r="A701">
        <v>8270097</v>
      </c>
      <c r="B701" s="1">
        <v>42927</v>
      </c>
      <c r="C701" s="2">
        <v>0.5900347222222222</v>
      </c>
      <c r="D701" s="2">
        <v>0.59217592592592594</v>
      </c>
      <c r="E701">
        <v>1</v>
      </c>
      <c r="G701" s="4">
        <v>9328179</v>
      </c>
      <c r="H701" s="5">
        <v>1</v>
      </c>
    </row>
    <row r="702" spans="1:8" x14ac:dyDescent="0.3">
      <c r="A702">
        <v>8982137</v>
      </c>
      <c r="B702" s="1">
        <v>42927</v>
      </c>
      <c r="C702" s="2">
        <v>0.59010416666666665</v>
      </c>
      <c r="D702" s="2">
        <v>0.59864583333333332</v>
      </c>
      <c r="E702">
        <v>1</v>
      </c>
      <c r="G702" s="4">
        <v>8471021</v>
      </c>
      <c r="H702" s="5">
        <v>1</v>
      </c>
    </row>
    <row r="703" spans="1:8" x14ac:dyDescent="0.3">
      <c r="A703">
        <v>47677051</v>
      </c>
      <c r="B703" s="1">
        <v>42927</v>
      </c>
      <c r="C703" s="2">
        <v>0.59370370370370373</v>
      </c>
      <c r="D703" s="2">
        <v>0.60396990740740741</v>
      </c>
      <c r="E703">
        <v>1</v>
      </c>
      <c r="G703" s="4">
        <v>9446278</v>
      </c>
      <c r="H703" s="5">
        <v>1</v>
      </c>
    </row>
    <row r="704" spans="1:8" x14ac:dyDescent="0.3">
      <c r="A704">
        <v>76139570</v>
      </c>
      <c r="B704" s="1">
        <v>42927</v>
      </c>
      <c r="C704" s="2">
        <v>0.59593750000000001</v>
      </c>
      <c r="D704" s="2">
        <v>0.6004976851851852</v>
      </c>
      <c r="E704">
        <v>1</v>
      </c>
      <c r="G704" s="4">
        <v>8471219</v>
      </c>
      <c r="H704" s="5">
        <v>1</v>
      </c>
    </row>
    <row r="705" spans="1:8" x14ac:dyDescent="0.3">
      <c r="A705">
        <v>62016185</v>
      </c>
      <c r="B705" s="1">
        <v>42927</v>
      </c>
      <c r="C705" s="2">
        <v>0.60037037037037033</v>
      </c>
      <c r="D705" s="2">
        <v>0.60719907407407403</v>
      </c>
      <c r="E705">
        <v>1</v>
      </c>
      <c r="G705" s="4">
        <v>8322802</v>
      </c>
      <c r="H705" s="5">
        <v>1</v>
      </c>
    </row>
    <row r="706" spans="1:8" x14ac:dyDescent="0.3">
      <c r="A706">
        <v>93696449</v>
      </c>
      <c r="B706" s="1">
        <v>42927</v>
      </c>
      <c r="C706" s="2">
        <v>0.60077546296296291</v>
      </c>
      <c r="D706" s="2">
        <v>0.60853009259259261</v>
      </c>
      <c r="E706">
        <v>1</v>
      </c>
      <c r="G706" s="4">
        <v>8471544</v>
      </c>
      <c r="H706" s="5">
        <v>1</v>
      </c>
    </row>
    <row r="707" spans="1:8" x14ac:dyDescent="0.3">
      <c r="A707">
        <v>7914439</v>
      </c>
      <c r="B707" s="1">
        <v>42927</v>
      </c>
      <c r="C707" s="2">
        <v>0.60320601851851852</v>
      </c>
      <c r="D707" s="2">
        <v>0.61459490740740741</v>
      </c>
      <c r="E707">
        <v>1</v>
      </c>
      <c r="G707" s="4">
        <v>9664191</v>
      </c>
      <c r="H707" s="5">
        <v>1</v>
      </c>
    </row>
    <row r="708" spans="1:8" x14ac:dyDescent="0.3">
      <c r="A708">
        <v>38047574</v>
      </c>
      <c r="B708" s="1">
        <v>42927</v>
      </c>
      <c r="C708" s="2">
        <v>0.60721064814814818</v>
      </c>
      <c r="D708" s="2">
        <v>0.61490740740740746</v>
      </c>
      <c r="E708">
        <v>1</v>
      </c>
      <c r="G708" s="4">
        <v>8487003</v>
      </c>
      <c r="H708" s="5">
        <v>1</v>
      </c>
    </row>
    <row r="709" spans="1:8" x14ac:dyDescent="0.3">
      <c r="A709">
        <v>3184339</v>
      </c>
      <c r="B709" s="1">
        <v>42927</v>
      </c>
      <c r="C709" s="2">
        <v>0.61179398148148145</v>
      </c>
      <c r="D709" s="2">
        <v>0.61260416666666662</v>
      </c>
      <c r="E709">
        <v>1</v>
      </c>
      <c r="G709" s="4">
        <v>8384647</v>
      </c>
      <c r="H709" s="5">
        <v>1</v>
      </c>
    </row>
    <row r="710" spans="1:8" x14ac:dyDescent="0.3">
      <c r="A710">
        <v>8126744698</v>
      </c>
      <c r="B710" s="1">
        <v>42927</v>
      </c>
      <c r="C710" s="2">
        <v>0.61664351851851851</v>
      </c>
      <c r="D710" s="2">
        <v>0.61856481481481485</v>
      </c>
      <c r="E710">
        <v>1</v>
      </c>
      <c r="G710" s="4">
        <v>8489588</v>
      </c>
      <c r="H710" s="5">
        <v>1</v>
      </c>
    </row>
    <row r="711" spans="1:8" x14ac:dyDescent="0.3">
      <c r="A711">
        <v>52391912</v>
      </c>
      <c r="B711" s="1">
        <v>42927</v>
      </c>
      <c r="C711" s="2">
        <v>0.62067129629629625</v>
      </c>
      <c r="D711" s="2">
        <v>0.62475694444444441</v>
      </c>
      <c r="E711">
        <v>1</v>
      </c>
      <c r="G711" s="4">
        <v>9827875</v>
      </c>
      <c r="H711" s="5">
        <v>1</v>
      </c>
    </row>
    <row r="712" spans="1:8" x14ac:dyDescent="0.3">
      <c r="A712">
        <v>1223943</v>
      </c>
      <c r="B712" s="1">
        <v>42927</v>
      </c>
      <c r="C712" s="2">
        <v>0.6252199074074074</v>
      </c>
      <c r="D712" s="2">
        <v>0.63226851851851851</v>
      </c>
      <c r="E712">
        <v>1</v>
      </c>
      <c r="G712" s="4">
        <v>8493652</v>
      </c>
      <c r="H712" s="5">
        <v>1</v>
      </c>
    </row>
    <row r="713" spans="1:8" x14ac:dyDescent="0.3">
      <c r="A713">
        <v>14201334</v>
      </c>
      <c r="B713" s="1">
        <v>42928</v>
      </c>
      <c r="C713" s="2">
        <v>0.33568287037037037</v>
      </c>
      <c r="D713" s="2">
        <v>0.34125</v>
      </c>
      <c r="E713">
        <v>1</v>
      </c>
      <c r="G713" s="4">
        <v>9266643</v>
      </c>
      <c r="H713" s="5">
        <v>1</v>
      </c>
    </row>
    <row r="714" spans="1:8" x14ac:dyDescent="0.3">
      <c r="A714">
        <v>1972250241</v>
      </c>
      <c r="B714" s="1">
        <v>42928</v>
      </c>
      <c r="C714" s="2">
        <v>0.33716435185185184</v>
      </c>
      <c r="D714" s="2">
        <v>0.33778935185185183</v>
      </c>
      <c r="E714">
        <v>1</v>
      </c>
      <c r="G714" s="4">
        <v>8246306</v>
      </c>
      <c r="H714" s="5">
        <v>1</v>
      </c>
    </row>
    <row r="715" spans="1:8" x14ac:dyDescent="0.3">
      <c r="A715">
        <v>3028093</v>
      </c>
      <c r="B715" s="1">
        <v>42928</v>
      </c>
      <c r="C715" s="2">
        <v>0.34185185185185185</v>
      </c>
      <c r="D715" s="2">
        <v>0.34375</v>
      </c>
      <c r="E715">
        <v>1</v>
      </c>
      <c r="G715" s="4">
        <v>8284495</v>
      </c>
      <c r="H715" s="5">
        <v>1</v>
      </c>
    </row>
    <row r="716" spans="1:8" x14ac:dyDescent="0.3">
      <c r="A716">
        <v>27487200</v>
      </c>
      <c r="B716" s="1">
        <v>42928</v>
      </c>
      <c r="C716" s="2">
        <v>0.34646990740740741</v>
      </c>
      <c r="D716" s="2">
        <v>0.3550462962962963</v>
      </c>
      <c r="E716">
        <v>1</v>
      </c>
      <c r="G716" s="4">
        <v>8498683</v>
      </c>
      <c r="H716" s="5">
        <v>1</v>
      </c>
    </row>
    <row r="717" spans="1:8" x14ac:dyDescent="0.3">
      <c r="A717">
        <v>7377702</v>
      </c>
      <c r="B717" s="1">
        <v>42928</v>
      </c>
      <c r="C717" s="2">
        <v>0.34722222222222221</v>
      </c>
      <c r="D717" s="2">
        <v>0.3532986111111111</v>
      </c>
      <c r="E717">
        <v>1</v>
      </c>
      <c r="G717" s="4">
        <v>9355422</v>
      </c>
      <c r="H717" s="5">
        <v>1</v>
      </c>
    </row>
    <row r="718" spans="1:8" x14ac:dyDescent="0.3">
      <c r="A718">
        <v>9294571</v>
      </c>
      <c r="B718" s="1">
        <v>42928</v>
      </c>
      <c r="C718" s="2">
        <v>0.35115740740740742</v>
      </c>
      <c r="D718" s="2">
        <v>0.35447916666666668</v>
      </c>
      <c r="E718">
        <v>1</v>
      </c>
      <c r="G718" s="4">
        <v>8501225</v>
      </c>
      <c r="H718" s="5">
        <v>1</v>
      </c>
    </row>
    <row r="719" spans="1:8" x14ac:dyDescent="0.3">
      <c r="A719">
        <v>6865106</v>
      </c>
      <c r="B719" s="1">
        <v>42928</v>
      </c>
      <c r="C719" s="2">
        <v>0.35636574074074073</v>
      </c>
      <c r="D719" s="2">
        <v>0.36511574074074077</v>
      </c>
      <c r="E719">
        <v>1</v>
      </c>
      <c r="G719" s="4">
        <v>9418587</v>
      </c>
      <c r="H719" s="5">
        <v>1</v>
      </c>
    </row>
    <row r="720" spans="1:8" x14ac:dyDescent="0.3">
      <c r="A720">
        <v>62086163</v>
      </c>
      <c r="B720" s="1">
        <v>42928</v>
      </c>
      <c r="C720" s="2">
        <v>0.36060185185185184</v>
      </c>
      <c r="D720" s="2">
        <v>0.36312499999999998</v>
      </c>
      <c r="E720">
        <v>1</v>
      </c>
      <c r="G720" s="4">
        <v>8501947</v>
      </c>
      <c r="H720" s="5">
        <v>1</v>
      </c>
    </row>
    <row r="721" spans="1:8" x14ac:dyDescent="0.3">
      <c r="A721">
        <v>6367284</v>
      </c>
      <c r="B721" s="1">
        <v>42928</v>
      </c>
      <c r="C721" s="2">
        <v>0.36519675925925926</v>
      </c>
      <c r="D721" s="2">
        <v>0.36751157407407409</v>
      </c>
      <c r="E721">
        <v>1</v>
      </c>
      <c r="G721" s="4">
        <v>9475290</v>
      </c>
      <c r="H721" s="5">
        <v>1</v>
      </c>
    </row>
    <row r="722" spans="1:8" x14ac:dyDescent="0.3">
      <c r="A722">
        <v>1811630</v>
      </c>
      <c r="B722" s="1">
        <v>42928</v>
      </c>
      <c r="C722" s="2">
        <v>0.36787037037037035</v>
      </c>
      <c r="D722" s="2">
        <v>0.36855324074074075</v>
      </c>
      <c r="E722">
        <v>1</v>
      </c>
      <c r="G722" s="4">
        <v>8504601</v>
      </c>
      <c r="H722" s="5">
        <v>1</v>
      </c>
    </row>
    <row r="723" spans="1:8" x14ac:dyDescent="0.3">
      <c r="A723">
        <v>9346036178</v>
      </c>
      <c r="B723" s="1">
        <v>42928</v>
      </c>
      <c r="C723" s="2">
        <v>0.37017361111111113</v>
      </c>
      <c r="D723" s="2">
        <v>0.38035879629629632</v>
      </c>
      <c r="E723">
        <v>1</v>
      </c>
      <c r="G723" s="4">
        <v>9527543</v>
      </c>
      <c r="H723" s="5">
        <v>1</v>
      </c>
    </row>
    <row r="724" spans="1:8" x14ac:dyDescent="0.3">
      <c r="A724">
        <v>1138033</v>
      </c>
      <c r="B724" s="1">
        <v>42928</v>
      </c>
      <c r="C724" s="2">
        <v>0.37504629629629632</v>
      </c>
      <c r="D724" s="2">
        <v>0.37731481481481483</v>
      </c>
      <c r="E724">
        <v>1</v>
      </c>
      <c r="G724" s="4">
        <v>8512255</v>
      </c>
      <c r="H724" s="5">
        <v>1</v>
      </c>
    </row>
    <row r="725" spans="1:8" x14ac:dyDescent="0.3">
      <c r="A725">
        <v>2114812</v>
      </c>
      <c r="B725" s="1">
        <v>42928</v>
      </c>
      <c r="C725" s="2">
        <v>0.37615740740740738</v>
      </c>
      <c r="D725" s="2">
        <v>0.38158564814814816</v>
      </c>
      <c r="E725">
        <v>1</v>
      </c>
      <c r="G725" s="4">
        <v>9589060</v>
      </c>
      <c r="H725" s="5">
        <v>1</v>
      </c>
    </row>
    <row r="726" spans="1:8" x14ac:dyDescent="0.3">
      <c r="A726">
        <v>4195677</v>
      </c>
      <c r="B726" s="1">
        <v>42928</v>
      </c>
      <c r="C726" s="2">
        <v>0.37644675925925924</v>
      </c>
      <c r="D726" s="2">
        <v>0.38192129629629629</v>
      </c>
      <c r="E726">
        <v>1</v>
      </c>
      <c r="G726" s="4">
        <v>8514016</v>
      </c>
      <c r="H726" s="5">
        <v>1</v>
      </c>
    </row>
    <row r="727" spans="1:8" x14ac:dyDescent="0.3">
      <c r="A727">
        <v>3493348</v>
      </c>
      <c r="B727" s="1">
        <v>42928</v>
      </c>
      <c r="C727" s="2">
        <v>0.37934027777777779</v>
      </c>
      <c r="D727" s="2">
        <v>0.38925925925925925</v>
      </c>
      <c r="E727">
        <v>1</v>
      </c>
      <c r="G727" s="4">
        <v>9620982</v>
      </c>
      <c r="H727" s="5">
        <v>1</v>
      </c>
    </row>
    <row r="728" spans="1:8" x14ac:dyDescent="0.3">
      <c r="A728">
        <v>6005020</v>
      </c>
      <c r="B728" s="1">
        <v>42928</v>
      </c>
      <c r="C728" s="2">
        <v>0.38046296296296295</v>
      </c>
      <c r="D728" s="2">
        <v>0.38739583333333333</v>
      </c>
      <c r="E728">
        <v>1</v>
      </c>
      <c r="G728" s="4">
        <v>8534481</v>
      </c>
      <c r="H728" s="5">
        <v>1</v>
      </c>
    </row>
    <row r="729" spans="1:8" x14ac:dyDescent="0.3">
      <c r="A729">
        <v>7421868</v>
      </c>
      <c r="B729" s="1">
        <v>42928</v>
      </c>
      <c r="C729" s="2">
        <v>0.38292824074074072</v>
      </c>
      <c r="D729" s="2">
        <v>0.38613425925925926</v>
      </c>
      <c r="E729">
        <v>1</v>
      </c>
      <c r="G729" s="4">
        <v>8228350</v>
      </c>
      <c r="H729" s="5">
        <v>1</v>
      </c>
    </row>
    <row r="730" spans="1:8" x14ac:dyDescent="0.3">
      <c r="A730">
        <v>2227803</v>
      </c>
      <c r="B730" s="1">
        <v>42928</v>
      </c>
      <c r="C730" s="2">
        <v>0.38317129629629632</v>
      </c>
      <c r="D730" s="2">
        <v>0.39157407407407407</v>
      </c>
      <c r="E730">
        <v>1</v>
      </c>
      <c r="G730" s="4">
        <v>8541151</v>
      </c>
      <c r="H730" s="5">
        <v>1</v>
      </c>
    </row>
    <row r="731" spans="1:8" x14ac:dyDescent="0.3">
      <c r="A731">
        <v>4007464</v>
      </c>
      <c r="B731" s="1">
        <v>42928</v>
      </c>
      <c r="C731" s="2">
        <v>0.38767361111111109</v>
      </c>
      <c r="D731" s="2">
        <v>0.38848379629629631</v>
      </c>
      <c r="E731">
        <v>1</v>
      </c>
      <c r="G731" s="4">
        <v>9740908</v>
      </c>
      <c r="H731" s="5">
        <v>1</v>
      </c>
    </row>
    <row r="732" spans="1:8" x14ac:dyDescent="0.3">
      <c r="A732">
        <v>54713807</v>
      </c>
      <c r="B732" s="1">
        <v>42928</v>
      </c>
      <c r="C732" s="2">
        <v>0.38968750000000002</v>
      </c>
      <c r="D732" s="2">
        <v>0.39152777777777775</v>
      </c>
      <c r="E732">
        <v>1</v>
      </c>
      <c r="G732" s="4">
        <v>8570276</v>
      </c>
      <c r="H732" s="5">
        <v>1</v>
      </c>
    </row>
    <row r="733" spans="1:8" x14ac:dyDescent="0.3">
      <c r="A733">
        <v>7097883</v>
      </c>
      <c r="B733" s="1">
        <v>42928</v>
      </c>
      <c r="C733" s="2">
        <v>0.39206018518518521</v>
      </c>
      <c r="D733" s="2">
        <v>0.39436342592592594</v>
      </c>
      <c r="E733">
        <v>1</v>
      </c>
      <c r="G733" s="4">
        <v>9777118</v>
      </c>
      <c r="H733" s="5">
        <v>1</v>
      </c>
    </row>
    <row r="734" spans="1:8" x14ac:dyDescent="0.3">
      <c r="A734">
        <v>48630026</v>
      </c>
      <c r="B734" s="1">
        <v>42928</v>
      </c>
      <c r="C734" s="2">
        <v>0.39709490740740738</v>
      </c>
      <c r="D734" s="2">
        <v>0.40651620370370373</v>
      </c>
      <c r="E734">
        <v>1</v>
      </c>
      <c r="G734" s="4">
        <v>8249721</v>
      </c>
      <c r="H734" s="5">
        <v>1</v>
      </c>
    </row>
    <row r="735" spans="1:8" x14ac:dyDescent="0.3">
      <c r="A735">
        <v>1279245</v>
      </c>
      <c r="B735" s="1">
        <v>42928</v>
      </c>
      <c r="C735" s="2">
        <v>0.40247685185185184</v>
      </c>
      <c r="D735" s="2">
        <v>0.40831018518518519</v>
      </c>
      <c r="E735">
        <v>1</v>
      </c>
      <c r="G735" s="4">
        <v>9805082</v>
      </c>
      <c r="H735" s="5">
        <v>1</v>
      </c>
    </row>
    <row r="736" spans="1:8" x14ac:dyDescent="0.3">
      <c r="A736">
        <v>2571251</v>
      </c>
      <c r="B736" s="1">
        <v>42928</v>
      </c>
      <c r="C736" s="2">
        <v>0.40822916666666664</v>
      </c>
      <c r="D736" s="2">
        <v>0.41586805555555556</v>
      </c>
      <c r="E736">
        <v>1</v>
      </c>
      <c r="G736" s="4">
        <v>8590206</v>
      </c>
      <c r="H736" s="5">
        <v>1</v>
      </c>
    </row>
    <row r="737" spans="1:8" x14ac:dyDescent="0.3">
      <c r="A737">
        <v>9566647</v>
      </c>
      <c r="B737" s="1">
        <v>42928</v>
      </c>
      <c r="C737" s="2">
        <v>0.40881944444444446</v>
      </c>
      <c r="D737" s="2">
        <v>0.40950231481481481</v>
      </c>
      <c r="E737">
        <v>1</v>
      </c>
      <c r="G737" s="4">
        <v>9861652</v>
      </c>
      <c r="H737" s="5">
        <v>1</v>
      </c>
    </row>
    <row r="738" spans="1:8" x14ac:dyDescent="0.3">
      <c r="A738">
        <v>1454555</v>
      </c>
      <c r="B738" s="1">
        <v>42928</v>
      </c>
      <c r="C738" s="2">
        <v>0.41078703703703706</v>
      </c>
      <c r="D738" s="2">
        <v>0.41078703703703706</v>
      </c>
      <c r="E738">
        <v>1</v>
      </c>
      <c r="G738" s="4">
        <v>8596442</v>
      </c>
      <c r="H738" s="5">
        <v>1</v>
      </c>
    </row>
    <row r="739" spans="1:8" x14ac:dyDescent="0.3">
      <c r="A739">
        <v>21996267</v>
      </c>
      <c r="B739" s="1">
        <v>42928</v>
      </c>
      <c r="C739" s="2">
        <v>0.41218749999999998</v>
      </c>
      <c r="D739" s="2">
        <v>0.41280092592592593</v>
      </c>
      <c r="E739">
        <v>1</v>
      </c>
      <c r="G739" s="4">
        <v>9874705</v>
      </c>
      <c r="H739" s="5">
        <v>1</v>
      </c>
    </row>
    <row r="740" spans="1:8" x14ac:dyDescent="0.3">
      <c r="A740">
        <v>8429072</v>
      </c>
      <c r="B740" s="1">
        <v>42928</v>
      </c>
      <c r="C740" s="2">
        <v>0.41414351851851849</v>
      </c>
      <c r="D740" s="2">
        <v>0.42015046296296299</v>
      </c>
      <c r="E740">
        <v>1</v>
      </c>
      <c r="G740" s="4">
        <v>8596929</v>
      </c>
      <c r="H740" s="5">
        <v>1</v>
      </c>
    </row>
    <row r="741" spans="1:8" x14ac:dyDescent="0.3">
      <c r="A741">
        <v>9815754</v>
      </c>
      <c r="B741" s="1">
        <v>42928</v>
      </c>
      <c r="C741" s="2">
        <v>0.41853009259259261</v>
      </c>
      <c r="D741" s="2">
        <v>0.42037037037037039</v>
      </c>
      <c r="E741">
        <v>1</v>
      </c>
      <c r="G741" s="4">
        <v>9279730</v>
      </c>
      <c r="H741" s="5">
        <v>1</v>
      </c>
    </row>
    <row r="742" spans="1:8" x14ac:dyDescent="0.3">
      <c r="A742">
        <v>2434652</v>
      </c>
      <c r="B742" s="1">
        <v>42928</v>
      </c>
      <c r="C742" s="2">
        <v>0.42370370370370369</v>
      </c>
      <c r="D742" s="2">
        <v>0.43412037037037038</v>
      </c>
      <c r="E742">
        <v>1</v>
      </c>
      <c r="G742" s="4">
        <v>8605742</v>
      </c>
      <c r="H742" s="5">
        <v>1</v>
      </c>
    </row>
    <row r="743" spans="1:8" x14ac:dyDescent="0.3">
      <c r="A743">
        <v>4939683</v>
      </c>
      <c r="B743" s="1">
        <v>42928</v>
      </c>
      <c r="C743" s="2">
        <v>0.42650462962962965</v>
      </c>
      <c r="D743" s="2">
        <v>0.43417824074074074</v>
      </c>
      <c r="E743">
        <v>1</v>
      </c>
      <c r="G743" s="4">
        <v>9287211</v>
      </c>
      <c r="H743" s="5">
        <v>1</v>
      </c>
    </row>
    <row r="744" spans="1:8" x14ac:dyDescent="0.3">
      <c r="A744">
        <v>6821027</v>
      </c>
      <c r="B744" s="1">
        <v>42928</v>
      </c>
      <c r="C744" s="2">
        <v>0.42766203703703703</v>
      </c>
      <c r="D744" s="2">
        <v>0.43533564814814812</v>
      </c>
      <c r="E744">
        <v>1</v>
      </c>
      <c r="G744" s="4">
        <v>8622421</v>
      </c>
      <c r="H744" s="5">
        <v>1</v>
      </c>
    </row>
    <row r="745" spans="1:8" x14ac:dyDescent="0.3">
      <c r="A745">
        <v>3253368</v>
      </c>
      <c r="B745" s="1">
        <v>42928</v>
      </c>
      <c r="C745" s="2">
        <v>0.43041666666666667</v>
      </c>
      <c r="D745" s="2">
        <v>0.43164351851851851</v>
      </c>
      <c r="E745">
        <v>1</v>
      </c>
      <c r="G745" s="4">
        <v>9319894</v>
      </c>
      <c r="H745" s="5">
        <v>1</v>
      </c>
    </row>
    <row r="746" spans="1:8" x14ac:dyDescent="0.3">
      <c r="A746">
        <v>3505978</v>
      </c>
      <c r="B746" s="1">
        <v>42928</v>
      </c>
      <c r="C746" s="2">
        <v>0.43381944444444442</v>
      </c>
      <c r="D746" s="2">
        <v>0.44515046296296296</v>
      </c>
      <c r="E746">
        <v>1</v>
      </c>
      <c r="G746" s="4">
        <v>8632893</v>
      </c>
      <c r="H746" s="5">
        <v>1</v>
      </c>
    </row>
    <row r="747" spans="1:8" x14ac:dyDescent="0.3">
      <c r="A747">
        <v>91743317</v>
      </c>
      <c r="B747" s="1">
        <v>42928</v>
      </c>
      <c r="C747" s="2">
        <v>0.43717592592592591</v>
      </c>
      <c r="D747" s="2">
        <v>0.44695601851851852</v>
      </c>
      <c r="E747">
        <v>1</v>
      </c>
      <c r="G747" s="4">
        <v>9339774</v>
      </c>
      <c r="H747" s="5">
        <v>1</v>
      </c>
    </row>
    <row r="748" spans="1:8" x14ac:dyDescent="0.3">
      <c r="A748">
        <v>5104536</v>
      </c>
      <c r="B748" s="1">
        <v>42928</v>
      </c>
      <c r="C748" s="2">
        <v>0.44146990740740738</v>
      </c>
      <c r="D748" s="2">
        <v>0.44412037037037039</v>
      </c>
      <c r="E748">
        <v>1</v>
      </c>
      <c r="G748" s="4">
        <v>8647144</v>
      </c>
      <c r="H748" s="5">
        <v>1</v>
      </c>
    </row>
    <row r="749" spans="1:8" x14ac:dyDescent="0.3">
      <c r="A749">
        <v>7353916</v>
      </c>
      <c r="B749" s="1">
        <v>42928</v>
      </c>
      <c r="C749" s="2">
        <v>0.44663194444444443</v>
      </c>
      <c r="D749" s="2">
        <v>0.45378472222222221</v>
      </c>
      <c r="E749">
        <v>1</v>
      </c>
      <c r="G749" s="4">
        <v>9356324</v>
      </c>
      <c r="H749" s="5">
        <v>1</v>
      </c>
    </row>
    <row r="750" spans="1:8" x14ac:dyDescent="0.3">
      <c r="A750">
        <v>4412771</v>
      </c>
      <c r="B750" s="1">
        <v>42928</v>
      </c>
      <c r="C750" s="2">
        <v>0.44809027777777777</v>
      </c>
      <c r="D750" s="2">
        <v>0.45256944444444447</v>
      </c>
      <c r="E750">
        <v>1</v>
      </c>
      <c r="G750" s="4">
        <v>8655825</v>
      </c>
      <c r="H750" s="5">
        <v>1</v>
      </c>
    </row>
    <row r="751" spans="1:8" x14ac:dyDescent="0.3">
      <c r="A751">
        <v>6709939</v>
      </c>
      <c r="B751" s="1">
        <v>42928</v>
      </c>
      <c r="C751" s="2">
        <v>0.44817129629629632</v>
      </c>
      <c r="D751" s="2">
        <v>0.4506134259259259</v>
      </c>
      <c r="E751">
        <v>1</v>
      </c>
      <c r="G751" s="4">
        <v>9398644</v>
      </c>
      <c r="H751" s="5">
        <v>1</v>
      </c>
    </row>
    <row r="752" spans="1:8" x14ac:dyDescent="0.3">
      <c r="A752">
        <v>7891185</v>
      </c>
      <c r="B752" s="1">
        <v>42928</v>
      </c>
      <c r="C752" s="2">
        <v>0.45010416666666669</v>
      </c>
      <c r="D752" s="2">
        <v>0.46153935185185185</v>
      </c>
      <c r="E752">
        <v>1</v>
      </c>
      <c r="G752" s="4">
        <v>8667012</v>
      </c>
      <c r="H752" s="5">
        <v>1</v>
      </c>
    </row>
    <row r="753" spans="1:8" x14ac:dyDescent="0.3">
      <c r="A753">
        <v>90417363</v>
      </c>
      <c r="B753" s="1">
        <v>42928</v>
      </c>
      <c r="C753" s="2">
        <v>0.45504629629629628</v>
      </c>
      <c r="D753" s="2">
        <v>0.4607175925925926</v>
      </c>
      <c r="E753">
        <v>1</v>
      </c>
      <c r="G753" s="4">
        <v>8322522</v>
      </c>
      <c r="H753" s="5">
        <v>1</v>
      </c>
    </row>
    <row r="754" spans="1:8" x14ac:dyDescent="0.3">
      <c r="A754">
        <v>4929499</v>
      </c>
      <c r="B754" s="1">
        <v>42928</v>
      </c>
      <c r="C754" s="2">
        <v>0.45673611111111112</v>
      </c>
      <c r="D754" s="2">
        <v>0.4586574074074074</v>
      </c>
      <c r="E754">
        <v>1</v>
      </c>
      <c r="G754" s="4">
        <v>8672623</v>
      </c>
      <c r="H754" s="5">
        <v>1</v>
      </c>
    </row>
    <row r="755" spans="1:8" x14ac:dyDescent="0.3">
      <c r="A755">
        <v>3824371</v>
      </c>
      <c r="B755" s="1">
        <v>42928</v>
      </c>
      <c r="C755" s="2">
        <v>0.46217592592592593</v>
      </c>
      <c r="D755" s="2">
        <v>0.47150462962962963</v>
      </c>
      <c r="E755">
        <v>1</v>
      </c>
      <c r="G755" s="4">
        <v>9468070</v>
      </c>
      <c r="H755" s="5">
        <v>1</v>
      </c>
    </row>
    <row r="756" spans="1:8" x14ac:dyDescent="0.3">
      <c r="A756">
        <v>1119740</v>
      </c>
      <c r="B756" s="1">
        <v>42928</v>
      </c>
      <c r="C756" s="2">
        <v>0.46663194444444445</v>
      </c>
      <c r="D756" s="2">
        <v>0.47532407407407407</v>
      </c>
      <c r="E756">
        <v>1</v>
      </c>
      <c r="G756" s="4">
        <v>8672651</v>
      </c>
      <c r="H756" s="5">
        <v>1</v>
      </c>
    </row>
    <row r="757" spans="1:8" x14ac:dyDescent="0.3">
      <c r="A757">
        <v>1219073</v>
      </c>
      <c r="B757" s="1">
        <v>42928</v>
      </c>
      <c r="C757" s="2">
        <v>0.46870370370370368</v>
      </c>
      <c r="D757" s="2">
        <v>0.47320601851851851</v>
      </c>
      <c r="E757">
        <v>1</v>
      </c>
      <c r="G757" s="4">
        <v>9500083</v>
      </c>
      <c r="H757" s="5">
        <v>1</v>
      </c>
    </row>
    <row r="758" spans="1:8" x14ac:dyDescent="0.3">
      <c r="A758">
        <v>87702896</v>
      </c>
      <c r="B758" s="1">
        <v>42928</v>
      </c>
      <c r="C758" s="2">
        <v>0.47358796296296296</v>
      </c>
      <c r="D758" s="2">
        <v>0.47878472222222224</v>
      </c>
      <c r="E758">
        <v>1</v>
      </c>
      <c r="G758" s="4">
        <v>8187780</v>
      </c>
      <c r="H758" s="5">
        <v>1</v>
      </c>
    </row>
    <row r="759" spans="1:8" x14ac:dyDescent="0.3">
      <c r="A759">
        <v>94197168</v>
      </c>
      <c r="B759" s="1">
        <v>42928</v>
      </c>
      <c r="C759" s="2">
        <v>0.47819444444444442</v>
      </c>
      <c r="D759" s="2">
        <v>0.48442129629629632</v>
      </c>
      <c r="E759">
        <v>1</v>
      </c>
      <c r="G759" s="4">
        <v>9524588</v>
      </c>
      <c r="H759" s="5">
        <v>1</v>
      </c>
    </row>
    <row r="760" spans="1:8" x14ac:dyDescent="0.3">
      <c r="A760">
        <v>8655825</v>
      </c>
      <c r="B760" s="1">
        <v>42928</v>
      </c>
      <c r="C760" s="2">
        <v>0.48251157407407408</v>
      </c>
      <c r="D760" s="2">
        <v>0.48732638888888891</v>
      </c>
      <c r="E760">
        <v>1</v>
      </c>
      <c r="G760" s="4">
        <v>8690793</v>
      </c>
      <c r="H760" s="5">
        <v>1</v>
      </c>
    </row>
    <row r="761" spans="1:8" x14ac:dyDescent="0.3">
      <c r="A761">
        <v>47707639</v>
      </c>
      <c r="B761" s="1">
        <v>42928</v>
      </c>
      <c r="C761" s="2">
        <v>0.48827546296296298</v>
      </c>
      <c r="D761" s="2">
        <v>0.49432870370370369</v>
      </c>
      <c r="E761">
        <v>1</v>
      </c>
      <c r="G761" s="4">
        <v>9543572</v>
      </c>
      <c r="H761" s="5">
        <v>1</v>
      </c>
    </row>
    <row r="762" spans="1:8" x14ac:dyDescent="0.3">
      <c r="A762">
        <v>5029329</v>
      </c>
      <c r="B762" s="1">
        <v>42928</v>
      </c>
      <c r="C762" s="2">
        <v>0.49062499999999998</v>
      </c>
      <c r="D762" s="2">
        <v>0.49535879629629631</v>
      </c>
      <c r="E762">
        <v>1</v>
      </c>
      <c r="G762" s="4">
        <v>8691743</v>
      </c>
      <c r="H762" s="5">
        <v>1</v>
      </c>
    </row>
    <row r="763" spans="1:8" x14ac:dyDescent="0.3">
      <c r="A763">
        <v>8825868</v>
      </c>
      <c r="B763" s="1">
        <v>42928</v>
      </c>
      <c r="C763" s="2">
        <v>0.49552083333333335</v>
      </c>
      <c r="D763" s="2">
        <v>0.50263888888888886</v>
      </c>
      <c r="E763">
        <v>1</v>
      </c>
      <c r="G763" s="4">
        <v>8331262</v>
      </c>
      <c r="H763" s="5">
        <v>1</v>
      </c>
    </row>
    <row r="764" spans="1:8" x14ac:dyDescent="0.3">
      <c r="A764">
        <v>8461631</v>
      </c>
      <c r="B764" s="1">
        <v>42928</v>
      </c>
      <c r="C764" s="2">
        <v>0.50025462962962963</v>
      </c>
      <c r="D764" s="2">
        <v>0.50344907407407402</v>
      </c>
      <c r="E764">
        <v>1</v>
      </c>
      <c r="G764" s="4">
        <v>8715278</v>
      </c>
      <c r="H764" s="5">
        <v>1</v>
      </c>
    </row>
    <row r="765" spans="1:8" x14ac:dyDescent="0.3">
      <c r="A765">
        <v>76777492</v>
      </c>
      <c r="B765" s="1">
        <v>42928</v>
      </c>
      <c r="C765" s="2">
        <v>0.50071759259259263</v>
      </c>
      <c r="D765" s="2">
        <v>0.5085763888888889</v>
      </c>
      <c r="E765">
        <v>1</v>
      </c>
      <c r="G765" s="4">
        <v>9593481</v>
      </c>
      <c r="H765" s="5">
        <v>1</v>
      </c>
    </row>
    <row r="766" spans="1:8" x14ac:dyDescent="0.3">
      <c r="A766">
        <v>71036125</v>
      </c>
      <c r="B766" s="1">
        <v>42928</v>
      </c>
      <c r="C766" s="2">
        <v>0.50597222222222227</v>
      </c>
      <c r="D766" s="2">
        <v>0.51633101851851848</v>
      </c>
      <c r="E766">
        <v>1</v>
      </c>
      <c r="G766" s="4">
        <v>8723323</v>
      </c>
      <c r="H766" s="5">
        <v>1</v>
      </c>
    </row>
    <row r="767" spans="1:8" x14ac:dyDescent="0.3">
      <c r="A767">
        <v>2989192</v>
      </c>
      <c r="B767" s="1">
        <v>42928</v>
      </c>
      <c r="C767" s="2">
        <v>0.5087962962962963</v>
      </c>
      <c r="D767" s="2">
        <v>0.51349537037037041</v>
      </c>
      <c r="E767">
        <v>1</v>
      </c>
      <c r="G767" s="4">
        <v>9610703</v>
      </c>
      <c r="H767" s="5">
        <v>1</v>
      </c>
    </row>
    <row r="768" spans="1:8" x14ac:dyDescent="0.3">
      <c r="A768">
        <v>5131341</v>
      </c>
      <c r="B768" s="1">
        <v>42928</v>
      </c>
      <c r="C768" s="2">
        <v>0.50974537037037038</v>
      </c>
      <c r="D768" s="2">
        <v>0.51072916666666668</v>
      </c>
      <c r="E768">
        <v>1</v>
      </c>
      <c r="G768" s="4">
        <v>8743781</v>
      </c>
      <c r="H768" s="5">
        <v>1</v>
      </c>
    </row>
    <row r="769" spans="1:8" x14ac:dyDescent="0.3">
      <c r="A769">
        <v>2826868</v>
      </c>
      <c r="B769" s="1">
        <v>42928</v>
      </c>
      <c r="C769" s="2">
        <v>0.51549768518518524</v>
      </c>
      <c r="D769" s="2">
        <v>0.51550925925925928</v>
      </c>
      <c r="E769">
        <v>1</v>
      </c>
      <c r="G769" s="4">
        <v>9655946</v>
      </c>
      <c r="H769" s="5">
        <v>1</v>
      </c>
    </row>
    <row r="770" spans="1:8" x14ac:dyDescent="0.3">
      <c r="A770">
        <v>9849071</v>
      </c>
      <c r="B770" s="1">
        <v>42928</v>
      </c>
      <c r="C770" s="2">
        <v>0.51561342592592596</v>
      </c>
      <c r="D770" s="2">
        <v>0.52171296296296299</v>
      </c>
      <c r="E770">
        <v>1</v>
      </c>
      <c r="G770" s="4">
        <v>8748493</v>
      </c>
      <c r="H770" s="5">
        <v>1</v>
      </c>
    </row>
    <row r="771" spans="1:8" x14ac:dyDescent="0.3">
      <c r="A771">
        <v>47025160</v>
      </c>
      <c r="B771" s="1">
        <v>42928</v>
      </c>
      <c r="C771" s="2">
        <v>0.52009259259259255</v>
      </c>
      <c r="D771" s="2">
        <v>0.52987268518518515</v>
      </c>
      <c r="E771">
        <v>1</v>
      </c>
      <c r="G771" s="4">
        <v>9680416</v>
      </c>
      <c r="H771" s="5">
        <v>1</v>
      </c>
    </row>
    <row r="772" spans="1:8" x14ac:dyDescent="0.3">
      <c r="A772">
        <v>97798921</v>
      </c>
      <c r="B772" s="1">
        <v>42928</v>
      </c>
      <c r="C772" s="2">
        <v>0.52172453703703703</v>
      </c>
      <c r="D772" s="2">
        <v>0.52606481481481482</v>
      </c>
      <c r="E772">
        <v>1</v>
      </c>
      <c r="G772" s="4">
        <v>8749135</v>
      </c>
      <c r="H772" s="5">
        <v>1</v>
      </c>
    </row>
    <row r="773" spans="1:8" x14ac:dyDescent="0.3">
      <c r="A773">
        <v>2248131</v>
      </c>
      <c r="B773" s="1">
        <v>42928</v>
      </c>
      <c r="C773" s="2">
        <v>0.52298611111111115</v>
      </c>
      <c r="D773" s="2">
        <v>0.53249999999999997</v>
      </c>
      <c r="E773">
        <v>1</v>
      </c>
      <c r="G773" s="4">
        <v>9697189</v>
      </c>
      <c r="H773" s="5">
        <v>1</v>
      </c>
    </row>
    <row r="774" spans="1:8" x14ac:dyDescent="0.3">
      <c r="A774">
        <v>1973826522</v>
      </c>
      <c r="B774" s="1">
        <v>42928</v>
      </c>
      <c r="C774" s="2">
        <v>0.52342592592592596</v>
      </c>
      <c r="D774" s="2">
        <v>0.52350694444444446</v>
      </c>
      <c r="E774">
        <v>1</v>
      </c>
      <c r="G774" s="4">
        <v>8750619</v>
      </c>
      <c r="H774" s="5">
        <v>1</v>
      </c>
    </row>
    <row r="775" spans="1:8" x14ac:dyDescent="0.3">
      <c r="A775">
        <v>6293367175</v>
      </c>
      <c r="B775" s="1">
        <v>42928</v>
      </c>
      <c r="C775" s="2">
        <v>0.52649305555555559</v>
      </c>
      <c r="D775" s="2">
        <v>0.53123842592592596</v>
      </c>
      <c r="E775">
        <v>1</v>
      </c>
      <c r="G775" s="4">
        <v>9727873</v>
      </c>
      <c r="H775" s="5">
        <v>1</v>
      </c>
    </row>
    <row r="776" spans="1:8" x14ac:dyDescent="0.3">
      <c r="A776">
        <v>5092577</v>
      </c>
      <c r="B776" s="1">
        <v>42928</v>
      </c>
      <c r="C776" s="2">
        <v>0.52834490740740736</v>
      </c>
      <c r="D776" s="2">
        <v>0.53267361111111111</v>
      </c>
      <c r="E776">
        <v>1</v>
      </c>
      <c r="G776" s="4">
        <v>8750670</v>
      </c>
      <c r="H776" s="5">
        <v>1</v>
      </c>
    </row>
    <row r="777" spans="1:8" x14ac:dyDescent="0.3">
      <c r="A777">
        <v>62086163</v>
      </c>
      <c r="B777" s="1">
        <v>42928</v>
      </c>
      <c r="C777" s="2">
        <v>0.53126157407407404</v>
      </c>
      <c r="D777" s="2">
        <v>0.5326157407407407</v>
      </c>
      <c r="E777">
        <v>1</v>
      </c>
      <c r="G777" s="4">
        <v>9747700</v>
      </c>
      <c r="H777" s="5">
        <v>1</v>
      </c>
    </row>
    <row r="778" spans="1:8" x14ac:dyDescent="0.3">
      <c r="A778">
        <v>4657345</v>
      </c>
      <c r="B778" s="1">
        <v>42928</v>
      </c>
      <c r="C778" s="2">
        <v>0.53608796296296302</v>
      </c>
      <c r="D778" s="2">
        <v>0.53631944444444446</v>
      </c>
      <c r="E778">
        <v>1</v>
      </c>
      <c r="G778" s="4">
        <v>8251878</v>
      </c>
      <c r="H778" s="5">
        <v>1</v>
      </c>
    </row>
    <row r="779" spans="1:8" x14ac:dyDescent="0.3">
      <c r="A779">
        <v>7937998</v>
      </c>
      <c r="B779" s="1">
        <v>42928</v>
      </c>
      <c r="C779" s="2">
        <v>0.53798611111111116</v>
      </c>
      <c r="D779" s="2">
        <v>0.54011574074074076</v>
      </c>
      <c r="E779">
        <v>1</v>
      </c>
      <c r="G779" s="4">
        <v>8387594</v>
      </c>
      <c r="H779" s="5">
        <v>1</v>
      </c>
    </row>
    <row r="780" spans="1:8" x14ac:dyDescent="0.3">
      <c r="A780">
        <v>7269536</v>
      </c>
      <c r="B780" s="1">
        <v>42928</v>
      </c>
      <c r="C780" s="2">
        <v>0.53827546296296291</v>
      </c>
      <c r="D780" s="2">
        <v>0.54309027777777774</v>
      </c>
      <c r="E780">
        <v>1</v>
      </c>
      <c r="G780" s="4">
        <v>8770898</v>
      </c>
      <c r="H780" s="5">
        <v>1</v>
      </c>
    </row>
    <row r="781" spans="1:8" x14ac:dyDescent="0.3">
      <c r="A781">
        <v>98939809</v>
      </c>
      <c r="B781" s="1">
        <v>42928</v>
      </c>
      <c r="C781" s="2">
        <v>0.53873842592592591</v>
      </c>
      <c r="D781" s="2">
        <v>0.54084490740740743</v>
      </c>
      <c r="E781">
        <v>1</v>
      </c>
      <c r="G781" s="4">
        <v>9788998</v>
      </c>
      <c r="H781" s="5">
        <v>1</v>
      </c>
    </row>
    <row r="782" spans="1:8" x14ac:dyDescent="0.3">
      <c r="A782">
        <v>7766265</v>
      </c>
      <c r="B782" s="1">
        <v>42928</v>
      </c>
      <c r="C782" s="2">
        <v>0.54391203703703705</v>
      </c>
      <c r="D782" s="2">
        <v>0.54538194444444443</v>
      </c>
      <c r="E782">
        <v>1</v>
      </c>
      <c r="G782" s="4">
        <v>8773356</v>
      </c>
      <c r="H782" s="5">
        <v>1</v>
      </c>
    </row>
    <row r="783" spans="1:8" x14ac:dyDescent="0.3">
      <c r="A783">
        <v>7377702</v>
      </c>
      <c r="B783" s="1">
        <v>42928</v>
      </c>
      <c r="C783" s="2">
        <v>0.54689814814814819</v>
      </c>
      <c r="D783" s="2">
        <v>0.54949074074074078</v>
      </c>
      <c r="E783">
        <v>1</v>
      </c>
      <c r="G783" s="4">
        <v>9803545</v>
      </c>
      <c r="H783" s="5">
        <v>1</v>
      </c>
    </row>
    <row r="784" spans="1:8" x14ac:dyDescent="0.3">
      <c r="A784">
        <v>38244568</v>
      </c>
      <c r="B784" s="1">
        <v>42928</v>
      </c>
      <c r="C784" s="2">
        <v>0.54826388888888888</v>
      </c>
      <c r="D784" s="2">
        <v>0.54920138888888892</v>
      </c>
      <c r="E784">
        <v>1</v>
      </c>
      <c r="G784" s="4">
        <v>8252939</v>
      </c>
      <c r="H784" s="5">
        <v>1</v>
      </c>
    </row>
    <row r="785" spans="1:8" x14ac:dyDescent="0.3">
      <c r="A785">
        <v>5094248</v>
      </c>
      <c r="B785" s="1">
        <v>42928</v>
      </c>
      <c r="C785" s="2">
        <v>0.55118055555555556</v>
      </c>
      <c r="D785" s="2">
        <v>0.56003472222222217</v>
      </c>
      <c r="E785">
        <v>1</v>
      </c>
      <c r="G785" s="4">
        <v>9808221</v>
      </c>
      <c r="H785" s="5">
        <v>1</v>
      </c>
    </row>
    <row r="786" spans="1:8" x14ac:dyDescent="0.3">
      <c r="A786">
        <v>1233459</v>
      </c>
      <c r="B786" s="1">
        <v>42928</v>
      </c>
      <c r="C786" s="2">
        <v>0.55565972222222226</v>
      </c>
      <c r="D786" s="2">
        <v>0.55674768518518514</v>
      </c>
      <c r="E786">
        <v>1</v>
      </c>
      <c r="G786" s="4">
        <v>8819206</v>
      </c>
      <c r="H786" s="5">
        <v>1</v>
      </c>
    </row>
    <row r="787" spans="1:8" x14ac:dyDescent="0.3">
      <c r="A787">
        <v>9398644</v>
      </c>
      <c r="B787" s="1">
        <v>42928</v>
      </c>
      <c r="C787" s="2">
        <v>0.55717592592592591</v>
      </c>
      <c r="D787" s="2">
        <v>0.56753472222222223</v>
      </c>
      <c r="E787">
        <v>1</v>
      </c>
      <c r="G787" s="4">
        <v>9849476</v>
      </c>
      <c r="H787" s="5">
        <v>1</v>
      </c>
    </row>
    <row r="788" spans="1:8" x14ac:dyDescent="0.3">
      <c r="A788">
        <v>3390459</v>
      </c>
      <c r="B788" s="1">
        <v>42928</v>
      </c>
      <c r="C788" s="2">
        <v>0.55869212962962966</v>
      </c>
      <c r="D788" s="2">
        <v>0.55922453703703701</v>
      </c>
      <c r="E788">
        <v>1</v>
      </c>
      <c r="G788" s="4">
        <v>8825868</v>
      </c>
      <c r="H788" s="5">
        <v>1</v>
      </c>
    </row>
    <row r="789" spans="1:8" x14ac:dyDescent="0.3">
      <c r="A789">
        <v>5252835</v>
      </c>
      <c r="B789" s="1">
        <v>42928</v>
      </c>
      <c r="C789" s="2">
        <v>0.55907407407407406</v>
      </c>
      <c r="D789" s="2">
        <v>0.56937499999999996</v>
      </c>
      <c r="E789">
        <v>1</v>
      </c>
      <c r="G789" s="4">
        <v>9865524</v>
      </c>
      <c r="H789" s="5">
        <v>1</v>
      </c>
    </row>
    <row r="790" spans="1:8" x14ac:dyDescent="0.3">
      <c r="A790">
        <v>15643568</v>
      </c>
      <c r="B790" s="1">
        <v>42928</v>
      </c>
      <c r="C790" s="2">
        <v>0.56074074074074076</v>
      </c>
      <c r="D790" s="2">
        <v>0.56283564814814813</v>
      </c>
      <c r="E790">
        <v>1</v>
      </c>
      <c r="G790" s="4">
        <v>8831940</v>
      </c>
      <c r="H790" s="5">
        <v>1</v>
      </c>
    </row>
    <row r="791" spans="1:8" x14ac:dyDescent="0.3">
      <c r="A791">
        <v>39921944</v>
      </c>
      <c r="B791" s="1">
        <v>42928</v>
      </c>
      <c r="C791" s="2">
        <v>0.56398148148148153</v>
      </c>
      <c r="D791" s="2">
        <v>0.57387731481481485</v>
      </c>
      <c r="E791">
        <v>1</v>
      </c>
      <c r="G791" s="4">
        <v>9870841</v>
      </c>
      <c r="H791" s="5">
        <v>1</v>
      </c>
    </row>
    <row r="792" spans="1:8" x14ac:dyDescent="0.3">
      <c r="A792">
        <v>66800387</v>
      </c>
      <c r="B792" s="1">
        <v>42928</v>
      </c>
      <c r="C792" s="2">
        <v>0.56509259259259259</v>
      </c>
      <c r="D792" s="2">
        <v>0.56554398148148144</v>
      </c>
      <c r="E792">
        <v>1</v>
      </c>
      <c r="G792" s="4">
        <v>8838584</v>
      </c>
      <c r="H792" s="5">
        <v>1</v>
      </c>
    </row>
    <row r="793" spans="1:8" x14ac:dyDescent="0.3">
      <c r="A793">
        <v>88664428</v>
      </c>
      <c r="B793" s="1">
        <v>42928</v>
      </c>
      <c r="C793" s="2">
        <v>0.56527777777777777</v>
      </c>
      <c r="D793" s="2">
        <v>0.56814814814814818</v>
      </c>
      <c r="E793">
        <v>1</v>
      </c>
      <c r="G793" s="4">
        <v>9892639</v>
      </c>
      <c r="H793" s="5">
        <v>1</v>
      </c>
    </row>
    <row r="794" spans="1:8" x14ac:dyDescent="0.3">
      <c r="A794">
        <v>4111617</v>
      </c>
      <c r="B794" s="1">
        <v>42928</v>
      </c>
      <c r="C794" s="2">
        <v>0.56555555555555559</v>
      </c>
      <c r="D794" s="2">
        <v>0.5697106481481482</v>
      </c>
      <c r="E794">
        <v>1</v>
      </c>
      <c r="G794" s="4">
        <v>8840288</v>
      </c>
      <c r="H794" s="5">
        <v>1</v>
      </c>
    </row>
    <row r="795" spans="1:8" x14ac:dyDescent="0.3">
      <c r="A795">
        <v>9804309</v>
      </c>
      <c r="B795" s="1">
        <v>42928</v>
      </c>
      <c r="C795" s="2">
        <v>0.56918981481481479</v>
      </c>
      <c r="D795" s="2">
        <v>0.5784259259259259</v>
      </c>
      <c r="E795">
        <v>1</v>
      </c>
      <c r="G795" s="4">
        <v>9270571</v>
      </c>
      <c r="H795" s="5">
        <v>1</v>
      </c>
    </row>
    <row r="796" spans="1:8" x14ac:dyDescent="0.3">
      <c r="A796">
        <v>3382728</v>
      </c>
      <c r="B796" s="1">
        <v>42928</v>
      </c>
      <c r="C796" s="2">
        <v>0.56953703703703706</v>
      </c>
      <c r="D796" s="2">
        <v>0.57401620370370365</v>
      </c>
      <c r="E796">
        <v>1</v>
      </c>
      <c r="G796" s="4">
        <v>8841955</v>
      </c>
      <c r="H796" s="5">
        <v>1</v>
      </c>
    </row>
    <row r="797" spans="1:8" x14ac:dyDescent="0.3">
      <c r="A797">
        <v>9091369</v>
      </c>
      <c r="B797" s="1">
        <v>42928</v>
      </c>
      <c r="C797" s="2">
        <v>0.57231481481481483</v>
      </c>
      <c r="D797" s="2">
        <v>0.57403935185185184</v>
      </c>
      <c r="E797">
        <v>1</v>
      </c>
      <c r="G797" s="4">
        <v>9282166</v>
      </c>
      <c r="H797" s="5">
        <v>1</v>
      </c>
    </row>
    <row r="798" spans="1:8" x14ac:dyDescent="0.3">
      <c r="A798">
        <v>3981821518</v>
      </c>
      <c r="B798" s="1">
        <v>42928</v>
      </c>
      <c r="C798" s="2">
        <v>0.57445601851851846</v>
      </c>
      <c r="D798" s="2">
        <v>0.57703703703703701</v>
      </c>
      <c r="E798">
        <v>1</v>
      </c>
      <c r="G798" s="4">
        <v>8849918</v>
      </c>
      <c r="H798" s="5">
        <v>1</v>
      </c>
    </row>
    <row r="799" spans="1:8" x14ac:dyDescent="0.3">
      <c r="A799">
        <v>6304174</v>
      </c>
      <c r="B799" s="1">
        <v>42928</v>
      </c>
      <c r="C799" s="2">
        <v>0.57445601851851846</v>
      </c>
      <c r="D799" s="2">
        <v>0.58512731481481484</v>
      </c>
      <c r="E799">
        <v>1</v>
      </c>
      <c r="G799" s="4">
        <v>9283739</v>
      </c>
      <c r="H799" s="5">
        <v>1</v>
      </c>
    </row>
    <row r="800" spans="1:8" x14ac:dyDescent="0.3">
      <c r="A800">
        <v>8233999</v>
      </c>
      <c r="B800" s="1">
        <v>42928</v>
      </c>
      <c r="C800" s="2">
        <v>0.57828703703703699</v>
      </c>
      <c r="D800" s="2">
        <v>0.58834490740740741</v>
      </c>
      <c r="E800">
        <v>1</v>
      </c>
      <c r="G800" s="4">
        <v>8863988</v>
      </c>
      <c r="H800" s="5">
        <v>1</v>
      </c>
    </row>
    <row r="801" spans="1:8" x14ac:dyDescent="0.3">
      <c r="A801">
        <v>97782375</v>
      </c>
      <c r="B801" s="1">
        <v>42928</v>
      </c>
      <c r="C801" s="2">
        <v>0.58054398148148145</v>
      </c>
      <c r="D801" s="2">
        <v>0.58196759259259256</v>
      </c>
      <c r="E801">
        <v>1</v>
      </c>
      <c r="G801" s="4">
        <v>9294571</v>
      </c>
      <c r="H801" s="5">
        <v>1</v>
      </c>
    </row>
    <row r="802" spans="1:8" x14ac:dyDescent="0.3">
      <c r="A802">
        <v>2826868</v>
      </c>
      <c r="B802" s="1">
        <v>42928</v>
      </c>
      <c r="C802" s="2">
        <v>0.58266203703703701</v>
      </c>
      <c r="D802" s="2">
        <v>0.59348379629629633</v>
      </c>
      <c r="E802">
        <v>1</v>
      </c>
      <c r="G802" s="4">
        <v>8865092</v>
      </c>
      <c r="H802" s="5">
        <v>1</v>
      </c>
    </row>
    <row r="803" spans="1:8" x14ac:dyDescent="0.3">
      <c r="A803">
        <v>93794133</v>
      </c>
      <c r="B803" s="1">
        <v>42928</v>
      </c>
      <c r="C803" s="2">
        <v>0.58592592592592596</v>
      </c>
      <c r="D803" s="2">
        <v>0.59038194444444447</v>
      </c>
      <c r="E803">
        <v>1</v>
      </c>
      <c r="G803" s="4">
        <v>9305031</v>
      </c>
      <c r="H803" s="5">
        <v>1</v>
      </c>
    </row>
    <row r="804" spans="1:8" x14ac:dyDescent="0.3">
      <c r="A804">
        <v>85838361</v>
      </c>
      <c r="B804" s="1">
        <v>42928</v>
      </c>
      <c r="C804" s="2">
        <v>0.58909722222222227</v>
      </c>
      <c r="D804" s="2">
        <v>0.5993518518518518</v>
      </c>
      <c r="E804">
        <v>1</v>
      </c>
      <c r="G804" s="4">
        <v>8253162</v>
      </c>
      <c r="H804" s="5">
        <v>1</v>
      </c>
    </row>
    <row r="805" spans="1:8" x14ac:dyDescent="0.3">
      <c r="A805">
        <v>1616328</v>
      </c>
      <c r="B805" s="1">
        <v>42928</v>
      </c>
      <c r="C805" s="2">
        <v>0.59354166666666663</v>
      </c>
      <c r="D805" s="2">
        <v>0.59888888888888892</v>
      </c>
      <c r="E805">
        <v>1</v>
      </c>
      <c r="G805" s="4">
        <v>8299537</v>
      </c>
      <c r="H805" s="5">
        <v>1</v>
      </c>
    </row>
    <row r="806" spans="1:8" x14ac:dyDescent="0.3">
      <c r="A806">
        <v>9773176</v>
      </c>
      <c r="B806" s="1">
        <v>42928</v>
      </c>
      <c r="C806" s="2">
        <v>0.59873842592592597</v>
      </c>
      <c r="D806" s="2">
        <v>0.60127314814814814</v>
      </c>
      <c r="E806">
        <v>1</v>
      </c>
      <c r="G806" s="4">
        <v>8872311</v>
      </c>
      <c r="H806" s="5">
        <v>1</v>
      </c>
    </row>
    <row r="807" spans="1:8" x14ac:dyDescent="0.3">
      <c r="A807">
        <v>8246306</v>
      </c>
      <c r="B807" s="1">
        <v>42928</v>
      </c>
      <c r="C807" s="2">
        <v>0.59928240740740746</v>
      </c>
      <c r="D807" s="2">
        <v>0.60182870370370367</v>
      </c>
      <c r="E807">
        <v>1</v>
      </c>
      <c r="G807" s="4">
        <v>9329226</v>
      </c>
      <c r="H807" s="5">
        <v>1</v>
      </c>
    </row>
    <row r="808" spans="1:8" x14ac:dyDescent="0.3">
      <c r="A808">
        <v>2412611</v>
      </c>
      <c r="B808" s="1">
        <v>42928</v>
      </c>
      <c r="C808" s="2">
        <v>0.60065972222222219</v>
      </c>
      <c r="D808" s="2">
        <v>0.60902777777777772</v>
      </c>
      <c r="E808">
        <v>1</v>
      </c>
      <c r="G808" s="4">
        <v>8880275</v>
      </c>
      <c r="H808" s="5">
        <v>1</v>
      </c>
    </row>
    <row r="809" spans="1:8" x14ac:dyDescent="0.3">
      <c r="A809">
        <v>7795911</v>
      </c>
      <c r="B809" s="1">
        <v>42928</v>
      </c>
      <c r="C809" s="2">
        <v>0.60528935185185184</v>
      </c>
      <c r="D809" s="2">
        <v>0.60805555555555557</v>
      </c>
      <c r="E809">
        <v>1</v>
      </c>
      <c r="G809" s="4">
        <v>9340299</v>
      </c>
      <c r="H809" s="5">
        <v>1</v>
      </c>
    </row>
    <row r="810" spans="1:8" x14ac:dyDescent="0.3">
      <c r="A810">
        <v>8063487</v>
      </c>
      <c r="B810" s="1">
        <v>42928</v>
      </c>
      <c r="C810" s="2">
        <v>0.61028935185185185</v>
      </c>
      <c r="D810" s="2">
        <v>0.61681712962962965</v>
      </c>
      <c r="E810">
        <v>1</v>
      </c>
      <c r="G810" s="4">
        <v>8885606</v>
      </c>
      <c r="H810" s="5">
        <v>1</v>
      </c>
    </row>
    <row r="811" spans="1:8" x14ac:dyDescent="0.3">
      <c r="A811">
        <v>68677362</v>
      </c>
      <c r="B811" s="1">
        <v>42928</v>
      </c>
      <c r="C811" s="2">
        <v>0.61534722222222227</v>
      </c>
      <c r="D811" s="2">
        <v>0.61554398148148148</v>
      </c>
      <c r="E811">
        <v>1</v>
      </c>
      <c r="G811" s="4">
        <v>9356216</v>
      </c>
      <c r="H811" s="5">
        <v>1</v>
      </c>
    </row>
    <row r="812" spans="1:8" x14ac:dyDescent="0.3">
      <c r="A812">
        <v>6766787935</v>
      </c>
      <c r="B812" s="1">
        <v>42928</v>
      </c>
      <c r="C812" s="2">
        <v>0.62077546296296293</v>
      </c>
      <c r="D812" s="2">
        <v>0.62708333333333333</v>
      </c>
      <c r="E812">
        <v>1</v>
      </c>
      <c r="G812" s="4">
        <v>8895257</v>
      </c>
      <c r="H812" s="5">
        <v>1</v>
      </c>
    </row>
    <row r="813" spans="1:8" x14ac:dyDescent="0.3">
      <c r="A813">
        <v>27791497</v>
      </c>
      <c r="B813" s="1">
        <v>42928</v>
      </c>
      <c r="C813" s="2">
        <v>0.62372685185185184</v>
      </c>
      <c r="D813" s="2">
        <v>0.63241898148148146</v>
      </c>
      <c r="E813">
        <v>1</v>
      </c>
      <c r="G813" s="4">
        <v>9357185</v>
      </c>
      <c r="H813" s="5">
        <v>1</v>
      </c>
    </row>
    <row r="814" spans="1:8" x14ac:dyDescent="0.3">
      <c r="A814">
        <v>6158527</v>
      </c>
      <c r="B814" s="1">
        <v>42928</v>
      </c>
      <c r="C814" s="2">
        <v>0.62449074074074074</v>
      </c>
      <c r="D814" s="2">
        <v>0.62653935185185183</v>
      </c>
      <c r="E814">
        <v>1</v>
      </c>
      <c r="G814" s="4">
        <v>8900603</v>
      </c>
      <c r="H814" s="5">
        <v>1</v>
      </c>
    </row>
    <row r="815" spans="1:8" x14ac:dyDescent="0.3">
      <c r="A815">
        <v>3456554</v>
      </c>
      <c r="B815" s="1">
        <v>42928</v>
      </c>
      <c r="C815" s="2">
        <v>0.62615740740740744</v>
      </c>
      <c r="D815" s="2">
        <v>0.63491898148148151</v>
      </c>
      <c r="E815">
        <v>1</v>
      </c>
      <c r="G815" s="4">
        <v>9388066</v>
      </c>
      <c r="H815" s="5">
        <v>1</v>
      </c>
    </row>
    <row r="816" spans="1:8" x14ac:dyDescent="0.3">
      <c r="A816">
        <v>3437033</v>
      </c>
      <c r="B816" s="1">
        <v>42929</v>
      </c>
      <c r="C816" s="2">
        <v>0.33812500000000001</v>
      </c>
      <c r="D816" s="2">
        <v>0.34457175925925926</v>
      </c>
      <c r="E816">
        <v>1</v>
      </c>
      <c r="G816" s="4">
        <v>8929993</v>
      </c>
      <c r="H816" s="5">
        <v>1</v>
      </c>
    </row>
    <row r="817" spans="1:8" x14ac:dyDescent="0.3">
      <c r="A817">
        <v>2128068</v>
      </c>
      <c r="B817" s="1">
        <v>42929</v>
      </c>
      <c r="C817" s="2">
        <v>0.34258101851851852</v>
      </c>
      <c r="D817" s="2">
        <v>0.34574074074074074</v>
      </c>
      <c r="E817">
        <v>1</v>
      </c>
      <c r="G817" s="4">
        <v>8223406</v>
      </c>
      <c r="H817" s="5">
        <v>1</v>
      </c>
    </row>
    <row r="818" spans="1:8" x14ac:dyDescent="0.3">
      <c r="A818">
        <v>20679187</v>
      </c>
      <c r="B818" s="1">
        <v>42929</v>
      </c>
      <c r="C818" s="2">
        <v>0.34833333333333333</v>
      </c>
      <c r="D818" s="2">
        <v>0.35206018518518517</v>
      </c>
      <c r="E818">
        <v>1</v>
      </c>
      <c r="G818" s="4">
        <v>8936656</v>
      </c>
      <c r="H818" s="5">
        <v>1</v>
      </c>
    </row>
    <row r="819" spans="1:8" x14ac:dyDescent="0.3">
      <c r="A819">
        <v>9259392564</v>
      </c>
      <c r="B819" s="1">
        <v>42929</v>
      </c>
      <c r="C819" s="2">
        <v>0.35311342592592593</v>
      </c>
      <c r="D819" s="2">
        <v>0.35888888888888887</v>
      </c>
      <c r="E819">
        <v>1</v>
      </c>
      <c r="G819" s="4">
        <v>9419117</v>
      </c>
      <c r="H819" s="5">
        <v>1</v>
      </c>
    </row>
    <row r="820" spans="1:8" x14ac:dyDescent="0.3">
      <c r="A820">
        <v>7852624</v>
      </c>
      <c r="B820" s="1">
        <v>42929</v>
      </c>
      <c r="C820" s="2">
        <v>0.35885416666666664</v>
      </c>
      <c r="D820" s="2">
        <v>0.36913194444444447</v>
      </c>
      <c r="E820">
        <v>1</v>
      </c>
      <c r="G820" s="4">
        <v>8938444</v>
      </c>
      <c r="H820" s="5">
        <v>1</v>
      </c>
    </row>
    <row r="821" spans="1:8" x14ac:dyDescent="0.3">
      <c r="A821">
        <v>8838584</v>
      </c>
      <c r="B821" s="1">
        <v>42929</v>
      </c>
      <c r="C821" s="2">
        <v>0.36204861111111108</v>
      </c>
      <c r="D821" s="2">
        <v>0.37230324074074073</v>
      </c>
      <c r="E821">
        <v>1</v>
      </c>
      <c r="G821" s="4">
        <v>9427353</v>
      </c>
      <c r="H821" s="5">
        <v>1</v>
      </c>
    </row>
    <row r="822" spans="1:8" x14ac:dyDescent="0.3">
      <c r="A822">
        <v>2492731</v>
      </c>
      <c r="B822" s="1">
        <v>42929</v>
      </c>
      <c r="C822" s="2">
        <v>0.36341435185185184</v>
      </c>
      <c r="D822" s="2">
        <v>0.36506944444444445</v>
      </c>
      <c r="E822">
        <v>1</v>
      </c>
      <c r="G822" s="4">
        <v>8953850</v>
      </c>
      <c r="H822" s="5">
        <v>1</v>
      </c>
    </row>
    <row r="823" spans="1:8" x14ac:dyDescent="0.3">
      <c r="A823">
        <v>8028777</v>
      </c>
      <c r="B823" s="1">
        <v>42929</v>
      </c>
      <c r="C823" s="2">
        <v>0.36505787037037035</v>
      </c>
      <c r="D823" s="2">
        <v>0.37204861111111109</v>
      </c>
      <c r="E823">
        <v>1</v>
      </c>
      <c r="G823" s="4">
        <v>9458504</v>
      </c>
      <c r="H823" s="5">
        <v>1</v>
      </c>
    </row>
    <row r="824" spans="1:8" x14ac:dyDescent="0.3">
      <c r="A824">
        <v>2619219</v>
      </c>
      <c r="B824" s="1">
        <v>42929</v>
      </c>
      <c r="C824" s="2">
        <v>0.36586805555555557</v>
      </c>
      <c r="D824" s="2">
        <v>0.36783564814814818</v>
      </c>
      <c r="E824">
        <v>1</v>
      </c>
      <c r="G824" s="4">
        <v>8957203</v>
      </c>
      <c r="H824" s="5">
        <v>1</v>
      </c>
    </row>
    <row r="825" spans="1:8" x14ac:dyDescent="0.3">
      <c r="A825">
        <v>2506618</v>
      </c>
      <c r="B825" s="1">
        <v>42929</v>
      </c>
      <c r="C825" s="2">
        <v>0.36704861111111109</v>
      </c>
      <c r="D825" s="2">
        <v>0.37783564814814813</v>
      </c>
      <c r="E825">
        <v>1</v>
      </c>
      <c r="G825" s="4">
        <v>9474267</v>
      </c>
      <c r="H825" s="5">
        <v>1</v>
      </c>
    </row>
    <row r="826" spans="1:8" x14ac:dyDescent="0.3">
      <c r="A826">
        <v>7979313</v>
      </c>
      <c r="B826" s="1">
        <v>42929</v>
      </c>
      <c r="C826" s="2">
        <v>0.37074074074074076</v>
      </c>
      <c r="D826" s="2">
        <v>0.37601851851851853</v>
      </c>
      <c r="E826">
        <v>1</v>
      </c>
      <c r="G826" s="4">
        <v>8967842</v>
      </c>
      <c r="H826" s="5">
        <v>1</v>
      </c>
    </row>
    <row r="827" spans="1:8" x14ac:dyDescent="0.3">
      <c r="A827">
        <v>23123600</v>
      </c>
      <c r="B827" s="1">
        <v>42929</v>
      </c>
      <c r="C827" s="2">
        <v>0.37334490740740739</v>
      </c>
      <c r="D827" s="2">
        <v>0.37408564814814815</v>
      </c>
      <c r="E827">
        <v>1</v>
      </c>
      <c r="G827" s="4">
        <v>9487255</v>
      </c>
      <c r="H827" s="5">
        <v>1</v>
      </c>
    </row>
    <row r="828" spans="1:8" x14ac:dyDescent="0.3">
      <c r="A828">
        <v>9849476</v>
      </c>
      <c r="B828" s="1">
        <v>42929</v>
      </c>
      <c r="C828" s="2">
        <v>0.37653935185185183</v>
      </c>
      <c r="D828" s="2">
        <v>0.37709490740740742</v>
      </c>
      <c r="E828">
        <v>1</v>
      </c>
      <c r="G828" s="4">
        <v>8972366</v>
      </c>
      <c r="H828" s="5">
        <v>1</v>
      </c>
    </row>
    <row r="829" spans="1:8" x14ac:dyDescent="0.3">
      <c r="A829">
        <v>27410048</v>
      </c>
      <c r="B829" s="1">
        <v>42929</v>
      </c>
      <c r="C829" s="2">
        <v>0.37748842592592591</v>
      </c>
      <c r="D829" s="2">
        <v>0.37763888888888891</v>
      </c>
      <c r="E829">
        <v>1</v>
      </c>
      <c r="G829" s="4">
        <v>9502975</v>
      </c>
      <c r="H829" s="5">
        <v>1</v>
      </c>
    </row>
    <row r="830" spans="1:8" x14ac:dyDescent="0.3">
      <c r="A830">
        <v>6746757</v>
      </c>
      <c r="B830" s="1">
        <v>42929</v>
      </c>
      <c r="C830" s="2">
        <v>0.3790162037037037</v>
      </c>
      <c r="D830" s="2">
        <v>0.38123842592592594</v>
      </c>
      <c r="E830">
        <v>1</v>
      </c>
      <c r="G830" s="4">
        <v>8982137</v>
      </c>
      <c r="H830" s="5">
        <v>1</v>
      </c>
    </row>
    <row r="831" spans="1:8" x14ac:dyDescent="0.3">
      <c r="A831">
        <v>5087066</v>
      </c>
      <c r="B831" s="1">
        <v>42929</v>
      </c>
      <c r="C831" s="2">
        <v>0.38018518518518518</v>
      </c>
      <c r="D831" s="2">
        <v>0.38339120370370372</v>
      </c>
      <c r="E831">
        <v>1</v>
      </c>
      <c r="G831" s="4">
        <v>9521805</v>
      </c>
      <c r="H831" s="5">
        <v>1</v>
      </c>
    </row>
    <row r="832" spans="1:8" x14ac:dyDescent="0.3">
      <c r="A832">
        <v>9680416</v>
      </c>
      <c r="B832" s="1">
        <v>42929</v>
      </c>
      <c r="C832" s="2">
        <v>0.38480324074074074</v>
      </c>
      <c r="D832" s="2">
        <v>0.39057870370370368</v>
      </c>
      <c r="E832">
        <v>1</v>
      </c>
      <c r="G832" s="4">
        <v>8984769</v>
      </c>
      <c r="H832" s="5">
        <v>1</v>
      </c>
    </row>
    <row r="833" spans="1:8" x14ac:dyDescent="0.3">
      <c r="A833">
        <v>9356216</v>
      </c>
      <c r="B833" s="1">
        <v>42929</v>
      </c>
      <c r="C833" s="2">
        <v>0.38966435185185183</v>
      </c>
      <c r="D833" s="2">
        <v>0.40104166666666669</v>
      </c>
      <c r="E833">
        <v>1</v>
      </c>
      <c r="G833" s="4">
        <v>9526179</v>
      </c>
      <c r="H833" s="5">
        <v>1</v>
      </c>
    </row>
    <row r="834" spans="1:8" x14ac:dyDescent="0.3">
      <c r="A834">
        <v>7415603</v>
      </c>
      <c r="B834" s="1">
        <v>42929</v>
      </c>
      <c r="C834" s="2">
        <v>0.39194444444444443</v>
      </c>
      <c r="D834" s="2">
        <v>0.39535879629629628</v>
      </c>
      <c r="E834">
        <v>1</v>
      </c>
      <c r="G834" s="4">
        <v>8985437</v>
      </c>
      <c r="H834" s="5">
        <v>1</v>
      </c>
    </row>
    <row r="835" spans="1:8" x14ac:dyDescent="0.3">
      <c r="A835">
        <v>28145499</v>
      </c>
      <c r="B835" s="1">
        <v>42929</v>
      </c>
      <c r="C835" s="2">
        <v>0.3972222222222222</v>
      </c>
      <c r="D835" s="2">
        <v>0.40084490740740741</v>
      </c>
      <c r="E835">
        <v>1</v>
      </c>
      <c r="G835" s="4">
        <v>9535780</v>
      </c>
      <c r="H835" s="5">
        <v>1</v>
      </c>
    </row>
    <row r="836" spans="1:8" x14ac:dyDescent="0.3">
      <c r="A836">
        <v>61527800</v>
      </c>
      <c r="B836" s="1">
        <v>42929</v>
      </c>
      <c r="C836" s="2">
        <v>0.39988425925925924</v>
      </c>
      <c r="D836" s="2">
        <v>0.4100462962962963</v>
      </c>
      <c r="E836">
        <v>1</v>
      </c>
      <c r="G836" s="4">
        <v>8991671</v>
      </c>
      <c r="H836" s="5">
        <v>1</v>
      </c>
    </row>
    <row r="837" spans="1:8" x14ac:dyDescent="0.3">
      <c r="A837">
        <v>4873703</v>
      </c>
      <c r="B837" s="1">
        <v>42929</v>
      </c>
      <c r="C837" s="2">
        <v>0.40539351851851851</v>
      </c>
      <c r="D837" s="2">
        <v>0.4143634259259259</v>
      </c>
      <c r="E837">
        <v>1</v>
      </c>
      <c r="G837" s="4">
        <v>9547712</v>
      </c>
      <c r="H837" s="5">
        <v>1</v>
      </c>
    </row>
    <row r="838" spans="1:8" x14ac:dyDescent="0.3">
      <c r="A838">
        <v>43019885</v>
      </c>
      <c r="B838" s="1">
        <v>42929</v>
      </c>
      <c r="C838" s="2">
        <v>0.4064814814814815</v>
      </c>
      <c r="D838" s="2">
        <v>0.41630787037037037</v>
      </c>
      <c r="E838">
        <v>1</v>
      </c>
      <c r="G838" s="4">
        <v>9005999</v>
      </c>
      <c r="H838" s="5">
        <v>1</v>
      </c>
    </row>
    <row r="839" spans="1:8" x14ac:dyDescent="0.3">
      <c r="A839">
        <v>7388260</v>
      </c>
      <c r="B839" s="1">
        <v>42929</v>
      </c>
      <c r="C839" s="2">
        <v>0.41149305555555554</v>
      </c>
      <c r="D839" s="2">
        <v>0.41928240740740741</v>
      </c>
      <c r="E839">
        <v>1</v>
      </c>
      <c r="G839" s="4">
        <v>9560827</v>
      </c>
      <c r="H839" s="5">
        <v>1</v>
      </c>
    </row>
    <row r="840" spans="1:8" x14ac:dyDescent="0.3">
      <c r="A840">
        <v>4581715</v>
      </c>
      <c r="B840" s="1">
        <v>42929</v>
      </c>
      <c r="C840" s="2">
        <v>0.41172453703703704</v>
      </c>
      <c r="D840" s="2">
        <v>0.42146990740740742</v>
      </c>
      <c r="E840">
        <v>1</v>
      </c>
      <c r="G840" s="4">
        <v>9021766</v>
      </c>
      <c r="H840" s="5">
        <v>1</v>
      </c>
    </row>
    <row r="841" spans="1:8" x14ac:dyDescent="0.3">
      <c r="A841">
        <v>58420185</v>
      </c>
      <c r="B841" s="1">
        <v>42929</v>
      </c>
      <c r="C841" s="2">
        <v>0.41729166666666667</v>
      </c>
      <c r="D841" s="2">
        <v>0.42122685185185182</v>
      </c>
      <c r="E841">
        <v>1</v>
      </c>
      <c r="G841" s="4">
        <v>9570286</v>
      </c>
      <c r="H841" s="5">
        <v>1</v>
      </c>
    </row>
    <row r="842" spans="1:8" x14ac:dyDescent="0.3">
      <c r="A842">
        <v>45948073</v>
      </c>
      <c r="B842" s="1">
        <v>42929</v>
      </c>
      <c r="C842" s="2">
        <v>0.41979166666666667</v>
      </c>
      <c r="D842" s="2">
        <v>0.42586805555555557</v>
      </c>
      <c r="E842">
        <v>1</v>
      </c>
      <c r="G842" s="4">
        <v>9039872</v>
      </c>
      <c r="H842" s="5">
        <v>1</v>
      </c>
    </row>
    <row r="843" spans="1:8" x14ac:dyDescent="0.3">
      <c r="A843">
        <v>4473835</v>
      </c>
      <c r="B843" s="1">
        <v>42929</v>
      </c>
      <c r="C843" s="2">
        <v>0.42091435185185183</v>
      </c>
      <c r="D843" s="2">
        <v>0.42609953703703701</v>
      </c>
      <c r="E843">
        <v>1</v>
      </c>
      <c r="G843" s="4">
        <v>9591892</v>
      </c>
      <c r="H843" s="5">
        <v>1</v>
      </c>
    </row>
    <row r="844" spans="1:8" x14ac:dyDescent="0.3">
      <c r="A844">
        <v>7739841</v>
      </c>
      <c r="B844" s="1">
        <v>42929</v>
      </c>
      <c r="C844" s="2">
        <v>0.42418981481481483</v>
      </c>
      <c r="D844" s="2">
        <v>0.42598379629629629</v>
      </c>
      <c r="E844">
        <v>1</v>
      </c>
      <c r="G844" s="4">
        <v>9045402</v>
      </c>
      <c r="H844" s="5">
        <v>1</v>
      </c>
    </row>
    <row r="845" spans="1:8" x14ac:dyDescent="0.3">
      <c r="A845">
        <v>6275284312</v>
      </c>
      <c r="B845" s="1">
        <v>42929</v>
      </c>
      <c r="C845" s="2">
        <v>0.4291550925925926</v>
      </c>
      <c r="D845" s="2">
        <v>0.4339351851851852</v>
      </c>
      <c r="E845">
        <v>1</v>
      </c>
      <c r="G845" s="4">
        <v>9595194</v>
      </c>
      <c r="H845" s="5">
        <v>1</v>
      </c>
    </row>
    <row r="846" spans="1:8" x14ac:dyDescent="0.3">
      <c r="A846">
        <v>1692981</v>
      </c>
      <c r="B846" s="1">
        <v>42929</v>
      </c>
      <c r="C846" s="2">
        <v>0.43297453703703703</v>
      </c>
      <c r="D846" s="2">
        <v>0.43424768518518519</v>
      </c>
      <c r="E846">
        <v>1</v>
      </c>
      <c r="G846" s="4">
        <v>9046365</v>
      </c>
      <c r="H846" s="5">
        <v>1</v>
      </c>
    </row>
    <row r="847" spans="1:8" x14ac:dyDescent="0.3">
      <c r="A847">
        <v>9270571</v>
      </c>
      <c r="B847" s="1">
        <v>42929</v>
      </c>
      <c r="C847" s="2">
        <v>0.43782407407407409</v>
      </c>
      <c r="D847" s="2">
        <v>0.44560185185185186</v>
      </c>
      <c r="E847">
        <v>1</v>
      </c>
      <c r="G847" s="4">
        <v>9603024</v>
      </c>
      <c r="H847" s="5">
        <v>1</v>
      </c>
    </row>
    <row r="848" spans="1:8" x14ac:dyDescent="0.3">
      <c r="A848">
        <v>6299545</v>
      </c>
      <c r="B848" s="1">
        <v>42929</v>
      </c>
      <c r="C848" s="2">
        <v>0.43986111111111109</v>
      </c>
      <c r="D848" s="2">
        <v>0.44298611111111114</v>
      </c>
      <c r="E848">
        <v>1</v>
      </c>
      <c r="G848" s="4">
        <v>9052582</v>
      </c>
      <c r="H848" s="5">
        <v>1</v>
      </c>
    </row>
    <row r="849" spans="1:8" x14ac:dyDescent="0.3">
      <c r="A849">
        <v>67064385</v>
      </c>
      <c r="B849" s="1">
        <v>42929</v>
      </c>
      <c r="C849" s="2">
        <v>0.44278935185185186</v>
      </c>
      <c r="D849" s="2">
        <v>0.44480324074074074</v>
      </c>
      <c r="E849">
        <v>1</v>
      </c>
      <c r="G849" s="4">
        <v>9620895</v>
      </c>
      <c r="H849" s="5">
        <v>1</v>
      </c>
    </row>
    <row r="850" spans="1:8" x14ac:dyDescent="0.3">
      <c r="A850">
        <v>4062215</v>
      </c>
      <c r="B850" s="1">
        <v>42929</v>
      </c>
      <c r="C850" s="2">
        <v>0.44732638888888887</v>
      </c>
      <c r="D850" s="2">
        <v>0.45466435185185183</v>
      </c>
      <c r="E850">
        <v>1</v>
      </c>
      <c r="G850" s="4">
        <v>9052652</v>
      </c>
      <c r="H850" s="5">
        <v>1</v>
      </c>
    </row>
    <row r="851" spans="1:8" x14ac:dyDescent="0.3">
      <c r="A851">
        <v>2835355</v>
      </c>
      <c r="B851" s="1">
        <v>42929</v>
      </c>
      <c r="C851" s="2">
        <v>0.45131944444444444</v>
      </c>
      <c r="D851" s="2">
        <v>0.45689814814814816</v>
      </c>
      <c r="E851">
        <v>1</v>
      </c>
      <c r="G851" s="4">
        <v>9647309</v>
      </c>
      <c r="H851" s="5">
        <v>1</v>
      </c>
    </row>
    <row r="852" spans="1:8" x14ac:dyDescent="0.3">
      <c r="A852">
        <v>9283739</v>
      </c>
      <c r="B852" s="1">
        <v>42929</v>
      </c>
      <c r="C852" s="2">
        <v>0.45489583333333333</v>
      </c>
      <c r="D852" s="2">
        <v>0.46451388888888889</v>
      </c>
      <c r="E852">
        <v>1</v>
      </c>
      <c r="G852" s="4">
        <v>9061957</v>
      </c>
      <c r="H852" s="5">
        <v>1</v>
      </c>
    </row>
    <row r="853" spans="1:8" x14ac:dyDescent="0.3">
      <c r="A853">
        <v>7118082</v>
      </c>
      <c r="B853" s="1">
        <v>42929</v>
      </c>
      <c r="C853" s="2">
        <v>0.45682870370370371</v>
      </c>
      <c r="D853" s="2">
        <v>0.4664699074074074</v>
      </c>
      <c r="E853">
        <v>1</v>
      </c>
      <c r="G853" s="4">
        <v>9662407</v>
      </c>
      <c r="H853" s="5">
        <v>1</v>
      </c>
    </row>
    <row r="854" spans="1:8" x14ac:dyDescent="0.3">
      <c r="A854">
        <v>30178521</v>
      </c>
      <c r="B854" s="1">
        <v>42929</v>
      </c>
      <c r="C854" s="2">
        <v>0.45968750000000003</v>
      </c>
      <c r="D854" s="2">
        <v>0.46520833333333333</v>
      </c>
      <c r="E854">
        <v>1</v>
      </c>
      <c r="G854" s="4">
        <v>9065927</v>
      </c>
      <c r="H854" s="5">
        <v>1</v>
      </c>
    </row>
    <row r="855" spans="1:8" x14ac:dyDescent="0.3">
      <c r="A855">
        <v>5014399</v>
      </c>
      <c r="B855" s="1">
        <v>42929</v>
      </c>
      <c r="C855" s="2">
        <v>0.46444444444444444</v>
      </c>
      <c r="D855" s="2">
        <v>0.46787037037037038</v>
      </c>
      <c r="E855">
        <v>1</v>
      </c>
      <c r="G855" s="4">
        <v>9664752</v>
      </c>
      <c r="H855" s="5">
        <v>1</v>
      </c>
    </row>
    <row r="856" spans="1:8" x14ac:dyDescent="0.3">
      <c r="A856">
        <v>3984696</v>
      </c>
      <c r="B856" s="1">
        <v>42929</v>
      </c>
      <c r="C856" s="2">
        <v>0.46581018518518519</v>
      </c>
      <c r="D856" s="2">
        <v>0.46589120370370368</v>
      </c>
      <c r="E856">
        <v>1</v>
      </c>
      <c r="G856" s="4">
        <v>9076015</v>
      </c>
      <c r="H856" s="5">
        <v>1</v>
      </c>
    </row>
    <row r="857" spans="1:8" x14ac:dyDescent="0.3">
      <c r="A857">
        <v>53386383</v>
      </c>
      <c r="B857" s="1">
        <v>42929</v>
      </c>
      <c r="C857" s="2">
        <v>0.47099537037037037</v>
      </c>
      <c r="D857" s="2">
        <v>0.47175925925925927</v>
      </c>
      <c r="E857">
        <v>1</v>
      </c>
      <c r="G857" s="4">
        <v>9683894</v>
      </c>
      <c r="H857" s="5">
        <v>1</v>
      </c>
    </row>
    <row r="858" spans="1:8" x14ac:dyDescent="0.3">
      <c r="A858">
        <v>8733120283</v>
      </c>
      <c r="B858" s="1">
        <v>42929</v>
      </c>
      <c r="C858" s="2">
        <v>0.47134259259259259</v>
      </c>
      <c r="D858" s="2">
        <v>0.47659722222222223</v>
      </c>
      <c r="E858">
        <v>1</v>
      </c>
      <c r="G858" s="4">
        <v>9084978</v>
      </c>
      <c r="H858" s="5">
        <v>1</v>
      </c>
    </row>
    <row r="859" spans="1:8" x14ac:dyDescent="0.3">
      <c r="A859">
        <v>6934405</v>
      </c>
      <c r="B859" s="1">
        <v>42929</v>
      </c>
      <c r="C859" s="2">
        <v>0.47321759259259261</v>
      </c>
      <c r="D859" s="2">
        <v>0.48008101851851853</v>
      </c>
      <c r="E859">
        <v>1</v>
      </c>
      <c r="G859" s="4">
        <v>9689833</v>
      </c>
      <c r="H859" s="5">
        <v>1</v>
      </c>
    </row>
    <row r="860" spans="1:8" x14ac:dyDescent="0.3">
      <c r="A860">
        <v>54136845</v>
      </c>
      <c r="B860" s="1">
        <v>42929</v>
      </c>
      <c r="C860" s="2">
        <v>0.47890046296296296</v>
      </c>
      <c r="D860" s="2">
        <v>0.48042824074074075</v>
      </c>
      <c r="E860">
        <v>1</v>
      </c>
      <c r="G860" s="4">
        <v>8261808</v>
      </c>
      <c r="H860" s="5">
        <v>1</v>
      </c>
    </row>
    <row r="861" spans="1:8" x14ac:dyDescent="0.3">
      <c r="A861">
        <v>76310343</v>
      </c>
      <c r="B861" s="1">
        <v>42929</v>
      </c>
      <c r="C861" s="2">
        <v>0.48312500000000003</v>
      </c>
      <c r="D861" s="2">
        <v>0.4889236111111111</v>
      </c>
      <c r="E861">
        <v>1</v>
      </c>
      <c r="G861" s="4">
        <v>9709339</v>
      </c>
      <c r="H861" s="5">
        <v>1</v>
      </c>
    </row>
    <row r="862" spans="1:8" x14ac:dyDescent="0.3">
      <c r="A862">
        <v>9005999</v>
      </c>
      <c r="B862" s="1">
        <v>42929</v>
      </c>
      <c r="C862" s="2">
        <v>0.4878587962962963</v>
      </c>
      <c r="D862" s="2">
        <v>0.49609953703703702</v>
      </c>
      <c r="E862">
        <v>1</v>
      </c>
      <c r="G862" s="4">
        <v>8195842</v>
      </c>
      <c r="H862" s="5">
        <v>1</v>
      </c>
    </row>
    <row r="863" spans="1:8" x14ac:dyDescent="0.3">
      <c r="A863">
        <v>7763451</v>
      </c>
      <c r="B863" s="1">
        <v>42929</v>
      </c>
      <c r="C863" s="2">
        <v>0.4911226851851852</v>
      </c>
      <c r="D863" s="2">
        <v>0.49859953703703702</v>
      </c>
      <c r="E863">
        <v>1</v>
      </c>
      <c r="G863" s="4">
        <v>9722484</v>
      </c>
      <c r="H863" s="5">
        <v>1</v>
      </c>
    </row>
    <row r="864" spans="1:8" x14ac:dyDescent="0.3">
      <c r="A864">
        <v>3765001</v>
      </c>
      <c r="B864" s="1">
        <v>42929</v>
      </c>
      <c r="C864" s="2">
        <v>0.49283564814814818</v>
      </c>
      <c r="D864" s="2">
        <v>0.50396990740740744</v>
      </c>
      <c r="E864">
        <v>1</v>
      </c>
      <c r="G864" s="4">
        <v>9091369</v>
      </c>
      <c r="H864" s="5">
        <v>1</v>
      </c>
    </row>
    <row r="865" spans="1:8" x14ac:dyDescent="0.3">
      <c r="A865">
        <v>8498076</v>
      </c>
      <c r="B865" s="1">
        <v>42929</v>
      </c>
      <c r="C865" s="2">
        <v>0.49493055555555554</v>
      </c>
      <c r="D865" s="2">
        <v>0.49898148148148147</v>
      </c>
      <c r="E865">
        <v>1</v>
      </c>
      <c r="G865" s="4">
        <v>8375968</v>
      </c>
      <c r="H865" s="5">
        <v>1</v>
      </c>
    </row>
    <row r="866" spans="1:8" x14ac:dyDescent="0.3">
      <c r="A866">
        <v>4995171</v>
      </c>
      <c r="B866" s="1">
        <v>42929</v>
      </c>
      <c r="C866" s="2">
        <v>0.5006018518518518</v>
      </c>
      <c r="D866" s="2">
        <v>0.50388888888888894</v>
      </c>
      <c r="E866">
        <v>1</v>
      </c>
      <c r="G866" s="4">
        <v>9100303</v>
      </c>
      <c r="H866" s="5">
        <v>1</v>
      </c>
    </row>
    <row r="867" spans="1:8" x14ac:dyDescent="0.3">
      <c r="A867">
        <v>8929993</v>
      </c>
      <c r="B867" s="1">
        <v>42929</v>
      </c>
      <c r="C867" s="2">
        <v>0.50173611111111116</v>
      </c>
      <c r="D867" s="2">
        <v>0.50722222222222224</v>
      </c>
      <c r="E867">
        <v>1</v>
      </c>
      <c r="G867" s="4">
        <v>9747403</v>
      </c>
      <c r="H867" s="5">
        <v>1</v>
      </c>
    </row>
    <row r="868" spans="1:8" x14ac:dyDescent="0.3">
      <c r="A868">
        <v>7473804</v>
      </c>
      <c r="B868" s="1">
        <v>42929</v>
      </c>
      <c r="C868" s="2">
        <v>0.50675925925925924</v>
      </c>
      <c r="D868" s="2">
        <v>0.5138194444444445</v>
      </c>
      <c r="E868">
        <v>1</v>
      </c>
      <c r="G868" s="4">
        <v>9120318</v>
      </c>
      <c r="H868" s="5">
        <v>1</v>
      </c>
    </row>
    <row r="869" spans="1:8" x14ac:dyDescent="0.3">
      <c r="A869">
        <v>1816002</v>
      </c>
      <c r="B869" s="1">
        <v>42929</v>
      </c>
      <c r="C869" s="2">
        <v>0.50732638888888892</v>
      </c>
      <c r="D869" s="2">
        <v>0.51005787037037043</v>
      </c>
      <c r="E869">
        <v>1</v>
      </c>
      <c r="G869" s="4">
        <v>9759222</v>
      </c>
      <c r="H869" s="5">
        <v>1</v>
      </c>
    </row>
    <row r="870" spans="1:8" x14ac:dyDescent="0.3">
      <c r="A870">
        <v>4133182</v>
      </c>
      <c r="B870" s="1">
        <v>42929</v>
      </c>
      <c r="C870" s="2">
        <v>0.51061342592592596</v>
      </c>
      <c r="D870" s="2">
        <v>0.5118287037037037</v>
      </c>
      <c r="E870">
        <v>1</v>
      </c>
      <c r="G870" s="4">
        <v>9894723</v>
      </c>
      <c r="H870" s="5">
        <v>1</v>
      </c>
    </row>
    <row r="871" spans="1:8" x14ac:dyDescent="0.3">
      <c r="A871">
        <v>63141248</v>
      </c>
      <c r="B871" s="1">
        <v>42929</v>
      </c>
      <c r="C871" s="2">
        <v>0.51224537037037032</v>
      </c>
      <c r="D871" s="2">
        <v>0.51730324074074074</v>
      </c>
      <c r="E871">
        <v>1</v>
      </c>
      <c r="G871" s="4">
        <v>8385222</v>
      </c>
      <c r="H871" s="5">
        <v>1</v>
      </c>
    </row>
    <row r="872" spans="1:8" x14ac:dyDescent="0.3">
      <c r="A872">
        <v>7384686</v>
      </c>
      <c r="B872" s="1">
        <v>42929</v>
      </c>
      <c r="C872" s="2">
        <v>0.51616898148148149</v>
      </c>
      <c r="D872" s="2">
        <v>0.52461805555555552</v>
      </c>
      <c r="E872">
        <v>1</v>
      </c>
      <c r="G872" s="4">
        <v>9905075</v>
      </c>
      <c r="H872" s="5">
        <v>1</v>
      </c>
    </row>
    <row r="873" spans="1:8" x14ac:dyDescent="0.3">
      <c r="A873">
        <v>3150344</v>
      </c>
      <c r="B873" s="1">
        <v>42929</v>
      </c>
      <c r="C873" s="2">
        <v>0.51709490740740738</v>
      </c>
      <c r="D873" s="2">
        <v>0.52684027777777775</v>
      </c>
      <c r="E873">
        <v>1</v>
      </c>
      <c r="G873" s="4">
        <v>9776810</v>
      </c>
      <c r="H873" s="5">
        <v>1</v>
      </c>
    </row>
    <row r="874" spans="1:8" x14ac:dyDescent="0.3">
      <c r="A874">
        <v>6786847</v>
      </c>
      <c r="B874" s="1">
        <v>42929</v>
      </c>
      <c r="C874" s="2">
        <v>0.51986111111111111</v>
      </c>
      <c r="D874" s="2">
        <v>0.52924768518518517</v>
      </c>
      <c r="E874">
        <v>1</v>
      </c>
      <c r="G874" s="4">
        <v>9932676</v>
      </c>
      <c r="H874" s="5">
        <v>1</v>
      </c>
    </row>
    <row r="875" spans="1:8" x14ac:dyDescent="0.3">
      <c r="A875">
        <v>2947889</v>
      </c>
      <c r="B875" s="1">
        <v>42929</v>
      </c>
      <c r="C875" s="2">
        <v>0.5232175925925926</v>
      </c>
      <c r="D875" s="2">
        <v>0.52965277777777775</v>
      </c>
      <c r="E875">
        <v>1</v>
      </c>
      <c r="G875" s="4">
        <v>9781981</v>
      </c>
      <c r="H875" s="5">
        <v>1</v>
      </c>
    </row>
    <row r="876" spans="1:8" x14ac:dyDescent="0.3">
      <c r="A876">
        <v>28961250</v>
      </c>
      <c r="B876" s="1">
        <v>42929</v>
      </c>
      <c r="C876" s="2">
        <v>0.52353009259259264</v>
      </c>
      <c r="D876" s="2">
        <v>0.53097222222222218</v>
      </c>
      <c r="E876">
        <v>1</v>
      </c>
      <c r="G876" s="4">
        <v>8183468</v>
      </c>
      <c r="H876" s="5">
        <v>1</v>
      </c>
    </row>
    <row r="877" spans="1:8" x14ac:dyDescent="0.3">
      <c r="A877">
        <v>3328479</v>
      </c>
      <c r="B877" s="1">
        <v>42929</v>
      </c>
      <c r="C877" s="2">
        <v>0.52668981481481481</v>
      </c>
      <c r="D877" s="2">
        <v>0.53594907407407411</v>
      </c>
      <c r="E877">
        <v>1</v>
      </c>
      <c r="G877" s="4">
        <v>9791237</v>
      </c>
      <c r="H877" s="5">
        <v>1</v>
      </c>
    </row>
    <row r="878" spans="1:8" x14ac:dyDescent="0.3">
      <c r="A878">
        <v>61322035</v>
      </c>
      <c r="B878" s="1">
        <v>42929</v>
      </c>
      <c r="C878" s="2">
        <v>0.52906249999999999</v>
      </c>
      <c r="D878" s="2">
        <v>0.5294444444444445</v>
      </c>
      <c r="E878">
        <v>1</v>
      </c>
      <c r="G878" s="4">
        <v>9950462</v>
      </c>
      <c r="H878" s="5">
        <v>1</v>
      </c>
    </row>
    <row r="879" spans="1:8" x14ac:dyDescent="0.3">
      <c r="A879">
        <v>40308049</v>
      </c>
      <c r="B879" s="1">
        <v>42929</v>
      </c>
      <c r="C879" s="2">
        <v>0.53047453703703706</v>
      </c>
      <c r="D879" s="2">
        <v>0.53797453703703701</v>
      </c>
      <c r="E879">
        <v>1</v>
      </c>
      <c r="G879" s="4">
        <v>9803006</v>
      </c>
      <c r="H879" s="5">
        <v>1</v>
      </c>
    </row>
    <row r="880" spans="1:8" x14ac:dyDescent="0.3">
      <c r="A880">
        <v>7066778</v>
      </c>
      <c r="B880" s="1">
        <v>42929</v>
      </c>
      <c r="C880" s="2">
        <v>0.53484953703703708</v>
      </c>
      <c r="D880" s="2">
        <v>0.538599537037037</v>
      </c>
      <c r="E880">
        <v>1</v>
      </c>
      <c r="G880" s="4">
        <v>9961121</v>
      </c>
      <c r="H880" s="5">
        <v>1</v>
      </c>
    </row>
    <row r="881" spans="1:8" x14ac:dyDescent="0.3">
      <c r="A881">
        <v>3434934</v>
      </c>
      <c r="B881" s="1">
        <v>42929</v>
      </c>
      <c r="C881" s="2">
        <v>0.54039351851851847</v>
      </c>
      <c r="D881" s="2">
        <v>0.55039351851851848</v>
      </c>
      <c r="E881">
        <v>1</v>
      </c>
      <c r="G881" s="4">
        <v>9804309</v>
      </c>
      <c r="H881" s="5">
        <v>1</v>
      </c>
    </row>
    <row r="882" spans="1:8" x14ac:dyDescent="0.3">
      <c r="A882">
        <v>3017523</v>
      </c>
      <c r="B882" s="1">
        <v>42929</v>
      </c>
      <c r="C882" s="2">
        <v>0.54342592592592598</v>
      </c>
      <c r="D882" s="2">
        <v>0.54971064814814818</v>
      </c>
      <c r="E882">
        <v>1</v>
      </c>
      <c r="G882" s="4">
        <v>9975967</v>
      </c>
      <c r="H882" s="5">
        <v>1</v>
      </c>
    </row>
    <row r="883" spans="1:8" x14ac:dyDescent="0.3">
      <c r="A883">
        <v>26699217</v>
      </c>
      <c r="B883" s="1">
        <v>42929</v>
      </c>
      <c r="C883" s="2">
        <v>0.5471759259259259</v>
      </c>
      <c r="D883" s="2">
        <v>0.55871527777777774</v>
      </c>
      <c r="E883">
        <v>1</v>
      </c>
      <c r="G883" s="4">
        <v>9807682</v>
      </c>
      <c r="H883" s="5">
        <v>1</v>
      </c>
    </row>
    <row r="884" spans="1:8" x14ac:dyDescent="0.3">
      <c r="A884">
        <v>3192836</v>
      </c>
      <c r="B884" s="1">
        <v>42929</v>
      </c>
      <c r="C884" s="2">
        <v>0.54806712962962967</v>
      </c>
      <c r="D884" s="2">
        <v>0.54826388888888888</v>
      </c>
      <c r="E884">
        <v>1</v>
      </c>
      <c r="G884" s="4">
        <v>9979899</v>
      </c>
      <c r="H884" s="5">
        <v>1</v>
      </c>
    </row>
    <row r="885" spans="1:8" x14ac:dyDescent="0.3">
      <c r="A885">
        <v>6979384</v>
      </c>
      <c r="B885" s="1">
        <v>42929</v>
      </c>
      <c r="C885" s="2">
        <v>0.55315972222222221</v>
      </c>
      <c r="D885" s="2">
        <v>0.56252314814814819</v>
      </c>
      <c r="E885">
        <v>1</v>
      </c>
      <c r="G885" s="4">
        <v>8400710</v>
      </c>
      <c r="H885" s="5">
        <v>1</v>
      </c>
    </row>
    <row r="886" spans="1:8" x14ac:dyDescent="0.3">
      <c r="A886">
        <v>5277660</v>
      </c>
      <c r="B886" s="1">
        <v>42929</v>
      </c>
      <c r="C886" s="2">
        <v>0.55543981481481486</v>
      </c>
      <c r="D886" s="2">
        <v>0.56340277777777781</v>
      </c>
      <c r="E886">
        <v>1</v>
      </c>
      <c r="G886" s="4">
        <v>9182658</v>
      </c>
      <c r="H886" s="5">
        <v>1</v>
      </c>
    </row>
    <row r="887" spans="1:8" x14ac:dyDescent="0.3">
      <c r="A887">
        <v>9543572</v>
      </c>
      <c r="B887" s="1">
        <v>42929</v>
      </c>
      <c r="C887" s="2">
        <v>0.55556712962962962</v>
      </c>
      <c r="D887" s="2">
        <v>0.56344907407407407</v>
      </c>
      <c r="E887">
        <v>1</v>
      </c>
      <c r="G887" s="4">
        <v>8405292</v>
      </c>
      <c r="H887" s="5">
        <v>1</v>
      </c>
    </row>
    <row r="888" spans="1:8" x14ac:dyDescent="0.3">
      <c r="A888">
        <v>3984696</v>
      </c>
      <c r="B888" s="1">
        <v>42929</v>
      </c>
      <c r="C888" s="2">
        <v>0.55923611111111116</v>
      </c>
      <c r="D888" s="2">
        <v>0.5665162037037037</v>
      </c>
      <c r="E888">
        <v>1</v>
      </c>
      <c r="G888" s="4">
        <v>9183185</v>
      </c>
      <c r="H888" s="5">
        <v>1</v>
      </c>
    </row>
    <row r="889" spans="1:8" x14ac:dyDescent="0.3">
      <c r="A889">
        <v>47855743</v>
      </c>
      <c r="B889" s="1">
        <v>42929</v>
      </c>
      <c r="C889" s="2">
        <v>0.56371527777777775</v>
      </c>
      <c r="D889" s="2">
        <v>0.57344907407407408</v>
      </c>
      <c r="E889">
        <v>1</v>
      </c>
      <c r="G889" s="4">
        <v>9853612</v>
      </c>
      <c r="H889" s="5">
        <v>1</v>
      </c>
    </row>
    <row r="890" spans="1:8" x14ac:dyDescent="0.3">
      <c r="A890">
        <v>3095218</v>
      </c>
      <c r="B890" s="1">
        <v>42929</v>
      </c>
      <c r="C890" s="2">
        <v>0.56581018518518522</v>
      </c>
      <c r="D890" s="2">
        <v>0.57694444444444448</v>
      </c>
      <c r="E890">
        <v>1</v>
      </c>
      <c r="G890" s="4">
        <v>9187410</v>
      </c>
      <c r="H890" s="5">
        <v>1</v>
      </c>
    </row>
    <row r="891" spans="1:8" x14ac:dyDescent="0.3">
      <c r="A891">
        <v>7933399</v>
      </c>
      <c r="B891" s="1">
        <v>42929</v>
      </c>
      <c r="C891" s="2">
        <v>0.57054398148148144</v>
      </c>
      <c r="D891" s="2">
        <v>0.57388888888888889</v>
      </c>
      <c r="E891">
        <v>1</v>
      </c>
      <c r="G891" s="4">
        <v>9864502</v>
      </c>
      <c r="H891" s="5">
        <v>1</v>
      </c>
    </row>
    <row r="892" spans="1:8" x14ac:dyDescent="0.3">
      <c r="A892">
        <v>54821549</v>
      </c>
      <c r="B892" s="1">
        <v>42929</v>
      </c>
      <c r="C892" s="2">
        <v>0.57287037037037036</v>
      </c>
      <c r="D892" s="2">
        <v>0.57663194444444443</v>
      </c>
      <c r="E892">
        <v>1</v>
      </c>
      <c r="G892" s="4">
        <v>9192546</v>
      </c>
      <c r="H892" s="5">
        <v>1</v>
      </c>
    </row>
    <row r="893" spans="1:8" x14ac:dyDescent="0.3">
      <c r="A893">
        <v>14919021</v>
      </c>
      <c r="B893" s="1">
        <v>42929</v>
      </c>
      <c r="C893" s="2">
        <v>0.57331018518518517</v>
      </c>
      <c r="D893" s="2">
        <v>0.57547453703703699</v>
      </c>
      <c r="E893">
        <v>1</v>
      </c>
      <c r="G893" s="4">
        <v>8405954</v>
      </c>
      <c r="H893" s="5">
        <v>1</v>
      </c>
    </row>
    <row r="894" spans="1:8" x14ac:dyDescent="0.3">
      <c r="A894">
        <v>9175377</v>
      </c>
      <c r="B894" s="1">
        <v>42929</v>
      </c>
      <c r="C894" s="2">
        <v>0.57648148148148148</v>
      </c>
      <c r="D894" s="2">
        <v>0.57916666666666672</v>
      </c>
      <c r="E894">
        <v>1</v>
      </c>
      <c r="G894" s="4">
        <v>9197309</v>
      </c>
      <c r="H894" s="5">
        <v>1</v>
      </c>
    </row>
    <row r="895" spans="1:8" x14ac:dyDescent="0.3">
      <c r="A895">
        <v>3656681</v>
      </c>
      <c r="B895" s="1">
        <v>42929</v>
      </c>
      <c r="C895" s="2">
        <v>0.58067129629629632</v>
      </c>
      <c r="D895" s="2">
        <v>0.59149305555555554</v>
      </c>
      <c r="E895">
        <v>1</v>
      </c>
      <c r="G895" s="4">
        <v>9866373</v>
      </c>
      <c r="H895" s="5">
        <v>1</v>
      </c>
    </row>
    <row r="896" spans="1:8" x14ac:dyDescent="0.3">
      <c r="A896">
        <v>5741700</v>
      </c>
      <c r="B896" s="1">
        <v>42929</v>
      </c>
      <c r="C896" s="2">
        <v>0.58644675925925926</v>
      </c>
      <c r="D896" s="2">
        <v>0.5978472222222222</v>
      </c>
      <c r="E896">
        <v>1</v>
      </c>
      <c r="G896" s="4">
        <v>9219408</v>
      </c>
      <c r="H896" s="5">
        <v>1</v>
      </c>
    </row>
    <row r="897" spans="1:8" x14ac:dyDescent="0.3">
      <c r="A897">
        <v>18816694</v>
      </c>
      <c r="B897" s="1">
        <v>42929</v>
      </c>
      <c r="C897" s="2">
        <v>0.59179398148148143</v>
      </c>
      <c r="D897" s="2">
        <v>0.60054398148148147</v>
      </c>
      <c r="E897">
        <v>1</v>
      </c>
      <c r="G897" s="4">
        <v>9872216</v>
      </c>
      <c r="H897" s="5">
        <v>1</v>
      </c>
    </row>
    <row r="898" spans="1:8" x14ac:dyDescent="0.3">
      <c r="A898">
        <v>6177366</v>
      </c>
      <c r="B898" s="1">
        <v>42929</v>
      </c>
      <c r="C898" s="2">
        <v>0.59266203703703701</v>
      </c>
      <c r="D898" s="2">
        <v>0.59672453703703698</v>
      </c>
      <c r="E898">
        <v>1</v>
      </c>
      <c r="G898" s="4">
        <v>9225043</v>
      </c>
      <c r="H898" s="5">
        <v>1</v>
      </c>
    </row>
    <row r="899" spans="1:8" x14ac:dyDescent="0.3">
      <c r="A899">
        <v>4221160</v>
      </c>
      <c r="B899" s="1">
        <v>42929</v>
      </c>
      <c r="C899" s="2">
        <v>0.59437499999999999</v>
      </c>
      <c r="D899" s="2">
        <v>0.60349537037037038</v>
      </c>
      <c r="E899">
        <v>1</v>
      </c>
      <c r="G899" s="4">
        <v>9878283</v>
      </c>
      <c r="H899" s="5">
        <v>1</v>
      </c>
    </row>
    <row r="900" spans="1:8" x14ac:dyDescent="0.3">
      <c r="A900">
        <v>9339774</v>
      </c>
      <c r="B900" s="1">
        <v>42929</v>
      </c>
      <c r="C900" s="2">
        <v>0.59745370370370365</v>
      </c>
      <c r="D900" s="2">
        <v>0.607025462962963</v>
      </c>
      <c r="E900">
        <v>1</v>
      </c>
      <c r="G900" s="4">
        <v>8279741</v>
      </c>
      <c r="H900" s="5">
        <v>1</v>
      </c>
    </row>
    <row r="901" spans="1:8" x14ac:dyDescent="0.3">
      <c r="A901">
        <v>46255010</v>
      </c>
      <c r="B901" s="1">
        <v>42929</v>
      </c>
      <c r="C901" s="2">
        <v>0.60008101851851847</v>
      </c>
      <c r="D901" s="2">
        <v>0.60182870370370367</v>
      </c>
      <c r="E901">
        <v>1</v>
      </c>
      <c r="G901" s="4">
        <v>8414788</v>
      </c>
      <c r="H901" s="5">
        <v>1</v>
      </c>
    </row>
    <row r="902" spans="1:8" x14ac:dyDescent="0.3">
      <c r="A902">
        <v>91208799</v>
      </c>
      <c r="B902" s="1">
        <v>42929</v>
      </c>
      <c r="C902" s="2">
        <v>0.60311342592592587</v>
      </c>
      <c r="D902" s="2">
        <v>0.61048611111111106</v>
      </c>
      <c r="E902">
        <v>1</v>
      </c>
      <c r="G902" s="4">
        <v>9254070</v>
      </c>
      <c r="H902" s="5">
        <v>1</v>
      </c>
    </row>
    <row r="903" spans="1:8" x14ac:dyDescent="0.3">
      <c r="A903">
        <v>7211782</v>
      </c>
      <c r="B903" s="1">
        <v>42929</v>
      </c>
      <c r="C903" s="2">
        <v>0.60773148148148148</v>
      </c>
      <c r="D903" s="2">
        <v>0.60799768518518515</v>
      </c>
      <c r="E903">
        <v>1</v>
      </c>
      <c r="G903" s="4">
        <v>9121149</v>
      </c>
      <c r="H903" s="5">
        <v>1</v>
      </c>
    </row>
    <row r="904" spans="1:8" x14ac:dyDescent="0.3">
      <c r="A904">
        <v>3429335</v>
      </c>
      <c r="B904" s="1">
        <v>42929</v>
      </c>
      <c r="C904" s="2">
        <v>0.61346064814814816</v>
      </c>
      <c r="D904" s="2">
        <v>0.62468749999999995</v>
      </c>
      <c r="E904">
        <v>1</v>
      </c>
      <c r="G904" s="4">
        <v>9926754</v>
      </c>
      <c r="H904" s="5">
        <v>1</v>
      </c>
    </row>
    <row r="905" spans="1:8" x14ac:dyDescent="0.3">
      <c r="A905">
        <v>3206241</v>
      </c>
      <c r="B905" s="1">
        <v>42929</v>
      </c>
      <c r="C905" s="2">
        <v>0.61614583333333328</v>
      </c>
      <c r="D905" s="2">
        <v>0.62736111111111115</v>
      </c>
      <c r="E905">
        <v>1</v>
      </c>
      <c r="G905" s="4">
        <v>9132555</v>
      </c>
      <c r="H905" s="5">
        <v>1</v>
      </c>
    </row>
    <row r="906" spans="1:8" x14ac:dyDescent="0.3">
      <c r="A906">
        <v>8750670</v>
      </c>
      <c r="B906" s="1">
        <v>42929</v>
      </c>
      <c r="C906" s="2">
        <v>0.61686342592592591</v>
      </c>
      <c r="D906" s="2">
        <v>0.61760416666666662</v>
      </c>
      <c r="E906">
        <v>1</v>
      </c>
      <c r="G906" s="4">
        <v>9937257</v>
      </c>
      <c r="H906" s="5">
        <v>1</v>
      </c>
    </row>
    <row r="907" spans="1:8" x14ac:dyDescent="0.3">
      <c r="A907">
        <v>7792679</v>
      </c>
      <c r="B907" s="1">
        <v>42929</v>
      </c>
      <c r="C907" s="2">
        <v>0.62046296296296299</v>
      </c>
      <c r="D907" s="2">
        <v>0.62071759259259263</v>
      </c>
      <c r="E907">
        <v>1</v>
      </c>
      <c r="G907" s="4">
        <v>9137235</v>
      </c>
      <c r="H907" s="5">
        <v>1</v>
      </c>
    </row>
    <row r="908" spans="1:8" x14ac:dyDescent="0.3">
      <c r="A908">
        <v>9287211</v>
      </c>
      <c r="B908" s="1">
        <v>42929</v>
      </c>
      <c r="C908" s="2">
        <v>0.62178240740740742</v>
      </c>
      <c r="D908" s="2">
        <v>0.62540509259259258</v>
      </c>
      <c r="E908">
        <v>1</v>
      </c>
      <c r="G908" s="4">
        <v>9948096</v>
      </c>
      <c r="H908" s="5">
        <v>1</v>
      </c>
    </row>
    <row r="909" spans="1:8" x14ac:dyDescent="0.3">
      <c r="A909">
        <v>1997542</v>
      </c>
      <c r="B909" s="1">
        <v>42929</v>
      </c>
      <c r="C909" s="2">
        <v>0.62749999999999995</v>
      </c>
      <c r="D909" s="2">
        <v>0.63146990740740738</v>
      </c>
      <c r="E909">
        <v>1</v>
      </c>
      <c r="G909" s="4">
        <v>9147613</v>
      </c>
      <c r="H909" s="5">
        <v>1</v>
      </c>
    </row>
    <row r="910" spans="1:8" x14ac:dyDescent="0.3">
      <c r="A910">
        <v>3558582</v>
      </c>
      <c r="B910" s="1">
        <v>42930</v>
      </c>
      <c r="C910" s="2">
        <v>0.33658564814814818</v>
      </c>
      <c r="D910" s="2">
        <v>0.34384259259259259</v>
      </c>
      <c r="E910">
        <v>1</v>
      </c>
      <c r="G910" s="4">
        <v>9953379</v>
      </c>
      <c r="H910" s="5">
        <v>1</v>
      </c>
    </row>
    <row r="911" spans="1:8" x14ac:dyDescent="0.3">
      <c r="A911">
        <v>25240352</v>
      </c>
      <c r="B911" s="1">
        <v>42930</v>
      </c>
      <c r="C911" s="2">
        <v>0.3369212962962963</v>
      </c>
      <c r="D911" s="2">
        <v>0.34468749999999998</v>
      </c>
      <c r="E911">
        <v>1</v>
      </c>
      <c r="G911" s="4">
        <v>9156106</v>
      </c>
      <c r="H911" s="5">
        <v>1</v>
      </c>
    </row>
    <row r="912" spans="1:8" x14ac:dyDescent="0.3">
      <c r="A912">
        <v>5829504</v>
      </c>
      <c r="B912" s="1">
        <v>42930</v>
      </c>
      <c r="C912" s="2">
        <v>0.33802083333333333</v>
      </c>
      <c r="D912" s="2">
        <v>0.34233796296296298</v>
      </c>
      <c r="E912">
        <v>1</v>
      </c>
      <c r="G912" s="4">
        <v>9967649</v>
      </c>
      <c r="H912" s="5">
        <v>1</v>
      </c>
    </row>
    <row r="913" spans="1:8" x14ac:dyDescent="0.3">
      <c r="A913">
        <v>97317489</v>
      </c>
      <c r="B913" s="1">
        <v>42930</v>
      </c>
      <c r="C913" s="2">
        <v>0.34062500000000001</v>
      </c>
      <c r="D913" s="2">
        <v>0.34333333333333332</v>
      </c>
      <c r="E913">
        <v>1</v>
      </c>
      <c r="G913" s="4">
        <v>9171025</v>
      </c>
      <c r="H913" s="5">
        <v>1</v>
      </c>
    </row>
    <row r="914" spans="1:8" x14ac:dyDescent="0.3">
      <c r="A914">
        <v>53762222</v>
      </c>
      <c r="B914" s="1">
        <v>42930</v>
      </c>
      <c r="C914" s="2">
        <v>0.34262731481481479</v>
      </c>
      <c r="D914" s="2">
        <v>0.34824074074074074</v>
      </c>
      <c r="E914">
        <v>1</v>
      </c>
      <c r="G914" s="4">
        <v>9975977</v>
      </c>
      <c r="H914" s="5">
        <v>1</v>
      </c>
    </row>
    <row r="915" spans="1:8" x14ac:dyDescent="0.3">
      <c r="A915">
        <v>3363840</v>
      </c>
      <c r="B915" s="1">
        <v>42930</v>
      </c>
      <c r="C915" s="2">
        <v>0.34431712962962963</v>
      </c>
      <c r="D915" s="2">
        <v>0.34605324074074073</v>
      </c>
      <c r="E915">
        <v>1</v>
      </c>
      <c r="G915" s="4">
        <v>9175377</v>
      </c>
      <c r="H915" s="5">
        <v>1</v>
      </c>
    </row>
    <row r="916" spans="1:8" x14ac:dyDescent="0.3">
      <c r="A916">
        <v>5542324</v>
      </c>
      <c r="B916" s="1">
        <v>42930</v>
      </c>
      <c r="C916" s="2">
        <v>0.34528935185185183</v>
      </c>
      <c r="D916" s="2">
        <v>0.3541435185185185</v>
      </c>
      <c r="E916">
        <v>1</v>
      </c>
      <c r="G916" s="4">
        <v>8177683</v>
      </c>
      <c r="H916" s="5">
        <v>1</v>
      </c>
    </row>
    <row r="917" spans="1:8" x14ac:dyDescent="0.3">
      <c r="A917">
        <v>9853612</v>
      </c>
      <c r="B917" s="1">
        <v>42930</v>
      </c>
      <c r="C917" s="2">
        <v>0.34848379629629628</v>
      </c>
      <c r="D917" s="2">
        <v>0.35927083333333332</v>
      </c>
      <c r="E917">
        <v>1</v>
      </c>
      <c r="G917" s="4">
        <v>9176754</v>
      </c>
      <c r="H917" s="5">
        <v>1</v>
      </c>
    </row>
    <row r="918" spans="1:8" x14ac:dyDescent="0.3">
      <c r="A918">
        <v>5392799</v>
      </c>
      <c r="B918" s="1">
        <v>42930</v>
      </c>
      <c r="C918" s="2">
        <v>0.35270833333333335</v>
      </c>
      <c r="D918" s="2">
        <v>0.36254629629629631</v>
      </c>
      <c r="E918">
        <v>1</v>
      </c>
      <c r="G918" s="4">
        <v>7507831</v>
      </c>
      <c r="H918" s="5">
        <v>1</v>
      </c>
    </row>
    <row r="919" spans="1:8" x14ac:dyDescent="0.3">
      <c r="A919">
        <v>1089768</v>
      </c>
      <c r="B919" s="1">
        <v>42930</v>
      </c>
      <c r="C919" s="2">
        <v>0.35497685185185185</v>
      </c>
      <c r="D919" s="2">
        <v>0.36493055555555554</v>
      </c>
      <c r="E919">
        <v>1</v>
      </c>
      <c r="G919" s="4">
        <v>7973319</v>
      </c>
      <c r="H919" s="5">
        <v>1</v>
      </c>
    </row>
    <row r="920" spans="1:8" x14ac:dyDescent="0.3">
      <c r="A920">
        <v>4274311</v>
      </c>
      <c r="B920" s="1">
        <v>42930</v>
      </c>
      <c r="C920" s="2">
        <v>0.35699074074074072</v>
      </c>
      <c r="D920" s="2">
        <v>0.36554398148148148</v>
      </c>
      <c r="E920">
        <v>1</v>
      </c>
      <c r="G920" s="4">
        <v>7763451</v>
      </c>
      <c r="H920" s="5">
        <v>1</v>
      </c>
    </row>
    <row r="921" spans="1:8" x14ac:dyDescent="0.3">
      <c r="A921">
        <v>8276893</v>
      </c>
      <c r="B921" s="1">
        <v>42930</v>
      </c>
      <c r="C921" s="2">
        <v>0.36056712962962961</v>
      </c>
      <c r="D921" s="2">
        <v>0.36929398148148146</v>
      </c>
      <c r="E921">
        <v>1</v>
      </c>
      <c r="G921" s="4">
        <v>6386788</v>
      </c>
      <c r="H921" s="5">
        <v>1</v>
      </c>
    </row>
    <row r="922" spans="1:8" x14ac:dyDescent="0.3">
      <c r="A922">
        <v>24724114</v>
      </c>
      <c r="B922" s="1">
        <v>42930</v>
      </c>
      <c r="C922" s="2">
        <v>0.36212962962962963</v>
      </c>
      <c r="D922" s="2">
        <v>0.36342592592592593</v>
      </c>
      <c r="E922">
        <v>1</v>
      </c>
      <c r="G922" s="4">
        <v>7396921</v>
      </c>
      <c r="H922" s="5">
        <v>1</v>
      </c>
    </row>
    <row r="923" spans="1:8" x14ac:dyDescent="0.3">
      <c r="A923">
        <v>23580194</v>
      </c>
      <c r="B923" s="1">
        <v>42930</v>
      </c>
      <c r="C923" s="2">
        <v>0.36516203703703703</v>
      </c>
      <c r="D923" s="2">
        <v>0.37596064814814817</v>
      </c>
      <c r="E923">
        <v>1</v>
      </c>
      <c r="G923" s="4">
        <v>6616163</v>
      </c>
      <c r="H923" s="5">
        <v>1</v>
      </c>
    </row>
    <row r="924" spans="1:8" x14ac:dyDescent="0.3">
      <c r="A924">
        <v>1775131</v>
      </c>
      <c r="B924" s="1">
        <v>42930</v>
      </c>
      <c r="C924" s="2">
        <v>0.36922453703703706</v>
      </c>
      <c r="D924" s="2">
        <v>0.36994212962962963</v>
      </c>
      <c r="E924">
        <v>1</v>
      </c>
      <c r="G924" s="4">
        <v>7627829</v>
      </c>
      <c r="H924" s="5">
        <v>1</v>
      </c>
    </row>
    <row r="925" spans="1:8" x14ac:dyDescent="0.3">
      <c r="A925">
        <v>8001915</v>
      </c>
      <c r="B925" s="1">
        <v>42930</v>
      </c>
      <c r="C925" s="2">
        <v>0.3712037037037037</v>
      </c>
      <c r="D925" s="2">
        <v>0.38064814814814812</v>
      </c>
      <c r="E925">
        <v>1</v>
      </c>
      <c r="G925" s="4">
        <v>6642574</v>
      </c>
      <c r="H925" s="5">
        <v>1</v>
      </c>
    </row>
    <row r="926" spans="1:8" x14ac:dyDescent="0.3">
      <c r="A926">
        <v>7508054</v>
      </c>
      <c r="B926" s="1">
        <v>42930</v>
      </c>
      <c r="C926" s="2">
        <v>0.37480324074074073</v>
      </c>
      <c r="D926" s="2">
        <v>0.38201388888888888</v>
      </c>
      <c r="E926">
        <v>1</v>
      </c>
      <c r="G926" s="4">
        <v>7865428</v>
      </c>
      <c r="H926" s="5">
        <v>1</v>
      </c>
    </row>
    <row r="927" spans="1:8" x14ac:dyDescent="0.3">
      <c r="A927">
        <v>5854377</v>
      </c>
      <c r="B927" s="1">
        <v>42930</v>
      </c>
      <c r="C927" s="2">
        <v>0.37506944444444446</v>
      </c>
      <c r="D927" s="2">
        <v>0.37829861111111113</v>
      </c>
      <c r="E927">
        <v>1</v>
      </c>
      <c r="G927" s="4">
        <v>6367284</v>
      </c>
      <c r="H927" s="5">
        <v>1</v>
      </c>
    </row>
    <row r="928" spans="1:8" x14ac:dyDescent="0.3">
      <c r="A928">
        <v>3478173</v>
      </c>
      <c r="B928" s="1">
        <v>42930</v>
      </c>
      <c r="C928" s="2">
        <v>0.37942129629629628</v>
      </c>
      <c r="D928" s="2">
        <v>0.38388888888888889</v>
      </c>
      <c r="E928">
        <v>1</v>
      </c>
      <c r="G928" s="4">
        <v>8056387</v>
      </c>
      <c r="H928" s="5">
        <v>1</v>
      </c>
    </row>
    <row r="929" spans="1:8" x14ac:dyDescent="0.3">
      <c r="A929">
        <v>3999937</v>
      </c>
      <c r="B929" s="1">
        <v>42930</v>
      </c>
      <c r="C929" s="2">
        <v>0.38447916666666665</v>
      </c>
      <c r="D929" s="2">
        <v>0.39068287037037036</v>
      </c>
      <c r="E929">
        <v>1</v>
      </c>
      <c r="G929" s="4">
        <v>6663334</v>
      </c>
      <c r="H929" s="5">
        <v>1</v>
      </c>
    </row>
    <row r="930" spans="1:8" x14ac:dyDescent="0.3">
      <c r="A930">
        <v>83559673</v>
      </c>
      <c r="B930" s="1">
        <v>42930</v>
      </c>
      <c r="C930" s="2">
        <v>0.38571759259259258</v>
      </c>
      <c r="D930" s="2">
        <v>0.39630787037037035</v>
      </c>
      <c r="E930">
        <v>1</v>
      </c>
      <c r="G930" s="4">
        <v>7457716</v>
      </c>
      <c r="H930" s="5">
        <v>1</v>
      </c>
    </row>
    <row r="931" spans="1:8" x14ac:dyDescent="0.3">
      <c r="A931">
        <v>1355775</v>
      </c>
      <c r="B931" s="1">
        <v>42930</v>
      </c>
      <c r="C931" s="2">
        <v>0.38942129629629629</v>
      </c>
      <c r="D931" s="2">
        <v>0.39034722222222223</v>
      </c>
      <c r="E931">
        <v>1</v>
      </c>
      <c r="G931" s="4">
        <v>6374704</v>
      </c>
      <c r="H931" s="5">
        <v>1</v>
      </c>
    </row>
    <row r="932" spans="1:8" x14ac:dyDescent="0.3">
      <c r="A932">
        <v>3463982286</v>
      </c>
      <c r="B932" s="1">
        <v>42930</v>
      </c>
      <c r="C932" s="2">
        <v>0.39506944444444442</v>
      </c>
      <c r="D932" s="2">
        <v>0.40261574074074075</v>
      </c>
      <c r="E932">
        <v>1</v>
      </c>
      <c r="G932" s="4">
        <v>7571642</v>
      </c>
      <c r="H932" s="5">
        <v>1</v>
      </c>
    </row>
    <row r="933" spans="1:8" x14ac:dyDescent="0.3">
      <c r="A933">
        <v>8870498</v>
      </c>
      <c r="B933" s="1">
        <v>42930</v>
      </c>
      <c r="C933" s="2">
        <v>0.4001736111111111</v>
      </c>
      <c r="D933" s="2">
        <v>0.40182870370370372</v>
      </c>
      <c r="E933">
        <v>1</v>
      </c>
      <c r="G933" s="4">
        <v>6333341</v>
      </c>
      <c r="H933" s="5">
        <v>1</v>
      </c>
    </row>
    <row r="934" spans="1:8" x14ac:dyDescent="0.3">
      <c r="A934">
        <v>9894998</v>
      </c>
      <c r="B934" s="1">
        <v>42930</v>
      </c>
      <c r="C934" s="2">
        <v>0.40337962962962964</v>
      </c>
      <c r="D934" s="2">
        <v>0.41137731481481482</v>
      </c>
      <c r="E934">
        <v>1</v>
      </c>
      <c r="G934" s="4">
        <v>7718350</v>
      </c>
      <c r="H934" s="5">
        <v>1</v>
      </c>
    </row>
    <row r="935" spans="1:8" x14ac:dyDescent="0.3">
      <c r="A935">
        <v>8841955</v>
      </c>
      <c r="B935" s="1">
        <v>42930</v>
      </c>
      <c r="C935" s="2">
        <v>0.40635416666666668</v>
      </c>
      <c r="D935" s="2">
        <v>0.40642361111111114</v>
      </c>
      <c r="E935">
        <v>1</v>
      </c>
      <c r="G935" s="4">
        <v>6694568</v>
      </c>
      <c r="H935" s="5">
        <v>1</v>
      </c>
    </row>
    <row r="936" spans="1:8" x14ac:dyDescent="0.3">
      <c r="A936">
        <v>7379567</v>
      </c>
      <c r="B936" s="1">
        <v>42930</v>
      </c>
      <c r="C936" s="2">
        <v>0.4098148148148148</v>
      </c>
      <c r="D936" s="2">
        <v>0.41626157407407405</v>
      </c>
      <c r="E936">
        <v>1</v>
      </c>
      <c r="G936" s="4">
        <v>7792980</v>
      </c>
      <c r="H936" s="5">
        <v>1</v>
      </c>
    </row>
    <row r="937" spans="1:8" x14ac:dyDescent="0.3">
      <c r="A937">
        <v>2092198</v>
      </c>
      <c r="B937" s="1">
        <v>42930</v>
      </c>
      <c r="C937" s="2">
        <v>0.41068287037037038</v>
      </c>
      <c r="D937" s="2">
        <v>0.41288194444444443</v>
      </c>
      <c r="E937">
        <v>1</v>
      </c>
      <c r="G937" s="4">
        <v>6703754</v>
      </c>
      <c r="H937" s="5">
        <v>1</v>
      </c>
    </row>
    <row r="938" spans="1:8" x14ac:dyDescent="0.3">
      <c r="A938">
        <v>6006309</v>
      </c>
      <c r="B938" s="1">
        <v>42930</v>
      </c>
      <c r="C938" s="2">
        <v>0.41601851851851851</v>
      </c>
      <c r="D938" s="2">
        <v>0.41792824074074075</v>
      </c>
      <c r="E938">
        <v>1</v>
      </c>
      <c r="G938" s="4">
        <v>7904403</v>
      </c>
      <c r="H938" s="5">
        <v>1</v>
      </c>
    </row>
    <row r="939" spans="1:8" x14ac:dyDescent="0.3">
      <c r="A939">
        <v>6736331</v>
      </c>
      <c r="B939" s="1">
        <v>42930</v>
      </c>
      <c r="C939" s="2">
        <v>0.41616898148148146</v>
      </c>
      <c r="D939" s="2">
        <v>0.42019675925925926</v>
      </c>
      <c r="E939">
        <v>1</v>
      </c>
      <c r="G939" s="4">
        <v>6420583</v>
      </c>
      <c r="H939" s="5">
        <v>1</v>
      </c>
    </row>
    <row r="940" spans="1:8" x14ac:dyDescent="0.3">
      <c r="A940">
        <v>7291318</v>
      </c>
      <c r="B940" s="1">
        <v>42930</v>
      </c>
      <c r="C940" s="2">
        <v>0.41781249999999998</v>
      </c>
      <c r="D940" s="2">
        <v>0.42886574074074074</v>
      </c>
      <c r="E940">
        <v>1</v>
      </c>
      <c r="G940" s="4">
        <v>7994769</v>
      </c>
      <c r="H940" s="5">
        <v>1</v>
      </c>
    </row>
    <row r="941" spans="1:8" x14ac:dyDescent="0.3">
      <c r="A941">
        <v>30178521</v>
      </c>
      <c r="B941" s="1">
        <v>42930</v>
      </c>
      <c r="C941" s="2">
        <v>0.42238425925925926</v>
      </c>
      <c r="D941" s="2">
        <v>0.42388888888888887</v>
      </c>
      <c r="E941">
        <v>1</v>
      </c>
      <c r="G941" s="4">
        <v>6712006</v>
      </c>
      <c r="H941" s="5">
        <v>1</v>
      </c>
    </row>
    <row r="942" spans="1:8" x14ac:dyDescent="0.3">
      <c r="A942">
        <v>3232376</v>
      </c>
      <c r="B942" s="1">
        <v>42930</v>
      </c>
      <c r="C942" s="2">
        <v>0.42584490740740738</v>
      </c>
      <c r="D942" s="2">
        <v>0.43512731481481481</v>
      </c>
      <c r="E942">
        <v>1</v>
      </c>
      <c r="G942" s="4">
        <v>8133585</v>
      </c>
      <c r="H942" s="5">
        <v>1</v>
      </c>
    </row>
    <row r="943" spans="1:8" x14ac:dyDescent="0.3">
      <c r="A943">
        <v>7536048937</v>
      </c>
      <c r="B943" s="1">
        <v>42930</v>
      </c>
      <c r="C943" s="2">
        <v>0.43115740740740743</v>
      </c>
      <c r="D943" s="2">
        <v>0.43990740740740741</v>
      </c>
      <c r="E943">
        <v>1</v>
      </c>
      <c r="G943" s="4">
        <v>6716140</v>
      </c>
      <c r="H943" s="5">
        <v>1</v>
      </c>
    </row>
    <row r="944" spans="1:8" x14ac:dyDescent="0.3">
      <c r="A944">
        <v>6026397</v>
      </c>
      <c r="B944" s="1">
        <v>42930</v>
      </c>
      <c r="C944" s="2">
        <v>0.43362268518518521</v>
      </c>
      <c r="D944" s="2">
        <v>0.44447916666666665</v>
      </c>
      <c r="E944">
        <v>1</v>
      </c>
      <c r="G944" s="4">
        <v>6510330</v>
      </c>
      <c r="H944" s="5">
        <v>1</v>
      </c>
    </row>
    <row r="945" spans="1:8" x14ac:dyDescent="0.3">
      <c r="A945">
        <v>54821549</v>
      </c>
      <c r="B945" s="1">
        <v>42930</v>
      </c>
      <c r="C945" s="2">
        <v>0.43517361111111114</v>
      </c>
      <c r="D945" s="2">
        <v>0.4466087962962963</v>
      </c>
      <c r="E945">
        <v>1</v>
      </c>
      <c r="G945" s="4">
        <v>6426011</v>
      </c>
      <c r="H945" s="5">
        <v>1</v>
      </c>
    </row>
    <row r="946" spans="1:8" x14ac:dyDescent="0.3">
      <c r="A946">
        <v>4555937</v>
      </c>
      <c r="B946" s="1">
        <v>42930</v>
      </c>
      <c r="C946" s="2">
        <v>0.43956018518518519</v>
      </c>
      <c r="D946" s="2">
        <v>0.44253472222222223</v>
      </c>
      <c r="E946">
        <v>1</v>
      </c>
      <c r="G946" s="4">
        <v>6516512</v>
      </c>
      <c r="H946" s="5">
        <v>1</v>
      </c>
    </row>
    <row r="947" spans="1:8" x14ac:dyDescent="0.3">
      <c r="A947">
        <v>65621292</v>
      </c>
      <c r="B947" s="1">
        <v>42930</v>
      </c>
      <c r="C947" s="2">
        <v>0.44060185185185186</v>
      </c>
      <c r="D947" s="2">
        <v>0.44655092592592593</v>
      </c>
      <c r="E947">
        <v>1</v>
      </c>
      <c r="G947" s="4">
        <v>6426246</v>
      </c>
      <c r="H947" s="5">
        <v>1</v>
      </c>
    </row>
    <row r="948" spans="1:8" x14ac:dyDescent="0.3">
      <c r="A948">
        <v>13898038</v>
      </c>
      <c r="B948" s="1">
        <v>42930</v>
      </c>
      <c r="C948" s="2">
        <v>0.44072916666666667</v>
      </c>
      <c r="D948" s="2">
        <v>0.4496412037037037</v>
      </c>
      <c r="E948">
        <v>1</v>
      </c>
      <c r="G948" s="4">
        <v>7518300</v>
      </c>
      <c r="H948" s="5">
        <v>1</v>
      </c>
    </row>
    <row r="949" spans="1:8" x14ac:dyDescent="0.3">
      <c r="A949">
        <v>6018613</v>
      </c>
      <c r="B949" s="1">
        <v>42930</v>
      </c>
      <c r="C949" s="2">
        <v>0.44295138888888891</v>
      </c>
      <c r="D949" s="2">
        <v>0.44545138888888891</v>
      </c>
      <c r="E949">
        <v>1</v>
      </c>
      <c r="G949" s="4">
        <v>6725216</v>
      </c>
      <c r="H949" s="5">
        <v>1</v>
      </c>
    </row>
    <row r="950" spans="1:8" x14ac:dyDescent="0.3">
      <c r="A950">
        <v>7741751</v>
      </c>
      <c r="B950" s="1">
        <v>42930</v>
      </c>
      <c r="C950" s="2">
        <v>0.4450925925925926</v>
      </c>
      <c r="D950" s="2">
        <v>0.44888888888888889</v>
      </c>
      <c r="E950">
        <v>1</v>
      </c>
      <c r="G950" s="4">
        <v>7599611</v>
      </c>
      <c r="H950" s="5">
        <v>1</v>
      </c>
    </row>
    <row r="951" spans="1:8" x14ac:dyDescent="0.3">
      <c r="A951">
        <v>5512492</v>
      </c>
      <c r="B951" s="1">
        <v>42930</v>
      </c>
      <c r="C951" s="2">
        <v>0.44538194444444446</v>
      </c>
      <c r="D951" s="2">
        <v>0.4525925925925926</v>
      </c>
      <c r="E951">
        <v>1</v>
      </c>
      <c r="G951" s="4">
        <v>6729705</v>
      </c>
      <c r="H951" s="5">
        <v>1</v>
      </c>
    </row>
    <row r="952" spans="1:8" x14ac:dyDescent="0.3">
      <c r="A952">
        <v>36332723</v>
      </c>
      <c r="B952" s="1">
        <v>42930</v>
      </c>
      <c r="C952" s="2">
        <v>0.44593749999999999</v>
      </c>
      <c r="D952" s="2">
        <v>0.44957175925925924</v>
      </c>
      <c r="E952">
        <v>1</v>
      </c>
      <c r="G952" s="4">
        <v>7677384</v>
      </c>
      <c r="H952" s="5">
        <v>1</v>
      </c>
    </row>
    <row r="953" spans="1:8" x14ac:dyDescent="0.3">
      <c r="A953">
        <v>28961250</v>
      </c>
      <c r="B953" s="1">
        <v>42930</v>
      </c>
      <c r="C953" s="2">
        <v>0.4478935185185185</v>
      </c>
      <c r="D953" s="2">
        <v>0.44805555555555554</v>
      </c>
      <c r="E953">
        <v>1</v>
      </c>
      <c r="G953" s="4">
        <v>6730442</v>
      </c>
      <c r="H953" s="5">
        <v>1</v>
      </c>
    </row>
    <row r="954" spans="1:8" x14ac:dyDescent="0.3">
      <c r="A954">
        <v>96191858</v>
      </c>
      <c r="B954" s="1">
        <v>42930</v>
      </c>
      <c r="C954" s="2">
        <v>0.44916666666666666</v>
      </c>
      <c r="D954" s="2">
        <v>0.46023148148148146</v>
      </c>
      <c r="E954">
        <v>1</v>
      </c>
      <c r="G954" s="4">
        <v>7743548</v>
      </c>
      <c r="H954" s="5">
        <v>1</v>
      </c>
    </row>
    <row r="955" spans="1:8" x14ac:dyDescent="0.3">
      <c r="A955">
        <v>49342013</v>
      </c>
      <c r="B955" s="1">
        <v>42930</v>
      </c>
      <c r="C955" s="2">
        <v>0.45233796296296297</v>
      </c>
      <c r="D955" s="2">
        <v>0.45649305555555558</v>
      </c>
      <c r="E955">
        <v>1</v>
      </c>
      <c r="G955" s="4">
        <v>6434255</v>
      </c>
      <c r="H955" s="5">
        <v>1</v>
      </c>
    </row>
    <row r="956" spans="1:8" x14ac:dyDescent="0.3">
      <c r="A956">
        <v>2329556</v>
      </c>
      <c r="B956" s="1">
        <v>42930</v>
      </c>
      <c r="C956" s="2">
        <v>0.45667824074074076</v>
      </c>
      <c r="D956" s="2">
        <v>0.45679398148148148</v>
      </c>
      <c r="E956">
        <v>1</v>
      </c>
      <c r="G956" s="4">
        <v>7773546</v>
      </c>
      <c r="H956" s="5">
        <v>1</v>
      </c>
    </row>
    <row r="957" spans="1:8" x14ac:dyDescent="0.3">
      <c r="A957">
        <v>2969264</v>
      </c>
      <c r="B957" s="1">
        <v>42930</v>
      </c>
      <c r="C957" s="2">
        <v>0.45930555555555558</v>
      </c>
      <c r="D957" s="2">
        <v>0.4634375</v>
      </c>
      <c r="E957">
        <v>1</v>
      </c>
      <c r="G957" s="4">
        <v>6736331</v>
      </c>
      <c r="H957" s="5">
        <v>1</v>
      </c>
    </row>
    <row r="958" spans="1:8" x14ac:dyDescent="0.3">
      <c r="A958">
        <v>8498683</v>
      </c>
      <c r="B958" s="1">
        <v>42930</v>
      </c>
      <c r="C958" s="2">
        <v>0.45950231481481479</v>
      </c>
      <c r="D958" s="2">
        <v>0.46177083333333335</v>
      </c>
      <c r="E958">
        <v>1</v>
      </c>
      <c r="G958" s="4">
        <v>7836418</v>
      </c>
      <c r="H958" s="5">
        <v>1</v>
      </c>
    </row>
    <row r="959" spans="1:8" x14ac:dyDescent="0.3">
      <c r="A959">
        <v>2341441</v>
      </c>
      <c r="B959" s="1">
        <v>42930</v>
      </c>
      <c r="C959" s="2">
        <v>0.46333333333333332</v>
      </c>
      <c r="D959" s="2">
        <v>0.46409722222222222</v>
      </c>
      <c r="E959">
        <v>1</v>
      </c>
      <c r="G959" s="4">
        <v>6439414</v>
      </c>
      <c r="H959" s="5">
        <v>1</v>
      </c>
    </row>
    <row r="960" spans="1:8" x14ac:dyDescent="0.3">
      <c r="A960">
        <v>30270334</v>
      </c>
      <c r="B960" s="1">
        <v>42930</v>
      </c>
      <c r="C960" s="2">
        <v>0.46587962962962964</v>
      </c>
      <c r="D960" s="2">
        <v>0.46755787037037039</v>
      </c>
      <c r="E960">
        <v>1</v>
      </c>
      <c r="G960" s="4">
        <v>7880585</v>
      </c>
      <c r="H960" s="5">
        <v>1</v>
      </c>
    </row>
    <row r="961" spans="1:8" x14ac:dyDescent="0.3">
      <c r="A961">
        <v>4657345</v>
      </c>
      <c r="B961" s="1">
        <v>42930</v>
      </c>
      <c r="C961" s="2">
        <v>0.46988425925925925</v>
      </c>
      <c r="D961" s="2">
        <v>0.47721064814814818</v>
      </c>
      <c r="E961">
        <v>1</v>
      </c>
      <c r="G961" s="4">
        <v>6746757</v>
      </c>
      <c r="H961" s="5">
        <v>1</v>
      </c>
    </row>
    <row r="962" spans="1:8" x14ac:dyDescent="0.3">
      <c r="A962">
        <v>2145244</v>
      </c>
      <c r="B962" s="1">
        <v>42930</v>
      </c>
      <c r="C962" s="2">
        <v>0.47028935185185183</v>
      </c>
      <c r="D962" s="2">
        <v>0.47052083333333333</v>
      </c>
      <c r="E962">
        <v>1</v>
      </c>
      <c r="G962" s="4">
        <v>7933399</v>
      </c>
      <c r="H962" s="5">
        <v>1</v>
      </c>
    </row>
    <row r="963" spans="1:8" x14ac:dyDescent="0.3">
      <c r="A963">
        <v>7627829</v>
      </c>
      <c r="B963" s="1">
        <v>42930</v>
      </c>
      <c r="C963" s="2">
        <v>0.4742824074074074</v>
      </c>
      <c r="D963" s="2">
        <v>0.48538194444444444</v>
      </c>
      <c r="E963">
        <v>1</v>
      </c>
      <c r="G963" s="4">
        <v>6763741</v>
      </c>
      <c r="H963" s="5">
        <v>1</v>
      </c>
    </row>
    <row r="964" spans="1:8" x14ac:dyDescent="0.3">
      <c r="A964">
        <v>9182658</v>
      </c>
      <c r="B964" s="1">
        <v>42930</v>
      </c>
      <c r="C964" s="2">
        <v>0.47594907407407405</v>
      </c>
      <c r="D964" s="2">
        <v>0.47641203703703705</v>
      </c>
      <c r="E964">
        <v>1</v>
      </c>
      <c r="G964" s="4">
        <v>7979313</v>
      </c>
      <c r="H964" s="5">
        <v>1</v>
      </c>
    </row>
    <row r="965" spans="1:8" x14ac:dyDescent="0.3">
      <c r="A965">
        <v>4191600</v>
      </c>
      <c r="B965" s="1">
        <v>42930</v>
      </c>
      <c r="C965" s="2">
        <v>0.47799768518518521</v>
      </c>
      <c r="D965" s="2">
        <v>0.47905092592592591</v>
      </c>
      <c r="E965">
        <v>1</v>
      </c>
      <c r="G965" s="4">
        <v>6766881</v>
      </c>
      <c r="H965" s="5">
        <v>1</v>
      </c>
    </row>
    <row r="966" spans="1:8" x14ac:dyDescent="0.3">
      <c r="A966">
        <v>5492379</v>
      </c>
      <c r="B966" s="1">
        <v>42930</v>
      </c>
      <c r="C966" s="2">
        <v>0.47825231481481484</v>
      </c>
      <c r="D966" s="2">
        <v>0.48502314814814818</v>
      </c>
      <c r="E966">
        <v>1</v>
      </c>
      <c r="G966" s="4">
        <v>8026912</v>
      </c>
      <c r="H966" s="5">
        <v>1</v>
      </c>
    </row>
    <row r="967" spans="1:8" x14ac:dyDescent="0.3">
      <c r="A967">
        <v>2861766</v>
      </c>
      <c r="B967" s="1">
        <v>42930</v>
      </c>
      <c r="C967" s="2">
        <v>0.48138888888888887</v>
      </c>
      <c r="D967" s="2">
        <v>0.48574074074074075</v>
      </c>
      <c r="E967">
        <v>1</v>
      </c>
      <c r="G967" s="4">
        <v>6333547</v>
      </c>
      <c r="H967" s="5">
        <v>1</v>
      </c>
    </row>
    <row r="968" spans="1:8" x14ac:dyDescent="0.3">
      <c r="A968">
        <v>1309359</v>
      </c>
      <c r="B968" s="1">
        <v>42930</v>
      </c>
      <c r="C968" s="2">
        <v>0.48422453703703705</v>
      </c>
      <c r="D968" s="2">
        <v>0.48562499999999997</v>
      </c>
      <c r="E968">
        <v>1</v>
      </c>
      <c r="G968" s="4">
        <v>8077806</v>
      </c>
      <c r="H968" s="5">
        <v>1</v>
      </c>
    </row>
    <row r="969" spans="1:8" x14ac:dyDescent="0.3">
      <c r="A969">
        <v>5272270</v>
      </c>
      <c r="B969" s="1">
        <v>42930</v>
      </c>
      <c r="C969" s="2">
        <v>0.48579861111111111</v>
      </c>
      <c r="D969" s="2">
        <v>0.49395833333333333</v>
      </c>
      <c r="E969">
        <v>1</v>
      </c>
      <c r="G969" s="4">
        <v>6785899</v>
      </c>
      <c r="H969" s="5">
        <v>1</v>
      </c>
    </row>
    <row r="970" spans="1:8" x14ac:dyDescent="0.3">
      <c r="A970">
        <v>9266643</v>
      </c>
      <c r="B970" s="1">
        <v>42930</v>
      </c>
      <c r="C970" s="2">
        <v>0.48832175925925925</v>
      </c>
      <c r="D970" s="2">
        <v>0.49005787037037035</v>
      </c>
      <c r="E970">
        <v>1</v>
      </c>
      <c r="G970" s="4">
        <v>8156713</v>
      </c>
      <c r="H970" s="5">
        <v>1</v>
      </c>
    </row>
    <row r="971" spans="1:8" x14ac:dyDescent="0.3">
      <c r="A971">
        <v>3460208</v>
      </c>
      <c r="B971" s="1">
        <v>42930</v>
      </c>
      <c r="C971" s="2">
        <v>0.49302083333333335</v>
      </c>
      <c r="D971" s="2">
        <v>0.50244212962962964</v>
      </c>
      <c r="E971">
        <v>1</v>
      </c>
      <c r="G971" s="4">
        <v>6786847</v>
      </c>
      <c r="H971" s="5">
        <v>1</v>
      </c>
    </row>
    <row r="972" spans="1:8" x14ac:dyDescent="0.3">
      <c r="A972">
        <v>25545000</v>
      </c>
      <c r="B972" s="1">
        <v>42930</v>
      </c>
      <c r="C972" s="2">
        <v>0.4959722222222222</v>
      </c>
      <c r="D972" s="2">
        <v>0.50451388888888893</v>
      </c>
      <c r="E972">
        <v>1</v>
      </c>
      <c r="G972" s="4">
        <v>7421094</v>
      </c>
      <c r="H972" s="5">
        <v>1</v>
      </c>
    </row>
    <row r="973" spans="1:8" x14ac:dyDescent="0.3">
      <c r="A973">
        <v>1207918</v>
      </c>
      <c r="B973" s="1">
        <v>42930</v>
      </c>
      <c r="C973" s="2">
        <v>0.50126157407407412</v>
      </c>
      <c r="D973" s="2">
        <v>0.51184027777777774</v>
      </c>
      <c r="E973">
        <v>1</v>
      </c>
      <c r="G973" s="4">
        <v>6795454</v>
      </c>
      <c r="H973" s="5">
        <v>1</v>
      </c>
    </row>
    <row r="974" spans="1:8" x14ac:dyDescent="0.3">
      <c r="A974">
        <v>4471828</v>
      </c>
      <c r="B974" s="1">
        <v>42930</v>
      </c>
      <c r="C974" s="2">
        <v>0.50378472222222226</v>
      </c>
      <c r="D974" s="2">
        <v>0.51043981481481482</v>
      </c>
      <c r="E974">
        <v>1</v>
      </c>
      <c r="G974" s="4">
        <v>7449832</v>
      </c>
      <c r="H974" s="5">
        <v>1</v>
      </c>
    </row>
    <row r="975" spans="1:8" x14ac:dyDescent="0.3">
      <c r="A975">
        <v>6516836</v>
      </c>
      <c r="B975" s="1">
        <v>42930</v>
      </c>
      <c r="C975" s="2">
        <v>0.50812500000000005</v>
      </c>
      <c r="D975" s="2">
        <v>0.50862268518518516</v>
      </c>
      <c r="E975">
        <v>1</v>
      </c>
      <c r="G975" s="4">
        <v>6460935</v>
      </c>
      <c r="H975" s="5">
        <v>1</v>
      </c>
    </row>
    <row r="976" spans="1:8" x14ac:dyDescent="0.3">
      <c r="A976">
        <v>1197931</v>
      </c>
      <c r="B976" s="1">
        <v>42930</v>
      </c>
      <c r="C976" s="2">
        <v>0.51179398148148147</v>
      </c>
      <c r="D976" s="2">
        <v>0.51231481481481478</v>
      </c>
      <c r="E976">
        <v>1</v>
      </c>
      <c r="G976" s="4">
        <v>7471152</v>
      </c>
      <c r="H976" s="5">
        <v>1</v>
      </c>
    </row>
    <row r="977" spans="1:8" x14ac:dyDescent="0.3">
      <c r="A977">
        <v>8750619</v>
      </c>
      <c r="B977" s="1">
        <v>42930</v>
      </c>
      <c r="C977" s="2">
        <v>0.51645833333333335</v>
      </c>
      <c r="D977" s="2">
        <v>0.51701388888888888</v>
      </c>
      <c r="E977">
        <v>1</v>
      </c>
      <c r="G977" s="4">
        <v>6813775</v>
      </c>
      <c r="H977" s="5">
        <v>1</v>
      </c>
    </row>
    <row r="978" spans="1:8" x14ac:dyDescent="0.3">
      <c r="A978">
        <v>2076719</v>
      </c>
      <c r="B978" s="1">
        <v>42930</v>
      </c>
      <c r="C978" s="2">
        <v>0.52056712962962959</v>
      </c>
      <c r="D978" s="2">
        <v>0.52818287037037037</v>
      </c>
      <c r="E978">
        <v>1</v>
      </c>
      <c r="G978" s="4">
        <v>7503173</v>
      </c>
      <c r="H978" s="5">
        <v>1</v>
      </c>
    </row>
    <row r="979" spans="1:8" x14ac:dyDescent="0.3">
      <c r="A979">
        <v>3131883</v>
      </c>
      <c r="B979" s="1">
        <v>42930</v>
      </c>
      <c r="C979" s="2">
        <v>0.52427083333333335</v>
      </c>
      <c r="D979" s="2">
        <v>0.52818287037037037</v>
      </c>
      <c r="E979">
        <v>1</v>
      </c>
      <c r="G979" s="4">
        <v>6818507</v>
      </c>
      <c r="H979" s="5">
        <v>1</v>
      </c>
    </row>
    <row r="980" spans="1:8" x14ac:dyDescent="0.3">
      <c r="A980">
        <v>1552302</v>
      </c>
      <c r="B980" s="1">
        <v>42930</v>
      </c>
      <c r="C980" s="2">
        <v>0.52953703703703703</v>
      </c>
      <c r="D980" s="2">
        <v>0.54078703703703701</v>
      </c>
      <c r="E980">
        <v>1</v>
      </c>
      <c r="G980" s="4">
        <v>7511410</v>
      </c>
      <c r="H980" s="5">
        <v>1</v>
      </c>
    </row>
    <row r="981" spans="1:8" x14ac:dyDescent="0.3">
      <c r="A981">
        <v>33708687</v>
      </c>
      <c r="B981" s="1">
        <v>42930</v>
      </c>
      <c r="C981" s="2">
        <v>0.53237268518518521</v>
      </c>
      <c r="D981" s="2">
        <v>0.53413194444444445</v>
      </c>
      <c r="E981">
        <v>1</v>
      </c>
      <c r="G981" s="4">
        <v>6821027</v>
      </c>
      <c r="H981" s="5">
        <v>1</v>
      </c>
    </row>
    <row r="982" spans="1:8" x14ac:dyDescent="0.3">
      <c r="A982">
        <v>23123600</v>
      </c>
      <c r="B982" s="1">
        <v>42930</v>
      </c>
      <c r="C982" s="2">
        <v>0.53268518518518515</v>
      </c>
      <c r="D982" s="2">
        <v>0.54135416666666669</v>
      </c>
      <c r="E982">
        <v>1</v>
      </c>
      <c r="G982" s="4">
        <v>7551668</v>
      </c>
      <c r="H982" s="5">
        <v>1</v>
      </c>
    </row>
    <row r="983" spans="1:8" x14ac:dyDescent="0.3">
      <c r="A983">
        <v>5913571</v>
      </c>
      <c r="B983" s="1">
        <v>42930</v>
      </c>
      <c r="C983" s="2">
        <v>0.53740740740740744</v>
      </c>
      <c r="D983" s="2">
        <v>0.54893518518518514</v>
      </c>
      <c r="E983">
        <v>1</v>
      </c>
      <c r="G983" s="4">
        <v>6833658</v>
      </c>
      <c r="H983" s="5">
        <v>1</v>
      </c>
    </row>
    <row r="984" spans="1:8" x14ac:dyDescent="0.3">
      <c r="A984">
        <v>5790304</v>
      </c>
      <c r="B984" s="1">
        <v>42930</v>
      </c>
      <c r="C984" s="2">
        <v>0.53768518518518515</v>
      </c>
      <c r="D984" s="2">
        <v>0.53770833333333334</v>
      </c>
      <c r="E984">
        <v>1</v>
      </c>
      <c r="G984" s="4">
        <v>7594764</v>
      </c>
      <c r="H984" s="5">
        <v>1</v>
      </c>
    </row>
    <row r="985" spans="1:8" x14ac:dyDescent="0.3">
      <c r="A985">
        <v>97953696</v>
      </c>
      <c r="B985" s="1">
        <v>42930</v>
      </c>
      <c r="C985" s="2">
        <v>0.53909722222222223</v>
      </c>
      <c r="D985" s="2">
        <v>0.54540509259259262</v>
      </c>
      <c r="E985">
        <v>1</v>
      </c>
      <c r="G985" s="4">
        <v>6844342</v>
      </c>
      <c r="H985" s="5">
        <v>1</v>
      </c>
    </row>
    <row r="986" spans="1:8" x14ac:dyDescent="0.3">
      <c r="A986">
        <v>13588783</v>
      </c>
      <c r="B986" s="1">
        <v>42930</v>
      </c>
      <c r="C986" s="2">
        <v>0.54118055555555555</v>
      </c>
      <c r="D986" s="2">
        <v>0.54894675925925929</v>
      </c>
      <c r="E986">
        <v>1</v>
      </c>
      <c r="G986" s="4">
        <v>7622848</v>
      </c>
      <c r="H986" s="5">
        <v>1</v>
      </c>
    </row>
    <row r="987" spans="1:8" x14ac:dyDescent="0.3">
      <c r="A987">
        <v>3300626</v>
      </c>
      <c r="B987" s="1">
        <v>42930</v>
      </c>
      <c r="C987" s="2">
        <v>0.54415509259259254</v>
      </c>
      <c r="D987" s="2">
        <v>0.55156249999999996</v>
      </c>
      <c r="E987">
        <v>1</v>
      </c>
      <c r="G987" s="4">
        <v>6855900</v>
      </c>
      <c r="H987" s="5">
        <v>1</v>
      </c>
    </row>
    <row r="988" spans="1:8" x14ac:dyDescent="0.3">
      <c r="A988">
        <v>9849071</v>
      </c>
      <c r="B988" s="1">
        <v>42930</v>
      </c>
      <c r="C988" s="2">
        <v>0.54498842592592589</v>
      </c>
      <c r="D988" s="2">
        <v>0.54879629629629634</v>
      </c>
      <c r="E988">
        <v>1</v>
      </c>
      <c r="G988" s="4">
        <v>7646265</v>
      </c>
      <c r="H988" s="5">
        <v>1</v>
      </c>
    </row>
    <row r="989" spans="1:8" x14ac:dyDescent="0.3">
      <c r="A989">
        <v>39697250</v>
      </c>
      <c r="B989" s="1">
        <v>42930</v>
      </c>
      <c r="C989" s="2">
        <v>0.54616898148148152</v>
      </c>
      <c r="D989" s="2">
        <v>0.55153935185185188</v>
      </c>
      <c r="E989">
        <v>1</v>
      </c>
      <c r="G989" s="4">
        <v>6859181</v>
      </c>
      <c r="H989" s="5">
        <v>1</v>
      </c>
    </row>
    <row r="990" spans="1:8" x14ac:dyDescent="0.3">
      <c r="A990">
        <v>3826370863</v>
      </c>
      <c r="B990" s="1">
        <v>42930</v>
      </c>
      <c r="C990" s="2">
        <v>0.55155092592592592</v>
      </c>
      <c r="D990" s="2">
        <v>0.55709490740740741</v>
      </c>
      <c r="E990">
        <v>1</v>
      </c>
      <c r="G990" s="4">
        <v>7712618</v>
      </c>
      <c r="H990" s="5">
        <v>1</v>
      </c>
    </row>
    <row r="991" spans="1:8" x14ac:dyDescent="0.3">
      <c r="A991">
        <v>9088452</v>
      </c>
      <c r="B991" s="1">
        <v>42930</v>
      </c>
      <c r="C991" s="2">
        <v>0.55473379629629627</v>
      </c>
      <c r="D991" s="2">
        <v>0.56253472222222223</v>
      </c>
      <c r="E991">
        <v>1</v>
      </c>
      <c r="G991" s="4">
        <v>6461167</v>
      </c>
      <c r="H991" s="5">
        <v>1</v>
      </c>
    </row>
    <row r="992" spans="1:8" x14ac:dyDescent="0.3">
      <c r="A992">
        <v>8026912</v>
      </c>
      <c r="B992" s="1">
        <v>42930</v>
      </c>
      <c r="C992" s="2">
        <v>0.5561342592592593</v>
      </c>
      <c r="D992" s="2">
        <v>0.56366898148148148</v>
      </c>
      <c r="E992">
        <v>1</v>
      </c>
      <c r="G992" s="4">
        <v>7739841</v>
      </c>
      <c r="H992" s="5">
        <v>1</v>
      </c>
    </row>
    <row r="993" spans="1:8" x14ac:dyDescent="0.3">
      <c r="A993">
        <v>24290062</v>
      </c>
      <c r="B993" s="1">
        <v>42930</v>
      </c>
      <c r="C993" s="2">
        <v>0.56141203703703701</v>
      </c>
      <c r="D993" s="2">
        <v>0.57055555555555559</v>
      </c>
      <c r="E993">
        <v>1</v>
      </c>
      <c r="G993" s="4">
        <v>6865322</v>
      </c>
      <c r="H993" s="5">
        <v>1</v>
      </c>
    </row>
    <row r="994" spans="1:8" x14ac:dyDescent="0.3">
      <c r="A994">
        <v>6785899</v>
      </c>
      <c r="B994" s="1">
        <v>42930</v>
      </c>
      <c r="C994" s="2">
        <v>0.56650462962962966</v>
      </c>
      <c r="D994" s="2">
        <v>0.57533564814814819</v>
      </c>
      <c r="E994">
        <v>1</v>
      </c>
      <c r="G994" s="4">
        <v>7751076</v>
      </c>
      <c r="H994" s="5">
        <v>1</v>
      </c>
    </row>
    <row r="995" spans="1:8" x14ac:dyDescent="0.3">
      <c r="A995">
        <v>75048005</v>
      </c>
      <c r="B995" s="1">
        <v>42930</v>
      </c>
      <c r="C995" s="2">
        <v>0.57197916666666671</v>
      </c>
      <c r="D995" s="2">
        <v>0.58081018518518523</v>
      </c>
      <c r="E995">
        <v>1</v>
      </c>
      <c r="G995" s="4">
        <v>6878722</v>
      </c>
      <c r="H995" s="5">
        <v>1</v>
      </c>
    </row>
    <row r="996" spans="1:8" x14ac:dyDescent="0.3">
      <c r="A996">
        <v>97459926</v>
      </c>
      <c r="B996" s="1">
        <v>42930</v>
      </c>
      <c r="C996" s="2">
        <v>0.57262731481481477</v>
      </c>
      <c r="D996" s="2">
        <v>0.57991898148148147</v>
      </c>
      <c r="E996">
        <v>1</v>
      </c>
      <c r="G996" s="4">
        <v>7768277</v>
      </c>
      <c r="H996" s="5">
        <v>1</v>
      </c>
    </row>
    <row r="997" spans="1:8" x14ac:dyDescent="0.3">
      <c r="A997">
        <v>9600226</v>
      </c>
      <c r="B997" s="1">
        <v>42930</v>
      </c>
      <c r="C997" s="2">
        <v>0.57451388888888888</v>
      </c>
      <c r="D997" s="2">
        <v>0.57847222222222228</v>
      </c>
      <c r="E997">
        <v>1</v>
      </c>
      <c r="G997" s="4">
        <v>6884037</v>
      </c>
      <c r="H997" s="5">
        <v>1</v>
      </c>
    </row>
    <row r="998" spans="1:8" x14ac:dyDescent="0.3">
      <c r="A998">
        <v>9685747</v>
      </c>
      <c r="B998" s="1">
        <v>42930</v>
      </c>
      <c r="C998" s="2">
        <v>0.57810185185185181</v>
      </c>
      <c r="D998" s="2">
        <v>0.58810185185185182</v>
      </c>
      <c r="E998">
        <v>1</v>
      </c>
      <c r="G998" s="4">
        <v>7781904</v>
      </c>
      <c r="H998" s="5">
        <v>1</v>
      </c>
    </row>
    <row r="999" spans="1:8" x14ac:dyDescent="0.3">
      <c r="A999">
        <v>3178616</v>
      </c>
      <c r="B999" s="1">
        <v>42930</v>
      </c>
      <c r="C999" s="2">
        <v>0.58233796296296292</v>
      </c>
      <c r="D999" s="2">
        <v>0.58734953703703707</v>
      </c>
      <c r="E999">
        <v>1</v>
      </c>
      <c r="G999" s="4">
        <v>6890486</v>
      </c>
      <c r="H999" s="5">
        <v>1</v>
      </c>
    </row>
    <row r="1000" spans="1:8" x14ac:dyDescent="0.3">
      <c r="A1000">
        <v>9979899</v>
      </c>
      <c r="B1000" s="1">
        <v>42930</v>
      </c>
      <c r="C1000" s="2">
        <v>0.58810185185185182</v>
      </c>
      <c r="D1000" s="2">
        <v>0.59134259259259259</v>
      </c>
      <c r="E1000">
        <v>1</v>
      </c>
      <c r="G1000" s="4">
        <v>7826456</v>
      </c>
      <c r="H1000" s="5">
        <v>1</v>
      </c>
    </row>
    <row r="1001" spans="1:8" x14ac:dyDescent="0.3">
      <c r="A1001">
        <v>4575865</v>
      </c>
      <c r="B1001" s="1">
        <v>42930</v>
      </c>
      <c r="C1001" s="2">
        <v>0.58959490740740739</v>
      </c>
      <c r="D1001" s="2">
        <v>0.59105324074074073</v>
      </c>
      <c r="E1001">
        <v>1</v>
      </c>
      <c r="G1001" s="4">
        <v>6891636</v>
      </c>
      <c r="H1001" s="5">
        <v>1</v>
      </c>
    </row>
    <row r="1002" spans="1:8" x14ac:dyDescent="0.3">
      <c r="A1002">
        <v>1808444</v>
      </c>
      <c r="B1002" s="1">
        <v>42930</v>
      </c>
      <c r="C1002" s="2">
        <v>0.59284722222222219</v>
      </c>
      <c r="D1002" s="2">
        <v>0.59662037037037041</v>
      </c>
      <c r="E1002">
        <v>1</v>
      </c>
      <c r="G1002" s="4">
        <v>7852624</v>
      </c>
      <c r="H1002" s="5">
        <v>1</v>
      </c>
    </row>
    <row r="1003" spans="1:8" x14ac:dyDescent="0.3">
      <c r="A1003">
        <v>1649912</v>
      </c>
      <c r="B1003" s="1">
        <v>42930</v>
      </c>
      <c r="C1003" s="2">
        <v>0.59467592592592589</v>
      </c>
      <c r="D1003" s="2">
        <v>0.60392361111111115</v>
      </c>
      <c r="E1003">
        <v>1</v>
      </c>
      <c r="G1003" s="4">
        <v>6892980</v>
      </c>
      <c r="H1003" s="5">
        <v>1</v>
      </c>
    </row>
    <row r="1004" spans="1:8" x14ac:dyDescent="0.3">
      <c r="A1004">
        <v>6128500046</v>
      </c>
      <c r="B1004" s="1">
        <v>42930</v>
      </c>
      <c r="C1004" s="2">
        <v>0.5981481481481481</v>
      </c>
      <c r="D1004" s="2">
        <v>0.60513888888888889</v>
      </c>
      <c r="E1004">
        <v>1</v>
      </c>
      <c r="G1004" s="4">
        <v>7872182</v>
      </c>
      <c r="H1004" s="5">
        <v>1</v>
      </c>
    </row>
    <row r="1005" spans="1:8" x14ac:dyDescent="0.3">
      <c r="A1005">
        <v>6580951</v>
      </c>
      <c r="B1005" s="1">
        <v>42930</v>
      </c>
      <c r="C1005" s="2">
        <v>0.6001967592592593</v>
      </c>
      <c r="D1005" s="2">
        <v>0.60023148148148153</v>
      </c>
      <c r="E1005">
        <v>1</v>
      </c>
      <c r="G1005" s="4">
        <v>6894270</v>
      </c>
      <c r="H1005" s="5">
        <v>1</v>
      </c>
    </row>
    <row r="1006" spans="1:8" x14ac:dyDescent="0.3">
      <c r="A1006">
        <v>5536146</v>
      </c>
      <c r="B1006" s="1">
        <v>42930</v>
      </c>
      <c r="C1006" s="2">
        <v>0.60204861111111108</v>
      </c>
      <c r="D1006" s="2">
        <v>0.60319444444444448</v>
      </c>
      <c r="E1006">
        <v>1</v>
      </c>
      <c r="G1006" s="4">
        <v>7891185</v>
      </c>
      <c r="H1006" s="5">
        <v>1</v>
      </c>
    </row>
    <row r="1007" spans="1:8" x14ac:dyDescent="0.3">
      <c r="A1007">
        <v>7396921</v>
      </c>
      <c r="B1007" s="1">
        <v>42930</v>
      </c>
      <c r="C1007" s="2">
        <v>0.60775462962962967</v>
      </c>
      <c r="D1007" s="2">
        <v>0.61614583333333328</v>
      </c>
      <c r="E1007">
        <v>1</v>
      </c>
      <c r="G1007" s="4">
        <v>6896175</v>
      </c>
      <c r="H1007" s="5">
        <v>1</v>
      </c>
    </row>
    <row r="1008" spans="1:8" x14ac:dyDescent="0.3">
      <c r="A1008">
        <v>8331262</v>
      </c>
      <c r="B1008" s="1">
        <v>42930</v>
      </c>
      <c r="C1008" s="2">
        <v>0.61174768518518519</v>
      </c>
      <c r="D1008" s="2">
        <v>0.61697916666666663</v>
      </c>
      <c r="E1008">
        <v>1</v>
      </c>
      <c r="G1008" s="4">
        <v>7915936</v>
      </c>
      <c r="H1008" s="5">
        <v>1</v>
      </c>
    </row>
    <row r="1009" spans="1:8" x14ac:dyDescent="0.3">
      <c r="A1009">
        <v>5146166</v>
      </c>
      <c r="B1009" s="1">
        <v>42930</v>
      </c>
      <c r="C1009" s="2">
        <v>0.61546296296296299</v>
      </c>
      <c r="D1009" s="2">
        <v>0.62185185185185188</v>
      </c>
      <c r="E1009">
        <v>1</v>
      </c>
      <c r="G1009" s="4">
        <v>6896787</v>
      </c>
      <c r="H1009" s="5">
        <v>1</v>
      </c>
    </row>
    <row r="1010" spans="1:8" x14ac:dyDescent="0.3">
      <c r="A1010">
        <v>6729705</v>
      </c>
      <c r="B1010" s="1">
        <v>42930</v>
      </c>
      <c r="C1010" s="2">
        <v>0.62111111111111106</v>
      </c>
      <c r="D1010" s="2">
        <v>0.62814814814814812</v>
      </c>
      <c r="E1010">
        <v>1</v>
      </c>
      <c r="G1010" s="4">
        <v>7969038</v>
      </c>
      <c r="H1010" s="5">
        <v>1</v>
      </c>
    </row>
    <row r="1011" spans="1:8" x14ac:dyDescent="0.3">
      <c r="A1011">
        <v>5372125</v>
      </c>
      <c r="B1011" s="1">
        <v>42930</v>
      </c>
      <c r="C1011" s="2">
        <v>0.62517361111111114</v>
      </c>
      <c r="D1011" s="2">
        <v>0.62518518518518518</v>
      </c>
      <c r="E1011">
        <v>1</v>
      </c>
      <c r="G1011" s="4">
        <v>6897893</v>
      </c>
      <c r="H1011" s="5">
        <v>1</v>
      </c>
    </row>
    <row r="1012" spans="1:8" x14ac:dyDescent="0.3">
      <c r="A1012">
        <v>8870498</v>
      </c>
      <c r="B1012" s="1">
        <v>42933</v>
      </c>
      <c r="C1012" s="2">
        <v>0.33702546296296299</v>
      </c>
      <c r="D1012" s="2">
        <v>0.34466435185185185</v>
      </c>
      <c r="E1012">
        <v>1</v>
      </c>
      <c r="G1012" s="4">
        <v>7975900</v>
      </c>
      <c r="H1012" s="5">
        <v>1</v>
      </c>
    </row>
    <row r="1013" spans="1:8" x14ac:dyDescent="0.3">
      <c r="A1013">
        <v>7880585</v>
      </c>
      <c r="B1013" s="1">
        <v>42933</v>
      </c>
      <c r="C1013" s="2">
        <v>0.34074074074074073</v>
      </c>
      <c r="D1013" s="2">
        <v>0.34971064814814817</v>
      </c>
      <c r="E1013">
        <v>1</v>
      </c>
      <c r="G1013" s="4">
        <v>6900303</v>
      </c>
      <c r="H1013" s="5">
        <v>1</v>
      </c>
    </row>
    <row r="1014" spans="1:8" x14ac:dyDescent="0.3">
      <c r="A1014">
        <v>3652646</v>
      </c>
      <c r="B1014" s="1">
        <v>42933</v>
      </c>
      <c r="C1014" s="2">
        <v>0.34233796296296298</v>
      </c>
      <c r="D1014" s="2">
        <v>0.34569444444444447</v>
      </c>
      <c r="E1014">
        <v>1</v>
      </c>
      <c r="G1014" s="4">
        <v>7986409</v>
      </c>
      <c r="H1014" s="5">
        <v>1</v>
      </c>
    </row>
    <row r="1015" spans="1:8" x14ac:dyDescent="0.3">
      <c r="A1015">
        <v>3691457</v>
      </c>
      <c r="B1015" s="1">
        <v>42933</v>
      </c>
      <c r="C1015" s="2">
        <v>0.34688657407407408</v>
      </c>
      <c r="D1015" s="2">
        <v>0.35810185185185184</v>
      </c>
      <c r="E1015">
        <v>1</v>
      </c>
      <c r="G1015" s="4">
        <v>6465122</v>
      </c>
      <c r="H1015" s="5">
        <v>1</v>
      </c>
    </row>
    <row r="1016" spans="1:8" x14ac:dyDescent="0.3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>
        <v>1</v>
      </c>
      <c r="G1016" s="4">
        <v>8010775</v>
      </c>
      <c r="H1016" s="5">
        <v>1</v>
      </c>
    </row>
    <row r="1017" spans="1:8" x14ac:dyDescent="0.3">
      <c r="A1017">
        <v>5290460</v>
      </c>
      <c r="B1017" s="1">
        <v>42933</v>
      </c>
      <c r="C1017" s="2">
        <v>0.3525578703703704</v>
      </c>
      <c r="D1017" s="2">
        <v>0.36346064814814816</v>
      </c>
      <c r="E1017">
        <v>1</v>
      </c>
      <c r="G1017" s="4">
        <v>6919928</v>
      </c>
      <c r="H1017" s="5">
        <v>1</v>
      </c>
    </row>
    <row r="1018" spans="1:8" x14ac:dyDescent="0.3">
      <c r="A1018">
        <v>6922037</v>
      </c>
      <c r="B1018" s="1">
        <v>42933</v>
      </c>
      <c r="C1018" s="2">
        <v>0.35569444444444442</v>
      </c>
      <c r="D1018" s="2">
        <v>0.35796296296296298</v>
      </c>
      <c r="E1018">
        <v>1</v>
      </c>
      <c r="G1018" s="4">
        <v>8041809</v>
      </c>
      <c r="H1018" s="5">
        <v>1</v>
      </c>
    </row>
    <row r="1019" spans="1:8" x14ac:dyDescent="0.3">
      <c r="A1019">
        <v>7060245</v>
      </c>
      <c r="B1019" s="1">
        <v>42933</v>
      </c>
      <c r="C1019" s="2">
        <v>0.35920138888888886</v>
      </c>
      <c r="D1019" s="2">
        <v>0.36319444444444443</v>
      </c>
      <c r="E1019">
        <v>1</v>
      </c>
      <c r="G1019" s="4">
        <v>6920814</v>
      </c>
      <c r="H1019" s="5">
        <v>1</v>
      </c>
    </row>
    <row r="1020" spans="1:8" x14ac:dyDescent="0.3">
      <c r="A1020">
        <v>5788783</v>
      </c>
      <c r="B1020" s="1">
        <v>42933</v>
      </c>
      <c r="C1020" s="2">
        <v>0.36114583333333333</v>
      </c>
      <c r="D1020" s="2">
        <v>0.36629629629629629</v>
      </c>
      <c r="E1020">
        <v>1</v>
      </c>
      <c r="G1020" s="4">
        <v>6574044</v>
      </c>
      <c r="H1020" s="5">
        <v>1</v>
      </c>
    </row>
    <row r="1021" spans="1:8" x14ac:dyDescent="0.3">
      <c r="A1021">
        <v>8647144</v>
      </c>
      <c r="B1021" s="1">
        <v>42933</v>
      </c>
      <c r="C1021" s="2">
        <v>0.36208333333333331</v>
      </c>
      <c r="D1021" s="2">
        <v>0.36282407407407408</v>
      </c>
      <c r="E1021">
        <v>1</v>
      </c>
      <c r="G1021" s="4">
        <v>6922037</v>
      </c>
      <c r="H1021" s="5">
        <v>1</v>
      </c>
    </row>
    <row r="1022" spans="1:8" x14ac:dyDescent="0.3">
      <c r="A1022">
        <v>24665933</v>
      </c>
      <c r="B1022" s="1">
        <v>42933</v>
      </c>
      <c r="C1022" s="2">
        <v>0.36373842592592592</v>
      </c>
      <c r="D1022" s="2">
        <v>0.36895833333333333</v>
      </c>
      <c r="E1022">
        <v>1</v>
      </c>
      <c r="G1022" s="4">
        <v>8086847</v>
      </c>
      <c r="H1022" s="5">
        <v>1</v>
      </c>
    </row>
    <row r="1023" spans="1:8" x14ac:dyDescent="0.3">
      <c r="A1023">
        <v>3326329</v>
      </c>
      <c r="B1023" s="1">
        <v>42933</v>
      </c>
      <c r="C1023" s="2">
        <v>0.36928240740740742</v>
      </c>
      <c r="D1023" s="2">
        <v>0.37148148148148147</v>
      </c>
      <c r="E1023">
        <v>1</v>
      </c>
      <c r="G1023" s="4">
        <v>6927270</v>
      </c>
      <c r="H1023" s="5">
        <v>1</v>
      </c>
    </row>
    <row r="1024" spans="1:8" x14ac:dyDescent="0.3">
      <c r="A1024">
        <v>3478111</v>
      </c>
      <c r="B1024" s="1">
        <v>42933</v>
      </c>
      <c r="C1024" s="2">
        <v>0.37144675925925924</v>
      </c>
      <c r="D1024" s="2">
        <v>0.37270833333333331</v>
      </c>
      <c r="E1024">
        <v>1</v>
      </c>
      <c r="G1024" s="4">
        <v>6580951</v>
      </c>
      <c r="H1024" s="5">
        <v>1</v>
      </c>
    </row>
    <row r="1025" spans="1:8" x14ac:dyDescent="0.3">
      <c r="A1025">
        <v>7937998</v>
      </c>
      <c r="B1025" s="1">
        <v>42933</v>
      </c>
      <c r="C1025" s="2">
        <v>0.37627314814814816</v>
      </c>
      <c r="D1025" s="2">
        <v>0.37802083333333331</v>
      </c>
      <c r="E1025">
        <v>1</v>
      </c>
      <c r="G1025" s="4">
        <v>6934405</v>
      </c>
      <c r="H1025" s="5">
        <v>1</v>
      </c>
    </row>
    <row r="1026" spans="1:8" x14ac:dyDescent="0.3">
      <c r="A1026">
        <v>82239478</v>
      </c>
      <c r="B1026" s="1">
        <v>42933</v>
      </c>
      <c r="C1026" s="2">
        <v>0.38178240740740743</v>
      </c>
      <c r="D1026" s="2">
        <v>0.38648148148148148</v>
      </c>
      <c r="E1026">
        <v>1</v>
      </c>
      <c r="G1026" s="4">
        <v>8159631</v>
      </c>
      <c r="H1026" s="5">
        <v>1</v>
      </c>
    </row>
    <row r="1027" spans="1:8" x14ac:dyDescent="0.3">
      <c r="A1027">
        <v>2557643</v>
      </c>
      <c r="B1027" s="1">
        <v>42933</v>
      </c>
      <c r="C1027" s="2">
        <v>0.38622685185185185</v>
      </c>
      <c r="D1027" s="2">
        <v>0.38957175925925924</v>
      </c>
      <c r="E1027">
        <v>1</v>
      </c>
      <c r="G1027" s="4">
        <v>6940373</v>
      </c>
      <c r="H1027" s="5">
        <v>1</v>
      </c>
    </row>
    <row r="1028" spans="1:8" x14ac:dyDescent="0.3">
      <c r="A1028">
        <v>4501726</v>
      </c>
      <c r="B1028" s="1">
        <v>42933</v>
      </c>
      <c r="C1028" s="2">
        <v>0.38754629629629628</v>
      </c>
      <c r="D1028" s="2">
        <v>0.39260416666666664</v>
      </c>
      <c r="E1028">
        <v>1</v>
      </c>
      <c r="G1028" s="4">
        <v>6341482</v>
      </c>
      <c r="H1028" s="5">
        <v>1</v>
      </c>
    </row>
    <row r="1029" spans="1:8" x14ac:dyDescent="0.3">
      <c r="A1029">
        <v>1415198</v>
      </c>
      <c r="B1029" s="1">
        <v>42933</v>
      </c>
      <c r="C1029" s="2">
        <v>0.38991898148148146</v>
      </c>
      <c r="D1029" s="2">
        <v>0.40072916666666669</v>
      </c>
      <c r="E1029">
        <v>1</v>
      </c>
      <c r="G1029" s="4">
        <v>6942059</v>
      </c>
      <c r="H1029" s="5">
        <v>1</v>
      </c>
    </row>
    <row r="1030" spans="1:8" x14ac:dyDescent="0.3">
      <c r="A1030">
        <v>23368531</v>
      </c>
      <c r="B1030" s="1">
        <v>42933</v>
      </c>
      <c r="C1030" s="2">
        <v>0.39103009259259258</v>
      </c>
      <c r="D1030" s="2">
        <v>0.39221064814814816</v>
      </c>
      <c r="E1030">
        <v>1</v>
      </c>
      <c r="G1030" s="4">
        <v>6495517</v>
      </c>
      <c r="H1030" s="5">
        <v>1</v>
      </c>
    </row>
    <row r="1031" spans="1:8" x14ac:dyDescent="0.3">
      <c r="A1031">
        <v>5750549</v>
      </c>
      <c r="B1031" s="1">
        <v>42933</v>
      </c>
      <c r="C1031" s="2">
        <v>0.3948726851851852</v>
      </c>
      <c r="D1031" s="2">
        <v>0.39504629629629628</v>
      </c>
      <c r="E1031">
        <v>1</v>
      </c>
      <c r="G1031" s="4">
        <v>6949463</v>
      </c>
      <c r="H1031" s="5">
        <v>1</v>
      </c>
    </row>
    <row r="1032" spans="1:8" x14ac:dyDescent="0.3">
      <c r="A1032">
        <v>3897850970</v>
      </c>
      <c r="B1032" s="1">
        <v>42933</v>
      </c>
      <c r="C1032" s="2">
        <v>0.3951736111111111</v>
      </c>
      <c r="D1032" s="2">
        <v>0.39697916666666666</v>
      </c>
      <c r="E1032">
        <v>1</v>
      </c>
      <c r="G1032" s="4">
        <v>7439955</v>
      </c>
      <c r="H1032" s="5">
        <v>1</v>
      </c>
    </row>
    <row r="1033" spans="1:8" x14ac:dyDescent="0.3">
      <c r="A1033">
        <v>2573868</v>
      </c>
      <c r="B1033" s="1">
        <v>42933</v>
      </c>
      <c r="C1033" s="2">
        <v>0.39962962962962961</v>
      </c>
      <c r="D1033" s="2">
        <v>0.40937499999999999</v>
      </c>
      <c r="E1033">
        <v>1</v>
      </c>
      <c r="G1033" s="4">
        <v>6952061</v>
      </c>
      <c r="H1033" s="5">
        <v>1</v>
      </c>
    </row>
    <row r="1034" spans="1:8" x14ac:dyDescent="0.3">
      <c r="A1034">
        <v>1701008</v>
      </c>
      <c r="B1034" s="1">
        <v>42933</v>
      </c>
      <c r="C1034" s="2">
        <v>0.40104166666666669</v>
      </c>
      <c r="D1034" s="2">
        <v>0.40837962962962965</v>
      </c>
      <c r="E1034">
        <v>1</v>
      </c>
      <c r="G1034" s="4">
        <v>7456918</v>
      </c>
      <c r="H1034" s="5">
        <v>1</v>
      </c>
    </row>
    <row r="1035" spans="1:8" x14ac:dyDescent="0.3">
      <c r="A1035">
        <v>1617146</v>
      </c>
      <c r="B1035" s="1">
        <v>42933</v>
      </c>
      <c r="C1035" s="2">
        <v>0.40575231481481483</v>
      </c>
      <c r="D1035" s="2">
        <v>0.41274305555555557</v>
      </c>
      <c r="E1035">
        <v>1</v>
      </c>
      <c r="G1035" s="4">
        <v>6956143</v>
      </c>
      <c r="H1035" s="5">
        <v>1</v>
      </c>
    </row>
    <row r="1036" spans="1:8" x14ac:dyDescent="0.3">
      <c r="A1036">
        <v>7085993</v>
      </c>
      <c r="B1036" s="1">
        <v>42933</v>
      </c>
      <c r="C1036" s="2">
        <v>0.40719907407407407</v>
      </c>
      <c r="D1036" s="2">
        <v>0.41578703703703701</v>
      </c>
      <c r="E1036">
        <v>1</v>
      </c>
      <c r="G1036" s="4">
        <v>7467198</v>
      </c>
      <c r="H1036" s="5">
        <v>1</v>
      </c>
    </row>
    <row r="1037" spans="1:8" x14ac:dyDescent="0.3">
      <c r="A1037">
        <v>73460179</v>
      </c>
      <c r="B1037" s="1">
        <v>42933</v>
      </c>
      <c r="C1037" s="2">
        <v>0.41060185185185183</v>
      </c>
      <c r="D1037" s="2">
        <v>0.41334490740740742</v>
      </c>
      <c r="E1037">
        <v>1</v>
      </c>
      <c r="G1037" s="4">
        <v>6976431</v>
      </c>
      <c r="H1037" s="5">
        <v>1</v>
      </c>
    </row>
    <row r="1038" spans="1:8" x14ac:dyDescent="0.3">
      <c r="A1038">
        <v>5983034</v>
      </c>
      <c r="B1038" s="1">
        <v>42933</v>
      </c>
      <c r="C1038" s="2">
        <v>0.41253472222222221</v>
      </c>
      <c r="D1038" s="2">
        <v>0.41753472222222221</v>
      </c>
      <c r="E1038">
        <v>1</v>
      </c>
      <c r="G1038" s="4">
        <v>7473070</v>
      </c>
      <c r="H1038" s="5">
        <v>1</v>
      </c>
    </row>
    <row r="1039" spans="1:8" x14ac:dyDescent="0.3">
      <c r="A1039">
        <v>16724936</v>
      </c>
      <c r="B1039" s="1">
        <v>42933</v>
      </c>
      <c r="C1039" s="2">
        <v>0.41317129629629629</v>
      </c>
      <c r="D1039" s="2">
        <v>0.41466435185185185</v>
      </c>
      <c r="E1039">
        <v>1</v>
      </c>
      <c r="G1039" s="4">
        <v>6978234</v>
      </c>
      <c r="H1039" s="5">
        <v>1</v>
      </c>
    </row>
    <row r="1040" spans="1:8" x14ac:dyDescent="0.3">
      <c r="A1040">
        <v>19343766</v>
      </c>
      <c r="B1040" s="1">
        <v>42933</v>
      </c>
      <c r="C1040" s="2">
        <v>0.41572916666666665</v>
      </c>
      <c r="D1040" s="2">
        <v>0.41825231481481484</v>
      </c>
      <c r="E1040">
        <v>1</v>
      </c>
      <c r="G1040" s="4">
        <v>7488966</v>
      </c>
      <c r="H1040" s="5">
        <v>1</v>
      </c>
    </row>
    <row r="1041" spans="1:8" x14ac:dyDescent="0.3">
      <c r="A1041">
        <v>7439955</v>
      </c>
      <c r="B1041" s="1">
        <v>42933</v>
      </c>
      <c r="C1041" s="2">
        <v>0.41716435185185186</v>
      </c>
      <c r="D1041" s="2">
        <v>0.4284722222222222</v>
      </c>
      <c r="E1041">
        <v>1</v>
      </c>
      <c r="G1041" s="4">
        <v>6979384</v>
      </c>
      <c r="H1041" s="5">
        <v>1</v>
      </c>
    </row>
    <row r="1042" spans="1:8" x14ac:dyDescent="0.3">
      <c r="A1042">
        <v>7224275</v>
      </c>
      <c r="B1042" s="1">
        <v>42933</v>
      </c>
      <c r="C1042" s="2">
        <v>0.41899305555555555</v>
      </c>
      <c r="D1042" s="2">
        <v>0.41968749999999999</v>
      </c>
      <c r="E1042">
        <v>1</v>
      </c>
      <c r="G1042" s="4">
        <v>7507354</v>
      </c>
      <c r="H1042" s="5">
        <v>1</v>
      </c>
    </row>
    <row r="1043" spans="1:8" x14ac:dyDescent="0.3">
      <c r="A1043">
        <v>1679471</v>
      </c>
      <c r="B1043" s="1">
        <v>42933</v>
      </c>
      <c r="C1043" s="2">
        <v>0.42386574074074074</v>
      </c>
      <c r="D1043" s="2">
        <v>0.42885416666666665</v>
      </c>
      <c r="E1043">
        <v>1</v>
      </c>
      <c r="G1043" s="4">
        <v>6980867</v>
      </c>
      <c r="H1043" s="5">
        <v>1</v>
      </c>
    </row>
    <row r="1044" spans="1:8" x14ac:dyDescent="0.3">
      <c r="A1044">
        <v>6270159</v>
      </c>
      <c r="B1044" s="1">
        <v>42933</v>
      </c>
      <c r="C1044" s="2">
        <v>0.42664351851851851</v>
      </c>
      <c r="D1044" s="2">
        <v>0.42697916666666669</v>
      </c>
      <c r="E1044">
        <v>1</v>
      </c>
      <c r="G1044" s="4">
        <v>7508054</v>
      </c>
      <c r="H1044" s="5">
        <v>1</v>
      </c>
    </row>
    <row r="1045" spans="1:8" x14ac:dyDescent="0.3">
      <c r="A1045">
        <v>1482340</v>
      </c>
      <c r="B1045" s="1">
        <v>42933</v>
      </c>
      <c r="C1045" s="2">
        <v>0.42983796296296295</v>
      </c>
      <c r="D1045" s="2">
        <v>0.43975694444444446</v>
      </c>
      <c r="E1045">
        <v>1</v>
      </c>
      <c r="G1045" s="4">
        <v>6982652</v>
      </c>
      <c r="H1045" s="5">
        <v>1</v>
      </c>
    </row>
    <row r="1046" spans="1:8" x14ac:dyDescent="0.3">
      <c r="A1046">
        <v>28185580</v>
      </c>
      <c r="B1046" s="1">
        <v>42933</v>
      </c>
      <c r="C1046" s="2">
        <v>0.43086805555555557</v>
      </c>
      <c r="D1046" s="2">
        <v>0.43388888888888888</v>
      </c>
      <c r="E1046">
        <v>1</v>
      </c>
      <c r="G1046" s="4">
        <v>7513392</v>
      </c>
      <c r="H1046" s="5">
        <v>1</v>
      </c>
    </row>
    <row r="1047" spans="1:8" x14ac:dyDescent="0.3">
      <c r="A1047">
        <v>4222605</v>
      </c>
      <c r="B1047" s="1">
        <v>42933</v>
      </c>
      <c r="C1047" s="2">
        <v>0.43375000000000002</v>
      </c>
      <c r="D1047" s="2">
        <v>0.43592592592592594</v>
      </c>
      <c r="E1047">
        <v>1</v>
      </c>
      <c r="G1047" s="4">
        <v>6994188</v>
      </c>
      <c r="H1047" s="5">
        <v>1</v>
      </c>
    </row>
    <row r="1048" spans="1:8" x14ac:dyDescent="0.3">
      <c r="A1048">
        <v>6689117</v>
      </c>
      <c r="B1048" s="1">
        <v>42933</v>
      </c>
      <c r="C1048" s="2">
        <v>0.43546296296296294</v>
      </c>
      <c r="D1048" s="2">
        <v>0.43662037037037038</v>
      </c>
      <c r="E1048">
        <v>1</v>
      </c>
      <c r="G1048" s="4">
        <v>7536096</v>
      </c>
      <c r="H1048" s="5">
        <v>1</v>
      </c>
    </row>
    <row r="1049" spans="1:8" x14ac:dyDescent="0.3">
      <c r="A1049">
        <v>3785540</v>
      </c>
      <c r="B1049" s="1">
        <v>42933</v>
      </c>
      <c r="C1049" s="2">
        <v>0.43569444444444444</v>
      </c>
      <c r="D1049" s="2">
        <v>0.4362037037037037</v>
      </c>
      <c r="E1049">
        <v>1</v>
      </c>
      <c r="G1049" s="4">
        <v>6337931</v>
      </c>
      <c r="H1049" s="5">
        <v>1</v>
      </c>
    </row>
    <row r="1050" spans="1:8" x14ac:dyDescent="0.3">
      <c r="A1050">
        <v>6151478</v>
      </c>
      <c r="B1050" s="1">
        <v>42933</v>
      </c>
      <c r="C1050" s="2">
        <v>0.44103009259259257</v>
      </c>
      <c r="D1050" s="2">
        <v>0.44807870370370373</v>
      </c>
      <c r="E1050">
        <v>1</v>
      </c>
      <c r="G1050" s="4">
        <v>7564861</v>
      </c>
      <c r="H1050" s="5">
        <v>1</v>
      </c>
    </row>
    <row r="1051" spans="1:8" x14ac:dyDescent="0.3">
      <c r="A1051">
        <v>9926754</v>
      </c>
      <c r="B1051" s="1">
        <v>42933</v>
      </c>
      <c r="C1051" s="2">
        <v>0.44421296296296298</v>
      </c>
      <c r="D1051" s="2">
        <v>0.44739583333333333</v>
      </c>
      <c r="E1051">
        <v>1</v>
      </c>
      <c r="G1051" s="4">
        <v>7060245</v>
      </c>
      <c r="H1051" s="5">
        <v>1</v>
      </c>
    </row>
    <row r="1052" spans="1:8" x14ac:dyDescent="0.3">
      <c r="A1052">
        <v>89098100</v>
      </c>
      <c r="B1052" s="1">
        <v>42933</v>
      </c>
      <c r="C1052" s="2">
        <v>0.44609953703703703</v>
      </c>
      <c r="D1052" s="2">
        <v>0.44979166666666665</v>
      </c>
      <c r="E1052">
        <v>1</v>
      </c>
      <c r="G1052" s="4">
        <v>7589993</v>
      </c>
      <c r="H1052" s="5">
        <v>1</v>
      </c>
    </row>
    <row r="1053" spans="1:8" x14ac:dyDescent="0.3">
      <c r="A1053">
        <v>6460935</v>
      </c>
      <c r="B1053" s="1">
        <v>42933</v>
      </c>
      <c r="C1053" s="2">
        <v>0.45122685185185185</v>
      </c>
      <c r="D1053" s="2">
        <v>0.45480324074074074</v>
      </c>
      <c r="E1053">
        <v>1</v>
      </c>
      <c r="G1053" s="4">
        <v>7066389</v>
      </c>
      <c r="H1053" s="5">
        <v>1</v>
      </c>
    </row>
    <row r="1054" spans="1:8" x14ac:dyDescent="0.3">
      <c r="A1054">
        <v>83559673</v>
      </c>
      <c r="B1054" s="1">
        <v>42933</v>
      </c>
      <c r="C1054" s="2">
        <v>0.45623842592592595</v>
      </c>
      <c r="D1054" s="2">
        <v>0.46062500000000001</v>
      </c>
      <c r="E1054">
        <v>1</v>
      </c>
      <c r="G1054" s="4">
        <v>7595348</v>
      </c>
      <c r="H1054" s="5">
        <v>1</v>
      </c>
    </row>
    <row r="1055" spans="1:8" x14ac:dyDescent="0.3">
      <c r="A1055">
        <v>1661633</v>
      </c>
      <c r="B1055" s="1">
        <v>42933</v>
      </c>
      <c r="C1055" s="2">
        <v>0.4611574074074074</v>
      </c>
      <c r="D1055" s="2">
        <v>0.46372685185185186</v>
      </c>
      <c r="E1055">
        <v>1</v>
      </c>
      <c r="G1055" s="4">
        <v>7066778</v>
      </c>
      <c r="H1055" s="5">
        <v>1</v>
      </c>
    </row>
    <row r="1056" spans="1:8" x14ac:dyDescent="0.3">
      <c r="A1056">
        <v>5809293</v>
      </c>
      <c r="B1056" s="1">
        <v>42933</v>
      </c>
      <c r="C1056" s="2">
        <v>0.46481481481481479</v>
      </c>
      <c r="D1056" s="2">
        <v>0.47425925925925927</v>
      </c>
      <c r="E1056">
        <v>1</v>
      </c>
      <c r="G1056" s="4">
        <v>6516836</v>
      </c>
      <c r="H1056" s="5">
        <v>1</v>
      </c>
    </row>
    <row r="1057" spans="1:8" x14ac:dyDescent="0.3">
      <c r="A1057">
        <v>5790304</v>
      </c>
      <c r="B1057" s="1">
        <v>42933</v>
      </c>
      <c r="C1057" s="2">
        <v>0.46655092592592595</v>
      </c>
      <c r="D1057" s="2">
        <v>0.47357638888888887</v>
      </c>
      <c r="E1057">
        <v>1</v>
      </c>
      <c r="G1057" s="4">
        <v>7076463</v>
      </c>
      <c r="H1057" s="5">
        <v>1</v>
      </c>
    </row>
    <row r="1058" spans="1:8" x14ac:dyDescent="0.3">
      <c r="A1058">
        <v>7088840</v>
      </c>
      <c r="B1058" s="1">
        <v>42933</v>
      </c>
      <c r="C1058" s="2">
        <v>0.46711805555555558</v>
      </c>
      <c r="D1058" s="2">
        <v>0.47856481481481483</v>
      </c>
      <c r="E1058">
        <v>1</v>
      </c>
      <c r="G1058" s="4">
        <v>7624070</v>
      </c>
      <c r="H1058" s="5">
        <v>1</v>
      </c>
    </row>
    <row r="1059" spans="1:8" x14ac:dyDescent="0.3">
      <c r="A1059">
        <v>1302112</v>
      </c>
      <c r="B1059" s="1">
        <v>42933</v>
      </c>
      <c r="C1059" s="2">
        <v>0.46939814814814818</v>
      </c>
      <c r="D1059" s="2">
        <v>0.47047453703703701</v>
      </c>
      <c r="E1059">
        <v>1</v>
      </c>
      <c r="G1059" s="4">
        <v>6468376</v>
      </c>
      <c r="H1059" s="5">
        <v>1</v>
      </c>
    </row>
    <row r="1060" spans="1:8" x14ac:dyDescent="0.3">
      <c r="A1060">
        <v>8299537</v>
      </c>
      <c r="B1060" s="1">
        <v>42933</v>
      </c>
      <c r="C1060" s="2">
        <v>0.47302083333333333</v>
      </c>
      <c r="D1060" s="2">
        <v>0.47939814814814813</v>
      </c>
      <c r="E1060">
        <v>1</v>
      </c>
      <c r="G1060" s="4">
        <v>7632647</v>
      </c>
      <c r="H1060" s="5">
        <v>1</v>
      </c>
    </row>
    <row r="1061" spans="1:8" x14ac:dyDescent="0.3">
      <c r="A1061">
        <v>1519891</v>
      </c>
      <c r="B1061" s="1">
        <v>42933</v>
      </c>
      <c r="C1061" s="2">
        <v>0.47604166666666664</v>
      </c>
      <c r="D1061" s="2">
        <v>0.48714120370370373</v>
      </c>
      <c r="E1061">
        <v>1</v>
      </c>
      <c r="G1061" s="4">
        <v>7088840</v>
      </c>
      <c r="H1061" s="5">
        <v>1</v>
      </c>
    </row>
    <row r="1062" spans="1:8" x14ac:dyDescent="0.3">
      <c r="A1062">
        <v>29771613</v>
      </c>
      <c r="B1062" s="1">
        <v>42933</v>
      </c>
      <c r="C1062" s="2">
        <v>0.47706018518518517</v>
      </c>
      <c r="D1062" s="2">
        <v>0.47881944444444446</v>
      </c>
      <c r="E1062">
        <v>1</v>
      </c>
      <c r="G1062" s="4">
        <v>6523054</v>
      </c>
      <c r="H1062" s="5">
        <v>1</v>
      </c>
    </row>
    <row r="1063" spans="1:8" x14ac:dyDescent="0.3">
      <c r="A1063">
        <v>9088045</v>
      </c>
      <c r="B1063" s="1">
        <v>42933</v>
      </c>
      <c r="C1063" s="2">
        <v>0.47714120370370372</v>
      </c>
      <c r="D1063" s="2">
        <v>0.47728009259259258</v>
      </c>
      <c r="E1063">
        <v>1</v>
      </c>
      <c r="G1063" s="4">
        <v>7097883</v>
      </c>
      <c r="H1063" s="5">
        <v>1</v>
      </c>
    </row>
    <row r="1064" spans="1:8" x14ac:dyDescent="0.3">
      <c r="A1064">
        <v>59864989</v>
      </c>
      <c r="B1064" s="1">
        <v>42933</v>
      </c>
      <c r="C1064" s="2">
        <v>0.48119212962962965</v>
      </c>
      <c r="D1064" s="2">
        <v>0.49038194444444444</v>
      </c>
      <c r="E1064">
        <v>1</v>
      </c>
      <c r="G1064" s="4">
        <v>7701901</v>
      </c>
      <c r="H1064" s="5">
        <v>1</v>
      </c>
    </row>
    <row r="1065" spans="1:8" x14ac:dyDescent="0.3">
      <c r="A1065">
        <v>2741017</v>
      </c>
      <c r="B1065" s="1">
        <v>42933</v>
      </c>
      <c r="C1065" s="2">
        <v>0.4838425925925926</v>
      </c>
      <c r="D1065" s="2">
        <v>0.49107638888888888</v>
      </c>
      <c r="E1065">
        <v>1</v>
      </c>
      <c r="G1065" s="4">
        <v>7110850</v>
      </c>
      <c r="H1065" s="5">
        <v>1</v>
      </c>
    </row>
    <row r="1066" spans="1:8" x14ac:dyDescent="0.3">
      <c r="A1066">
        <v>1092699</v>
      </c>
      <c r="B1066" s="1">
        <v>42933</v>
      </c>
      <c r="C1066" s="2">
        <v>0.48430555555555554</v>
      </c>
      <c r="D1066" s="2">
        <v>0.49372685185185183</v>
      </c>
      <c r="E1066">
        <v>1</v>
      </c>
      <c r="G1066" s="4">
        <v>7715424</v>
      </c>
      <c r="H1066" s="5">
        <v>1</v>
      </c>
    </row>
    <row r="1067" spans="1:8" x14ac:dyDescent="0.3">
      <c r="A1067">
        <v>3284714</v>
      </c>
      <c r="B1067" s="1">
        <v>42933</v>
      </c>
      <c r="C1067" s="2">
        <v>0.48533564814814817</v>
      </c>
      <c r="D1067" s="2">
        <v>0.49689814814814814</v>
      </c>
      <c r="E1067">
        <v>1</v>
      </c>
      <c r="G1067" s="4">
        <v>7114306</v>
      </c>
      <c r="H1067" s="5">
        <v>1</v>
      </c>
    </row>
    <row r="1068" spans="1:8" x14ac:dyDescent="0.3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>
        <v>1</v>
      </c>
      <c r="G1068" s="4">
        <v>6530661</v>
      </c>
      <c r="H1068" s="5">
        <v>1</v>
      </c>
    </row>
    <row r="1069" spans="1:8" x14ac:dyDescent="0.3">
      <c r="A1069">
        <v>9595194</v>
      </c>
      <c r="B1069" s="1">
        <v>42933</v>
      </c>
      <c r="C1069" s="2">
        <v>0.48833333333333334</v>
      </c>
      <c r="D1069" s="2">
        <v>0.49960648148148146</v>
      </c>
      <c r="E1069">
        <v>1</v>
      </c>
      <c r="G1069" s="4">
        <v>6484436</v>
      </c>
      <c r="H1069" s="5">
        <v>1</v>
      </c>
    </row>
    <row r="1070" spans="1:8" x14ac:dyDescent="0.3">
      <c r="A1070">
        <v>5015921</v>
      </c>
      <c r="B1070" s="1">
        <v>42933</v>
      </c>
      <c r="C1070" s="2">
        <v>0.49362268518518521</v>
      </c>
      <c r="D1070" s="2">
        <v>0.49859953703703702</v>
      </c>
      <c r="E1070">
        <v>1</v>
      </c>
      <c r="G1070" s="4">
        <v>7741751</v>
      </c>
      <c r="H1070" s="5">
        <v>1</v>
      </c>
    </row>
    <row r="1071" spans="1:8" x14ac:dyDescent="0.3">
      <c r="A1071">
        <v>1015521</v>
      </c>
      <c r="B1071" s="1">
        <v>42933</v>
      </c>
      <c r="C1071" s="2">
        <v>0.49658564814814815</v>
      </c>
      <c r="D1071" s="2">
        <v>0.49866898148148148</v>
      </c>
      <c r="E1071">
        <v>1</v>
      </c>
      <c r="G1071" s="4">
        <v>7123731</v>
      </c>
      <c r="H1071" s="5">
        <v>1</v>
      </c>
    </row>
    <row r="1072" spans="1:8" x14ac:dyDescent="0.3">
      <c r="A1072">
        <v>4452201</v>
      </c>
      <c r="B1072" s="1">
        <v>42933</v>
      </c>
      <c r="C1072" s="2">
        <v>0.49760416666666668</v>
      </c>
      <c r="D1072" s="2">
        <v>0.50249999999999995</v>
      </c>
      <c r="E1072">
        <v>1</v>
      </c>
      <c r="G1072" s="4">
        <v>7747085</v>
      </c>
      <c r="H1072" s="5">
        <v>1</v>
      </c>
    </row>
    <row r="1073" spans="1:8" x14ac:dyDescent="0.3">
      <c r="A1073">
        <v>6801890</v>
      </c>
      <c r="B1073" s="1">
        <v>42933</v>
      </c>
      <c r="C1073" s="2">
        <v>0.50284722222222222</v>
      </c>
      <c r="D1073" s="2">
        <v>0.50736111111111115</v>
      </c>
      <c r="E1073">
        <v>1</v>
      </c>
      <c r="G1073" s="4">
        <v>7126980</v>
      </c>
      <c r="H1073" s="5">
        <v>1</v>
      </c>
    </row>
    <row r="1074" spans="1:8" x14ac:dyDescent="0.3">
      <c r="A1074">
        <v>19638469</v>
      </c>
      <c r="B1074" s="1">
        <v>42933</v>
      </c>
      <c r="C1074" s="2">
        <v>0.50768518518518524</v>
      </c>
      <c r="D1074" s="2">
        <v>0.51817129629629632</v>
      </c>
      <c r="E1074">
        <v>1</v>
      </c>
      <c r="G1074" s="4">
        <v>7762020</v>
      </c>
      <c r="H1074" s="5">
        <v>1</v>
      </c>
    </row>
    <row r="1075" spans="1:8" x14ac:dyDescent="0.3">
      <c r="A1075">
        <v>43897696</v>
      </c>
      <c r="B1075" s="1">
        <v>42933</v>
      </c>
      <c r="C1075" s="2">
        <v>0.51271990740740736</v>
      </c>
      <c r="D1075" s="2">
        <v>0.51616898148148149</v>
      </c>
      <c r="E1075">
        <v>1</v>
      </c>
      <c r="G1075" s="4">
        <v>7151490</v>
      </c>
      <c r="H1075" s="5">
        <v>1</v>
      </c>
    </row>
    <row r="1076" spans="1:8" x14ac:dyDescent="0.3">
      <c r="A1076">
        <v>8253162</v>
      </c>
      <c r="B1076" s="1">
        <v>42933</v>
      </c>
      <c r="C1076" s="2">
        <v>0.51468749999999996</v>
      </c>
      <c r="D1076" s="2">
        <v>0.5204050925925926</v>
      </c>
      <c r="E1076">
        <v>1</v>
      </c>
      <c r="G1076" s="4">
        <v>7766265</v>
      </c>
      <c r="H1076" s="5">
        <v>1</v>
      </c>
    </row>
    <row r="1077" spans="1:8" x14ac:dyDescent="0.3">
      <c r="A1077">
        <v>42038927</v>
      </c>
      <c r="B1077" s="1">
        <v>42933</v>
      </c>
      <c r="C1077" s="2">
        <v>0.51894675925925926</v>
      </c>
      <c r="D1077" s="2">
        <v>0.52336805555555554</v>
      </c>
      <c r="E1077">
        <v>1</v>
      </c>
      <c r="G1077" s="4">
        <v>7160339</v>
      </c>
      <c r="H1077" s="5">
        <v>1</v>
      </c>
    </row>
    <row r="1078" spans="1:8" x14ac:dyDescent="0.3">
      <c r="A1078">
        <v>5758962</v>
      </c>
      <c r="B1078" s="1">
        <v>42933</v>
      </c>
      <c r="C1078" s="2">
        <v>0.52460648148148148</v>
      </c>
      <c r="D1078" s="2">
        <v>0.53292824074074074</v>
      </c>
      <c r="E1078">
        <v>1</v>
      </c>
      <c r="G1078" s="4">
        <v>7769531</v>
      </c>
      <c r="H1078" s="5">
        <v>1</v>
      </c>
    </row>
    <row r="1079" spans="1:8" x14ac:dyDescent="0.3">
      <c r="A1079">
        <v>77096634</v>
      </c>
      <c r="B1079" s="1">
        <v>42933</v>
      </c>
      <c r="C1079" s="2">
        <v>0.52500000000000002</v>
      </c>
      <c r="D1079" s="2">
        <v>0.53071759259259255</v>
      </c>
      <c r="E1079">
        <v>1</v>
      </c>
      <c r="G1079" s="4">
        <v>7166411</v>
      </c>
      <c r="H1079" s="5">
        <v>1</v>
      </c>
    </row>
    <row r="1080" spans="1:8" x14ac:dyDescent="0.3">
      <c r="A1080">
        <v>8041809</v>
      </c>
      <c r="B1080" s="1">
        <v>42933</v>
      </c>
      <c r="C1080" s="2">
        <v>0.52508101851851852</v>
      </c>
      <c r="D1080" s="2">
        <v>0.53238425925925925</v>
      </c>
      <c r="E1080">
        <v>1</v>
      </c>
      <c r="G1080" s="4">
        <v>7779935</v>
      </c>
      <c r="H1080" s="5">
        <v>1</v>
      </c>
    </row>
    <row r="1081" spans="1:8" x14ac:dyDescent="0.3">
      <c r="A1081">
        <v>6735390</v>
      </c>
      <c r="B1081" s="1">
        <v>42933</v>
      </c>
      <c r="C1081" s="2">
        <v>0.52612268518518523</v>
      </c>
      <c r="D1081" s="2">
        <v>0.52849537037037042</v>
      </c>
      <c r="E1081">
        <v>1</v>
      </c>
      <c r="G1081" s="4">
        <v>7191598</v>
      </c>
      <c r="H1081" s="5">
        <v>1</v>
      </c>
    </row>
    <row r="1082" spans="1:8" x14ac:dyDescent="0.3">
      <c r="A1082">
        <v>93811207</v>
      </c>
      <c r="B1082" s="1">
        <v>42933</v>
      </c>
      <c r="C1082" s="2">
        <v>0.52707175925925931</v>
      </c>
      <c r="D1082" s="2">
        <v>0.53460648148148149</v>
      </c>
      <c r="E1082">
        <v>1</v>
      </c>
      <c r="G1082" s="4">
        <v>7792679</v>
      </c>
      <c r="H1082" s="5">
        <v>1</v>
      </c>
    </row>
    <row r="1083" spans="1:8" x14ac:dyDescent="0.3">
      <c r="A1083">
        <v>8079505</v>
      </c>
      <c r="B1083" s="1">
        <v>42933</v>
      </c>
      <c r="C1083" s="2">
        <v>0.52788194444444447</v>
      </c>
      <c r="D1083" s="2">
        <v>0.52908564814814818</v>
      </c>
      <c r="E1083">
        <v>1</v>
      </c>
      <c r="G1083" s="4">
        <v>7203715</v>
      </c>
      <c r="H1083" s="5">
        <v>1</v>
      </c>
    </row>
    <row r="1084" spans="1:8" x14ac:dyDescent="0.3">
      <c r="A1084">
        <v>3348581</v>
      </c>
      <c r="B1084" s="1">
        <v>42933</v>
      </c>
      <c r="C1084" s="2">
        <v>0.53150462962962963</v>
      </c>
      <c r="D1084" s="2">
        <v>0.54208333333333336</v>
      </c>
      <c r="E1084">
        <v>1</v>
      </c>
      <c r="G1084" s="4">
        <v>6345014</v>
      </c>
      <c r="H1084" s="5">
        <v>1</v>
      </c>
    </row>
    <row r="1085" spans="1:8" x14ac:dyDescent="0.3">
      <c r="A1085">
        <v>13484133</v>
      </c>
      <c r="B1085" s="1">
        <v>42933</v>
      </c>
      <c r="C1085" s="2">
        <v>0.53174768518518523</v>
      </c>
      <c r="D1085" s="2">
        <v>0.53931712962962963</v>
      </c>
      <c r="E1085">
        <v>1</v>
      </c>
      <c r="G1085" s="4">
        <v>7207066</v>
      </c>
      <c r="H1085" s="5">
        <v>1</v>
      </c>
    </row>
    <row r="1086" spans="1:8" x14ac:dyDescent="0.3">
      <c r="A1086">
        <v>3017523</v>
      </c>
      <c r="B1086" s="1">
        <v>42933</v>
      </c>
      <c r="C1086" s="2">
        <v>0.53241898148148148</v>
      </c>
      <c r="D1086" s="2">
        <v>0.54011574074074076</v>
      </c>
      <c r="E1086">
        <v>1</v>
      </c>
      <c r="G1086" s="4">
        <v>7834807</v>
      </c>
      <c r="H1086" s="5">
        <v>1</v>
      </c>
    </row>
    <row r="1087" spans="1:8" x14ac:dyDescent="0.3">
      <c r="A1087">
        <v>5464497</v>
      </c>
      <c r="B1087" s="1">
        <v>42933</v>
      </c>
      <c r="C1087" s="2">
        <v>0.53608796296296302</v>
      </c>
      <c r="D1087" s="2">
        <v>0.53657407407407409</v>
      </c>
      <c r="E1087">
        <v>1</v>
      </c>
      <c r="G1087" s="4">
        <v>7211782</v>
      </c>
      <c r="H1087" s="5">
        <v>1</v>
      </c>
    </row>
    <row r="1088" spans="1:8" x14ac:dyDescent="0.3">
      <c r="A1088">
        <v>5744567</v>
      </c>
      <c r="B1088" s="1">
        <v>42933</v>
      </c>
      <c r="C1088" s="2">
        <v>0.54048611111111111</v>
      </c>
      <c r="D1088" s="2">
        <v>0.54954861111111108</v>
      </c>
      <c r="E1088">
        <v>1</v>
      </c>
      <c r="G1088" s="4">
        <v>7841442</v>
      </c>
      <c r="H1088" s="5">
        <v>1</v>
      </c>
    </row>
    <row r="1089" spans="1:8" x14ac:dyDescent="0.3">
      <c r="A1089">
        <v>5107477025</v>
      </c>
      <c r="B1089" s="1">
        <v>42933</v>
      </c>
      <c r="C1089" s="2">
        <v>0.54495370370370366</v>
      </c>
      <c r="D1089" s="2">
        <v>0.5471759259259259</v>
      </c>
      <c r="E1089">
        <v>1</v>
      </c>
      <c r="G1089" s="4">
        <v>6492842</v>
      </c>
      <c r="H1089" s="5">
        <v>1</v>
      </c>
    </row>
    <row r="1090" spans="1:8" x14ac:dyDescent="0.3">
      <c r="A1090">
        <v>1332884</v>
      </c>
      <c r="B1090" s="1">
        <v>42933</v>
      </c>
      <c r="C1090" s="2">
        <v>0.546412037037037</v>
      </c>
      <c r="D1090" s="2">
        <v>0.54829861111111111</v>
      </c>
      <c r="E1090">
        <v>1</v>
      </c>
      <c r="G1090" s="4">
        <v>7857206</v>
      </c>
      <c r="H1090" s="5">
        <v>1</v>
      </c>
    </row>
    <row r="1091" spans="1:8" x14ac:dyDescent="0.3">
      <c r="A1091">
        <v>38823305</v>
      </c>
      <c r="B1091" s="1">
        <v>42933</v>
      </c>
      <c r="C1091" s="2">
        <v>0.54907407407407405</v>
      </c>
      <c r="D1091" s="2">
        <v>0.55969907407407404</v>
      </c>
      <c r="E1091">
        <v>1</v>
      </c>
      <c r="G1091" s="4">
        <v>7219884</v>
      </c>
      <c r="H1091" s="5">
        <v>1</v>
      </c>
    </row>
    <row r="1092" spans="1:8" x14ac:dyDescent="0.3">
      <c r="A1092">
        <v>7160339</v>
      </c>
      <c r="B1092" s="1">
        <v>42933</v>
      </c>
      <c r="C1092" s="2">
        <v>0.55456018518518524</v>
      </c>
      <c r="D1092" s="2">
        <v>0.5642476851851852</v>
      </c>
      <c r="E1092">
        <v>1</v>
      </c>
      <c r="G1092" s="4">
        <v>7865609</v>
      </c>
      <c r="H1092" s="5">
        <v>1</v>
      </c>
    </row>
    <row r="1093" spans="1:8" x14ac:dyDescent="0.3">
      <c r="A1093">
        <v>43277353</v>
      </c>
      <c r="B1093" s="1">
        <v>42933</v>
      </c>
      <c r="C1093" s="2">
        <v>0.55519675925925926</v>
      </c>
      <c r="D1093" s="2">
        <v>0.55809027777777775</v>
      </c>
      <c r="E1093">
        <v>1</v>
      </c>
      <c r="G1093" s="4">
        <v>7224275</v>
      </c>
      <c r="H1093" s="5">
        <v>1</v>
      </c>
    </row>
    <row r="1094" spans="1:8" x14ac:dyDescent="0.3">
      <c r="A1094">
        <v>8749135</v>
      </c>
      <c r="B1094" s="1">
        <v>42933</v>
      </c>
      <c r="C1094" s="2">
        <v>0.56083333333333329</v>
      </c>
      <c r="D1094" s="2">
        <v>0.56415509259259256</v>
      </c>
      <c r="E1094">
        <v>1</v>
      </c>
      <c r="G1094" s="4">
        <v>7880396</v>
      </c>
      <c r="H1094" s="5">
        <v>1</v>
      </c>
    </row>
    <row r="1095" spans="1:8" x14ac:dyDescent="0.3">
      <c r="A1095">
        <v>16977213</v>
      </c>
      <c r="B1095" s="1">
        <v>42933</v>
      </c>
      <c r="C1095" s="2">
        <v>0.56462962962962959</v>
      </c>
      <c r="D1095" s="2">
        <v>0.56841435185185185</v>
      </c>
      <c r="E1095">
        <v>1</v>
      </c>
      <c r="G1095" s="4">
        <v>7225111</v>
      </c>
      <c r="H1095" s="5">
        <v>1</v>
      </c>
    </row>
    <row r="1096" spans="1:8" x14ac:dyDescent="0.3">
      <c r="A1096">
        <v>13221411</v>
      </c>
      <c r="B1096" s="1">
        <v>42933</v>
      </c>
      <c r="C1096" s="2">
        <v>0.56511574074074078</v>
      </c>
      <c r="D1096" s="2">
        <v>0.57498842592592592</v>
      </c>
      <c r="E1096">
        <v>1</v>
      </c>
      <c r="G1096" s="4">
        <v>7883595</v>
      </c>
      <c r="H1096" s="5">
        <v>1</v>
      </c>
    </row>
    <row r="1097" spans="1:8" x14ac:dyDescent="0.3">
      <c r="A1097">
        <v>2653312</v>
      </c>
      <c r="B1097" s="1">
        <v>42933</v>
      </c>
      <c r="C1097" s="2">
        <v>0.56893518518518515</v>
      </c>
      <c r="D1097" s="2">
        <v>0.57289351851851855</v>
      </c>
      <c r="E1097">
        <v>1</v>
      </c>
      <c r="G1097" s="4">
        <v>7226610</v>
      </c>
      <c r="H1097" s="5">
        <v>1</v>
      </c>
    </row>
    <row r="1098" spans="1:8" x14ac:dyDescent="0.3">
      <c r="A1098">
        <v>4187727</v>
      </c>
      <c r="B1098" s="1">
        <v>42933</v>
      </c>
      <c r="C1098" s="2">
        <v>0.57038194444444446</v>
      </c>
      <c r="D1098" s="2">
        <v>0.57341435185185186</v>
      </c>
      <c r="E1098">
        <v>1</v>
      </c>
      <c r="G1098" s="4">
        <v>7896629</v>
      </c>
      <c r="H1098" s="5">
        <v>1</v>
      </c>
    </row>
    <row r="1099" spans="1:8" x14ac:dyDescent="0.3">
      <c r="A1099">
        <v>4370146</v>
      </c>
      <c r="B1099" s="1">
        <v>42933</v>
      </c>
      <c r="C1099" s="2">
        <v>0.57170138888888888</v>
      </c>
      <c r="D1099" s="2">
        <v>0.58212962962962966</v>
      </c>
      <c r="E1099">
        <v>1</v>
      </c>
      <c r="G1099" s="4">
        <v>7230252</v>
      </c>
      <c r="H1099" s="5">
        <v>1</v>
      </c>
    </row>
    <row r="1100" spans="1:8" x14ac:dyDescent="0.3">
      <c r="A1100">
        <v>5725773</v>
      </c>
      <c r="B1100" s="1">
        <v>42933</v>
      </c>
      <c r="C1100" s="2">
        <v>0.57466435185185183</v>
      </c>
      <c r="D1100" s="2">
        <v>0.58538194444444447</v>
      </c>
      <c r="E1100">
        <v>1</v>
      </c>
      <c r="G1100" s="4">
        <v>6384230</v>
      </c>
      <c r="H1100" s="5">
        <v>1</v>
      </c>
    </row>
    <row r="1101" spans="1:8" x14ac:dyDescent="0.3">
      <c r="A1101">
        <v>6345014</v>
      </c>
      <c r="B1101" s="1">
        <v>42933</v>
      </c>
      <c r="C1101" s="2">
        <v>0.58010416666666664</v>
      </c>
      <c r="D1101" s="2">
        <v>0.58166666666666667</v>
      </c>
      <c r="E1101">
        <v>1</v>
      </c>
      <c r="G1101" s="4">
        <v>8159788</v>
      </c>
      <c r="H1101" s="5">
        <v>1</v>
      </c>
    </row>
    <row r="1102" spans="1:8" x14ac:dyDescent="0.3">
      <c r="A1102">
        <v>7507831</v>
      </c>
      <c r="B1102" s="1">
        <v>42933</v>
      </c>
      <c r="C1102" s="2">
        <v>0.58545138888888892</v>
      </c>
      <c r="D1102" s="2">
        <v>0.59214120370370371</v>
      </c>
      <c r="E1102">
        <v>1</v>
      </c>
      <c r="G1102" s="4">
        <v>7918038</v>
      </c>
      <c r="H1102" s="5">
        <v>1</v>
      </c>
    </row>
    <row r="1103" spans="1:8" x14ac:dyDescent="0.3">
      <c r="A1103">
        <v>1198407</v>
      </c>
      <c r="B1103" s="1">
        <v>42933</v>
      </c>
      <c r="C1103" s="2">
        <v>0.59004629629629635</v>
      </c>
      <c r="D1103" s="2">
        <v>0.59799768518518515</v>
      </c>
      <c r="E1103">
        <v>1</v>
      </c>
      <c r="G1103" s="4">
        <v>6493406</v>
      </c>
      <c r="H1103" s="5">
        <v>1</v>
      </c>
    </row>
    <row r="1104" spans="1:8" x14ac:dyDescent="0.3">
      <c r="A1104">
        <v>4055319</v>
      </c>
      <c r="B1104" s="1">
        <v>42933</v>
      </c>
      <c r="C1104" s="2">
        <v>0.59471064814814811</v>
      </c>
      <c r="D1104" s="2">
        <v>0.60624999999999996</v>
      </c>
      <c r="E1104">
        <v>1</v>
      </c>
      <c r="G1104" s="4">
        <v>6552755</v>
      </c>
      <c r="H1104" s="5">
        <v>1</v>
      </c>
    </row>
    <row r="1105" spans="1:8" x14ac:dyDescent="0.3">
      <c r="A1105">
        <v>70730125</v>
      </c>
      <c r="B1105" s="1">
        <v>42933</v>
      </c>
      <c r="C1105" s="2">
        <v>0.59578703703703706</v>
      </c>
      <c r="D1105" s="2">
        <v>0.59671296296296295</v>
      </c>
      <c r="E1105">
        <v>1</v>
      </c>
      <c r="G1105" s="4">
        <v>7273239</v>
      </c>
      <c r="H1105" s="5">
        <v>1</v>
      </c>
    </row>
    <row r="1106" spans="1:8" x14ac:dyDescent="0.3">
      <c r="A1106">
        <v>45158089</v>
      </c>
      <c r="B1106" s="1">
        <v>42933</v>
      </c>
      <c r="C1106" s="2">
        <v>0.5962615740740741</v>
      </c>
      <c r="D1106" s="2">
        <v>0.59780092592592593</v>
      </c>
      <c r="E1106">
        <v>1</v>
      </c>
      <c r="G1106" s="4">
        <v>7972076</v>
      </c>
      <c r="H1106" s="5">
        <v>1</v>
      </c>
    </row>
    <row r="1107" spans="1:8" x14ac:dyDescent="0.3">
      <c r="A1107">
        <v>8159631</v>
      </c>
      <c r="B1107" s="1">
        <v>42933</v>
      </c>
      <c r="C1107" s="2">
        <v>0.59650462962962958</v>
      </c>
      <c r="D1107" s="2">
        <v>0.60144675925925928</v>
      </c>
      <c r="E1107">
        <v>1</v>
      </c>
      <c r="G1107" s="4">
        <v>6357818</v>
      </c>
      <c r="H1107" s="5">
        <v>1</v>
      </c>
    </row>
    <row r="1108" spans="1:8" x14ac:dyDescent="0.3">
      <c r="A1108">
        <v>2645518</v>
      </c>
      <c r="B1108" s="1">
        <v>42933</v>
      </c>
      <c r="C1108" s="2">
        <v>0.60025462962962961</v>
      </c>
      <c r="D1108" s="2">
        <v>0.60699074074074078</v>
      </c>
      <c r="E1108">
        <v>1</v>
      </c>
      <c r="G1108" s="4">
        <v>7973476</v>
      </c>
      <c r="H1108" s="5">
        <v>1</v>
      </c>
    </row>
    <row r="1109" spans="1:8" x14ac:dyDescent="0.3">
      <c r="A1109">
        <v>5199929</v>
      </c>
      <c r="B1109" s="1">
        <v>42933</v>
      </c>
      <c r="C1109" s="2">
        <v>0.60083333333333333</v>
      </c>
      <c r="D1109" s="2">
        <v>0.60971064814814813</v>
      </c>
      <c r="E1109">
        <v>1</v>
      </c>
      <c r="G1109" s="4">
        <v>7279106</v>
      </c>
      <c r="H1109" s="5">
        <v>1</v>
      </c>
    </row>
    <row r="1110" spans="1:8" x14ac:dyDescent="0.3">
      <c r="A1110">
        <v>4039284</v>
      </c>
      <c r="B1110" s="1">
        <v>42933</v>
      </c>
      <c r="C1110" s="2">
        <v>0.6021643518518518</v>
      </c>
      <c r="D1110" s="2">
        <v>0.60636574074074079</v>
      </c>
      <c r="E1110">
        <v>1</v>
      </c>
      <c r="G1110" s="4">
        <v>7977726</v>
      </c>
      <c r="H1110" s="5">
        <v>1</v>
      </c>
    </row>
    <row r="1111" spans="1:8" x14ac:dyDescent="0.3">
      <c r="A1111">
        <v>1431491</v>
      </c>
      <c r="B1111" s="1">
        <v>42933</v>
      </c>
      <c r="C1111" s="2">
        <v>0.60495370370370372</v>
      </c>
      <c r="D1111" s="2">
        <v>0.61153935185185182</v>
      </c>
      <c r="E1111">
        <v>1</v>
      </c>
      <c r="G1111" s="4">
        <v>7288626</v>
      </c>
      <c r="H1111" s="5">
        <v>1</v>
      </c>
    </row>
    <row r="1112" spans="1:8" x14ac:dyDescent="0.3">
      <c r="A1112">
        <v>39848401</v>
      </c>
      <c r="B1112" s="1">
        <v>42933</v>
      </c>
      <c r="C1112" s="2">
        <v>0.60783564814814817</v>
      </c>
      <c r="D1112" s="2">
        <v>0.60846064814814815</v>
      </c>
      <c r="E1112">
        <v>1</v>
      </c>
      <c r="G1112" s="4">
        <v>7980513</v>
      </c>
      <c r="H1112" s="5">
        <v>1</v>
      </c>
    </row>
    <row r="1113" spans="1:8" x14ac:dyDescent="0.3">
      <c r="A1113">
        <v>9225807</v>
      </c>
      <c r="B1113" s="1">
        <v>42933</v>
      </c>
      <c r="C1113" s="2">
        <v>0.61261574074074077</v>
      </c>
      <c r="D1113" s="2">
        <v>0.62048611111111107</v>
      </c>
      <c r="E1113">
        <v>1</v>
      </c>
      <c r="G1113" s="4">
        <v>7291318</v>
      </c>
      <c r="H1113" s="5">
        <v>1</v>
      </c>
    </row>
    <row r="1114" spans="1:8" x14ac:dyDescent="0.3">
      <c r="A1114">
        <v>7986409</v>
      </c>
      <c r="B1114" s="1">
        <v>42933</v>
      </c>
      <c r="C1114" s="2">
        <v>0.61473379629629632</v>
      </c>
      <c r="D1114" s="2">
        <v>0.61660879629629628</v>
      </c>
      <c r="E1114">
        <v>1</v>
      </c>
      <c r="G1114" s="4">
        <v>7988607</v>
      </c>
      <c r="H1114" s="5">
        <v>1</v>
      </c>
    </row>
    <row r="1115" spans="1:8" x14ac:dyDescent="0.3">
      <c r="A1115">
        <v>54554135</v>
      </c>
      <c r="B1115" s="1">
        <v>42933</v>
      </c>
      <c r="C1115" s="2">
        <v>0.61943287037037043</v>
      </c>
      <c r="D1115" s="2">
        <v>0.62100694444444449</v>
      </c>
      <c r="E1115">
        <v>1</v>
      </c>
      <c r="G1115" s="4">
        <v>7292887</v>
      </c>
      <c r="H1115" s="5">
        <v>1</v>
      </c>
    </row>
    <row r="1116" spans="1:8" x14ac:dyDescent="0.3">
      <c r="A1116">
        <v>1263080</v>
      </c>
      <c r="B1116" s="1">
        <v>42933</v>
      </c>
      <c r="C1116" s="2">
        <v>0.62292824074074071</v>
      </c>
      <c r="D1116" s="2">
        <v>0.63358796296296294</v>
      </c>
      <c r="E1116">
        <v>1</v>
      </c>
      <c r="G1116" s="4">
        <v>8001915</v>
      </c>
      <c r="H1116" s="5">
        <v>1</v>
      </c>
    </row>
    <row r="1117" spans="1:8" x14ac:dyDescent="0.3">
      <c r="A1117">
        <v>97953696</v>
      </c>
      <c r="B1117" s="1">
        <v>42933</v>
      </c>
      <c r="C1117" s="2">
        <v>0.62657407407407406</v>
      </c>
      <c r="D1117" s="2">
        <v>0.62818287037037035</v>
      </c>
      <c r="E1117">
        <v>1</v>
      </c>
      <c r="G1117" s="4">
        <v>7295667</v>
      </c>
      <c r="H1117" s="5">
        <v>1</v>
      </c>
    </row>
    <row r="1118" spans="1:8" x14ac:dyDescent="0.3">
      <c r="A1118">
        <v>9772824</v>
      </c>
      <c r="B1118" s="1">
        <v>42934</v>
      </c>
      <c r="C1118" s="2">
        <v>0.33355324074074072</v>
      </c>
      <c r="D1118" s="2">
        <v>0.33859953703703705</v>
      </c>
      <c r="E1118">
        <v>1</v>
      </c>
      <c r="G1118" s="4">
        <v>8023179</v>
      </c>
      <c r="H1118" s="5">
        <v>1</v>
      </c>
    </row>
    <row r="1119" spans="1:8" x14ac:dyDescent="0.3">
      <c r="A1119">
        <v>1157434</v>
      </c>
      <c r="B1119" s="1">
        <v>42934</v>
      </c>
      <c r="C1119" s="2">
        <v>0.33582175925925928</v>
      </c>
      <c r="D1119" s="2">
        <v>0.34681712962962963</v>
      </c>
      <c r="E1119">
        <v>1</v>
      </c>
      <c r="G1119" s="4">
        <v>7320123</v>
      </c>
      <c r="H1119" s="5">
        <v>1</v>
      </c>
    </row>
    <row r="1120" spans="1:8" x14ac:dyDescent="0.3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>
        <v>1</v>
      </c>
      <c r="G1120" s="4">
        <v>8028777</v>
      </c>
      <c r="H1120" s="5">
        <v>1</v>
      </c>
    </row>
    <row r="1121" spans="1:8" x14ac:dyDescent="0.3">
      <c r="A1121">
        <v>5372891</v>
      </c>
      <c r="B1121" s="1">
        <v>42934</v>
      </c>
      <c r="C1121" s="2">
        <v>0.34586805555555555</v>
      </c>
      <c r="D1121" s="2">
        <v>0.34684027777777776</v>
      </c>
      <c r="E1121">
        <v>1</v>
      </c>
      <c r="G1121" s="4">
        <v>7321543</v>
      </c>
      <c r="H1121" s="5">
        <v>1</v>
      </c>
    </row>
    <row r="1122" spans="1:8" x14ac:dyDescent="0.3">
      <c r="A1122">
        <v>2663800</v>
      </c>
      <c r="B1122" s="1">
        <v>42934</v>
      </c>
      <c r="C1122" s="2">
        <v>0.35076388888888888</v>
      </c>
      <c r="D1122" s="2">
        <v>0.35863425925925924</v>
      </c>
      <c r="E1122">
        <v>1</v>
      </c>
      <c r="G1122" s="4">
        <v>8049834</v>
      </c>
      <c r="H1122" s="5">
        <v>1</v>
      </c>
    </row>
    <row r="1123" spans="1:8" x14ac:dyDescent="0.3">
      <c r="A1123">
        <v>32779069</v>
      </c>
      <c r="B1123" s="1">
        <v>42934</v>
      </c>
      <c r="C1123" s="2">
        <v>0.35430555555555554</v>
      </c>
      <c r="D1123" s="2">
        <v>0.36318287037037039</v>
      </c>
      <c r="E1123">
        <v>1</v>
      </c>
      <c r="G1123" s="4">
        <v>7322741</v>
      </c>
      <c r="H1123" s="5">
        <v>1</v>
      </c>
    </row>
    <row r="1124" spans="1:8" x14ac:dyDescent="0.3">
      <c r="A1124">
        <v>8261808</v>
      </c>
      <c r="B1124" s="1">
        <v>42934</v>
      </c>
      <c r="C1124" s="2">
        <v>0.35718749999999999</v>
      </c>
      <c r="D1124" s="2">
        <v>0.36684027777777778</v>
      </c>
      <c r="E1124">
        <v>1</v>
      </c>
      <c r="G1124" s="4">
        <v>8060169</v>
      </c>
      <c r="H1124" s="5">
        <v>1</v>
      </c>
    </row>
    <row r="1125" spans="1:8" x14ac:dyDescent="0.3">
      <c r="A1125">
        <v>7321543</v>
      </c>
      <c r="B1125" s="1">
        <v>42934</v>
      </c>
      <c r="C1125" s="2">
        <v>0.36151620370370369</v>
      </c>
      <c r="D1125" s="2">
        <v>0.3712037037037037</v>
      </c>
      <c r="E1125">
        <v>1</v>
      </c>
      <c r="G1125" s="4">
        <v>7340326</v>
      </c>
      <c r="H1125" s="5">
        <v>1</v>
      </c>
    </row>
    <row r="1126" spans="1:8" x14ac:dyDescent="0.3">
      <c r="A1126">
        <v>7513392</v>
      </c>
      <c r="B1126" s="1">
        <v>42934</v>
      </c>
      <c r="C1126" s="2">
        <v>0.36421296296296296</v>
      </c>
      <c r="D1126" s="2">
        <v>0.36640046296296297</v>
      </c>
      <c r="E1126">
        <v>1</v>
      </c>
      <c r="G1126" s="4">
        <v>8070345</v>
      </c>
      <c r="H1126" s="5">
        <v>1</v>
      </c>
    </row>
    <row r="1127" spans="1:8" x14ac:dyDescent="0.3">
      <c r="A1127">
        <v>77036136</v>
      </c>
      <c r="B1127" s="1">
        <v>42934</v>
      </c>
      <c r="C1127" s="2">
        <v>0.36937500000000001</v>
      </c>
      <c r="D1127" s="2">
        <v>0.37585648148148149</v>
      </c>
      <c r="E1127">
        <v>1</v>
      </c>
      <c r="G1127" s="4">
        <v>6493766</v>
      </c>
      <c r="H1127" s="5">
        <v>1</v>
      </c>
    </row>
    <row r="1128" spans="1:8" x14ac:dyDescent="0.3">
      <c r="A1128">
        <v>1700508</v>
      </c>
      <c r="B1128" s="1">
        <v>42934</v>
      </c>
      <c r="C1128" s="2">
        <v>0.37179398148148146</v>
      </c>
      <c r="D1128" s="2">
        <v>0.3828125</v>
      </c>
      <c r="E1128">
        <v>1</v>
      </c>
      <c r="G1128" s="4">
        <v>6578914</v>
      </c>
      <c r="H1128" s="5">
        <v>1</v>
      </c>
    </row>
    <row r="1129" spans="1:8" x14ac:dyDescent="0.3">
      <c r="A1129">
        <v>7872182</v>
      </c>
      <c r="B1129" s="1">
        <v>42934</v>
      </c>
      <c r="C1129" s="2">
        <v>0.3772800925925926</v>
      </c>
      <c r="D1129" s="2">
        <v>0.3837962962962963</v>
      </c>
      <c r="E1129">
        <v>1</v>
      </c>
      <c r="G1129" s="4">
        <v>7362963</v>
      </c>
      <c r="H1129" s="5">
        <v>1</v>
      </c>
    </row>
    <row r="1130" spans="1:8" x14ac:dyDescent="0.3">
      <c r="A1130">
        <v>84513035</v>
      </c>
      <c r="B1130" s="1">
        <v>42934</v>
      </c>
      <c r="C1130" s="2">
        <v>0.38017361111111109</v>
      </c>
      <c r="D1130" s="2">
        <v>0.38291666666666668</v>
      </c>
      <c r="E1130">
        <v>1</v>
      </c>
      <c r="G1130" s="4">
        <v>8130722</v>
      </c>
      <c r="H1130" s="5">
        <v>1</v>
      </c>
    </row>
    <row r="1131" spans="1:8" x14ac:dyDescent="0.3">
      <c r="A1131">
        <v>1775586</v>
      </c>
      <c r="B1131" s="1">
        <v>42934</v>
      </c>
      <c r="C1131" s="2">
        <v>0.38452546296296297</v>
      </c>
      <c r="D1131" s="2">
        <v>0.38978009259259261</v>
      </c>
      <c r="E1131">
        <v>1</v>
      </c>
      <c r="G1131" s="4">
        <v>7364500</v>
      </c>
      <c r="H1131" s="5">
        <v>1</v>
      </c>
    </row>
    <row r="1132" spans="1:8" x14ac:dyDescent="0.3">
      <c r="A1132">
        <v>1225082</v>
      </c>
      <c r="B1132" s="1">
        <v>42934</v>
      </c>
      <c r="C1132" s="2">
        <v>0.38516203703703705</v>
      </c>
      <c r="D1132" s="2">
        <v>0.38653935185185184</v>
      </c>
      <c r="E1132">
        <v>1</v>
      </c>
      <c r="G1132" s="4">
        <v>8135542</v>
      </c>
      <c r="H1132" s="5">
        <v>1</v>
      </c>
    </row>
    <row r="1133" spans="1:8" x14ac:dyDescent="0.3">
      <c r="A1133">
        <v>1586675</v>
      </c>
      <c r="B1133" s="1">
        <v>42934</v>
      </c>
      <c r="C1133" s="2">
        <v>0.39093749999999999</v>
      </c>
      <c r="D1133" s="2">
        <v>0.39787037037037037</v>
      </c>
      <c r="E1133">
        <v>1</v>
      </c>
      <c r="G1133" s="4">
        <v>6495153</v>
      </c>
      <c r="H1133" s="5">
        <v>1</v>
      </c>
    </row>
    <row r="1134" spans="1:8" x14ac:dyDescent="0.3">
      <c r="A1134">
        <v>2672229</v>
      </c>
      <c r="B1134" s="1">
        <v>42934</v>
      </c>
      <c r="C1134" s="2">
        <v>0.39552083333333332</v>
      </c>
      <c r="D1134" s="2">
        <v>0.4007175925925926</v>
      </c>
      <c r="E1134">
        <v>1</v>
      </c>
      <c r="G1134" s="4">
        <v>8150086</v>
      </c>
      <c r="H1134" s="5">
        <v>1</v>
      </c>
    </row>
    <row r="1135" spans="1:8" x14ac:dyDescent="0.3">
      <c r="A1135">
        <v>2443869</v>
      </c>
      <c r="B1135" s="1">
        <v>42934</v>
      </c>
      <c r="C1135" s="2">
        <v>0.39964120370370371</v>
      </c>
      <c r="D1135" s="2">
        <v>0.4074652777777778</v>
      </c>
      <c r="E1135">
        <v>1</v>
      </c>
      <c r="G1135" s="4">
        <v>7379567</v>
      </c>
      <c r="H1135" s="5">
        <v>1</v>
      </c>
    </row>
    <row r="1136" spans="1:8" x14ac:dyDescent="0.3">
      <c r="A1136">
        <v>7166411</v>
      </c>
      <c r="B1136" s="1">
        <v>42934</v>
      </c>
      <c r="C1136" s="2">
        <v>0.40263888888888888</v>
      </c>
      <c r="D1136" s="2">
        <v>0.40846064814814814</v>
      </c>
      <c r="E1136">
        <v>1</v>
      </c>
      <c r="G1136" s="4">
        <v>8159466</v>
      </c>
      <c r="H1136" s="5">
        <v>1</v>
      </c>
    </row>
    <row r="1137" spans="1:8" x14ac:dyDescent="0.3">
      <c r="A1137">
        <v>4657345</v>
      </c>
      <c r="B1137" s="1">
        <v>42934</v>
      </c>
      <c r="C1137" s="2">
        <v>0.40328703703703705</v>
      </c>
      <c r="D1137" s="2">
        <v>0.4140625</v>
      </c>
      <c r="E1137">
        <v>1</v>
      </c>
      <c r="G1137" s="4">
        <v>7384686</v>
      </c>
      <c r="H1137" s="5">
        <v>1</v>
      </c>
    </row>
    <row r="1138" spans="1:8" x14ac:dyDescent="0.3">
      <c r="A1138">
        <v>6070329</v>
      </c>
      <c r="B1138" s="1">
        <v>42934</v>
      </c>
      <c r="C1138" s="2">
        <v>0.40337962962962964</v>
      </c>
      <c r="D1138" s="2">
        <v>0.41432870370370373</v>
      </c>
      <c r="E1138">
        <v>1</v>
      </c>
      <c r="G1138" s="4">
        <v>6607648</v>
      </c>
      <c r="H1138" s="5">
        <v>1</v>
      </c>
    </row>
    <row r="1139" spans="1:8" x14ac:dyDescent="0.3">
      <c r="A1139">
        <v>4845362</v>
      </c>
      <c r="B1139" s="1">
        <v>42934</v>
      </c>
      <c r="C1139" s="2">
        <v>0.4034490740740741</v>
      </c>
      <c r="D1139" s="2">
        <v>0.40371527777777777</v>
      </c>
      <c r="E1139">
        <v>1</v>
      </c>
      <c r="G1139" s="4">
        <v>7388260</v>
      </c>
      <c r="H1139" s="5">
        <v>1</v>
      </c>
    </row>
    <row r="1140" spans="1:8" x14ac:dyDescent="0.3">
      <c r="A1140">
        <v>6333341</v>
      </c>
      <c r="B1140" s="1">
        <v>42934</v>
      </c>
      <c r="C1140" s="2">
        <v>0.40690972222222221</v>
      </c>
      <c r="D1140" s="2">
        <v>0.4103472222222222</v>
      </c>
      <c r="E1140">
        <v>1</v>
      </c>
      <c r="G1140" s="4">
        <v>6326108</v>
      </c>
      <c r="H1140" s="5">
        <v>1</v>
      </c>
    </row>
    <row r="1141" spans="1:8" x14ac:dyDescent="0.3">
      <c r="A1141">
        <v>5060909</v>
      </c>
      <c r="B1141" s="1">
        <v>42934</v>
      </c>
      <c r="C1141" s="2">
        <v>0.40699074074074076</v>
      </c>
      <c r="D1141" s="2">
        <v>0.41368055555555555</v>
      </c>
      <c r="E1141">
        <v>1</v>
      </c>
      <c r="G1141" s="4">
        <v>7269536</v>
      </c>
      <c r="H1141" s="5">
        <v>1</v>
      </c>
    </row>
    <row r="1142" spans="1:8" x14ac:dyDescent="0.3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>
        <v>1</v>
      </c>
      <c r="G1142" s="4">
        <v>5631380</v>
      </c>
      <c r="H1142" s="5">
        <v>1</v>
      </c>
    </row>
    <row r="1143" spans="1:8" x14ac:dyDescent="0.3">
      <c r="A1143">
        <v>3178616</v>
      </c>
      <c r="B1143" s="1">
        <v>42934</v>
      </c>
      <c r="C1143" s="2">
        <v>0.40974537037037034</v>
      </c>
      <c r="D1143" s="2">
        <v>0.41177083333333331</v>
      </c>
      <c r="E1143">
        <v>1</v>
      </c>
      <c r="G1143" s="4">
        <v>6050570</v>
      </c>
      <c r="H1143" s="5">
        <v>1</v>
      </c>
    </row>
    <row r="1144" spans="1:8" x14ac:dyDescent="0.3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>
        <v>1</v>
      </c>
      <c r="G1144" s="4">
        <v>5881130</v>
      </c>
      <c r="H1144" s="5">
        <v>1</v>
      </c>
    </row>
    <row r="1145" spans="1:8" x14ac:dyDescent="0.3">
      <c r="A1145">
        <v>9815754</v>
      </c>
      <c r="B1145" s="1">
        <v>42934</v>
      </c>
      <c r="C1145" s="2">
        <v>0.41260416666666666</v>
      </c>
      <c r="D1145" s="2">
        <v>0.41688657407407409</v>
      </c>
      <c r="E1145">
        <v>1</v>
      </c>
      <c r="G1145" s="4">
        <v>4726561</v>
      </c>
      <c r="H1145" s="5">
        <v>1</v>
      </c>
    </row>
    <row r="1146" spans="1:8" x14ac:dyDescent="0.3">
      <c r="A1146">
        <v>4111617</v>
      </c>
      <c r="B1146" s="1">
        <v>42934</v>
      </c>
      <c r="C1146" s="2">
        <v>0.41450231481481481</v>
      </c>
      <c r="D1146" s="2">
        <v>0.41574074074074074</v>
      </c>
      <c r="E1146">
        <v>1</v>
      </c>
      <c r="G1146" s="4">
        <v>6290575</v>
      </c>
      <c r="H1146" s="5">
        <v>1</v>
      </c>
    </row>
    <row r="1147" spans="1:8" x14ac:dyDescent="0.3">
      <c r="A1147">
        <v>1117628</v>
      </c>
      <c r="B1147" s="1">
        <v>42934</v>
      </c>
      <c r="C1147" s="2">
        <v>0.41652777777777777</v>
      </c>
      <c r="D1147" s="2">
        <v>0.42443287037037036</v>
      </c>
      <c r="E1147">
        <v>1</v>
      </c>
      <c r="G1147" s="4">
        <v>4736016</v>
      </c>
      <c r="H1147" s="5">
        <v>1</v>
      </c>
    </row>
    <row r="1148" spans="1:8" x14ac:dyDescent="0.3">
      <c r="A1148">
        <v>5487496</v>
      </c>
      <c r="B1148" s="1">
        <v>42934</v>
      </c>
      <c r="C1148" s="2">
        <v>0.42114583333333333</v>
      </c>
      <c r="D1148" s="2">
        <v>0.4230902777777778</v>
      </c>
      <c r="E1148">
        <v>1</v>
      </c>
      <c r="G1148" s="4">
        <v>5758962</v>
      </c>
      <c r="H1148" s="5">
        <v>1</v>
      </c>
    </row>
    <row r="1149" spans="1:8" x14ac:dyDescent="0.3">
      <c r="A1149">
        <v>1472682</v>
      </c>
      <c r="B1149" s="1">
        <v>42934</v>
      </c>
      <c r="C1149" s="2">
        <v>0.42533564814814817</v>
      </c>
      <c r="D1149" s="2">
        <v>0.43167824074074074</v>
      </c>
      <c r="E1149">
        <v>1</v>
      </c>
      <c r="G1149" s="4">
        <v>4526057</v>
      </c>
      <c r="H1149" s="5">
        <v>1</v>
      </c>
    </row>
    <row r="1150" spans="1:8" x14ac:dyDescent="0.3">
      <c r="A1150">
        <v>43885630</v>
      </c>
      <c r="B1150" s="1">
        <v>42934</v>
      </c>
      <c r="C1150" s="2">
        <v>0.42988425925925927</v>
      </c>
      <c r="D1150" s="2">
        <v>0.43424768518518519</v>
      </c>
      <c r="E1150">
        <v>1</v>
      </c>
      <c r="G1150" s="4">
        <v>5991516</v>
      </c>
      <c r="H1150" s="5">
        <v>1</v>
      </c>
    </row>
    <row r="1151" spans="1:8" x14ac:dyDescent="0.3">
      <c r="A1151">
        <v>5543741</v>
      </c>
      <c r="B1151" s="1">
        <v>42934</v>
      </c>
      <c r="C1151" s="2">
        <v>0.42997685185185186</v>
      </c>
      <c r="D1151" s="2">
        <v>0.43590277777777775</v>
      </c>
      <c r="E1151">
        <v>1</v>
      </c>
      <c r="G1151" s="4">
        <v>4759206</v>
      </c>
      <c r="H1151" s="5">
        <v>1</v>
      </c>
    </row>
    <row r="1152" spans="1:8" x14ac:dyDescent="0.3">
      <c r="A1152">
        <v>2590674</v>
      </c>
      <c r="B1152" s="1">
        <v>42934</v>
      </c>
      <c r="C1152" s="2">
        <v>0.43025462962962963</v>
      </c>
      <c r="D1152" s="2">
        <v>0.43677083333333333</v>
      </c>
      <c r="E1152">
        <v>1</v>
      </c>
      <c r="G1152" s="4">
        <v>6156594</v>
      </c>
      <c r="H1152" s="5">
        <v>1</v>
      </c>
    </row>
    <row r="1153" spans="1:8" x14ac:dyDescent="0.3">
      <c r="A1153">
        <v>4212838</v>
      </c>
      <c r="B1153" s="1">
        <v>42934</v>
      </c>
      <c r="C1153" s="2">
        <v>0.43420138888888887</v>
      </c>
      <c r="D1153" s="2">
        <v>0.43973379629629628</v>
      </c>
      <c r="E1153">
        <v>1</v>
      </c>
      <c r="G1153" s="4">
        <v>4767842</v>
      </c>
      <c r="H1153" s="5">
        <v>1</v>
      </c>
    </row>
    <row r="1154" spans="1:8" x14ac:dyDescent="0.3">
      <c r="A1154">
        <v>7836418</v>
      </c>
      <c r="B1154" s="1">
        <v>42934</v>
      </c>
      <c r="C1154" s="2">
        <v>0.4354513888888889</v>
      </c>
      <c r="D1154" s="2">
        <v>0.43745370370370368</v>
      </c>
      <c r="E1154">
        <v>1</v>
      </c>
      <c r="G1154" s="4">
        <v>5543741</v>
      </c>
      <c r="H1154" s="5">
        <v>1</v>
      </c>
    </row>
    <row r="1155" spans="1:8" x14ac:dyDescent="0.3">
      <c r="A1155">
        <v>2844911</v>
      </c>
      <c r="B1155" s="1">
        <v>42934</v>
      </c>
      <c r="C1155" s="2">
        <v>0.43821759259259258</v>
      </c>
      <c r="D1155" s="2">
        <v>0.44969907407407406</v>
      </c>
      <c r="E1155">
        <v>1</v>
      </c>
      <c r="G1155" s="4">
        <v>4774889</v>
      </c>
      <c r="H1155" s="5">
        <v>1</v>
      </c>
    </row>
    <row r="1156" spans="1:8" x14ac:dyDescent="0.3">
      <c r="A1156">
        <v>2861766</v>
      </c>
      <c r="B1156" s="1">
        <v>42934</v>
      </c>
      <c r="C1156" s="2">
        <v>0.4403125</v>
      </c>
      <c r="D1156" s="2">
        <v>0.4490972222222222</v>
      </c>
      <c r="E1156">
        <v>1</v>
      </c>
      <c r="G1156" s="4">
        <v>5725773</v>
      </c>
      <c r="H1156" s="5">
        <v>1</v>
      </c>
    </row>
    <row r="1157" spans="1:8" x14ac:dyDescent="0.3">
      <c r="A1157">
        <v>9655946</v>
      </c>
      <c r="B1157" s="1">
        <v>42934</v>
      </c>
      <c r="C1157" s="2">
        <v>0.44385416666666666</v>
      </c>
      <c r="D1157" s="2">
        <v>0.45193287037037039</v>
      </c>
      <c r="E1157">
        <v>1</v>
      </c>
      <c r="G1157" s="4">
        <v>4785864</v>
      </c>
      <c r="H1157" s="5">
        <v>1</v>
      </c>
    </row>
    <row r="1158" spans="1:8" x14ac:dyDescent="0.3">
      <c r="A1158">
        <v>6050570</v>
      </c>
      <c r="B1158" s="1">
        <v>42934</v>
      </c>
      <c r="C1158" s="2">
        <v>0.44744212962962965</v>
      </c>
      <c r="D1158" s="2">
        <v>0.45751157407407406</v>
      </c>
      <c r="E1158">
        <v>1</v>
      </c>
      <c r="G1158" s="4">
        <v>5822881</v>
      </c>
      <c r="H1158" s="5">
        <v>1</v>
      </c>
    </row>
    <row r="1159" spans="1:8" x14ac:dyDescent="0.3">
      <c r="A1159">
        <v>1607422</v>
      </c>
      <c r="B1159" s="1">
        <v>42934</v>
      </c>
      <c r="C1159" s="2">
        <v>0.45238425925925924</v>
      </c>
      <c r="D1159" s="2">
        <v>0.45937499999999998</v>
      </c>
      <c r="E1159">
        <v>1</v>
      </c>
      <c r="G1159" s="4">
        <v>4787793</v>
      </c>
      <c r="H1159" s="5">
        <v>1</v>
      </c>
    </row>
    <row r="1160" spans="1:8" x14ac:dyDescent="0.3">
      <c r="A1160">
        <v>1192412</v>
      </c>
      <c r="B1160" s="1">
        <v>42934</v>
      </c>
      <c r="C1160" s="2">
        <v>0.45417824074074076</v>
      </c>
      <c r="D1160" s="2">
        <v>0.46438657407407408</v>
      </c>
      <c r="E1160">
        <v>1</v>
      </c>
      <c r="G1160" s="4">
        <v>5913571</v>
      </c>
      <c r="H1160" s="5">
        <v>1</v>
      </c>
    </row>
    <row r="1161" spans="1:8" x14ac:dyDescent="0.3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>
        <v>1</v>
      </c>
      <c r="G1161" s="4">
        <v>4791902</v>
      </c>
      <c r="H1161" s="5">
        <v>1</v>
      </c>
    </row>
    <row r="1162" spans="1:8" x14ac:dyDescent="0.3">
      <c r="A1162">
        <v>9808221</v>
      </c>
      <c r="B1162" s="1">
        <v>42934</v>
      </c>
      <c r="C1162" s="2">
        <v>0.45680555555555558</v>
      </c>
      <c r="D1162" s="2">
        <v>0.4636689814814815</v>
      </c>
      <c r="E1162">
        <v>1</v>
      </c>
      <c r="G1162" s="4">
        <v>6021417</v>
      </c>
      <c r="H1162" s="5">
        <v>1</v>
      </c>
    </row>
    <row r="1163" spans="1:8" x14ac:dyDescent="0.3">
      <c r="A1163">
        <v>8672623</v>
      </c>
      <c r="B1163" s="1">
        <v>42934</v>
      </c>
      <c r="C1163" s="2">
        <v>0.45947916666666666</v>
      </c>
      <c r="D1163" s="2">
        <v>0.46460648148148148</v>
      </c>
      <c r="E1163">
        <v>1</v>
      </c>
      <c r="G1163" s="4">
        <v>4529192</v>
      </c>
      <c r="H1163" s="5">
        <v>1</v>
      </c>
    </row>
    <row r="1164" spans="1:8" x14ac:dyDescent="0.3">
      <c r="A1164">
        <v>3862016</v>
      </c>
      <c r="B1164" s="1">
        <v>42934</v>
      </c>
      <c r="C1164" s="2">
        <v>0.46127314814814813</v>
      </c>
      <c r="D1164" s="2">
        <v>0.46726851851851853</v>
      </c>
      <c r="E1164">
        <v>1</v>
      </c>
      <c r="G1164" s="4">
        <v>6070329</v>
      </c>
      <c r="H1164" s="5">
        <v>1</v>
      </c>
    </row>
    <row r="1165" spans="1:8" x14ac:dyDescent="0.3">
      <c r="A1165">
        <v>16580449</v>
      </c>
      <c r="B1165" s="1">
        <v>42934</v>
      </c>
      <c r="C1165" s="2">
        <v>0.46130787037037035</v>
      </c>
      <c r="D1165" s="2">
        <v>0.47226851851851853</v>
      </c>
      <c r="E1165">
        <v>1</v>
      </c>
      <c r="G1165" s="4">
        <v>4824250</v>
      </c>
      <c r="H1165" s="5">
        <v>1</v>
      </c>
    </row>
    <row r="1166" spans="1:8" x14ac:dyDescent="0.3">
      <c r="A1166">
        <v>67064385</v>
      </c>
      <c r="B1166" s="1">
        <v>42934</v>
      </c>
      <c r="C1166" s="2">
        <v>0.46574074074074073</v>
      </c>
      <c r="D1166" s="2">
        <v>0.47495370370370371</v>
      </c>
      <c r="E1166">
        <v>1</v>
      </c>
      <c r="G1166" s="4">
        <v>6220398</v>
      </c>
      <c r="H1166" s="5">
        <v>1</v>
      </c>
    </row>
    <row r="1167" spans="1:8" x14ac:dyDescent="0.3">
      <c r="A1167">
        <v>2078150</v>
      </c>
      <c r="B1167" s="1">
        <v>42934</v>
      </c>
      <c r="C1167" s="2">
        <v>0.46872685185185187</v>
      </c>
      <c r="D1167" s="2">
        <v>0.47244212962962961</v>
      </c>
      <c r="E1167">
        <v>1</v>
      </c>
      <c r="G1167" s="4">
        <v>4824267</v>
      </c>
      <c r="H1167" s="5">
        <v>1</v>
      </c>
    </row>
    <row r="1168" spans="1:8" x14ac:dyDescent="0.3">
      <c r="A1168">
        <v>5094248</v>
      </c>
      <c r="B1168" s="1">
        <v>42934</v>
      </c>
      <c r="C1168" s="2">
        <v>0.47074074074074074</v>
      </c>
      <c r="D1168" s="2">
        <v>0.47409722222222223</v>
      </c>
      <c r="E1168">
        <v>1</v>
      </c>
      <c r="G1168" s="4">
        <v>5512492</v>
      </c>
      <c r="H1168" s="5">
        <v>1</v>
      </c>
    </row>
    <row r="1169" spans="1:8" x14ac:dyDescent="0.3">
      <c r="A1169">
        <v>2584185</v>
      </c>
      <c r="B1169" s="1">
        <v>42934</v>
      </c>
      <c r="C1169" s="2">
        <v>0.47208333333333335</v>
      </c>
      <c r="D1169" s="2">
        <v>0.48284722222222221</v>
      </c>
      <c r="E1169">
        <v>1</v>
      </c>
      <c r="G1169" s="4">
        <v>4824710</v>
      </c>
      <c r="H1169" s="5">
        <v>1</v>
      </c>
    </row>
    <row r="1170" spans="1:8" x14ac:dyDescent="0.3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>
        <v>1</v>
      </c>
      <c r="G1170" s="4">
        <v>5604405</v>
      </c>
      <c r="H1170" s="5">
        <v>1</v>
      </c>
    </row>
    <row r="1171" spans="1:8" x14ac:dyDescent="0.3">
      <c r="A1171">
        <v>4535172</v>
      </c>
      <c r="B1171" s="1">
        <v>42934</v>
      </c>
      <c r="C1171" s="2">
        <v>0.4750462962962963</v>
      </c>
      <c r="D1171" s="2">
        <v>0.47592592592592592</v>
      </c>
      <c r="E1171">
        <v>1</v>
      </c>
      <c r="G1171" s="4">
        <v>4825302</v>
      </c>
      <c r="H1171" s="5">
        <v>1</v>
      </c>
    </row>
    <row r="1172" spans="1:8" x14ac:dyDescent="0.3">
      <c r="A1172">
        <v>8723323</v>
      </c>
      <c r="B1172" s="1">
        <v>42934</v>
      </c>
      <c r="C1172" s="2">
        <v>0.47505787037037039</v>
      </c>
      <c r="D1172" s="2">
        <v>0.48318287037037039</v>
      </c>
      <c r="E1172">
        <v>1</v>
      </c>
      <c r="G1172" s="4">
        <v>5687077</v>
      </c>
      <c r="H1172" s="5">
        <v>1</v>
      </c>
    </row>
    <row r="1173" spans="1:8" x14ac:dyDescent="0.3">
      <c r="A1173">
        <v>76845076</v>
      </c>
      <c r="B1173" s="1">
        <v>42934</v>
      </c>
      <c r="C1173" s="2">
        <v>0.47949074074074072</v>
      </c>
      <c r="D1173" s="2">
        <v>0.48335648148148147</v>
      </c>
      <c r="E1173">
        <v>1</v>
      </c>
      <c r="G1173" s="4">
        <v>4843076</v>
      </c>
      <c r="H1173" s="5">
        <v>1</v>
      </c>
    </row>
    <row r="1174" spans="1:8" x14ac:dyDescent="0.3">
      <c r="A1174">
        <v>12063341</v>
      </c>
      <c r="B1174" s="1">
        <v>42934</v>
      </c>
      <c r="C1174" s="2">
        <v>0.48378472222222224</v>
      </c>
      <c r="D1174" s="2">
        <v>0.48681712962962964</v>
      </c>
      <c r="E1174">
        <v>1</v>
      </c>
      <c r="G1174" s="4">
        <v>5744555</v>
      </c>
      <c r="H1174" s="5">
        <v>1</v>
      </c>
    </row>
    <row r="1175" spans="1:8" x14ac:dyDescent="0.3">
      <c r="A1175">
        <v>9866204</v>
      </c>
      <c r="B1175" s="1">
        <v>42934</v>
      </c>
      <c r="C1175" s="2">
        <v>0.48379629629629628</v>
      </c>
      <c r="D1175" s="2">
        <v>0.49018518518518517</v>
      </c>
      <c r="E1175">
        <v>1</v>
      </c>
      <c r="G1175" s="4">
        <v>4844054</v>
      </c>
      <c r="H1175" s="5">
        <v>1</v>
      </c>
    </row>
    <row r="1176" spans="1:8" x14ac:dyDescent="0.3">
      <c r="A1176">
        <v>9364912</v>
      </c>
      <c r="B1176" s="1">
        <v>42934</v>
      </c>
      <c r="C1176" s="2">
        <v>0.48715277777777777</v>
      </c>
      <c r="D1176" s="2">
        <v>0.49586805555555558</v>
      </c>
      <c r="E1176">
        <v>1</v>
      </c>
      <c r="G1176" s="4">
        <v>4659808</v>
      </c>
      <c r="H1176" s="5">
        <v>1</v>
      </c>
    </row>
    <row r="1177" spans="1:8" x14ac:dyDescent="0.3">
      <c r="A1177">
        <v>9975977</v>
      </c>
      <c r="B1177" s="1">
        <v>42934</v>
      </c>
      <c r="C1177" s="2">
        <v>0.48723379629629632</v>
      </c>
      <c r="D1177" s="2">
        <v>0.4914351851851852</v>
      </c>
      <c r="E1177">
        <v>1</v>
      </c>
      <c r="G1177" s="4">
        <v>4845362</v>
      </c>
      <c r="H1177" s="5">
        <v>1</v>
      </c>
    </row>
    <row r="1178" spans="1:8" x14ac:dyDescent="0.3">
      <c r="A1178">
        <v>8802222</v>
      </c>
      <c r="B1178" s="1">
        <v>42934</v>
      </c>
      <c r="C1178" s="2">
        <v>0.48899305555555556</v>
      </c>
      <c r="D1178" s="2">
        <v>0.49456018518518519</v>
      </c>
      <c r="E1178">
        <v>1</v>
      </c>
      <c r="G1178" s="4">
        <v>5850216</v>
      </c>
      <c r="H1178" s="5">
        <v>1</v>
      </c>
    </row>
    <row r="1179" spans="1:8" x14ac:dyDescent="0.3">
      <c r="A1179">
        <v>1552877</v>
      </c>
      <c r="B1179" s="1">
        <v>42934</v>
      </c>
      <c r="C1179" s="2">
        <v>0.49277777777777776</v>
      </c>
      <c r="D1179" s="2">
        <v>0.49600694444444443</v>
      </c>
      <c r="E1179">
        <v>1</v>
      </c>
      <c r="G1179" s="4">
        <v>4848864</v>
      </c>
      <c r="H1179" s="5">
        <v>1</v>
      </c>
    </row>
    <row r="1180" spans="1:8" x14ac:dyDescent="0.3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>
        <v>1</v>
      </c>
      <c r="G1180" s="4">
        <v>5900506</v>
      </c>
      <c r="H1180" s="5">
        <v>1</v>
      </c>
    </row>
    <row r="1181" spans="1:8" x14ac:dyDescent="0.3">
      <c r="A1181">
        <v>68647777</v>
      </c>
      <c r="B1181" s="1">
        <v>42934</v>
      </c>
      <c r="C1181" s="2">
        <v>0.49968750000000001</v>
      </c>
      <c r="D1181" s="2">
        <v>0.50692129629629634</v>
      </c>
      <c r="E1181">
        <v>1</v>
      </c>
      <c r="G1181" s="4">
        <v>4852863</v>
      </c>
      <c r="H1181" s="5">
        <v>1</v>
      </c>
    </row>
    <row r="1182" spans="1:8" x14ac:dyDescent="0.3">
      <c r="A1182">
        <v>3360951</v>
      </c>
      <c r="B1182" s="1">
        <v>42934</v>
      </c>
      <c r="C1182" s="2">
        <v>0.50384259259259256</v>
      </c>
      <c r="D1182" s="2">
        <v>0.50868055555555558</v>
      </c>
      <c r="E1182">
        <v>1</v>
      </c>
      <c r="G1182" s="4">
        <v>5970183</v>
      </c>
      <c r="H1182" s="5">
        <v>1</v>
      </c>
    </row>
    <row r="1183" spans="1:8" x14ac:dyDescent="0.3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>
        <v>1</v>
      </c>
      <c r="G1183" s="4">
        <v>4853153</v>
      </c>
      <c r="H1183" s="5">
        <v>1</v>
      </c>
    </row>
    <row r="1184" spans="1:8" x14ac:dyDescent="0.3">
      <c r="A1184">
        <v>9647309</v>
      </c>
      <c r="B1184" s="1">
        <v>42934</v>
      </c>
      <c r="C1184" s="2">
        <v>0.50979166666666664</v>
      </c>
      <c r="D1184" s="2">
        <v>0.51483796296296291</v>
      </c>
      <c r="E1184">
        <v>1</v>
      </c>
      <c r="G1184" s="4">
        <v>6006309</v>
      </c>
      <c r="H1184" s="5">
        <v>1</v>
      </c>
    </row>
    <row r="1185" spans="1:8" x14ac:dyDescent="0.3">
      <c r="A1185">
        <v>6024447</v>
      </c>
      <c r="B1185" s="1">
        <v>42934</v>
      </c>
      <c r="C1185" s="2">
        <v>0.51164351851851853</v>
      </c>
      <c r="D1185" s="2">
        <v>0.51975694444444442</v>
      </c>
      <c r="E1185">
        <v>1</v>
      </c>
      <c r="G1185" s="4">
        <v>4857453</v>
      </c>
      <c r="H1185" s="5">
        <v>1</v>
      </c>
    </row>
    <row r="1186" spans="1:8" x14ac:dyDescent="0.3">
      <c r="A1186">
        <v>12919749</v>
      </c>
      <c r="B1186" s="1">
        <v>42934</v>
      </c>
      <c r="C1186" s="2">
        <v>0.5161458333333333</v>
      </c>
      <c r="D1186" s="2">
        <v>0.5222106481481481</v>
      </c>
      <c r="E1186">
        <v>1</v>
      </c>
      <c r="G1186" s="4">
        <v>6027120</v>
      </c>
      <c r="H1186" s="5">
        <v>1</v>
      </c>
    </row>
    <row r="1187" spans="1:8" x14ac:dyDescent="0.3">
      <c r="A1187">
        <v>3287315</v>
      </c>
      <c r="B1187" s="1">
        <v>42934</v>
      </c>
      <c r="C1187" s="2">
        <v>0.51627314814814818</v>
      </c>
      <c r="D1187" s="2">
        <v>0.51844907407407403</v>
      </c>
      <c r="E1187">
        <v>1</v>
      </c>
      <c r="G1187" s="4">
        <v>4860618</v>
      </c>
      <c r="H1187" s="5">
        <v>1</v>
      </c>
    </row>
    <row r="1188" spans="1:8" x14ac:dyDescent="0.3">
      <c r="A1188">
        <v>9953379</v>
      </c>
      <c r="B1188" s="1">
        <v>42934</v>
      </c>
      <c r="C1188" s="2">
        <v>0.52061342592592597</v>
      </c>
      <c r="D1188" s="2">
        <v>0.52561342592592597</v>
      </c>
      <c r="E1188">
        <v>1</v>
      </c>
      <c r="G1188" s="4">
        <v>4697138</v>
      </c>
      <c r="H1188" s="5">
        <v>1</v>
      </c>
    </row>
    <row r="1189" spans="1:8" x14ac:dyDescent="0.3">
      <c r="A1189">
        <v>97558765</v>
      </c>
      <c r="B1189" s="1">
        <v>42934</v>
      </c>
      <c r="C1189" s="2">
        <v>0.5259490740740741</v>
      </c>
      <c r="D1189" s="2">
        <v>0.53439814814814812</v>
      </c>
      <c r="E1189">
        <v>1</v>
      </c>
      <c r="G1189" s="4">
        <v>4873703</v>
      </c>
      <c r="H1189" s="5">
        <v>1</v>
      </c>
    </row>
    <row r="1190" spans="1:8" x14ac:dyDescent="0.3">
      <c r="A1190">
        <v>2722706</v>
      </c>
      <c r="B1190" s="1">
        <v>42934</v>
      </c>
      <c r="C1190" s="2">
        <v>0.53025462962962966</v>
      </c>
      <c r="D1190" s="2">
        <v>0.53217592592592589</v>
      </c>
      <c r="E1190">
        <v>1</v>
      </c>
      <c r="G1190" s="4">
        <v>6124638</v>
      </c>
      <c r="H1190" s="5">
        <v>1</v>
      </c>
    </row>
    <row r="1191" spans="1:8" x14ac:dyDescent="0.3">
      <c r="A1191">
        <v>97876188</v>
      </c>
      <c r="B1191" s="1">
        <v>42934</v>
      </c>
      <c r="C1191" s="2">
        <v>0.53412037037037041</v>
      </c>
      <c r="D1191" s="2">
        <v>0.53467592592592594</v>
      </c>
      <c r="E1191">
        <v>1</v>
      </c>
      <c r="G1191" s="4">
        <v>4895290</v>
      </c>
      <c r="H1191" s="5">
        <v>1</v>
      </c>
    </row>
    <row r="1192" spans="1:8" x14ac:dyDescent="0.3">
      <c r="A1192">
        <v>4068728</v>
      </c>
      <c r="B1192" s="1">
        <v>42934</v>
      </c>
      <c r="C1192" s="2">
        <v>0.53760416666666666</v>
      </c>
      <c r="D1192" s="2">
        <v>0.546412037037037</v>
      </c>
      <c r="E1192">
        <v>1</v>
      </c>
      <c r="G1192" s="4">
        <v>6177366</v>
      </c>
      <c r="H1192" s="5">
        <v>1</v>
      </c>
    </row>
    <row r="1193" spans="1:8" x14ac:dyDescent="0.3">
      <c r="A1193">
        <v>7624070</v>
      </c>
      <c r="B1193" s="1">
        <v>42934</v>
      </c>
      <c r="C1193" s="2">
        <v>0.54335648148148152</v>
      </c>
      <c r="D1193" s="2">
        <v>0.55396990740740737</v>
      </c>
      <c r="E1193">
        <v>1</v>
      </c>
      <c r="G1193" s="4">
        <v>4901642</v>
      </c>
      <c r="H1193" s="5">
        <v>1</v>
      </c>
    </row>
    <row r="1194" spans="1:8" x14ac:dyDescent="0.3">
      <c r="A1194">
        <v>2419247</v>
      </c>
      <c r="B1194" s="1">
        <v>42934</v>
      </c>
      <c r="C1194" s="2">
        <v>0.54686342592592596</v>
      </c>
      <c r="D1194" s="2">
        <v>0.54782407407407407</v>
      </c>
      <c r="E1194">
        <v>1</v>
      </c>
      <c r="G1194" s="4">
        <v>6257971</v>
      </c>
      <c r="H1194" s="5">
        <v>1</v>
      </c>
    </row>
    <row r="1195" spans="1:8" x14ac:dyDescent="0.3">
      <c r="A1195">
        <v>5244597</v>
      </c>
      <c r="B1195" s="1">
        <v>42934</v>
      </c>
      <c r="C1195" s="2">
        <v>0.55008101851851854</v>
      </c>
      <c r="D1195" s="2">
        <v>0.55730324074074078</v>
      </c>
      <c r="E1195">
        <v>1</v>
      </c>
      <c r="G1195" s="4">
        <v>4911005</v>
      </c>
      <c r="H1195" s="5">
        <v>1</v>
      </c>
    </row>
    <row r="1196" spans="1:8" x14ac:dyDescent="0.3">
      <c r="A1196">
        <v>2005653</v>
      </c>
      <c r="B1196" s="1">
        <v>42934</v>
      </c>
      <c r="C1196" s="2">
        <v>0.55039351851851848</v>
      </c>
      <c r="D1196" s="2">
        <v>0.5572569444444444</v>
      </c>
      <c r="E1196">
        <v>1</v>
      </c>
      <c r="G1196" s="4">
        <v>6309138</v>
      </c>
      <c r="H1196" s="5">
        <v>1</v>
      </c>
    </row>
    <row r="1197" spans="1:8" x14ac:dyDescent="0.3">
      <c r="A1197">
        <v>7203715</v>
      </c>
      <c r="B1197" s="1">
        <v>42934</v>
      </c>
      <c r="C1197" s="2">
        <v>0.55447916666666663</v>
      </c>
      <c r="D1197" s="2">
        <v>0.56332175925925931</v>
      </c>
      <c r="E1197">
        <v>1</v>
      </c>
      <c r="G1197" s="4">
        <v>4923459</v>
      </c>
      <c r="H1197" s="5">
        <v>1</v>
      </c>
    </row>
    <row r="1198" spans="1:8" x14ac:dyDescent="0.3">
      <c r="A1198">
        <v>4520463</v>
      </c>
      <c r="B1198" s="1">
        <v>42934</v>
      </c>
      <c r="C1198" s="2">
        <v>0.55645833333333339</v>
      </c>
      <c r="D1198" s="2">
        <v>0.55648148148148147</v>
      </c>
      <c r="E1198">
        <v>1</v>
      </c>
      <c r="G1198" s="4">
        <v>5536146</v>
      </c>
      <c r="H1198" s="5">
        <v>1</v>
      </c>
    </row>
    <row r="1199" spans="1:8" x14ac:dyDescent="0.3">
      <c r="A1199">
        <v>4454837</v>
      </c>
      <c r="B1199" s="1">
        <v>42934</v>
      </c>
      <c r="C1199" s="2">
        <v>0.5621990740740741</v>
      </c>
      <c r="D1199" s="2">
        <v>0.56353009259259257</v>
      </c>
      <c r="E1199">
        <v>1</v>
      </c>
      <c r="G1199" s="4">
        <v>4925279</v>
      </c>
      <c r="H1199" s="5">
        <v>1</v>
      </c>
    </row>
    <row r="1200" spans="1:8" x14ac:dyDescent="0.3">
      <c r="A1200">
        <v>6999348</v>
      </c>
      <c r="B1200" s="1">
        <v>42934</v>
      </c>
      <c r="C1200" s="2">
        <v>0.56714120370370369</v>
      </c>
      <c r="D1200" s="2">
        <v>0.56869212962962967</v>
      </c>
      <c r="E1200">
        <v>1</v>
      </c>
      <c r="G1200" s="4">
        <v>5582631</v>
      </c>
      <c r="H1200" s="5">
        <v>1</v>
      </c>
    </row>
    <row r="1201" spans="1:8" x14ac:dyDescent="0.3">
      <c r="A1201">
        <v>90884366</v>
      </c>
      <c r="B1201" s="1">
        <v>42934</v>
      </c>
      <c r="C1201" s="2">
        <v>0.57276620370370368</v>
      </c>
      <c r="D1201" s="2">
        <v>0.57995370370370369</v>
      </c>
      <c r="E1201">
        <v>1</v>
      </c>
      <c r="G1201" s="4">
        <v>4927402</v>
      </c>
      <c r="H1201" s="5">
        <v>1</v>
      </c>
    </row>
    <row r="1202" spans="1:8" x14ac:dyDescent="0.3">
      <c r="A1202">
        <v>3121640</v>
      </c>
      <c r="B1202" s="1">
        <v>42934</v>
      </c>
      <c r="C1202" s="2">
        <v>0.57841435185185186</v>
      </c>
      <c r="D1202" s="2">
        <v>0.58364583333333331</v>
      </c>
      <c r="E1202">
        <v>1</v>
      </c>
      <c r="G1202" s="4">
        <v>5613566</v>
      </c>
      <c r="H1202" s="5">
        <v>1</v>
      </c>
    </row>
    <row r="1203" spans="1:8" x14ac:dyDescent="0.3">
      <c r="A1203">
        <v>5912710</v>
      </c>
      <c r="B1203" s="1">
        <v>42934</v>
      </c>
      <c r="C1203" s="2">
        <v>0.57988425925925924</v>
      </c>
      <c r="D1203" s="2">
        <v>0.58928240740740745</v>
      </c>
      <c r="E1203">
        <v>1</v>
      </c>
      <c r="G1203" s="4">
        <v>4929499</v>
      </c>
      <c r="H1203" s="5">
        <v>1</v>
      </c>
    </row>
    <row r="1204" spans="1:8" x14ac:dyDescent="0.3">
      <c r="A1204">
        <v>7118082</v>
      </c>
      <c r="B1204" s="1">
        <v>42934</v>
      </c>
      <c r="C1204" s="2">
        <v>0.58524305555555556</v>
      </c>
      <c r="D1204" s="2">
        <v>0.591400462962963</v>
      </c>
      <c r="E1204">
        <v>1</v>
      </c>
      <c r="G1204" s="4">
        <v>5646830</v>
      </c>
      <c r="H1204" s="5">
        <v>1</v>
      </c>
    </row>
    <row r="1205" spans="1:8" x14ac:dyDescent="0.3">
      <c r="A1205">
        <v>9100303</v>
      </c>
      <c r="B1205" s="1">
        <v>42934</v>
      </c>
      <c r="C1205" s="2">
        <v>0.58543981481481477</v>
      </c>
      <c r="D1205" s="2">
        <v>0.58929398148148149</v>
      </c>
      <c r="E1205">
        <v>1</v>
      </c>
      <c r="G1205" s="4">
        <v>4939683</v>
      </c>
      <c r="H1205" s="5">
        <v>1</v>
      </c>
    </row>
    <row r="1206" spans="1:8" x14ac:dyDescent="0.3">
      <c r="A1206">
        <v>25581178</v>
      </c>
      <c r="B1206" s="1">
        <v>42934</v>
      </c>
      <c r="C1206" s="2">
        <v>0.58942129629629625</v>
      </c>
      <c r="D1206" s="2">
        <v>0.59734953703703708</v>
      </c>
      <c r="E1206">
        <v>1</v>
      </c>
      <c r="G1206" s="4">
        <v>4520463</v>
      </c>
      <c r="H1206" s="5">
        <v>1</v>
      </c>
    </row>
    <row r="1207" spans="1:8" x14ac:dyDescent="0.3">
      <c r="A1207">
        <v>78976022</v>
      </c>
      <c r="B1207" s="1">
        <v>42934</v>
      </c>
      <c r="C1207" s="2">
        <v>0.59495370370370371</v>
      </c>
      <c r="D1207" s="2">
        <v>0.5965625</v>
      </c>
      <c r="E1207">
        <v>1</v>
      </c>
      <c r="G1207" s="4">
        <v>4945889</v>
      </c>
      <c r="H1207" s="5">
        <v>1</v>
      </c>
    </row>
    <row r="1208" spans="1:8" x14ac:dyDescent="0.3">
      <c r="A1208">
        <v>7781904</v>
      </c>
      <c r="B1208" s="1">
        <v>42934</v>
      </c>
      <c r="C1208" s="2">
        <v>0.59964120370370366</v>
      </c>
      <c r="D1208" s="2">
        <v>0.60444444444444445</v>
      </c>
      <c r="E1208">
        <v>1</v>
      </c>
      <c r="G1208" s="4">
        <v>5730350</v>
      </c>
      <c r="H1208" s="5">
        <v>1</v>
      </c>
    </row>
    <row r="1209" spans="1:8" x14ac:dyDescent="0.3">
      <c r="A1209">
        <v>7473804</v>
      </c>
      <c r="B1209" s="1">
        <v>42934</v>
      </c>
      <c r="C1209" s="2">
        <v>0.60268518518518521</v>
      </c>
      <c r="D1209" s="2">
        <v>0.60929398148148151</v>
      </c>
      <c r="E1209">
        <v>1</v>
      </c>
      <c r="G1209" s="4">
        <v>4952685</v>
      </c>
      <c r="H1209" s="5">
        <v>1</v>
      </c>
    </row>
    <row r="1210" spans="1:8" x14ac:dyDescent="0.3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>
        <v>1</v>
      </c>
      <c r="G1210" s="4">
        <v>5750549</v>
      </c>
      <c r="H1210" s="5">
        <v>1</v>
      </c>
    </row>
    <row r="1211" spans="1:8" x14ac:dyDescent="0.3">
      <c r="A1211">
        <v>8984769</v>
      </c>
      <c r="B1211" s="1">
        <v>42934</v>
      </c>
      <c r="C1211" s="2">
        <v>0.60932870370370373</v>
      </c>
      <c r="D1211" s="2">
        <v>0.61124999999999996</v>
      </c>
      <c r="E1211">
        <v>1</v>
      </c>
      <c r="G1211" s="4">
        <v>4959594</v>
      </c>
      <c r="H1211" s="5">
        <v>1</v>
      </c>
    </row>
    <row r="1212" spans="1:8" x14ac:dyDescent="0.3">
      <c r="A1212">
        <v>40395856</v>
      </c>
      <c r="B1212" s="1">
        <v>42934</v>
      </c>
      <c r="C1212" s="2">
        <v>0.61365740740740737</v>
      </c>
      <c r="D1212" s="2">
        <v>0.61829861111111106</v>
      </c>
      <c r="E1212">
        <v>1</v>
      </c>
      <c r="G1212" s="4">
        <v>5786740</v>
      </c>
      <c r="H1212" s="5">
        <v>1</v>
      </c>
    </row>
    <row r="1213" spans="1:8" x14ac:dyDescent="0.3">
      <c r="A1213">
        <v>9728932</v>
      </c>
      <c r="B1213" s="1">
        <v>42934</v>
      </c>
      <c r="C1213" s="2">
        <v>0.61675925925925923</v>
      </c>
      <c r="D1213" s="2">
        <v>0.61790509259259263</v>
      </c>
      <c r="E1213">
        <v>1</v>
      </c>
      <c r="G1213" s="4">
        <v>4960672</v>
      </c>
      <c r="H1213" s="5">
        <v>1</v>
      </c>
    </row>
    <row r="1214" spans="1:8" x14ac:dyDescent="0.3">
      <c r="A1214">
        <v>8135542</v>
      </c>
      <c r="B1214" s="1">
        <v>42934</v>
      </c>
      <c r="C1214" s="2">
        <v>0.62184027777777773</v>
      </c>
      <c r="D1214" s="2">
        <v>0.63255787037037037</v>
      </c>
      <c r="E1214">
        <v>1</v>
      </c>
      <c r="G1214" s="4">
        <v>5815339</v>
      </c>
      <c r="H1214" s="5">
        <v>1</v>
      </c>
    </row>
    <row r="1215" spans="1:8" x14ac:dyDescent="0.3">
      <c r="A1215">
        <v>10093488</v>
      </c>
      <c r="B1215" s="1">
        <v>42934</v>
      </c>
      <c r="C1215" s="2">
        <v>0.62197916666666664</v>
      </c>
      <c r="D1215" s="2">
        <v>0.62238425925925922</v>
      </c>
      <c r="E1215">
        <v>1</v>
      </c>
      <c r="G1215" s="4">
        <v>4960687</v>
      </c>
      <c r="H1215" s="5">
        <v>1</v>
      </c>
    </row>
    <row r="1216" spans="1:8" x14ac:dyDescent="0.3">
      <c r="A1216">
        <v>4203418</v>
      </c>
      <c r="B1216" s="1">
        <v>42934</v>
      </c>
      <c r="C1216" s="2">
        <v>0.62556712962962968</v>
      </c>
      <c r="D1216" s="2">
        <v>0.63491898148148151</v>
      </c>
      <c r="E1216">
        <v>1</v>
      </c>
      <c r="G1216" s="4">
        <v>4681236</v>
      </c>
      <c r="H1216" s="5">
        <v>1</v>
      </c>
    </row>
    <row r="1217" spans="1:8" x14ac:dyDescent="0.3">
      <c r="A1217">
        <v>2456290</v>
      </c>
      <c r="B1217" s="1">
        <v>42935</v>
      </c>
      <c r="C1217" s="2">
        <v>0.33592592592592591</v>
      </c>
      <c r="D1217" s="2">
        <v>0.34680555555555553</v>
      </c>
      <c r="E1217">
        <v>1</v>
      </c>
      <c r="G1217" s="4">
        <v>4535172</v>
      </c>
      <c r="H1217" s="5">
        <v>1</v>
      </c>
    </row>
    <row r="1218" spans="1:8" x14ac:dyDescent="0.3">
      <c r="A1218">
        <v>27610972</v>
      </c>
      <c r="B1218" s="1">
        <v>42935</v>
      </c>
      <c r="C1218" s="2">
        <v>0.33888888888888891</v>
      </c>
      <c r="D1218" s="2">
        <v>0.3502777777777778</v>
      </c>
      <c r="E1218">
        <v>1</v>
      </c>
      <c r="G1218" s="4">
        <v>5856822</v>
      </c>
      <c r="H1218" s="5">
        <v>1</v>
      </c>
    </row>
    <row r="1219" spans="1:8" x14ac:dyDescent="0.3">
      <c r="A1219">
        <v>3073815</v>
      </c>
      <c r="B1219" s="1">
        <v>42935</v>
      </c>
      <c r="C1219" s="2">
        <v>0.34309027777777779</v>
      </c>
      <c r="D1219" s="2">
        <v>0.34798611111111111</v>
      </c>
      <c r="E1219">
        <v>1</v>
      </c>
      <c r="G1219" s="4">
        <v>4965118</v>
      </c>
      <c r="H1219" s="5">
        <v>1</v>
      </c>
    </row>
    <row r="1220" spans="1:8" x14ac:dyDescent="0.3">
      <c r="A1220">
        <v>9776810</v>
      </c>
      <c r="B1220" s="1">
        <v>42935</v>
      </c>
      <c r="C1220" s="2">
        <v>0.34704861111111113</v>
      </c>
      <c r="D1220" s="2">
        <v>0.35386574074074073</v>
      </c>
      <c r="E1220">
        <v>1</v>
      </c>
      <c r="G1220" s="4">
        <v>5893512</v>
      </c>
      <c r="H1220" s="5">
        <v>1</v>
      </c>
    </row>
    <row r="1221" spans="1:8" x14ac:dyDescent="0.3">
      <c r="A1221">
        <v>6763741</v>
      </c>
      <c r="B1221" s="1">
        <v>42935</v>
      </c>
      <c r="C1221" s="2">
        <v>0.35040509259259262</v>
      </c>
      <c r="D1221" s="2">
        <v>0.35600694444444442</v>
      </c>
      <c r="E1221">
        <v>1</v>
      </c>
      <c r="G1221" s="4">
        <v>4983193</v>
      </c>
      <c r="H1221" s="5">
        <v>1</v>
      </c>
    </row>
    <row r="1222" spans="1:8" x14ac:dyDescent="0.3">
      <c r="A1222">
        <v>2309436</v>
      </c>
      <c r="B1222" s="1">
        <v>42935</v>
      </c>
      <c r="C1222" s="2">
        <v>0.35304398148148147</v>
      </c>
      <c r="D1222" s="2">
        <v>0.35793981481481479</v>
      </c>
      <c r="E1222">
        <v>1</v>
      </c>
      <c r="G1222" s="4">
        <v>5912710</v>
      </c>
      <c r="H1222" s="5">
        <v>1</v>
      </c>
    </row>
    <row r="1223" spans="1:8" x14ac:dyDescent="0.3">
      <c r="A1223">
        <v>3131883</v>
      </c>
      <c r="B1223" s="1">
        <v>42935</v>
      </c>
      <c r="C1223" s="2">
        <v>0.35712962962962963</v>
      </c>
      <c r="D1223" s="2">
        <v>0.36243055555555553</v>
      </c>
      <c r="E1223">
        <v>1</v>
      </c>
      <c r="G1223" s="4">
        <v>4995171</v>
      </c>
      <c r="H1223" s="5">
        <v>1</v>
      </c>
    </row>
    <row r="1224" spans="1:8" x14ac:dyDescent="0.3">
      <c r="A1224">
        <v>69001821</v>
      </c>
      <c r="B1224" s="1">
        <v>42935</v>
      </c>
      <c r="C1224" s="2">
        <v>0.35835648148148147</v>
      </c>
      <c r="D1224" s="2">
        <v>0.36712962962962964</v>
      </c>
      <c r="E1224">
        <v>1</v>
      </c>
      <c r="G1224" s="4">
        <v>5952625</v>
      </c>
      <c r="H1224" s="5">
        <v>1</v>
      </c>
    </row>
    <row r="1225" spans="1:8" x14ac:dyDescent="0.3">
      <c r="A1225">
        <v>2150051</v>
      </c>
      <c r="B1225" s="1">
        <v>42935</v>
      </c>
      <c r="C1225" s="2">
        <v>0.36310185185185184</v>
      </c>
      <c r="D1225" s="2">
        <v>0.36723379629629632</v>
      </c>
      <c r="E1225">
        <v>1</v>
      </c>
      <c r="G1225" s="4">
        <v>5006675</v>
      </c>
      <c r="H1225" s="5">
        <v>1</v>
      </c>
    </row>
    <row r="1226" spans="1:8" x14ac:dyDescent="0.3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>
        <v>1</v>
      </c>
      <c r="G1226" s="4">
        <v>5983034</v>
      </c>
      <c r="H1226" s="5">
        <v>1</v>
      </c>
    </row>
    <row r="1227" spans="1:8" x14ac:dyDescent="0.3">
      <c r="A1227">
        <v>23300236</v>
      </c>
      <c r="B1227" s="1">
        <v>42935</v>
      </c>
      <c r="C1227" s="2">
        <v>0.37094907407407407</v>
      </c>
      <c r="D1227" s="2">
        <v>0.37517361111111114</v>
      </c>
      <c r="E1227">
        <v>1</v>
      </c>
      <c r="G1227" s="4">
        <v>5013602</v>
      </c>
      <c r="H1227" s="5">
        <v>1</v>
      </c>
    </row>
    <row r="1228" spans="1:8" x14ac:dyDescent="0.3">
      <c r="A1228">
        <v>4714815</v>
      </c>
      <c r="B1228" s="1">
        <v>42935</v>
      </c>
      <c r="C1228" s="2">
        <v>0.37484953703703705</v>
      </c>
      <c r="D1228" s="2">
        <v>0.38143518518518521</v>
      </c>
      <c r="E1228">
        <v>1</v>
      </c>
      <c r="G1228" s="4">
        <v>6005020</v>
      </c>
      <c r="H1228" s="5">
        <v>1</v>
      </c>
    </row>
    <row r="1229" spans="1:8" x14ac:dyDescent="0.3">
      <c r="A1229">
        <v>80038636</v>
      </c>
      <c r="B1229" s="1">
        <v>42935</v>
      </c>
      <c r="C1229" s="2">
        <v>0.38028935185185186</v>
      </c>
      <c r="D1229" s="2">
        <v>0.38239583333333332</v>
      </c>
      <c r="E1229">
        <v>1</v>
      </c>
      <c r="G1229" s="4">
        <v>5013688</v>
      </c>
      <c r="H1229" s="5">
        <v>1</v>
      </c>
    </row>
    <row r="1230" spans="1:8" x14ac:dyDescent="0.3">
      <c r="A1230">
        <v>47596793</v>
      </c>
      <c r="B1230" s="1">
        <v>42935</v>
      </c>
      <c r="C1230" s="2">
        <v>0.38059027777777776</v>
      </c>
      <c r="D1230" s="2">
        <v>0.38280092592592591</v>
      </c>
      <c r="E1230">
        <v>1</v>
      </c>
      <c r="G1230" s="4">
        <v>6013508</v>
      </c>
      <c r="H1230" s="5">
        <v>1</v>
      </c>
    </row>
    <row r="1231" spans="1:8" x14ac:dyDescent="0.3">
      <c r="A1231">
        <v>6574044</v>
      </c>
      <c r="B1231" s="1">
        <v>42935</v>
      </c>
      <c r="C1231" s="2">
        <v>0.38173611111111111</v>
      </c>
      <c r="D1231" s="2">
        <v>0.38915509259259257</v>
      </c>
      <c r="E1231">
        <v>1</v>
      </c>
      <c r="G1231" s="4">
        <v>5014399</v>
      </c>
      <c r="H1231" s="5">
        <v>1</v>
      </c>
    </row>
    <row r="1232" spans="1:8" x14ac:dyDescent="0.3">
      <c r="A1232">
        <v>9475290</v>
      </c>
      <c r="B1232" s="1">
        <v>42935</v>
      </c>
      <c r="C1232" s="2">
        <v>0.38512731481481483</v>
      </c>
      <c r="D1232" s="2">
        <v>0.3947222222222222</v>
      </c>
      <c r="E1232">
        <v>1</v>
      </c>
      <c r="G1232" s="4">
        <v>6024447</v>
      </c>
      <c r="H1232" s="5">
        <v>1</v>
      </c>
    </row>
    <row r="1233" spans="1:8" x14ac:dyDescent="0.3">
      <c r="A1233">
        <v>4458725</v>
      </c>
      <c r="B1233" s="1">
        <v>42935</v>
      </c>
      <c r="C1233" s="2">
        <v>0.38533564814814814</v>
      </c>
      <c r="D1233" s="2">
        <v>0.39521990740740742</v>
      </c>
      <c r="E1233">
        <v>1</v>
      </c>
      <c r="G1233" s="4">
        <v>5015921</v>
      </c>
      <c r="H1233" s="5">
        <v>1</v>
      </c>
    </row>
    <row r="1234" spans="1:8" x14ac:dyDescent="0.3">
      <c r="A1234">
        <v>4785864</v>
      </c>
      <c r="B1234" s="1">
        <v>42935</v>
      </c>
      <c r="C1234" s="2">
        <v>0.38833333333333331</v>
      </c>
      <c r="D1234" s="2">
        <v>0.39069444444444446</v>
      </c>
      <c r="E1234">
        <v>1</v>
      </c>
      <c r="G1234" s="4">
        <v>6047761</v>
      </c>
      <c r="H1234" s="5">
        <v>1</v>
      </c>
    </row>
    <row r="1235" spans="1:8" x14ac:dyDescent="0.3">
      <c r="A1235">
        <v>3109039</v>
      </c>
      <c r="B1235" s="1">
        <v>42935</v>
      </c>
      <c r="C1235" s="2">
        <v>0.38979166666666665</v>
      </c>
      <c r="D1235" s="2">
        <v>0.39171296296296299</v>
      </c>
      <c r="E1235">
        <v>1</v>
      </c>
      <c r="G1235" s="4">
        <v>5016981</v>
      </c>
      <c r="H1235" s="5">
        <v>1</v>
      </c>
    </row>
    <row r="1236" spans="1:8" x14ac:dyDescent="0.3">
      <c r="A1236">
        <v>7340326</v>
      </c>
      <c r="B1236" s="1">
        <v>42935</v>
      </c>
      <c r="C1236" s="2">
        <v>0.3898611111111111</v>
      </c>
      <c r="D1236" s="2">
        <v>0.39067129629629632</v>
      </c>
      <c r="E1236">
        <v>1</v>
      </c>
      <c r="G1236" s="4">
        <v>6055986</v>
      </c>
      <c r="H1236" s="5">
        <v>1</v>
      </c>
    </row>
    <row r="1237" spans="1:8" x14ac:dyDescent="0.3">
      <c r="A1237">
        <v>7865428</v>
      </c>
      <c r="B1237" s="1">
        <v>42935</v>
      </c>
      <c r="C1237" s="2">
        <v>0.3941898148148148</v>
      </c>
      <c r="D1237" s="2">
        <v>0.40530092592592593</v>
      </c>
      <c r="E1237">
        <v>1</v>
      </c>
      <c r="G1237" s="4">
        <v>5019634</v>
      </c>
      <c r="H1237" s="5">
        <v>1</v>
      </c>
    </row>
    <row r="1238" spans="1:8" x14ac:dyDescent="0.3">
      <c r="A1238">
        <v>1467591</v>
      </c>
      <c r="B1238" s="1">
        <v>42935</v>
      </c>
      <c r="C1238" s="2">
        <v>0.39607638888888891</v>
      </c>
      <c r="D1238" s="2">
        <v>0.40442129629629631</v>
      </c>
      <c r="E1238">
        <v>1</v>
      </c>
      <c r="G1238" s="4">
        <v>4698731</v>
      </c>
      <c r="H1238" s="5">
        <v>1</v>
      </c>
    </row>
    <row r="1239" spans="1:8" x14ac:dyDescent="0.3">
      <c r="A1239">
        <v>2475157</v>
      </c>
      <c r="B1239" s="1">
        <v>42935</v>
      </c>
      <c r="C1239" s="2">
        <v>0.39937499999999998</v>
      </c>
      <c r="D1239" s="2">
        <v>0.40332175925925928</v>
      </c>
      <c r="E1239">
        <v>1</v>
      </c>
      <c r="G1239" s="4">
        <v>5022247</v>
      </c>
      <c r="H1239" s="5">
        <v>1</v>
      </c>
    </row>
    <row r="1240" spans="1:8" x14ac:dyDescent="0.3">
      <c r="A1240">
        <v>6023049</v>
      </c>
      <c r="B1240" s="1">
        <v>42935</v>
      </c>
      <c r="C1240" s="2">
        <v>0.39959490740740738</v>
      </c>
      <c r="D1240" s="2">
        <v>0.41099537037037037</v>
      </c>
      <c r="E1240">
        <v>1</v>
      </c>
      <c r="G1240" s="4">
        <v>6087997</v>
      </c>
      <c r="H1240" s="5">
        <v>1</v>
      </c>
    </row>
    <row r="1241" spans="1:8" x14ac:dyDescent="0.3">
      <c r="A1241">
        <v>39210366</v>
      </c>
      <c r="B1241" s="1">
        <v>42935</v>
      </c>
      <c r="C1241" s="2">
        <v>0.40234953703703702</v>
      </c>
      <c r="D1241" s="2">
        <v>0.40469907407407407</v>
      </c>
      <c r="E1241">
        <v>1</v>
      </c>
      <c r="G1241" s="4">
        <v>5026277</v>
      </c>
      <c r="H1241" s="5">
        <v>1</v>
      </c>
    </row>
    <row r="1242" spans="1:8" x14ac:dyDescent="0.3">
      <c r="A1242">
        <v>90880011</v>
      </c>
      <c r="B1242" s="1">
        <v>42935</v>
      </c>
      <c r="C1242" s="2">
        <v>0.40743055555555557</v>
      </c>
      <c r="D1242" s="2">
        <v>0.41255787037037039</v>
      </c>
      <c r="E1242">
        <v>1</v>
      </c>
      <c r="G1242" s="4">
        <v>6146223</v>
      </c>
      <c r="H1242" s="5">
        <v>1</v>
      </c>
    </row>
    <row r="1243" spans="1:8" x14ac:dyDescent="0.3">
      <c r="A1243">
        <v>4469748</v>
      </c>
      <c r="B1243" s="1">
        <v>42935</v>
      </c>
      <c r="C1243" s="2">
        <v>0.41121527777777778</v>
      </c>
      <c r="D1243" s="2">
        <v>0.41483796296296294</v>
      </c>
      <c r="E1243">
        <v>1</v>
      </c>
      <c r="G1243" s="4">
        <v>5027404</v>
      </c>
      <c r="H1243" s="5">
        <v>1</v>
      </c>
    </row>
    <row r="1244" spans="1:8" x14ac:dyDescent="0.3">
      <c r="A1244">
        <v>3931739393</v>
      </c>
      <c r="B1244" s="1">
        <v>42935</v>
      </c>
      <c r="C1244" s="2">
        <v>0.4127662037037037</v>
      </c>
      <c r="D1244" s="2">
        <v>0.42182870370370368</v>
      </c>
      <c r="E1244">
        <v>1</v>
      </c>
      <c r="G1244" s="4">
        <v>6161675</v>
      </c>
      <c r="H1244" s="5">
        <v>1</v>
      </c>
    </row>
    <row r="1245" spans="1:8" x14ac:dyDescent="0.3">
      <c r="A1245">
        <v>4079013</v>
      </c>
      <c r="B1245" s="1">
        <v>42935</v>
      </c>
      <c r="C1245" s="2">
        <v>0.41616898148148146</v>
      </c>
      <c r="D1245" s="2">
        <v>0.41717592592592595</v>
      </c>
      <c r="E1245">
        <v>1</v>
      </c>
      <c r="G1245" s="4">
        <v>5029329</v>
      </c>
      <c r="H1245" s="5">
        <v>1</v>
      </c>
    </row>
    <row r="1246" spans="1:8" x14ac:dyDescent="0.3">
      <c r="A1246">
        <v>7751076</v>
      </c>
      <c r="B1246" s="1">
        <v>42935</v>
      </c>
      <c r="C1246" s="2">
        <v>0.41996527777777776</v>
      </c>
      <c r="D1246" s="2">
        <v>0.42766203703703703</v>
      </c>
      <c r="E1246">
        <v>1</v>
      </c>
      <c r="G1246" s="4">
        <v>6194112</v>
      </c>
      <c r="H1246" s="5">
        <v>1</v>
      </c>
    </row>
    <row r="1247" spans="1:8" x14ac:dyDescent="0.3">
      <c r="A1247">
        <v>27684909</v>
      </c>
      <c r="B1247" s="1">
        <v>42935</v>
      </c>
      <c r="C1247" s="2">
        <v>0.42166666666666669</v>
      </c>
      <c r="D1247" s="2">
        <v>0.43111111111111111</v>
      </c>
      <c r="E1247">
        <v>1</v>
      </c>
      <c r="G1247" s="4">
        <v>5036422</v>
      </c>
      <c r="H1247" s="5">
        <v>1</v>
      </c>
    </row>
    <row r="1248" spans="1:8" x14ac:dyDescent="0.3">
      <c r="A1248">
        <v>1588418</v>
      </c>
      <c r="B1248" s="1">
        <v>42935</v>
      </c>
      <c r="C1248" s="2">
        <v>0.42422453703703705</v>
      </c>
      <c r="D1248" s="2">
        <v>0.43512731481481481</v>
      </c>
      <c r="E1248">
        <v>1</v>
      </c>
      <c r="G1248" s="4">
        <v>6242177</v>
      </c>
      <c r="H1248" s="5">
        <v>1</v>
      </c>
    </row>
    <row r="1249" spans="1:8" x14ac:dyDescent="0.3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>
        <v>1</v>
      </c>
      <c r="G1249" s="4">
        <v>5039266</v>
      </c>
      <c r="H1249" s="5">
        <v>1</v>
      </c>
    </row>
    <row r="1250" spans="1:8" x14ac:dyDescent="0.3">
      <c r="A1250">
        <v>6305758</v>
      </c>
      <c r="B1250" s="1">
        <v>42935</v>
      </c>
      <c r="C1250" s="2">
        <v>0.42912037037037037</v>
      </c>
      <c r="D1250" s="2">
        <v>0.43425925925925923</v>
      </c>
      <c r="E1250">
        <v>1</v>
      </c>
      <c r="G1250" s="4">
        <v>6269166</v>
      </c>
      <c r="H1250" s="5">
        <v>1</v>
      </c>
    </row>
    <row r="1251" spans="1:8" x14ac:dyDescent="0.3">
      <c r="A1251">
        <v>45373038</v>
      </c>
      <c r="B1251" s="1">
        <v>42935</v>
      </c>
      <c r="C1251" s="2">
        <v>0.43180555555555555</v>
      </c>
      <c r="D1251" s="2">
        <v>0.44175925925925924</v>
      </c>
      <c r="E1251">
        <v>1</v>
      </c>
      <c r="G1251" s="4">
        <v>5060909</v>
      </c>
      <c r="H1251" s="5">
        <v>1</v>
      </c>
    </row>
    <row r="1252" spans="1:8" x14ac:dyDescent="0.3">
      <c r="A1252">
        <v>7589993</v>
      </c>
      <c r="B1252" s="1">
        <v>42935</v>
      </c>
      <c r="C1252" s="2">
        <v>0.43185185185185188</v>
      </c>
      <c r="D1252" s="2">
        <v>0.4382638888888889</v>
      </c>
      <c r="E1252">
        <v>1</v>
      </c>
      <c r="G1252" s="4">
        <v>6304174</v>
      </c>
      <c r="H1252" s="5">
        <v>1</v>
      </c>
    </row>
    <row r="1253" spans="1:8" x14ac:dyDescent="0.3">
      <c r="A1253">
        <v>5588421</v>
      </c>
      <c r="B1253" s="1">
        <v>42935</v>
      </c>
      <c r="C1253" s="2">
        <v>0.43365740740740738</v>
      </c>
      <c r="D1253" s="2">
        <v>0.43964120370370369</v>
      </c>
      <c r="E1253">
        <v>1</v>
      </c>
      <c r="G1253" s="4">
        <v>4501823</v>
      </c>
      <c r="H1253" s="5">
        <v>1</v>
      </c>
    </row>
    <row r="1254" spans="1:8" x14ac:dyDescent="0.3">
      <c r="A1254">
        <v>9662407</v>
      </c>
      <c r="B1254" s="1">
        <v>42935</v>
      </c>
      <c r="C1254" s="2">
        <v>0.43509259259259259</v>
      </c>
      <c r="D1254" s="2">
        <v>0.44364583333333335</v>
      </c>
      <c r="E1254">
        <v>1</v>
      </c>
      <c r="G1254" s="4">
        <v>4636713</v>
      </c>
      <c r="H1254" s="5">
        <v>1</v>
      </c>
    </row>
    <row r="1255" spans="1:8" x14ac:dyDescent="0.3">
      <c r="A1255">
        <v>3422062</v>
      </c>
      <c r="B1255" s="1">
        <v>42935</v>
      </c>
      <c r="C1255" s="2">
        <v>0.43734953703703705</v>
      </c>
      <c r="D1255" s="2">
        <v>0.44071759259259258</v>
      </c>
      <c r="E1255">
        <v>1</v>
      </c>
      <c r="G1255" s="4">
        <v>5082463</v>
      </c>
      <c r="H1255" s="5">
        <v>1</v>
      </c>
    </row>
    <row r="1256" spans="1:8" x14ac:dyDescent="0.3">
      <c r="A1256">
        <v>9305031</v>
      </c>
      <c r="B1256" s="1">
        <v>42935</v>
      </c>
      <c r="C1256" s="2">
        <v>0.43827546296296294</v>
      </c>
      <c r="D1256" s="2">
        <v>0.44968750000000002</v>
      </c>
      <c r="E1256">
        <v>1</v>
      </c>
      <c r="G1256" s="4">
        <v>4520226</v>
      </c>
      <c r="H1256" s="5">
        <v>1</v>
      </c>
    </row>
    <row r="1257" spans="1:8" x14ac:dyDescent="0.3">
      <c r="A1257">
        <v>4911005</v>
      </c>
      <c r="B1257" s="1">
        <v>42935</v>
      </c>
      <c r="C1257" s="2">
        <v>0.44305555555555554</v>
      </c>
      <c r="D1257" s="2">
        <v>0.45006944444444447</v>
      </c>
      <c r="E1257">
        <v>1</v>
      </c>
      <c r="G1257" s="4">
        <v>5086182</v>
      </c>
      <c r="H1257" s="5">
        <v>1</v>
      </c>
    </row>
    <row r="1258" spans="1:8" x14ac:dyDescent="0.3">
      <c r="A1258">
        <v>1391272</v>
      </c>
      <c r="B1258" s="1">
        <v>42935</v>
      </c>
      <c r="C1258" s="2">
        <v>0.44664351851851852</v>
      </c>
      <c r="D1258" s="2">
        <v>0.45725694444444442</v>
      </c>
      <c r="E1258">
        <v>1</v>
      </c>
      <c r="G1258" s="4">
        <v>5542324</v>
      </c>
      <c r="H1258" s="5">
        <v>1</v>
      </c>
    </row>
    <row r="1259" spans="1:8" x14ac:dyDescent="0.3">
      <c r="A1259">
        <v>5027404</v>
      </c>
      <c r="B1259" s="1">
        <v>42935</v>
      </c>
      <c r="C1259" s="2">
        <v>0.45211805555555556</v>
      </c>
      <c r="D1259" s="2">
        <v>0.4598726851851852</v>
      </c>
      <c r="E1259">
        <v>1</v>
      </c>
      <c r="G1259" s="4">
        <v>4501726</v>
      </c>
      <c r="H1259" s="5">
        <v>1</v>
      </c>
    </row>
    <row r="1260" spans="1:8" x14ac:dyDescent="0.3">
      <c r="A1260">
        <v>38244568</v>
      </c>
      <c r="B1260" s="1">
        <v>42935</v>
      </c>
      <c r="C1260" s="2">
        <v>0.45768518518518519</v>
      </c>
      <c r="D1260" s="2">
        <v>0.45837962962962964</v>
      </c>
      <c r="E1260">
        <v>1</v>
      </c>
      <c r="G1260" s="4">
        <v>5550678</v>
      </c>
      <c r="H1260" s="5">
        <v>1</v>
      </c>
    </row>
    <row r="1261" spans="1:8" x14ac:dyDescent="0.3">
      <c r="A1261">
        <v>64900068</v>
      </c>
      <c r="B1261" s="1">
        <v>42935</v>
      </c>
      <c r="C1261" s="2">
        <v>0.46217592592592593</v>
      </c>
      <c r="D1261" s="2">
        <v>0.46263888888888888</v>
      </c>
      <c r="E1261">
        <v>1</v>
      </c>
      <c r="G1261" s="4">
        <v>5087484</v>
      </c>
      <c r="H1261" s="5">
        <v>1</v>
      </c>
    </row>
    <row r="1262" spans="1:8" x14ac:dyDescent="0.3">
      <c r="A1262">
        <v>45015009</v>
      </c>
      <c r="B1262" s="1">
        <v>42935</v>
      </c>
      <c r="C1262" s="2">
        <v>0.46546296296296297</v>
      </c>
      <c r="D1262" s="2">
        <v>0.4740509259259259</v>
      </c>
      <c r="E1262">
        <v>1</v>
      </c>
      <c r="G1262" s="4">
        <v>5588421</v>
      </c>
      <c r="H1262" s="5">
        <v>1</v>
      </c>
    </row>
    <row r="1263" spans="1:8" x14ac:dyDescent="0.3">
      <c r="A1263">
        <v>20424852</v>
      </c>
      <c r="B1263" s="1">
        <v>42935</v>
      </c>
      <c r="C1263" s="2">
        <v>0.46773148148148147</v>
      </c>
      <c r="D1263" s="2">
        <v>0.47054398148148147</v>
      </c>
      <c r="E1263">
        <v>1</v>
      </c>
      <c r="G1263" s="4">
        <v>5089019</v>
      </c>
      <c r="H1263" s="5">
        <v>1</v>
      </c>
    </row>
    <row r="1264" spans="1:8" x14ac:dyDescent="0.3">
      <c r="A1264">
        <v>4471203</v>
      </c>
      <c r="B1264" s="1">
        <v>42935</v>
      </c>
      <c r="C1264" s="2">
        <v>0.47298611111111111</v>
      </c>
      <c r="D1264" s="2">
        <v>0.48247685185185185</v>
      </c>
      <c r="E1264">
        <v>1</v>
      </c>
      <c r="G1264" s="4">
        <v>5610335</v>
      </c>
      <c r="H1264" s="5">
        <v>1</v>
      </c>
    </row>
    <row r="1265" spans="1:8" x14ac:dyDescent="0.3">
      <c r="A1265">
        <v>8250018</v>
      </c>
      <c r="B1265" s="1">
        <v>42935</v>
      </c>
      <c r="C1265" s="2">
        <v>0.47843750000000002</v>
      </c>
      <c r="D1265" s="2">
        <v>0.48951388888888892</v>
      </c>
      <c r="E1265">
        <v>1</v>
      </c>
      <c r="G1265" s="4">
        <v>5092577</v>
      </c>
      <c r="H1265" s="5">
        <v>1</v>
      </c>
    </row>
    <row r="1266" spans="1:8" x14ac:dyDescent="0.3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>
        <v>1</v>
      </c>
      <c r="G1266" s="4">
        <v>5616210</v>
      </c>
      <c r="H1266" s="5">
        <v>1</v>
      </c>
    </row>
    <row r="1267" spans="1:8" x14ac:dyDescent="0.3">
      <c r="A1267">
        <v>66465215</v>
      </c>
      <c r="B1267" s="1">
        <v>42935</v>
      </c>
      <c r="C1267" s="2">
        <v>0.48381944444444447</v>
      </c>
      <c r="D1267" s="2">
        <v>0.49505787037037036</v>
      </c>
      <c r="E1267">
        <v>1</v>
      </c>
      <c r="G1267" s="4">
        <v>4566750</v>
      </c>
      <c r="H1267" s="5">
        <v>1</v>
      </c>
    </row>
    <row r="1268" spans="1:8" x14ac:dyDescent="0.3">
      <c r="A1268">
        <v>6386788</v>
      </c>
      <c r="B1268" s="1">
        <v>42935</v>
      </c>
      <c r="C1268" s="2">
        <v>0.48822916666666666</v>
      </c>
      <c r="D1268" s="2">
        <v>0.49540509259259258</v>
      </c>
      <c r="E1268">
        <v>1</v>
      </c>
      <c r="G1268" s="4">
        <v>5636281</v>
      </c>
      <c r="H1268" s="5">
        <v>1</v>
      </c>
    </row>
    <row r="1269" spans="1:8" x14ac:dyDescent="0.3">
      <c r="A1269">
        <v>3589291</v>
      </c>
      <c r="B1269" s="1">
        <v>42935</v>
      </c>
      <c r="C1269" s="2">
        <v>0.4896064814814815</v>
      </c>
      <c r="D1269" s="2">
        <v>0.49828703703703703</v>
      </c>
      <c r="E1269">
        <v>1</v>
      </c>
      <c r="G1269" s="4">
        <v>5104536</v>
      </c>
      <c r="H1269" s="5">
        <v>1</v>
      </c>
    </row>
    <row r="1270" spans="1:8" x14ac:dyDescent="0.3">
      <c r="A1270">
        <v>9254070</v>
      </c>
      <c r="B1270" s="1">
        <v>42935</v>
      </c>
      <c r="C1270" s="2">
        <v>0.49270833333333336</v>
      </c>
      <c r="D1270" s="2">
        <v>0.49774305555555554</v>
      </c>
      <c r="E1270">
        <v>1</v>
      </c>
      <c r="G1270" s="4">
        <v>5672312</v>
      </c>
      <c r="H1270" s="5">
        <v>1</v>
      </c>
    </row>
    <row r="1271" spans="1:8" x14ac:dyDescent="0.3">
      <c r="A1271">
        <v>6337931</v>
      </c>
      <c r="B1271" s="1">
        <v>42935</v>
      </c>
      <c r="C1271" s="2">
        <v>0.49625000000000002</v>
      </c>
      <c r="D1271" s="2">
        <v>0.5058449074074074</v>
      </c>
      <c r="E1271">
        <v>1</v>
      </c>
      <c r="G1271" s="4">
        <v>4575865</v>
      </c>
      <c r="H1271" s="5">
        <v>1</v>
      </c>
    </row>
    <row r="1272" spans="1:8" x14ac:dyDescent="0.3">
      <c r="A1272">
        <v>3563037</v>
      </c>
      <c r="B1272" s="1">
        <v>42935</v>
      </c>
      <c r="C1272" s="2">
        <v>0.50173611111111116</v>
      </c>
      <c r="D1272" s="2">
        <v>0.5130555555555556</v>
      </c>
      <c r="E1272">
        <v>1</v>
      </c>
      <c r="G1272" s="4">
        <v>5687447</v>
      </c>
      <c r="H1272" s="5">
        <v>1</v>
      </c>
    </row>
    <row r="1273" spans="1:8" x14ac:dyDescent="0.3">
      <c r="A1273">
        <v>2302227</v>
      </c>
      <c r="B1273" s="1">
        <v>42935</v>
      </c>
      <c r="C1273" s="2">
        <v>0.50219907407407405</v>
      </c>
      <c r="D1273" s="2">
        <v>0.50804398148148144</v>
      </c>
      <c r="E1273">
        <v>1</v>
      </c>
      <c r="G1273" s="4">
        <v>5136126</v>
      </c>
      <c r="H1273" s="5">
        <v>1</v>
      </c>
    </row>
    <row r="1274" spans="1:8" x14ac:dyDescent="0.3">
      <c r="A1274">
        <v>24454566</v>
      </c>
      <c r="B1274" s="1">
        <v>42935</v>
      </c>
      <c r="C1274" s="2">
        <v>0.50749999999999995</v>
      </c>
      <c r="D1274" s="2">
        <v>0.51290509259259254</v>
      </c>
      <c r="E1274">
        <v>1</v>
      </c>
      <c r="G1274" s="4">
        <v>5713477</v>
      </c>
      <c r="H1274" s="5">
        <v>1</v>
      </c>
    </row>
    <row r="1275" spans="1:8" x14ac:dyDescent="0.3">
      <c r="A1275">
        <v>6551880</v>
      </c>
      <c r="B1275" s="1">
        <v>42935</v>
      </c>
      <c r="C1275" s="2">
        <v>0.50756944444444441</v>
      </c>
      <c r="D1275" s="2">
        <v>0.51126157407407402</v>
      </c>
      <c r="E1275">
        <v>1</v>
      </c>
      <c r="G1275" s="4">
        <v>5138547</v>
      </c>
      <c r="H1275" s="5">
        <v>1</v>
      </c>
    </row>
    <row r="1276" spans="1:8" x14ac:dyDescent="0.3">
      <c r="A1276">
        <v>6616163</v>
      </c>
      <c r="B1276" s="1">
        <v>42935</v>
      </c>
      <c r="C1276" s="2">
        <v>0.51325231481481481</v>
      </c>
      <c r="D1276" s="2">
        <v>0.51627314814814818</v>
      </c>
      <c r="E1276">
        <v>1</v>
      </c>
      <c r="G1276" s="4">
        <v>5726531</v>
      </c>
      <c r="H1276" s="5">
        <v>1</v>
      </c>
    </row>
    <row r="1277" spans="1:8" x14ac:dyDescent="0.3">
      <c r="A1277">
        <v>96381896</v>
      </c>
      <c r="B1277" s="1">
        <v>42935</v>
      </c>
      <c r="C1277" s="2">
        <v>0.5173726851851852</v>
      </c>
      <c r="D1277" s="2">
        <v>0.52055555555555555</v>
      </c>
      <c r="E1277">
        <v>1</v>
      </c>
      <c r="G1277" s="4">
        <v>5146166</v>
      </c>
      <c r="H1277" s="5">
        <v>1</v>
      </c>
    </row>
    <row r="1278" spans="1:8" x14ac:dyDescent="0.3">
      <c r="A1278">
        <v>6892980</v>
      </c>
      <c r="B1278" s="1">
        <v>42935</v>
      </c>
      <c r="C1278" s="2">
        <v>0.52288194444444447</v>
      </c>
      <c r="D1278" s="2">
        <v>0.52722222222222226</v>
      </c>
      <c r="E1278">
        <v>1</v>
      </c>
      <c r="G1278" s="4">
        <v>5741700</v>
      </c>
      <c r="H1278" s="5">
        <v>1</v>
      </c>
    </row>
    <row r="1279" spans="1:8" x14ac:dyDescent="0.3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>
        <v>1</v>
      </c>
      <c r="G1279" s="4">
        <v>5147242</v>
      </c>
      <c r="H1279" s="5">
        <v>1</v>
      </c>
    </row>
    <row r="1280" spans="1:8" x14ac:dyDescent="0.3">
      <c r="A1280">
        <v>52064221</v>
      </c>
      <c r="B1280" s="1">
        <v>42935</v>
      </c>
      <c r="C1280" s="2">
        <v>0.52766203703703707</v>
      </c>
      <c r="D1280" s="2">
        <v>0.53917824074074072</v>
      </c>
      <c r="E1280">
        <v>1</v>
      </c>
      <c r="G1280" s="4">
        <v>5744567</v>
      </c>
      <c r="H1280" s="5">
        <v>1</v>
      </c>
    </row>
    <row r="1281" spans="1:8" x14ac:dyDescent="0.3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>
        <v>1</v>
      </c>
      <c r="G1281" s="4">
        <v>4577789</v>
      </c>
      <c r="H1281" s="5">
        <v>1</v>
      </c>
    </row>
    <row r="1282" spans="1:8" x14ac:dyDescent="0.3">
      <c r="A1282">
        <v>7571642</v>
      </c>
      <c r="B1282" s="1">
        <v>42935</v>
      </c>
      <c r="C1282" s="2">
        <v>0.53540509259259261</v>
      </c>
      <c r="D1282" s="2">
        <v>0.53540509259259261</v>
      </c>
      <c r="E1282">
        <v>1</v>
      </c>
      <c r="G1282" s="4">
        <v>5750819</v>
      </c>
      <c r="H1282" s="5">
        <v>1</v>
      </c>
    </row>
    <row r="1283" spans="1:8" x14ac:dyDescent="0.3">
      <c r="A1283">
        <v>9570286</v>
      </c>
      <c r="B1283" s="1">
        <v>42935</v>
      </c>
      <c r="C1283" s="2">
        <v>0.53594907407407411</v>
      </c>
      <c r="D1283" s="2">
        <v>0.54584490740740743</v>
      </c>
      <c r="E1283">
        <v>1</v>
      </c>
      <c r="G1283" s="4">
        <v>5162775</v>
      </c>
      <c r="H1283" s="5">
        <v>1</v>
      </c>
    </row>
    <row r="1284" spans="1:8" x14ac:dyDescent="0.3">
      <c r="A1284">
        <v>7632647</v>
      </c>
      <c r="B1284" s="1">
        <v>42935</v>
      </c>
      <c r="C1284" s="2">
        <v>0.54052083333333334</v>
      </c>
      <c r="D1284" s="2">
        <v>0.54195601851851849</v>
      </c>
      <c r="E1284">
        <v>1</v>
      </c>
      <c r="G1284" s="4">
        <v>5759409</v>
      </c>
      <c r="H1284" s="5">
        <v>1</v>
      </c>
    </row>
    <row r="1285" spans="1:8" x14ac:dyDescent="0.3">
      <c r="A1285">
        <v>3437033</v>
      </c>
      <c r="B1285" s="1">
        <v>42935</v>
      </c>
      <c r="C1285" s="2">
        <v>0.54439814814814813</v>
      </c>
      <c r="D1285" s="2">
        <v>0.54800925925925925</v>
      </c>
      <c r="E1285">
        <v>1</v>
      </c>
      <c r="G1285" s="4">
        <v>5199929</v>
      </c>
      <c r="H1285" s="5">
        <v>1</v>
      </c>
    </row>
    <row r="1286" spans="1:8" x14ac:dyDescent="0.3">
      <c r="A1286">
        <v>81575080</v>
      </c>
      <c r="B1286" s="1">
        <v>42935</v>
      </c>
      <c r="C1286" s="2">
        <v>0.54996527777777782</v>
      </c>
      <c r="D1286" s="2">
        <v>0.55228009259259259</v>
      </c>
      <c r="E1286">
        <v>1</v>
      </c>
      <c r="G1286" s="4">
        <v>5788783</v>
      </c>
      <c r="H1286" s="5">
        <v>1</v>
      </c>
    </row>
    <row r="1287" spans="1:8" x14ac:dyDescent="0.3">
      <c r="A1287">
        <v>7677384</v>
      </c>
      <c r="B1287" s="1">
        <v>42935</v>
      </c>
      <c r="C1287" s="2">
        <v>0.55121527777777779</v>
      </c>
      <c r="D1287" s="2">
        <v>0.55539351851851848</v>
      </c>
      <c r="E1287">
        <v>1</v>
      </c>
      <c r="G1287" s="4">
        <v>5205087</v>
      </c>
      <c r="H1287" s="5">
        <v>1</v>
      </c>
    </row>
    <row r="1288" spans="1:8" x14ac:dyDescent="0.3">
      <c r="A1288">
        <v>6194112</v>
      </c>
      <c r="B1288" s="1">
        <v>42935</v>
      </c>
      <c r="C1288" s="2">
        <v>0.55174768518518513</v>
      </c>
      <c r="D1288" s="2">
        <v>0.5575</v>
      </c>
      <c r="E1288">
        <v>1</v>
      </c>
      <c r="G1288" s="4">
        <v>5809293</v>
      </c>
      <c r="H1288" s="5">
        <v>1</v>
      </c>
    </row>
    <row r="1289" spans="1:8" x14ac:dyDescent="0.3">
      <c r="A1289">
        <v>67913744</v>
      </c>
      <c r="B1289" s="1">
        <v>42935</v>
      </c>
      <c r="C1289" s="2">
        <v>0.55387731481481484</v>
      </c>
      <c r="D1289" s="2">
        <v>0.5645486111111111</v>
      </c>
      <c r="E1289">
        <v>1</v>
      </c>
      <c r="G1289" s="4">
        <v>5215912</v>
      </c>
      <c r="H1289" s="5">
        <v>1</v>
      </c>
    </row>
    <row r="1290" spans="1:8" x14ac:dyDescent="0.3">
      <c r="A1290">
        <v>9418587</v>
      </c>
      <c r="B1290" s="1">
        <v>42935</v>
      </c>
      <c r="C1290" s="2">
        <v>0.5591666666666667</v>
      </c>
      <c r="D1290" s="2">
        <v>0.56074074074074076</v>
      </c>
      <c r="E1290">
        <v>1</v>
      </c>
      <c r="G1290" s="4">
        <v>4661635</v>
      </c>
      <c r="H1290" s="5">
        <v>1</v>
      </c>
    </row>
    <row r="1291" spans="1:8" x14ac:dyDescent="0.3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>
        <v>1</v>
      </c>
      <c r="G1291" s="4">
        <v>5220235</v>
      </c>
      <c r="H1291" s="5">
        <v>1</v>
      </c>
    </row>
    <row r="1292" spans="1:8" x14ac:dyDescent="0.3">
      <c r="A1292">
        <v>7364500</v>
      </c>
      <c r="B1292" s="1">
        <v>42935</v>
      </c>
      <c r="C1292" s="2">
        <v>0.5682638888888889</v>
      </c>
      <c r="D1292" s="2">
        <v>0.57974537037037033</v>
      </c>
      <c r="E1292">
        <v>1</v>
      </c>
      <c r="G1292" s="4">
        <v>5829504</v>
      </c>
      <c r="H1292" s="5">
        <v>1</v>
      </c>
    </row>
    <row r="1293" spans="1:8" x14ac:dyDescent="0.3">
      <c r="A1293">
        <v>69273048</v>
      </c>
      <c r="B1293" s="1">
        <v>42935</v>
      </c>
      <c r="C1293" s="2">
        <v>0.56847222222222227</v>
      </c>
      <c r="D1293" s="2">
        <v>0.57787037037037037</v>
      </c>
      <c r="E1293">
        <v>1</v>
      </c>
      <c r="G1293" s="4">
        <v>5221005</v>
      </c>
      <c r="H1293" s="5">
        <v>1</v>
      </c>
    </row>
    <row r="1294" spans="1:8" x14ac:dyDescent="0.3">
      <c r="A1294">
        <v>1345591</v>
      </c>
      <c r="B1294" s="1">
        <v>42935</v>
      </c>
      <c r="C1294" s="2">
        <v>0.5703125</v>
      </c>
      <c r="D1294" s="2">
        <v>0.57703703703703701</v>
      </c>
      <c r="E1294">
        <v>1</v>
      </c>
      <c r="G1294" s="4">
        <v>5835972</v>
      </c>
      <c r="H1294" s="5">
        <v>1</v>
      </c>
    </row>
    <row r="1295" spans="1:8" x14ac:dyDescent="0.3">
      <c r="A1295">
        <v>13674393</v>
      </c>
      <c r="B1295" s="1">
        <v>42935</v>
      </c>
      <c r="C1295" s="2">
        <v>0.57313657407407403</v>
      </c>
      <c r="D1295" s="2">
        <v>0.57559027777777783</v>
      </c>
      <c r="E1295">
        <v>1</v>
      </c>
      <c r="G1295" s="4">
        <v>4581715</v>
      </c>
      <c r="H1295" s="5">
        <v>1</v>
      </c>
    </row>
    <row r="1296" spans="1:8" x14ac:dyDescent="0.3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>
        <v>1</v>
      </c>
      <c r="G1296" s="4">
        <v>5854377</v>
      </c>
      <c r="H1296" s="5">
        <v>1</v>
      </c>
    </row>
    <row r="1297" spans="1:8" x14ac:dyDescent="0.3">
      <c r="A1297">
        <v>5790304</v>
      </c>
      <c r="B1297" s="1">
        <v>42935</v>
      </c>
      <c r="C1297" s="2">
        <v>0.57974537037037033</v>
      </c>
      <c r="D1297" s="2">
        <v>0.58975694444444449</v>
      </c>
      <c r="E1297">
        <v>1</v>
      </c>
      <c r="G1297" s="4">
        <v>5228419</v>
      </c>
      <c r="H1297" s="5">
        <v>1</v>
      </c>
    </row>
    <row r="1298" spans="1:8" x14ac:dyDescent="0.3">
      <c r="A1298">
        <v>6551880</v>
      </c>
      <c r="B1298" s="1">
        <v>42935</v>
      </c>
      <c r="C1298" s="2">
        <v>0.58071759259259259</v>
      </c>
      <c r="D1298" s="2">
        <v>0.59002314814814816</v>
      </c>
      <c r="E1298">
        <v>1</v>
      </c>
      <c r="G1298" s="4">
        <v>5859235</v>
      </c>
      <c r="H1298" s="5">
        <v>1</v>
      </c>
    </row>
    <row r="1299" spans="1:8" x14ac:dyDescent="0.3">
      <c r="A1299">
        <v>2873323</v>
      </c>
      <c r="B1299" s="1">
        <v>42935</v>
      </c>
      <c r="C1299" s="2">
        <v>0.58622685185185186</v>
      </c>
      <c r="D1299" s="2">
        <v>0.5921643518518519</v>
      </c>
      <c r="E1299">
        <v>1</v>
      </c>
      <c r="G1299" s="4">
        <v>4599598</v>
      </c>
      <c r="H1299" s="5">
        <v>1</v>
      </c>
    </row>
    <row r="1300" spans="1:8" x14ac:dyDescent="0.3">
      <c r="A1300">
        <v>2733008</v>
      </c>
      <c r="B1300" s="1">
        <v>42935</v>
      </c>
      <c r="C1300" s="2">
        <v>0.5879861111111111</v>
      </c>
      <c r="D1300" s="2">
        <v>0.59103009259259254</v>
      </c>
      <c r="E1300">
        <v>1</v>
      </c>
      <c r="G1300" s="4">
        <v>5883714</v>
      </c>
      <c r="H1300" s="5">
        <v>1</v>
      </c>
    </row>
    <row r="1301" spans="1:8" x14ac:dyDescent="0.3">
      <c r="A1301">
        <v>7292887</v>
      </c>
      <c r="B1301" s="1">
        <v>42935</v>
      </c>
      <c r="C1301" s="2">
        <v>0.58810185185185182</v>
      </c>
      <c r="D1301" s="2">
        <v>0.59202546296296299</v>
      </c>
      <c r="E1301">
        <v>1</v>
      </c>
      <c r="G1301" s="4">
        <v>5233531</v>
      </c>
      <c r="H1301" s="5">
        <v>1</v>
      </c>
    </row>
    <row r="1302" spans="1:8" x14ac:dyDescent="0.3">
      <c r="A1302">
        <v>6855900</v>
      </c>
      <c r="B1302" s="1">
        <v>42935</v>
      </c>
      <c r="C1302" s="2">
        <v>0.59090277777777778</v>
      </c>
      <c r="D1302" s="2">
        <v>0.5923842592592593</v>
      </c>
      <c r="E1302">
        <v>1</v>
      </c>
      <c r="G1302" s="4">
        <v>5894865</v>
      </c>
      <c r="H1302" s="5">
        <v>1</v>
      </c>
    </row>
    <row r="1303" spans="1:8" x14ac:dyDescent="0.3">
      <c r="A1303">
        <v>2402827</v>
      </c>
      <c r="B1303" s="1">
        <v>42935</v>
      </c>
      <c r="C1303" s="2">
        <v>0.59659722222222222</v>
      </c>
      <c r="D1303" s="2">
        <v>0.60329861111111116</v>
      </c>
      <c r="E1303">
        <v>1</v>
      </c>
      <c r="G1303" s="4">
        <v>5244597</v>
      </c>
      <c r="H1303" s="5">
        <v>1</v>
      </c>
    </row>
    <row r="1304" spans="1:8" x14ac:dyDescent="0.3">
      <c r="A1304">
        <v>6510330</v>
      </c>
      <c r="B1304" s="1">
        <v>42935</v>
      </c>
      <c r="C1304" s="2">
        <v>0.5971643518518519</v>
      </c>
      <c r="D1304" s="2">
        <v>0.60538194444444449</v>
      </c>
      <c r="E1304">
        <v>1</v>
      </c>
      <c r="G1304" s="4">
        <v>5900664</v>
      </c>
      <c r="H1304" s="5">
        <v>1</v>
      </c>
    </row>
    <row r="1305" spans="1:8" x14ac:dyDescent="0.3">
      <c r="A1305">
        <v>9773176</v>
      </c>
      <c r="B1305" s="1">
        <v>42935</v>
      </c>
      <c r="C1305" s="2">
        <v>0.59719907407407402</v>
      </c>
      <c r="D1305" s="2">
        <v>0.60488425925925926</v>
      </c>
      <c r="E1305">
        <v>1</v>
      </c>
      <c r="G1305" s="4">
        <v>5251861</v>
      </c>
      <c r="H1305" s="5">
        <v>1</v>
      </c>
    </row>
    <row r="1306" spans="1:8" x14ac:dyDescent="0.3">
      <c r="A1306">
        <v>4065787</v>
      </c>
      <c r="B1306" s="1">
        <v>42935</v>
      </c>
      <c r="C1306" s="2">
        <v>0.6021643518518518</v>
      </c>
      <c r="D1306" s="2">
        <v>0.61331018518518521</v>
      </c>
      <c r="E1306">
        <v>1</v>
      </c>
      <c r="G1306" s="4">
        <v>5913547</v>
      </c>
      <c r="H1306" s="5">
        <v>1</v>
      </c>
    </row>
    <row r="1307" spans="1:8" x14ac:dyDescent="0.3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>
        <v>1</v>
      </c>
      <c r="G1307" s="4">
        <v>5252835</v>
      </c>
      <c r="H1307" s="5">
        <v>1</v>
      </c>
    </row>
    <row r="1308" spans="1:8" x14ac:dyDescent="0.3">
      <c r="A1308">
        <v>3858766</v>
      </c>
      <c r="B1308" s="1">
        <v>42935</v>
      </c>
      <c r="C1308" s="2">
        <v>0.60624999999999996</v>
      </c>
      <c r="D1308" s="2">
        <v>0.6083912037037037</v>
      </c>
      <c r="E1308">
        <v>1</v>
      </c>
      <c r="G1308" s="4">
        <v>5926011</v>
      </c>
      <c r="H1308" s="5">
        <v>1</v>
      </c>
    </row>
    <row r="1309" spans="1:8" x14ac:dyDescent="0.3">
      <c r="A1309">
        <v>41852472</v>
      </c>
      <c r="B1309" s="1">
        <v>42935</v>
      </c>
      <c r="C1309" s="2">
        <v>0.60868055555555556</v>
      </c>
      <c r="D1309" s="2">
        <v>0.61019675925925931</v>
      </c>
      <c r="E1309">
        <v>1</v>
      </c>
      <c r="G1309" s="4">
        <v>5253133</v>
      </c>
      <c r="H1309" s="5">
        <v>1</v>
      </c>
    </row>
    <row r="1310" spans="1:8" x14ac:dyDescent="0.3">
      <c r="A1310">
        <v>25574074</v>
      </c>
      <c r="B1310" s="1">
        <v>42935</v>
      </c>
      <c r="C1310" s="2">
        <v>0.61081018518518515</v>
      </c>
      <c r="D1310" s="2">
        <v>0.62118055555555551</v>
      </c>
      <c r="E1310">
        <v>1</v>
      </c>
      <c r="G1310" s="4">
        <v>5960122</v>
      </c>
      <c r="H1310" s="5">
        <v>1</v>
      </c>
    </row>
    <row r="1311" spans="1:8" x14ac:dyDescent="0.3">
      <c r="A1311">
        <v>8690793</v>
      </c>
      <c r="B1311" s="1">
        <v>42935</v>
      </c>
      <c r="C1311" s="2">
        <v>0.61207175925925927</v>
      </c>
      <c r="D1311" s="2">
        <v>0.61613425925925924</v>
      </c>
      <c r="E1311">
        <v>1</v>
      </c>
      <c r="G1311" s="4">
        <v>5254694</v>
      </c>
      <c r="H1311" s="5">
        <v>1</v>
      </c>
    </row>
    <row r="1312" spans="1:8" x14ac:dyDescent="0.3">
      <c r="A1312">
        <v>8487003</v>
      </c>
      <c r="B1312" s="1">
        <v>42935</v>
      </c>
      <c r="C1312" s="2">
        <v>0.61648148148148152</v>
      </c>
      <c r="D1312" s="2">
        <v>0.62589120370370366</v>
      </c>
      <c r="E1312">
        <v>1</v>
      </c>
      <c r="G1312" s="4">
        <v>5980925</v>
      </c>
      <c r="H1312" s="5">
        <v>1</v>
      </c>
    </row>
    <row r="1313" spans="1:8" x14ac:dyDescent="0.3">
      <c r="A1313">
        <v>50583407</v>
      </c>
      <c r="B1313" s="1">
        <v>42935</v>
      </c>
      <c r="C1313" s="2">
        <v>0.62137731481481484</v>
      </c>
      <c r="D1313" s="2">
        <v>0.63218750000000001</v>
      </c>
      <c r="E1313">
        <v>1</v>
      </c>
      <c r="G1313" s="4">
        <v>5272270</v>
      </c>
      <c r="H1313" s="5">
        <v>1</v>
      </c>
    </row>
    <row r="1314" spans="1:8" x14ac:dyDescent="0.3">
      <c r="A1314">
        <v>4983193</v>
      </c>
      <c r="B1314" s="1">
        <v>42935</v>
      </c>
      <c r="C1314" s="2">
        <v>0.62288194444444445</v>
      </c>
      <c r="D1314" s="2">
        <v>0.63325231481481481</v>
      </c>
      <c r="E1314">
        <v>1</v>
      </c>
      <c r="G1314" s="4">
        <v>5984039</v>
      </c>
      <c r="H1314" s="5">
        <v>1</v>
      </c>
    </row>
    <row r="1315" spans="1:8" x14ac:dyDescent="0.3">
      <c r="A1315">
        <v>1316116</v>
      </c>
      <c r="B1315" s="1">
        <v>42935</v>
      </c>
      <c r="C1315" s="2">
        <v>0.62394675925925924</v>
      </c>
      <c r="D1315" s="2">
        <v>0.62461805555555561</v>
      </c>
      <c r="E1315">
        <v>1</v>
      </c>
      <c r="G1315" s="4">
        <v>4606501</v>
      </c>
      <c r="H1315" s="5">
        <v>1</v>
      </c>
    </row>
    <row r="1316" spans="1:8" x14ac:dyDescent="0.3">
      <c r="A1316">
        <v>5696056</v>
      </c>
      <c r="B1316" s="1">
        <v>42935</v>
      </c>
      <c r="C1316" s="2">
        <v>0.62967592592592592</v>
      </c>
      <c r="D1316" s="2">
        <v>0.63277777777777777</v>
      </c>
      <c r="E1316">
        <v>1</v>
      </c>
      <c r="G1316" s="4">
        <v>5997385</v>
      </c>
      <c r="H1316" s="5">
        <v>1</v>
      </c>
    </row>
    <row r="1317" spans="1:8" x14ac:dyDescent="0.3">
      <c r="A1317">
        <v>3574623</v>
      </c>
      <c r="B1317" s="1">
        <v>42936</v>
      </c>
      <c r="C1317" s="2">
        <v>0.33447916666666666</v>
      </c>
      <c r="D1317" s="2">
        <v>0.33721064814814816</v>
      </c>
      <c r="E1317">
        <v>1</v>
      </c>
      <c r="G1317" s="4">
        <v>5290460</v>
      </c>
      <c r="H1317" s="5">
        <v>1</v>
      </c>
    </row>
    <row r="1318" spans="1:8" x14ac:dyDescent="0.3">
      <c r="A1318">
        <v>71218936</v>
      </c>
      <c r="B1318" s="1">
        <v>42936</v>
      </c>
      <c r="C1318" s="2">
        <v>0.34012731481481484</v>
      </c>
      <c r="D1318" s="2">
        <v>0.34192129629629631</v>
      </c>
      <c r="E1318">
        <v>1</v>
      </c>
      <c r="G1318" s="4">
        <v>6005355</v>
      </c>
      <c r="H1318" s="5">
        <v>1</v>
      </c>
    </row>
    <row r="1319" spans="1:8" x14ac:dyDescent="0.3">
      <c r="A1319">
        <v>55621633</v>
      </c>
      <c r="B1319" s="1">
        <v>42936</v>
      </c>
      <c r="C1319" s="2">
        <v>0.34114583333333331</v>
      </c>
      <c r="D1319" s="2">
        <v>0.3525578703703704</v>
      </c>
      <c r="E1319">
        <v>1</v>
      </c>
      <c r="G1319" s="4">
        <v>5303411</v>
      </c>
      <c r="H1319" s="5">
        <v>1</v>
      </c>
    </row>
    <row r="1320" spans="1:8" x14ac:dyDescent="0.3">
      <c r="A1320">
        <v>1898174</v>
      </c>
      <c r="B1320" s="1">
        <v>42936</v>
      </c>
      <c r="C1320" s="2">
        <v>0.34371527777777777</v>
      </c>
      <c r="D1320" s="2">
        <v>0.34609953703703705</v>
      </c>
      <c r="E1320">
        <v>1</v>
      </c>
      <c r="G1320" s="4">
        <v>6009110</v>
      </c>
      <c r="H1320" s="5">
        <v>1</v>
      </c>
    </row>
    <row r="1321" spans="1:8" x14ac:dyDescent="0.3">
      <c r="A1321">
        <v>4844054</v>
      </c>
      <c r="B1321" s="1">
        <v>42936</v>
      </c>
      <c r="C1321" s="2">
        <v>0.34857638888888887</v>
      </c>
      <c r="D1321" s="2">
        <v>0.34998842592592594</v>
      </c>
      <c r="E1321">
        <v>1</v>
      </c>
      <c r="G1321" s="4">
        <v>5305478</v>
      </c>
      <c r="H1321" s="5">
        <v>1</v>
      </c>
    </row>
    <row r="1322" spans="1:8" x14ac:dyDescent="0.3">
      <c r="A1322">
        <v>7701901</v>
      </c>
      <c r="B1322" s="1">
        <v>42936</v>
      </c>
      <c r="C1322" s="2">
        <v>0.3533101851851852</v>
      </c>
      <c r="D1322" s="2">
        <v>0.3555787037037037</v>
      </c>
      <c r="E1322">
        <v>1</v>
      </c>
      <c r="G1322" s="4">
        <v>6018613</v>
      </c>
      <c r="H1322" s="5">
        <v>1</v>
      </c>
    </row>
    <row r="1323" spans="1:8" x14ac:dyDescent="0.3">
      <c r="A1323">
        <v>5900664</v>
      </c>
      <c r="B1323" s="1">
        <v>42936</v>
      </c>
      <c r="C1323" s="2">
        <v>0.3558912037037037</v>
      </c>
      <c r="D1323" s="2">
        <v>0.36550925925925926</v>
      </c>
      <c r="E1323">
        <v>1</v>
      </c>
      <c r="G1323" s="4">
        <v>5312081</v>
      </c>
      <c r="H1323" s="5">
        <v>1</v>
      </c>
    </row>
    <row r="1324" spans="1:8" x14ac:dyDescent="0.3">
      <c r="A1324">
        <v>4698731</v>
      </c>
      <c r="B1324" s="1">
        <v>42936</v>
      </c>
      <c r="C1324" s="2">
        <v>0.35894675925925928</v>
      </c>
      <c r="D1324" s="2">
        <v>0.3689351851851852</v>
      </c>
      <c r="E1324">
        <v>1</v>
      </c>
      <c r="G1324" s="4">
        <v>6023049</v>
      </c>
      <c r="H1324" s="5">
        <v>1</v>
      </c>
    </row>
    <row r="1325" spans="1:8" x14ac:dyDescent="0.3">
      <c r="A1325">
        <v>4606501</v>
      </c>
      <c r="B1325" s="1">
        <v>42936</v>
      </c>
      <c r="C1325" s="2">
        <v>0.36222222222222222</v>
      </c>
      <c r="D1325" s="2">
        <v>0.36548611111111112</v>
      </c>
      <c r="E1325">
        <v>1</v>
      </c>
      <c r="G1325" s="4">
        <v>5318850</v>
      </c>
      <c r="H1325" s="5">
        <v>1</v>
      </c>
    </row>
    <row r="1326" spans="1:8" x14ac:dyDescent="0.3">
      <c r="A1326">
        <v>3851940</v>
      </c>
      <c r="B1326" s="1">
        <v>42936</v>
      </c>
      <c r="C1326" s="2">
        <v>0.36473379629629632</v>
      </c>
      <c r="D1326" s="2">
        <v>0.36630787037037038</v>
      </c>
      <c r="E1326">
        <v>1</v>
      </c>
      <c r="G1326" s="4">
        <v>6026397</v>
      </c>
      <c r="H1326" s="5">
        <v>1</v>
      </c>
    </row>
    <row r="1327" spans="1:8" x14ac:dyDescent="0.3">
      <c r="A1327">
        <v>7972076</v>
      </c>
      <c r="B1327" s="1">
        <v>42936</v>
      </c>
      <c r="C1327" s="2">
        <v>0.37011574074074072</v>
      </c>
      <c r="D1327" s="2">
        <v>0.37928240740740743</v>
      </c>
      <c r="E1327">
        <v>1</v>
      </c>
      <c r="G1327" s="4">
        <v>5340881</v>
      </c>
      <c r="H1327" s="5">
        <v>1</v>
      </c>
    </row>
    <row r="1328" spans="1:8" x14ac:dyDescent="0.3">
      <c r="A1328">
        <v>1911796</v>
      </c>
      <c r="B1328" s="1">
        <v>42936</v>
      </c>
      <c r="C1328" s="2">
        <v>0.37506944444444446</v>
      </c>
      <c r="D1328" s="2">
        <v>0.38142361111111112</v>
      </c>
      <c r="E1328">
        <v>1</v>
      </c>
      <c r="G1328" s="4">
        <v>6045882</v>
      </c>
      <c r="H1328" s="5">
        <v>1</v>
      </c>
    </row>
    <row r="1329" spans="1:8" x14ac:dyDescent="0.3">
      <c r="A1329">
        <v>7362963</v>
      </c>
      <c r="B1329" s="1">
        <v>42936</v>
      </c>
      <c r="C1329" s="2">
        <v>0.37658564814814816</v>
      </c>
      <c r="D1329" s="2">
        <v>0.37936342592592592</v>
      </c>
      <c r="E1329">
        <v>1</v>
      </c>
      <c r="G1329" s="4">
        <v>5349562</v>
      </c>
      <c r="H1329" s="5">
        <v>1</v>
      </c>
    </row>
    <row r="1330" spans="1:8" x14ac:dyDescent="0.3">
      <c r="A1330">
        <v>24290062</v>
      </c>
      <c r="B1330" s="1">
        <v>42936</v>
      </c>
      <c r="C1330" s="2">
        <v>0.38047453703703704</v>
      </c>
      <c r="D1330" s="2">
        <v>0.39142361111111112</v>
      </c>
      <c r="E1330">
        <v>1</v>
      </c>
      <c r="G1330" s="4">
        <v>6050344</v>
      </c>
      <c r="H1330" s="5">
        <v>1</v>
      </c>
    </row>
    <row r="1331" spans="1:8" x14ac:dyDescent="0.3">
      <c r="A1331">
        <v>3086185</v>
      </c>
      <c r="B1331" s="1">
        <v>42936</v>
      </c>
      <c r="C1331" s="2">
        <v>0.38394675925925925</v>
      </c>
      <c r="D1331" s="2">
        <v>0.39547453703703705</v>
      </c>
      <c r="E1331">
        <v>1</v>
      </c>
      <c r="G1331" s="4">
        <v>5354141</v>
      </c>
      <c r="H1331" s="5">
        <v>1</v>
      </c>
    </row>
    <row r="1332" spans="1:8" x14ac:dyDescent="0.3">
      <c r="A1332">
        <v>7622819</v>
      </c>
      <c r="B1332" s="1">
        <v>42936</v>
      </c>
      <c r="C1332" s="2">
        <v>0.38599537037037035</v>
      </c>
      <c r="D1332" s="2">
        <v>0.39438657407407407</v>
      </c>
      <c r="E1332">
        <v>1</v>
      </c>
      <c r="G1332" s="4">
        <v>6051341</v>
      </c>
      <c r="H1332" s="5">
        <v>1</v>
      </c>
    </row>
    <row r="1333" spans="1:8" x14ac:dyDescent="0.3">
      <c r="A1333">
        <v>5610335</v>
      </c>
      <c r="B1333" s="1">
        <v>42936</v>
      </c>
      <c r="C1333" s="2">
        <v>0.39055555555555554</v>
      </c>
      <c r="D1333" s="2">
        <v>0.39101851851851854</v>
      </c>
      <c r="E1333">
        <v>1</v>
      </c>
      <c r="G1333" s="4">
        <v>5356378</v>
      </c>
      <c r="H1333" s="5">
        <v>1</v>
      </c>
    </row>
    <row r="1334" spans="1:8" x14ac:dyDescent="0.3">
      <c r="A1334">
        <v>97953696</v>
      </c>
      <c r="B1334" s="1">
        <v>42936</v>
      </c>
      <c r="C1334" s="2">
        <v>0.39373842592592595</v>
      </c>
      <c r="D1334" s="2">
        <v>0.40292824074074074</v>
      </c>
      <c r="E1334">
        <v>1</v>
      </c>
      <c r="G1334" s="4">
        <v>6056372</v>
      </c>
      <c r="H1334" s="5">
        <v>1</v>
      </c>
    </row>
    <row r="1335" spans="1:8" x14ac:dyDescent="0.3">
      <c r="A1335">
        <v>7432767</v>
      </c>
      <c r="B1335" s="1">
        <v>42936</v>
      </c>
      <c r="C1335" s="2">
        <v>0.39446759259259262</v>
      </c>
      <c r="D1335" s="2">
        <v>0.39841435185185187</v>
      </c>
      <c r="E1335">
        <v>1</v>
      </c>
      <c r="G1335" s="4">
        <v>5356824</v>
      </c>
      <c r="H1335" s="5">
        <v>1</v>
      </c>
    </row>
    <row r="1336" spans="1:8" x14ac:dyDescent="0.3">
      <c r="A1336">
        <v>2089993</v>
      </c>
      <c r="B1336" s="1">
        <v>42936</v>
      </c>
      <c r="C1336" s="2">
        <v>0.39810185185185187</v>
      </c>
      <c r="D1336" s="2">
        <v>0.39876157407407409</v>
      </c>
      <c r="E1336">
        <v>1</v>
      </c>
      <c r="G1336" s="4">
        <v>6062869</v>
      </c>
      <c r="H1336" s="5">
        <v>1</v>
      </c>
    </row>
    <row r="1337" spans="1:8" x14ac:dyDescent="0.3">
      <c r="A1337">
        <v>2635121</v>
      </c>
      <c r="B1337" s="1">
        <v>42936</v>
      </c>
      <c r="C1337" s="2">
        <v>0.39906249999999999</v>
      </c>
      <c r="D1337" s="2">
        <v>0.40487268518518521</v>
      </c>
      <c r="E1337">
        <v>1</v>
      </c>
      <c r="G1337" s="4">
        <v>5372125</v>
      </c>
      <c r="H1337" s="5">
        <v>1</v>
      </c>
    </row>
    <row r="1338" spans="1:8" x14ac:dyDescent="0.3">
      <c r="A1338">
        <v>6725216</v>
      </c>
      <c r="B1338" s="1">
        <v>42936</v>
      </c>
      <c r="C1338" s="2">
        <v>0.40190972222222221</v>
      </c>
      <c r="D1338" s="2">
        <v>0.40715277777777775</v>
      </c>
      <c r="E1338">
        <v>1</v>
      </c>
      <c r="G1338" s="4">
        <v>6070136</v>
      </c>
      <c r="H1338" s="5">
        <v>1</v>
      </c>
    </row>
    <row r="1339" spans="1:8" x14ac:dyDescent="0.3">
      <c r="A1339">
        <v>6530661</v>
      </c>
      <c r="B1339" s="1">
        <v>42936</v>
      </c>
      <c r="C1339" s="2">
        <v>0.40709490740740739</v>
      </c>
      <c r="D1339" s="2">
        <v>0.40795138888888888</v>
      </c>
      <c r="E1339">
        <v>1</v>
      </c>
      <c r="G1339" s="4">
        <v>6312012</v>
      </c>
      <c r="H1339" s="5">
        <v>1</v>
      </c>
    </row>
    <row r="1340" spans="1:8" x14ac:dyDescent="0.3">
      <c r="A1340">
        <v>8691743</v>
      </c>
      <c r="B1340" s="1">
        <v>42936</v>
      </c>
      <c r="C1340" s="2">
        <v>0.41228009259259257</v>
      </c>
      <c r="D1340" s="2">
        <v>0.42214120370370373</v>
      </c>
      <c r="E1340">
        <v>1</v>
      </c>
      <c r="G1340" s="4">
        <v>6087301</v>
      </c>
      <c r="H1340" s="5">
        <v>1</v>
      </c>
    </row>
    <row r="1341" spans="1:8" x14ac:dyDescent="0.3">
      <c r="A1341">
        <v>2771511</v>
      </c>
      <c r="B1341" s="1">
        <v>42936</v>
      </c>
      <c r="C1341" s="2">
        <v>0.41271990740740738</v>
      </c>
      <c r="D1341" s="2">
        <v>0.41487268518518516</v>
      </c>
      <c r="E1341">
        <v>1</v>
      </c>
      <c r="G1341" s="4">
        <v>6320579</v>
      </c>
      <c r="H1341" s="5">
        <v>1</v>
      </c>
    </row>
    <row r="1342" spans="1:8" x14ac:dyDescent="0.3">
      <c r="A1342">
        <v>7471152</v>
      </c>
      <c r="B1342" s="1">
        <v>42936</v>
      </c>
      <c r="C1342" s="2">
        <v>0.41456018518518517</v>
      </c>
      <c r="D1342" s="2">
        <v>0.41495370370370371</v>
      </c>
      <c r="E1342">
        <v>1</v>
      </c>
      <c r="G1342" s="4">
        <v>6118241</v>
      </c>
      <c r="H1342" s="5">
        <v>1</v>
      </c>
    </row>
    <row r="1343" spans="1:8" x14ac:dyDescent="0.3">
      <c r="A1343">
        <v>89691426</v>
      </c>
      <c r="B1343" s="1">
        <v>42936</v>
      </c>
      <c r="C1343" s="2">
        <v>0.41677083333333331</v>
      </c>
      <c r="D1343" s="2">
        <v>0.42192129629629632</v>
      </c>
      <c r="E1343">
        <v>1</v>
      </c>
      <c r="G1343" s="4">
        <v>5379981</v>
      </c>
      <c r="H1343" s="5">
        <v>1</v>
      </c>
    </row>
    <row r="1344" spans="1:8" x14ac:dyDescent="0.3">
      <c r="A1344">
        <v>5305478</v>
      </c>
      <c r="B1344" s="1">
        <v>42936</v>
      </c>
      <c r="C1344" s="2">
        <v>0.41980324074074077</v>
      </c>
      <c r="D1344" s="2">
        <v>0.42957175925925928</v>
      </c>
      <c r="E1344">
        <v>1</v>
      </c>
      <c r="G1344" s="4">
        <v>6131743</v>
      </c>
      <c r="H1344" s="5">
        <v>1</v>
      </c>
    </row>
    <row r="1345" spans="1:8" x14ac:dyDescent="0.3">
      <c r="A1345">
        <v>4305632</v>
      </c>
      <c r="B1345" s="1">
        <v>42936</v>
      </c>
      <c r="C1345" s="2">
        <v>0.42534722222222221</v>
      </c>
      <c r="D1345" s="2">
        <v>0.43634259259259262</v>
      </c>
      <c r="E1345">
        <v>1</v>
      </c>
      <c r="G1345" s="4">
        <v>5392799</v>
      </c>
      <c r="H1345" s="5">
        <v>1</v>
      </c>
    </row>
    <row r="1346" spans="1:8" x14ac:dyDescent="0.3">
      <c r="A1346">
        <v>9526179</v>
      </c>
      <c r="B1346" s="1">
        <v>42936</v>
      </c>
      <c r="C1346" s="2">
        <v>0.42761574074074077</v>
      </c>
      <c r="D1346" s="2">
        <v>0.4314236111111111</v>
      </c>
      <c r="E1346">
        <v>1</v>
      </c>
      <c r="G1346" s="4">
        <v>6151478</v>
      </c>
      <c r="H1346" s="5">
        <v>1</v>
      </c>
    </row>
    <row r="1347" spans="1:8" x14ac:dyDescent="0.3">
      <c r="A1347">
        <v>1268336</v>
      </c>
      <c r="B1347" s="1">
        <v>42936</v>
      </c>
      <c r="C1347" s="2">
        <v>0.43172453703703706</v>
      </c>
      <c r="D1347" s="2">
        <v>0.44153935185185184</v>
      </c>
      <c r="E1347">
        <v>1</v>
      </c>
      <c r="G1347" s="4">
        <v>5415372</v>
      </c>
      <c r="H1347" s="5">
        <v>1</v>
      </c>
    </row>
    <row r="1348" spans="1:8" x14ac:dyDescent="0.3">
      <c r="A1348">
        <v>7288626</v>
      </c>
      <c r="B1348" s="1">
        <v>42936</v>
      </c>
      <c r="C1348" s="2">
        <v>0.43606481481481479</v>
      </c>
      <c r="D1348" s="2">
        <v>0.44609953703703703</v>
      </c>
      <c r="E1348">
        <v>1</v>
      </c>
      <c r="G1348" s="4">
        <v>6158527</v>
      </c>
      <c r="H1348" s="5">
        <v>1</v>
      </c>
    </row>
    <row r="1349" spans="1:8" x14ac:dyDescent="0.3">
      <c r="A1349">
        <v>53117702</v>
      </c>
      <c r="B1349" s="1">
        <v>42936</v>
      </c>
      <c r="C1349" s="2">
        <v>0.44170138888888888</v>
      </c>
      <c r="D1349" s="2">
        <v>0.44903935185185184</v>
      </c>
      <c r="E1349">
        <v>1</v>
      </c>
      <c r="G1349" s="4">
        <v>5418543</v>
      </c>
      <c r="H1349" s="5">
        <v>1</v>
      </c>
    </row>
    <row r="1350" spans="1:8" x14ac:dyDescent="0.3">
      <c r="A1350">
        <v>10201038</v>
      </c>
      <c r="B1350" s="1">
        <v>42936</v>
      </c>
      <c r="C1350" s="2">
        <v>0.44615740740740739</v>
      </c>
      <c r="D1350" s="2">
        <v>0.45019675925925928</v>
      </c>
      <c r="E1350">
        <v>1</v>
      </c>
      <c r="G1350" s="4">
        <v>4702334</v>
      </c>
      <c r="H1350" s="5">
        <v>1</v>
      </c>
    </row>
    <row r="1351" spans="1:8" x14ac:dyDescent="0.3">
      <c r="A1351">
        <v>4738129</v>
      </c>
      <c r="B1351" s="1">
        <v>42936</v>
      </c>
      <c r="C1351" s="2">
        <v>0.4503935185185185</v>
      </c>
      <c r="D1351" s="2">
        <v>0.46037037037037037</v>
      </c>
      <c r="E1351">
        <v>1</v>
      </c>
      <c r="G1351" s="4">
        <v>5440420</v>
      </c>
      <c r="H1351" s="5">
        <v>1</v>
      </c>
    </row>
    <row r="1352" spans="1:8" x14ac:dyDescent="0.3">
      <c r="A1352">
        <v>3153023</v>
      </c>
      <c r="B1352" s="1">
        <v>42936</v>
      </c>
      <c r="C1352" s="2">
        <v>0.45503472222222224</v>
      </c>
      <c r="D1352" s="2">
        <v>0.45876157407407409</v>
      </c>
      <c r="E1352">
        <v>1</v>
      </c>
      <c r="G1352" s="4">
        <v>6191682</v>
      </c>
      <c r="H1352" s="5">
        <v>1</v>
      </c>
    </row>
    <row r="1353" spans="1:8" x14ac:dyDescent="0.3">
      <c r="A1353">
        <v>1747389</v>
      </c>
      <c r="B1353" s="1">
        <v>42936</v>
      </c>
      <c r="C1353" s="2">
        <v>0.45795138888888887</v>
      </c>
      <c r="D1353" s="2">
        <v>0.46004629629629629</v>
      </c>
      <c r="E1353">
        <v>1</v>
      </c>
      <c r="G1353" s="4">
        <v>5446203</v>
      </c>
      <c r="H1353" s="5">
        <v>1</v>
      </c>
    </row>
    <row r="1354" spans="1:8" x14ac:dyDescent="0.3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>
        <v>1</v>
      </c>
      <c r="G1354" s="4">
        <v>6218089</v>
      </c>
      <c r="H1354" s="5">
        <v>1</v>
      </c>
    </row>
    <row r="1355" spans="1:8" x14ac:dyDescent="0.3">
      <c r="A1355">
        <v>93050839</v>
      </c>
      <c r="B1355" s="1">
        <v>42936</v>
      </c>
      <c r="C1355" s="2">
        <v>0.46225694444444443</v>
      </c>
      <c r="D1355" s="2">
        <v>0.46591435185185187</v>
      </c>
      <c r="E1355">
        <v>1</v>
      </c>
      <c r="G1355" s="4">
        <v>5448890</v>
      </c>
      <c r="H1355" s="5">
        <v>1</v>
      </c>
    </row>
    <row r="1356" spans="1:8" x14ac:dyDescent="0.3">
      <c r="A1356">
        <v>1288318920</v>
      </c>
      <c r="B1356" s="1">
        <v>42936</v>
      </c>
      <c r="C1356" s="2">
        <v>0.46606481481481482</v>
      </c>
      <c r="D1356" s="2">
        <v>0.47375</v>
      </c>
      <c r="E1356">
        <v>1</v>
      </c>
      <c r="G1356" s="4">
        <v>4703748</v>
      </c>
      <c r="H1356" s="5">
        <v>1</v>
      </c>
    </row>
    <row r="1357" spans="1:8" x14ac:dyDescent="0.3">
      <c r="A1357">
        <v>5613566</v>
      </c>
      <c r="B1357" s="1">
        <v>42936</v>
      </c>
      <c r="C1357" s="2">
        <v>0.47105324074074073</v>
      </c>
      <c r="D1357" s="2">
        <v>0.47146990740740741</v>
      </c>
      <c r="E1357">
        <v>1</v>
      </c>
      <c r="G1357" s="4">
        <v>5464497</v>
      </c>
      <c r="H1357" s="5">
        <v>1</v>
      </c>
    </row>
    <row r="1358" spans="1:8" x14ac:dyDescent="0.3">
      <c r="A1358">
        <v>2406196</v>
      </c>
      <c r="B1358" s="1">
        <v>42936</v>
      </c>
      <c r="C1358" s="2">
        <v>0.47244212962962961</v>
      </c>
      <c r="D1358" s="2">
        <v>0.48127314814814814</v>
      </c>
      <c r="E1358">
        <v>1</v>
      </c>
      <c r="G1358" s="4">
        <v>6251788</v>
      </c>
      <c r="H1358" s="5">
        <v>1</v>
      </c>
    </row>
    <row r="1359" spans="1:8" x14ac:dyDescent="0.3">
      <c r="A1359">
        <v>9046365</v>
      </c>
      <c r="B1359" s="1">
        <v>42936</v>
      </c>
      <c r="C1359" s="2">
        <v>0.47531250000000003</v>
      </c>
      <c r="D1359" s="2">
        <v>0.47684027777777777</v>
      </c>
      <c r="E1359">
        <v>1</v>
      </c>
      <c r="G1359" s="4">
        <v>5465004</v>
      </c>
      <c r="H1359" s="5">
        <v>1</v>
      </c>
    </row>
    <row r="1360" spans="1:8" x14ac:dyDescent="0.3">
      <c r="A1360">
        <v>5019634</v>
      </c>
      <c r="B1360" s="1">
        <v>42936</v>
      </c>
      <c r="C1360" s="2">
        <v>0.48032407407407407</v>
      </c>
      <c r="D1360" s="2">
        <v>0.4916550925925926</v>
      </c>
      <c r="E1360">
        <v>1</v>
      </c>
      <c r="G1360" s="4">
        <v>4714815</v>
      </c>
      <c r="H1360" s="5">
        <v>1</v>
      </c>
    </row>
    <row r="1361" spans="1:8" x14ac:dyDescent="0.3">
      <c r="A1361">
        <v>90993861</v>
      </c>
      <c r="B1361" s="1">
        <v>42936</v>
      </c>
      <c r="C1361" s="2">
        <v>0.48280092592592594</v>
      </c>
      <c r="D1361" s="2">
        <v>0.48798611111111112</v>
      </c>
      <c r="E1361">
        <v>1</v>
      </c>
      <c r="G1361" s="4">
        <v>5487496</v>
      </c>
      <c r="H1361" s="5">
        <v>1</v>
      </c>
    </row>
    <row r="1362" spans="1:8" x14ac:dyDescent="0.3">
      <c r="A1362">
        <v>4034491</v>
      </c>
      <c r="B1362" s="1">
        <v>42936</v>
      </c>
      <c r="C1362" s="2">
        <v>0.48813657407407407</v>
      </c>
      <c r="D1362" s="2">
        <v>0.49116898148148147</v>
      </c>
      <c r="E1362">
        <v>1</v>
      </c>
      <c r="G1362" s="4">
        <v>6270159</v>
      </c>
      <c r="H1362" s="5">
        <v>1</v>
      </c>
    </row>
    <row r="1363" spans="1:8" x14ac:dyDescent="0.3">
      <c r="A1363">
        <v>57395204</v>
      </c>
      <c r="B1363" s="1">
        <v>42936</v>
      </c>
      <c r="C1363" s="2">
        <v>0.49015046296296294</v>
      </c>
      <c r="D1363" s="2">
        <v>0.49456018518518519</v>
      </c>
      <c r="E1363">
        <v>1</v>
      </c>
      <c r="G1363" s="4">
        <v>5489867</v>
      </c>
      <c r="H1363" s="5">
        <v>1</v>
      </c>
    </row>
    <row r="1364" spans="1:8" x14ac:dyDescent="0.3">
      <c r="A1364">
        <v>9156106</v>
      </c>
      <c r="B1364" s="1">
        <v>42936</v>
      </c>
      <c r="C1364" s="2">
        <v>0.49103009259259262</v>
      </c>
      <c r="D1364" s="2">
        <v>0.4937037037037037</v>
      </c>
      <c r="E1364">
        <v>1</v>
      </c>
      <c r="G1364" s="4">
        <v>6299545</v>
      </c>
      <c r="H1364" s="5">
        <v>1</v>
      </c>
    </row>
    <row r="1365" spans="1:8" x14ac:dyDescent="0.3">
      <c r="A1365">
        <v>7076463</v>
      </c>
      <c r="B1365" s="1">
        <v>42936</v>
      </c>
      <c r="C1365" s="2">
        <v>0.49519675925925927</v>
      </c>
      <c r="D1365" s="2">
        <v>0.49532407407407408</v>
      </c>
      <c r="E1365">
        <v>1</v>
      </c>
      <c r="G1365" s="4">
        <v>4614100</v>
      </c>
      <c r="H1365" s="5">
        <v>1</v>
      </c>
    </row>
    <row r="1366" spans="1:8" x14ac:dyDescent="0.3">
      <c r="A1366">
        <v>3136675</v>
      </c>
      <c r="B1366" s="1">
        <v>42936</v>
      </c>
      <c r="C1366" s="2">
        <v>0.49833333333333335</v>
      </c>
      <c r="D1366" s="2">
        <v>0.50942129629629629</v>
      </c>
      <c r="E1366">
        <v>1</v>
      </c>
      <c r="G1366" s="4">
        <v>6305758</v>
      </c>
      <c r="H1366" s="5">
        <v>1</v>
      </c>
    </row>
    <row r="1367" spans="1:8" x14ac:dyDescent="0.3">
      <c r="A1367">
        <v>7826456</v>
      </c>
      <c r="B1367" s="1">
        <v>42936</v>
      </c>
      <c r="C1367" s="2">
        <v>0.50298611111111113</v>
      </c>
      <c r="D1367" s="2">
        <v>0.50312500000000004</v>
      </c>
      <c r="E1367">
        <v>1</v>
      </c>
      <c r="G1367" s="4">
        <v>4509550</v>
      </c>
      <c r="H1367" s="5">
        <v>1</v>
      </c>
    </row>
    <row r="1368" spans="1:8" x14ac:dyDescent="0.3">
      <c r="A1368">
        <v>4094662</v>
      </c>
      <c r="B1368" s="1">
        <v>42936</v>
      </c>
      <c r="C1368" s="2">
        <v>0.50581018518518517</v>
      </c>
      <c r="D1368" s="2">
        <v>0.51442129629629629</v>
      </c>
      <c r="E1368">
        <v>1</v>
      </c>
      <c r="G1368" s="4">
        <v>4720934</v>
      </c>
      <c r="H1368" s="5">
        <v>1</v>
      </c>
    </row>
    <row r="1369" spans="1:8" x14ac:dyDescent="0.3">
      <c r="A1369">
        <v>3134379</v>
      </c>
      <c r="B1369" s="1">
        <v>42936</v>
      </c>
      <c r="C1369" s="2">
        <v>0.508275462962963</v>
      </c>
      <c r="D1369" s="2">
        <v>0.51652777777777781</v>
      </c>
      <c r="E1369">
        <v>1</v>
      </c>
      <c r="G1369" s="4">
        <v>5508903</v>
      </c>
      <c r="H1369" s="5">
        <v>1</v>
      </c>
    </row>
    <row r="1370" spans="1:8" x14ac:dyDescent="0.3">
      <c r="A1370">
        <v>1119016</v>
      </c>
      <c r="B1370" s="1">
        <v>42936</v>
      </c>
      <c r="C1370" s="2">
        <v>0.50880787037037034</v>
      </c>
      <c r="D1370" s="2">
        <v>0.51409722222222221</v>
      </c>
      <c r="E1370">
        <v>1</v>
      </c>
      <c r="G1370" s="4">
        <v>5372891</v>
      </c>
      <c r="H1370" s="5">
        <v>1</v>
      </c>
    </row>
    <row r="1371" spans="1:8" x14ac:dyDescent="0.3">
      <c r="A1371">
        <v>3539762</v>
      </c>
      <c r="B1371" s="1">
        <v>42936</v>
      </c>
      <c r="C1371" s="2">
        <v>0.51028935185185187</v>
      </c>
      <c r="D1371" s="2">
        <v>0.52089120370370368</v>
      </c>
      <c r="E1371">
        <v>1</v>
      </c>
      <c r="G1371" s="4">
        <v>4497624</v>
      </c>
      <c r="H1371" s="5">
        <v>1</v>
      </c>
    </row>
    <row r="1372" spans="1:8" x14ac:dyDescent="0.3">
      <c r="A1372">
        <v>28601187</v>
      </c>
      <c r="B1372" s="1">
        <v>42936</v>
      </c>
      <c r="C1372" s="2">
        <v>0.51511574074074074</v>
      </c>
      <c r="D1372" s="2">
        <v>0.51787037037037043</v>
      </c>
      <c r="E1372">
        <v>1</v>
      </c>
      <c r="G1372" s="4">
        <v>5376362</v>
      </c>
      <c r="H1372" s="5">
        <v>1</v>
      </c>
    </row>
    <row r="1373" spans="1:8" x14ac:dyDescent="0.3">
      <c r="A1373">
        <v>2841969</v>
      </c>
      <c r="B1373" s="1">
        <v>42936</v>
      </c>
      <c r="C1373" s="2">
        <v>0.51512731481481477</v>
      </c>
      <c r="D1373" s="2">
        <v>0.51556712962962958</v>
      </c>
      <c r="E1373">
        <v>1</v>
      </c>
      <c r="G1373" s="4">
        <v>3912924</v>
      </c>
      <c r="H1373" s="5">
        <v>1</v>
      </c>
    </row>
    <row r="1374" spans="1:8" x14ac:dyDescent="0.3">
      <c r="A1374">
        <v>57957786</v>
      </c>
      <c r="B1374" s="1">
        <v>42936</v>
      </c>
      <c r="C1374" s="2">
        <v>0.51928240740740739</v>
      </c>
      <c r="D1374" s="2">
        <v>0.53030092592592593</v>
      </c>
      <c r="E1374">
        <v>1</v>
      </c>
      <c r="G1374" s="4">
        <v>4273704</v>
      </c>
      <c r="H1374" s="5">
        <v>1</v>
      </c>
    </row>
    <row r="1375" spans="1:8" x14ac:dyDescent="0.3">
      <c r="A1375">
        <v>6068132</v>
      </c>
      <c r="B1375" s="1">
        <v>42936</v>
      </c>
      <c r="C1375" s="2">
        <v>0.52225694444444448</v>
      </c>
      <c r="D1375" s="2">
        <v>0.5236574074074074</v>
      </c>
      <c r="E1375">
        <v>1</v>
      </c>
      <c r="G1375" s="4">
        <v>4068728</v>
      </c>
      <c r="H1375" s="5">
        <v>1</v>
      </c>
    </row>
    <row r="1376" spans="1:8" x14ac:dyDescent="0.3">
      <c r="A1376">
        <v>8195842</v>
      </c>
      <c r="B1376" s="1">
        <v>42936</v>
      </c>
      <c r="C1376" s="2">
        <v>0.52240740740740743</v>
      </c>
      <c r="D1376" s="2">
        <v>0.53074074074074074</v>
      </c>
      <c r="E1376">
        <v>1</v>
      </c>
      <c r="G1376" s="4">
        <v>3028093</v>
      </c>
      <c r="H1376" s="5">
        <v>1</v>
      </c>
    </row>
    <row r="1377" spans="1:8" x14ac:dyDescent="0.3">
      <c r="A1377">
        <v>98737794</v>
      </c>
      <c r="B1377" s="1">
        <v>42936</v>
      </c>
      <c r="C1377" s="2">
        <v>0.52379629629629632</v>
      </c>
      <c r="D1377" s="2">
        <v>0.52883101851851855</v>
      </c>
      <c r="E1377">
        <v>1</v>
      </c>
      <c r="G1377" s="4">
        <v>3025855</v>
      </c>
      <c r="H1377" s="5">
        <v>1</v>
      </c>
    </row>
    <row r="1378" spans="1:8" x14ac:dyDescent="0.3">
      <c r="A1378">
        <v>6523054</v>
      </c>
      <c r="B1378" s="1">
        <v>42936</v>
      </c>
      <c r="C1378" s="2">
        <v>0.52813657407407411</v>
      </c>
      <c r="D1378" s="2">
        <v>0.53877314814814814</v>
      </c>
      <c r="E1378">
        <v>1</v>
      </c>
      <c r="G1378" s="4">
        <v>3029994</v>
      </c>
      <c r="H1378" s="5">
        <v>1</v>
      </c>
    </row>
    <row r="1379" spans="1:8" x14ac:dyDescent="0.3">
      <c r="A1379">
        <v>26895957</v>
      </c>
      <c r="B1379" s="1">
        <v>42936</v>
      </c>
      <c r="C1379" s="2">
        <v>0.53083333333333338</v>
      </c>
      <c r="D1379" s="2">
        <v>0.53511574074074075</v>
      </c>
      <c r="E1379">
        <v>1</v>
      </c>
      <c r="G1379" s="4">
        <v>2947035</v>
      </c>
      <c r="H1379" s="5">
        <v>1</v>
      </c>
    </row>
    <row r="1380" spans="1:8" x14ac:dyDescent="0.3">
      <c r="A1380">
        <v>5254694</v>
      </c>
      <c r="B1380" s="1">
        <v>42936</v>
      </c>
      <c r="C1380" s="2">
        <v>0.5330555555555555</v>
      </c>
      <c r="D1380" s="2">
        <v>0.54049768518518515</v>
      </c>
      <c r="E1380">
        <v>1</v>
      </c>
      <c r="G1380" s="4">
        <v>3040267</v>
      </c>
      <c r="H1380" s="5">
        <v>1</v>
      </c>
    </row>
    <row r="1381" spans="1:8" x14ac:dyDescent="0.3">
      <c r="A1381">
        <v>3979680</v>
      </c>
      <c r="B1381" s="1">
        <v>42936</v>
      </c>
      <c r="C1381" s="2">
        <v>0.53820601851851857</v>
      </c>
      <c r="D1381" s="2">
        <v>0.54369212962962965</v>
      </c>
      <c r="E1381">
        <v>1</v>
      </c>
      <c r="G1381" s="4">
        <v>2969264</v>
      </c>
      <c r="H1381" s="5">
        <v>1</v>
      </c>
    </row>
    <row r="1382" spans="1:8" x14ac:dyDescent="0.3">
      <c r="A1382">
        <v>96424596</v>
      </c>
      <c r="B1382" s="1">
        <v>42936</v>
      </c>
      <c r="C1382" s="2">
        <v>0.53964120370370372</v>
      </c>
      <c r="D1382" s="2">
        <v>0.54423611111111114</v>
      </c>
      <c r="E1382">
        <v>1</v>
      </c>
      <c r="G1382" s="4">
        <v>3072421</v>
      </c>
      <c r="H1382" s="5">
        <v>1</v>
      </c>
    </row>
    <row r="1383" spans="1:8" x14ac:dyDescent="0.3">
      <c r="A1383">
        <v>4923459</v>
      </c>
      <c r="B1383" s="1">
        <v>42936</v>
      </c>
      <c r="C1383" s="2">
        <v>0.54450231481481481</v>
      </c>
      <c r="D1383" s="2">
        <v>0.55406250000000001</v>
      </c>
      <c r="E1383">
        <v>1</v>
      </c>
      <c r="G1383" s="4">
        <v>4379415</v>
      </c>
      <c r="H1383" s="5">
        <v>1</v>
      </c>
    </row>
    <row r="1384" spans="1:8" x14ac:dyDescent="0.3">
      <c r="A1384">
        <v>6719542</v>
      </c>
      <c r="B1384" s="1">
        <v>42936</v>
      </c>
      <c r="C1384" s="2">
        <v>0.54556712962962961</v>
      </c>
      <c r="D1384" s="2">
        <v>0.54894675925925929</v>
      </c>
      <c r="E1384">
        <v>1</v>
      </c>
      <c r="G1384" s="4">
        <v>3073815</v>
      </c>
      <c r="H1384" s="5">
        <v>1</v>
      </c>
    </row>
    <row r="1385" spans="1:8" x14ac:dyDescent="0.3">
      <c r="A1385">
        <v>81218024</v>
      </c>
      <c r="B1385" s="1">
        <v>42936</v>
      </c>
      <c r="C1385" s="2">
        <v>0.54946759259259259</v>
      </c>
      <c r="D1385" s="2">
        <v>0.55583333333333329</v>
      </c>
      <c r="E1385">
        <v>1</v>
      </c>
      <c r="G1385" s="4">
        <v>3851940</v>
      </c>
      <c r="H1385" s="5">
        <v>1</v>
      </c>
    </row>
    <row r="1386" spans="1:8" x14ac:dyDescent="0.3">
      <c r="A1386">
        <v>6552755</v>
      </c>
      <c r="B1386" s="1">
        <v>42936</v>
      </c>
      <c r="C1386" s="2">
        <v>0.55306712962962967</v>
      </c>
      <c r="D1386" s="2">
        <v>0.56304398148148149</v>
      </c>
      <c r="E1386">
        <v>1</v>
      </c>
      <c r="G1386" s="4">
        <v>2771511</v>
      </c>
      <c r="H1386" s="5">
        <v>1</v>
      </c>
    </row>
    <row r="1387" spans="1:8" x14ac:dyDescent="0.3">
      <c r="A1387">
        <v>44017210</v>
      </c>
      <c r="B1387" s="1">
        <v>42936</v>
      </c>
      <c r="C1387" s="2">
        <v>0.55476851851851849</v>
      </c>
      <c r="D1387" s="2">
        <v>0.56596064814814817</v>
      </c>
      <c r="E1387">
        <v>1</v>
      </c>
      <c r="G1387" s="4">
        <v>3944120</v>
      </c>
      <c r="H1387" s="5">
        <v>1</v>
      </c>
    </row>
    <row r="1388" spans="1:8" x14ac:dyDescent="0.3">
      <c r="A1388">
        <v>8679036</v>
      </c>
      <c r="B1388" s="1">
        <v>42936</v>
      </c>
      <c r="C1388" s="2">
        <v>0.55827546296296293</v>
      </c>
      <c r="D1388" s="2">
        <v>0.55864583333333329</v>
      </c>
      <c r="E1388">
        <v>1</v>
      </c>
      <c r="G1388" s="4">
        <v>3087246</v>
      </c>
      <c r="H1388" s="5">
        <v>1</v>
      </c>
    </row>
    <row r="1389" spans="1:8" x14ac:dyDescent="0.3">
      <c r="A1389">
        <v>64733982</v>
      </c>
      <c r="B1389" s="1">
        <v>42936</v>
      </c>
      <c r="C1389" s="2">
        <v>0.56180555555555556</v>
      </c>
      <c r="D1389" s="2">
        <v>0.56400462962962961</v>
      </c>
      <c r="E1389">
        <v>1</v>
      </c>
      <c r="G1389" s="4">
        <v>4034491</v>
      </c>
      <c r="H1389" s="5">
        <v>1</v>
      </c>
    </row>
    <row r="1390" spans="1:8" x14ac:dyDescent="0.3">
      <c r="A1390">
        <v>2289072</v>
      </c>
      <c r="B1390" s="1">
        <v>42936</v>
      </c>
      <c r="C1390" s="2">
        <v>0.56320601851851848</v>
      </c>
      <c r="D1390" s="2">
        <v>0.57020833333333332</v>
      </c>
      <c r="E1390">
        <v>1</v>
      </c>
      <c r="G1390" s="4">
        <v>3093964</v>
      </c>
      <c r="H1390" s="5">
        <v>1</v>
      </c>
    </row>
    <row r="1391" spans="1:8" x14ac:dyDescent="0.3">
      <c r="A1391">
        <v>71730854</v>
      </c>
      <c r="B1391" s="1">
        <v>42936</v>
      </c>
      <c r="C1391" s="2">
        <v>0.56537037037037041</v>
      </c>
      <c r="D1391" s="2">
        <v>0.57611111111111113</v>
      </c>
      <c r="E1391">
        <v>1</v>
      </c>
      <c r="G1391" s="4">
        <v>4113351</v>
      </c>
      <c r="H1391" s="5">
        <v>1</v>
      </c>
    </row>
    <row r="1392" spans="1:8" x14ac:dyDescent="0.3">
      <c r="A1392">
        <v>3757504</v>
      </c>
      <c r="B1392" s="1">
        <v>42936</v>
      </c>
      <c r="C1392" s="2">
        <v>0.57105324074074071</v>
      </c>
      <c r="D1392" s="2">
        <v>0.57465277777777779</v>
      </c>
      <c r="E1392">
        <v>1</v>
      </c>
      <c r="G1392" s="4">
        <v>2828759</v>
      </c>
      <c r="H1392" s="5">
        <v>1</v>
      </c>
    </row>
    <row r="1393" spans="1:8" x14ac:dyDescent="0.3">
      <c r="A1393">
        <v>8501225</v>
      </c>
      <c r="B1393" s="1">
        <v>42936</v>
      </c>
      <c r="C1393" s="2">
        <v>0.57517361111111109</v>
      </c>
      <c r="D1393" s="2">
        <v>0.57784722222222218</v>
      </c>
      <c r="E1393">
        <v>1</v>
      </c>
      <c r="G1393" s="4">
        <v>2985743</v>
      </c>
      <c r="H1393" s="5">
        <v>1</v>
      </c>
    </row>
    <row r="1394" spans="1:8" x14ac:dyDescent="0.3">
      <c r="A1394">
        <v>3704193</v>
      </c>
      <c r="B1394" s="1">
        <v>42936</v>
      </c>
      <c r="C1394" s="2">
        <v>0.57671296296296293</v>
      </c>
      <c r="D1394" s="2">
        <v>0.58539351851851851</v>
      </c>
      <c r="E1394">
        <v>1</v>
      </c>
      <c r="G1394" s="4">
        <v>3102910</v>
      </c>
      <c r="H1394" s="5">
        <v>1</v>
      </c>
    </row>
    <row r="1395" spans="1:8" x14ac:dyDescent="0.3">
      <c r="A1395">
        <v>4577789</v>
      </c>
      <c r="B1395" s="1">
        <v>42936</v>
      </c>
      <c r="C1395" s="2">
        <v>0.57781249999999995</v>
      </c>
      <c r="D1395" s="2">
        <v>0.57953703703703707</v>
      </c>
      <c r="E1395">
        <v>1</v>
      </c>
      <c r="G1395" s="4">
        <v>4305960</v>
      </c>
      <c r="H1395" s="5">
        <v>1</v>
      </c>
    </row>
    <row r="1396" spans="1:8" x14ac:dyDescent="0.3">
      <c r="A1396">
        <v>5730350</v>
      </c>
      <c r="B1396" s="1">
        <v>42936</v>
      </c>
      <c r="C1396" s="2">
        <v>0.58206018518518521</v>
      </c>
      <c r="D1396" s="2">
        <v>0.59037037037037032</v>
      </c>
      <c r="E1396">
        <v>1</v>
      </c>
      <c r="G1396" s="4">
        <v>3109039</v>
      </c>
      <c r="H1396" s="5">
        <v>1</v>
      </c>
    </row>
    <row r="1397" spans="1:8" x14ac:dyDescent="0.3">
      <c r="A1397">
        <v>8953850</v>
      </c>
      <c r="B1397" s="1">
        <v>42936</v>
      </c>
      <c r="C1397" s="2">
        <v>0.58328703703703699</v>
      </c>
      <c r="D1397" s="2">
        <v>0.5920023148148148</v>
      </c>
      <c r="E1397">
        <v>1</v>
      </c>
      <c r="G1397" s="4">
        <v>4429479</v>
      </c>
      <c r="H1397" s="5">
        <v>1</v>
      </c>
    </row>
    <row r="1398" spans="1:8" x14ac:dyDescent="0.3">
      <c r="A1398">
        <v>3109133</v>
      </c>
      <c r="B1398" s="1">
        <v>42936</v>
      </c>
      <c r="C1398" s="2">
        <v>0.58564814814814814</v>
      </c>
      <c r="D1398" s="2">
        <v>0.58964120370370365</v>
      </c>
      <c r="E1398">
        <v>1</v>
      </c>
      <c r="G1398" s="4">
        <v>3109133</v>
      </c>
      <c r="H1398" s="5">
        <v>1</v>
      </c>
    </row>
    <row r="1399" spans="1:8" x14ac:dyDescent="0.3">
      <c r="A1399">
        <v>3382699</v>
      </c>
      <c r="B1399" s="1">
        <v>42936</v>
      </c>
      <c r="C1399" s="2">
        <v>0.59053240740740742</v>
      </c>
      <c r="D1399" s="2">
        <v>0.59318287037037032</v>
      </c>
      <c r="E1399">
        <v>1</v>
      </c>
      <c r="G1399" s="4">
        <v>3804078</v>
      </c>
      <c r="H1399" s="5">
        <v>1</v>
      </c>
    </row>
    <row r="1400" spans="1:8" x14ac:dyDescent="0.3">
      <c r="A1400">
        <v>9132555</v>
      </c>
      <c r="B1400" s="1">
        <v>42936</v>
      </c>
      <c r="C1400" s="2">
        <v>0.59621527777777783</v>
      </c>
      <c r="D1400" s="2">
        <v>0.59906250000000005</v>
      </c>
      <c r="E1400">
        <v>1</v>
      </c>
      <c r="G1400" s="4">
        <v>3120387</v>
      </c>
      <c r="H1400" s="5">
        <v>1</v>
      </c>
    </row>
    <row r="1401" spans="1:8" x14ac:dyDescent="0.3">
      <c r="A1401">
        <v>5016981</v>
      </c>
      <c r="B1401" s="1">
        <v>42936</v>
      </c>
      <c r="C1401" s="2">
        <v>0.59693287037037035</v>
      </c>
      <c r="D1401" s="2">
        <v>0.59743055555555558</v>
      </c>
      <c r="E1401">
        <v>1</v>
      </c>
      <c r="G1401" s="4">
        <v>3864488</v>
      </c>
      <c r="H1401" s="5">
        <v>1</v>
      </c>
    </row>
    <row r="1402" spans="1:8" x14ac:dyDescent="0.3">
      <c r="A1402">
        <v>1294973</v>
      </c>
      <c r="B1402" s="1">
        <v>42936</v>
      </c>
      <c r="C1402" s="2">
        <v>0.59783564814814816</v>
      </c>
      <c r="D1402" s="2">
        <v>0.60715277777777776</v>
      </c>
      <c r="E1402">
        <v>1</v>
      </c>
      <c r="G1402" s="4">
        <v>3121640</v>
      </c>
      <c r="H1402" s="5">
        <v>1</v>
      </c>
    </row>
    <row r="1403" spans="1:8" x14ac:dyDescent="0.3">
      <c r="A1403">
        <v>7769531</v>
      </c>
      <c r="B1403" s="1">
        <v>42936</v>
      </c>
      <c r="C1403" s="2">
        <v>0.60048611111111116</v>
      </c>
      <c r="D1403" s="2">
        <v>0.60371527777777778</v>
      </c>
      <c r="E1403">
        <v>1</v>
      </c>
      <c r="G1403" s="4">
        <v>3931464</v>
      </c>
      <c r="H1403" s="5">
        <v>1</v>
      </c>
    </row>
    <row r="1404" spans="1:8" x14ac:dyDescent="0.3">
      <c r="A1404">
        <v>1068000</v>
      </c>
      <c r="B1404" s="1">
        <v>42936</v>
      </c>
      <c r="C1404" s="2">
        <v>0.60251157407407407</v>
      </c>
      <c r="D1404" s="2">
        <v>0.60608796296296297</v>
      </c>
      <c r="E1404">
        <v>1</v>
      </c>
      <c r="G1404" s="4">
        <v>3121850</v>
      </c>
      <c r="H1404" s="5">
        <v>1</v>
      </c>
    </row>
    <row r="1405" spans="1:8" x14ac:dyDescent="0.3">
      <c r="A1405">
        <v>1467591</v>
      </c>
      <c r="B1405" s="1">
        <v>42936</v>
      </c>
      <c r="C1405" s="2">
        <v>0.60277777777777775</v>
      </c>
      <c r="D1405" s="2">
        <v>0.61222222222222222</v>
      </c>
      <c r="E1405">
        <v>1</v>
      </c>
      <c r="G1405" s="4">
        <v>3979295</v>
      </c>
      <c r="H1405" s="5">
        <v>1</v>
      </c>
    </row>
    <row r="1406" spans="1:8" x14ac:dyDescent="0.3">
      <c r="A1406">
        <v>5980925</v>
      </c>
      <c r="B1406" s="1">
        <v>42936</v>
      </c>
      <c r="C1406" s="2">
        <v>0.60282407407407412</v>
      </c>
      <c r="D1406" s="2">
        <v>0.61041666666666672</v>
      </c>
      <c r="E1406">
        <v>1</v>
      </c>
      <c r="G1406" s="4">
        <v>3127402</v>
      </c>
      <c r="H1406" s="5">
        <v>1</v>
      </c>
    </row>
    <row r="1407" spans="1:8" x14ac:dyDescent="0.3">
      <c r="A1407">
        <v>9905075</v>
      </c>
      <c r="B1407" s="1">
        <v>42936</v>
      </c>
      <c r="C1407" s="2">
        <v>0.60693287037037036</v>
      </c>
      <c r="D1407" s="2">
        <v>0.61001157407407403</v>
      </c>
      <c r="E1407">
        <v>1</v>
      </c>
      <c r="G1407" s="4">
        <v>4007464</v>
      </c>
      <c r="H1407" s="5">
        <v>1</v>
      </c>
    </row>
    <row r="1408" spans="1:8" x14ac:dyDescent="0.3">
      <c r="A1408">
        <v>1043289</v>
      </c>
      <c r="B1408" s="1">
        <v>42936</v>
      </c>
      <c r="C1408" s="2">
        <v>0.60990740740740745</v>
      </c>
      <c r="D1408" s="2">
        <v>0.61383101851851851</v>
      </c>
      <c r="E1408">
        <v>1</v>
      </c>
      <c r="G1408" s="4">
        <v>2835355</v>
      </c>
      <c r="H1408" s="5">
        <v>1</v>
      </c>
    </row>
    <row r="1409" spans="1:8" x14ac:dyDescent="0.3">
      <c r="A1409">
        <v>8252939</v>
      </c>
      <c r="B1409" s="1">
        <v>42936</v>
      </c>
      <c r="C1409" s="2">
        <v>0.61320601851851853</v>
      </c>
      <c r="D1409" s="2">
        <v>0.62115740740740744</v>
      </c>
      <c r="E1409">
        <v>1</v>
      </c>
      <c r="G1409" s="4">
        <v>4056361</v>
      </c>
      <c r="H1409" s="5">
        <v>1</v>
      </c>
    </row>
    <row r="1410" spans="1:8" x14ac:dyDescent="0.3">
      <c r="A1410">
        <v>67748426</v>
      </c>
      <c r="B1410" s="1">
        <v>42936</v>
      </c>
      <c r="C1410" s="2">
        <v>0.61535879629629631</v>
      </c>
      <c r="D1410" s="2">
        <v>0.62503472222222223</v>
      </c>
      <c r="E1410">
        <v>1</v>
      </c>
      <c r="G1410" s="4">
        <v>3134379</v>
      </c>
      <c r="H1410" s="5">
        <v>1</v>
      </c>
    </row>
    <row r="1411" spans="1:8" x14ac:dyDescent="0.3">
      <c r="A1411">
        <v>4376637</v>
      </c>
      <c r="B1411" s="1">
        <v>42936</v>
      </c>
      <c r="C1411" s="2">
        <v>0.61559027777777775</v>
      </c>
      <c r="D1411" s="2">
        <v>0.62532407407407409</v>
      </c>
      <c r="E1411">
        <v>1</v>
      </c>
      <c r="G1411" s="4">
        <v>4094662</v>
      </c>
      <c r="H1411" s="5">
        <v>1</v>
      </c>
    </row>
    <row r="1412" spans="1:8" x14ac:dyDescent="0.3">
      <c r="A1412">
        <v>6426011</v>
      </c>
      <c r="B1412" s="1">
        <v>42936</v>
      </c>
      <c r="C1412" s="2">
        <v>0.62078703703703708</v>
      </c>
      <c r="D1412" s="2">
        <v>0.62863425925925931</v>
      </c>
      <c r="E1412">
        <v>1</v>
      </c>
      <c r="G1412" s="4">
        <v>3135285</v>
      </c>
      <c r="H1412" s="5">
        <v>1</v>
      </c>
    </row>
    <row r="1413" spans="1:8" x14ac:dyDescent="0.3">
      <c r="A1413">
        <v>9137235</v>
      </c>
      <c r="B1413" s="1">
        <v>42936</v>
      </c>
      <c r="C1413" s="2">
        <v>0.62524305555555559</v>
      </c>
      <c r="D1413" s="2">
        <v>0.62846064814814817</v>
      </c>
      <c r="E1413">
        <v>1</v>
      </c>
      <c r="G1413" s="4">
        <v>4144248</v>
      </c>
      <c r="H1413" s="5">
        <v>1</v>
      </c>
    </row>
    <row r="1414" spans="1:8" x14ac:dyDescent="0.3">
      <c r="A1414">
        <v>6735390</v>
      </c>
      <c r="B1414" s="1">
        <v>42937</v>
      </c>
      <c r="C1414" s="2">
        <v>0.33421296296296299</v>
      </c>
      <c r="D1414" s="2">
        <v>0.33674768518518516</v>
      </c>
      <c r="E1414">
        <v>1</v>
      </c>
      <c r="G1414" s="4">
        <v>3136675</v>
      </c>
      <c r="H1414" s="5">
        <v>1</v>
      </c>
    </row>
    <row r="1415" spans="1:8" x14ac:dyDescent="0.3">
      <c r="A1415">
        <v>7151490</v>
      </c>
      <c r="B1415" s="1">
        <v>42937</v>
      </c>
      <c r="C1415" s="2">
        <v>0.33513888888888888</v>
      </c>
      <c r="D1415" s="2">
        <v>0.33787037037037038</v>
      </c>
      <c r="E1415">
        <v>1</v>
      </c>
      <c r="G1415" s="4">
        <v>4187727</v>
      </c>
      <c r="H1415" s="5">
        <v>1</v>
      </c>
    </row>
    <row r="1416" spans="1:8" x14ac:dyDescent="0.3">
      <c r="A1416">
        <v>5138547</v>
      </c>
      <c r="B1416" s="1">
        <v>42937</v>
      </c>
      <c r="C1416" s="2">
        <v>0.33642361111111113</v>
      </c>
      <c r="D1416" s="2">
        <v>0.33778935185185183</v>
      </c>
      <c r="E1416">
        <v>1</v>
      </c>
      <c r="G1416" s="4">
        <v>2838216</v>
      </c>
      <c r="H1416" s="5">
        <v>1</v>
      </c>
    </row>
    <row r="1417" spans="1:8" x14ac:dyDescent="0.3">
      <c r="A1417">
        <v>79212542</v>
      </c>
      <c r="B1417" s="1">
        <v>42937</v>
      </c>
      <c r="C1417" s="2">
        <v>0.34157407407407409</v>
      </c>
      <c r="D1417" s="2">
        <v>0.34684027777777776</v>
      </c>
      <c r="E1417">
        <v>1</v>
      </c>
      <c r="G1417" s="4">
        <v>4238684</v>
      </c>
      <c r="H1417" s="5">
        <v>1</v>
      </c>
    </row>
    <row r="1418" spans="1:8" x14ac:dyDescent="0.3">
      <c r="A1418">
        <v>1507196</v>
      </c>
      <c r="B1418" s="1">
        <v>42937</v>
      </c>
      <c r="C1418" s="2">
        <v>0.34197916666666667</v>
      </c>
      <c r="D1418" s="2">
        <v>0.3460300925925926</v>
      </c>
      <c r="E1418">
        <v>1</v>
      </c>
      <c r="G1418" s="4">
        <v>3153023</v>
      </c>
      <c r="H1418" s="5">
        <v>1</v>
      </c>
    </row>
    <row r="1419" spans="1:8" x14ac:dyDescent="0.3">
      <c r="A1419">
        <v>8362094</v>
      </c>
      <c r="B1419" s="1">
        <v>42937</v>
      </c>
      <c r="C1419" s="2">
        <v>0.34567129629629628</v>
      </c>
      <c r="D1419" s="2">
        <v>0.34745370370370371</v>
      </c>
      <c r="E1419">
        <v>1</v>
      </c>
      <c r="G1419" s="4">
        <v>4285095</v>
      </c>
      <c r="H1419" s="5">
        <v>1</v>
      </c>
    </row>
    <row r="1420" spans="1:8" x14ac:dyDescent="0.3">
      <c r="A1420">
        <v>5379981</v>
      </c>
      <c r="B1420" s="1">
        <v>42937</v>
      </c>
      <c r="C1420" s="2">
        <v>0.34690972222222222</v>
      </c>
      <c r="D1420" s="2">
        <v>0.35206018518518517</v>
      </c>
      <c r="E1420">
        <v>1</v>
      </c>
      <c r="G1420" s="4">
        <v>3153283</v>
      </c>
      <c r="H1420" s="5">
        <v>1</v>
      </c>
    </row>
    <row r="1421" spans="1:8" x14ac:dyDescent="0.3">
      <c r="A1421">
        <v>4960672</v>
      </c>
      <c r="B1421" s="1">
        <v>42937</v>
      </c>
      <c r="C1421" s="2">
        <v>0.34745370370370371</v>
      </c>
      <c r="D1421" s="2">
        <v>0.3526273148148148</v>
      </c>
      <c r="E1421">
        <v>1</v>
      </c>
      <c r="G1421" s="4">
        <v>4363716</v>
      </c>
      <c r="H1421" s="5">
        <v>1</v>
      </c>
    </row>
    <row r="1422" spans="1:8" x14ac:dyDescent="0.3">
      <c r="A1422">
        <v>9052582</v>
      </c>
      <c r="B1422" s="1">
        <v>42937</v>
      </c>
      <c r="C1422" s="2">
        <v>0.34961805555555553</v>
      </c>
      <c r="D1422" s="2">
        <v>0.3535300925925926</v>
      </c>
      <c r="E1422">
        <v>1</v>
      </c>
      <c r="G1422" s="4">
        <v>3177370</v>
      </c>
      <c r="H1422" s="5">
        <v>1</v>
      </c>
    </row>
    <row r="1423" spans="1:8" x14ac:dyDescent="0.3">
      <c r="A1423">
        <v>2054346</v>
      </c>
      <c r="B1423" s="1">
        <v>42937</v>
      </c>
      <c r="C1423" s="2">
        <v>0.35003472222222221</v>
      </c>
      <c r="D1423" s="2">
        <v>0.35540509259259262</v>
      </c>
      <c r="E1423">
        <v>1</v>
      </c>
      <c r="G1423" s="4">
        <v>4405604</v>
      </c>
      <c r="H1423" s="5">
        <v>1</v>
      </c>
    </row>
    <row r="1424" spans="1:8" x14ac:dyDescent="0.3">
      <c r="A1424">
        <v>6070136</v>
      </c>
      <c r="B1424" s="1">
        <v>42937</v>
      </c>
      <c r="C1424" s="2">
        <v>0.3515625</v>
      </c>
      <c r="D1424" s="2">
        <v>0.35299768518518521</v>
      </c>
      <c r="E1424">
        <v>1</v>
      </c>
      <c r="G1424" s="4">
        <v>2841969</v>
      </c>
      <c r="H1424" s="5">
        <v>1</v>
      </c>
    </row>
    <row r="1425" spans="1:8" x14ac:dyDescent="0.3">
      <c r="A1425">
        <v>3086185</v>
      </c>
      <c r="B1425" s="1">
        <v>42937</v>
      </c>
      <c r="C1425" s="2">
        <v>0.35401620370370368</v>
      </c>
      <c r="D1425" s="2">
        <v>0.35944444444444446</v>
      </c>
      <c r="E1425">
        <v>1</v>
      </c>
      <c r="G1425" s="4">
        <v>4458725</v>
      </c>
      <c r="H1425" s="5">
        <v>1</v>
      </c>
    </row>
    <row r="1426" spans="1:8" x14ac:dyDescent="0.3">
      <c r="A1426">
        <v>6949463</v>
      </c>
      <c r="B1426" s="1">
        <v>42937</v>
      </c>
      <c r="C1426" s="2">
        <v>0.35912037037037037</v>
      </c>
      <c r="D1426" s="2">
        <v>0.36318287037037039</v>
      </c>
      <c r="E1426">
        <v>1</v>
      </c>
      <c r="G1426" s="4">
        <v>3184339</v>
      </c>
      <c r="H1426" s="5">
        <v>1</v>
      </c>
    </row>
    <row r="1427" spans="1:8" x14ac:dyDescent="0.3">
      <c r="A1427">
        <v>1626862</v>
      </c>
      <c r="B1427" s="1">
        <v>42937</v>
      </c>
      <c r="C1427" s="2">
        <v>0.36155092592592591</v>
      </c>
      <c r="D1427" s="2">
        <v>0.36355324074074075</v>
      </c>
      <c r="E1427">
        <v>1</v>
      </c>
      <c r="G1427" s="4">
        <v>2920581</v>
      </c>
      <c r="H1427" s="5">
        <v>1</v>
      </c>
    </row>
    <row r="1428" spans="1:8" x14ac:dyDescent="0.3">
      <c r="A1428">
        <v>99905503</v>
      </c>
      <c r="B1428" s="1">
        <v>42937</v>
      </c>
      <c r="C1428" s="2">
        <v>0.36631944444444442</v>
      </c>
      <c r="D1428" s="2">
        <v>0.37376157407407407</v>
      </c>
      <c r="E1428">
        <v>1</v>
      </c>
      <c r="G1428" s="4">
        <v>3189059</v>
      </c>
      <c r="H1428" s="5">
        <v>1</v>
      </c>
    </row>
    <row r="1429" spans="1:8" x14ac:dyDescent="0.3">
      <c r="A1429">
        <v>2753778</v>
      </c>
      <c r="B1429" s="1">
        <v>42937</v>
      </c>
      <c r="C1429" s="2">
        <v>0.37133101851851852</v>
      </c>
      <c r="D1429" s="2">
        <v>0.38075231481481481</v>
      </c>
      <c r="E1429">
        <v>1</v>
      </c>
      <c r="G1429" s="4">
        <v>2922327</v>
      </c>
      <c r="H1429" s="5">
        <v>1</v>
      </c>
    </row>
    <row r="1430" spans="1:8" x14ac:dyDescent="0.3">
      <c r="A1430">
        <v>3508755</v>
      </c>
      <c r="B1430" s="1">
        <v>42937</v>
      </c>
      <c r="C1430" s="2">
        <v>0.37569444444444444</v>
      </c>
      <c r="D1430" s="2">
        <v>0.38611111111111113</v>
      </c>
      <c r="E1430">
        <v>1</v>
      </c>
      <c r="G1430" s="4">
        <v>3192053</v>
      </c>
      <c r="H1430" s="5">
        <v>1</v>
      </c>
    </row>
    <row r="1431" spans="1:8" x14ac:dyDescent="0.3">
      <c r="A1431">
        <v>14783929</v>
      </c>
      <c r="B1431" s="1">
        <v>42937</v>
      </c>
      <c r="C1431" s="2">
        <v>0.37891203703703702</v>
      </c>
      <c r="D1431" s="2">
        <v>0.38443287037037038</v>
      </c>
      <c r="E1431">
        <v>1</v>
      </c>
      <c r="G1431" s="4">
        <v>3861280</v>
      </c>
      <c r="H1431" s="5">
        <v>1</v>
      </c>
    </row>
    <row r="1432" spans="1:8" x14ac:dyDescent="0.3">
      <c r="A1432">
        <v>1409543</v>
      </c>
      <c r="B1432" s="1">
        <v>42937</v>
      </c>
      <c r="C1432" s="2">
        <v>0.38086805555555553</v>
      </c>
      <c r="D1432" s="2">
        <v>0.38918981481481479</v>
      </c>
      <c r="E1432">
        <v>1</v>
      </c>
      <c r="G1432" s="4">
        <v>3192836</v>
      </c>
      <c r="H1432" s="5">
        <v>1</v>
      </c>
    </row>
    <row r="1433" spans="1:8" x14ac:dyDescent="0.3">
      <c r="A1433">
        <v>6891636</v>
      </c>
      <c r="B1433" s="1">
        <v>42937</v>
      </c>
      <c r="C1433" s="2">
        <v>0.38633101851851853</v>
      </c>
      <c r="D1433" s="2">
        <v>0.38923611111111112</v>
      </c>
      <c r="E1433">
        <v>1</v>
      </c>
      <c r="G1433" s="4">
        <v>3900921</v>
      </c>
      <c r="H1433" s="5">
        <v>1</v>
      </c>
    </row>
    <row r="1434" spans="1:8" x14ac:dyDescent="0.3">
      <c r="A1434">
        <v>8541151</v>
      </c>
      <c r="B1434" s="1">
        <v>42937</v>
      </c>
      <c r="C1434" s="2">
        <v>0.38848379629629631</v>
      </c>
      <c r="D1434" s="2">
        <v>0.39874999999999999</v>
      </c>
      <c r="E1434">
        <v>1</v>
      </c>
      <c r="G1434" s="4">
        <v>3198725</v>
      </c>
      <c r="H1434" s="5">
        <v>1</v>
      </c>
    </row>
    <row r="1435" spans="1:8" x14ac:dyDescent="0.3">
      <c r="A1435">
        <v>8322802</v>
      </c>
      <c r="B1435" s="1">
        <v>42937</v>
      </c>
      <c r="C1435" s="2">
        <v>0.39089120370370373</v>
      </c>
      <c r="D1435" s="2">
        <v>0.39620370370370372</v>
      </c>
      <c r="E1435">
        <v>1</v>
      </c>
      <c r="G1435" s="4">
        <v>3919087</v>
      </c>
      <c r="H1435" s="5">
        <v>1</v>
      </c>
    </row>
    <row r="1436" spans="1:8" x14ac:dyDescent="0.3">
      <c r="A1436">
        <v>30678431</v>
      </c>
      <c r="B1436" s="1">
        <v>42937</v>
      </c>
      <c r="C1436" s="2">
        <v>0.39469907407407406</v>
      </c>
      <c r="D1436" s="2">
        <v>0.40141203703703704</v>
      </c>
      <c r="E1436">
        <v>1</v>
      </c>
      <c r="G1436" s="4">
        <v>3200206</v>
      </c>
      <c r="H1436" s="5">
        <v>1</v>
      </c>
    </row>
    <row r="1437" spans="1:8" x14ac:dyDescent="0.3">
      <c r="A1437">
        <v>41837828</v>
      </c>
      <c r="B1437" s="1">
        <v>42937</v>
      </c>
      <c r="C1437" s="2">
        <v>0.39953703703703702</v>
      </c>
      <c r="D1437" s="2">
        <v>0.40038194444444447</v>
      </c>
      <c r="E1437">
        <v>1</v>
      </c>
      <c r="G1437" s="4">
        <v>3934931</v>
      </c>
      <c r="H1437" s="5">
        <v>1</v>
      </c>
    </row>
    <row r="1438" spans="1:8" x14ac:dyDescent="0.3">
      <c r="A1438">
        <v>13639748</v>
      </c>
      <c r="B1438" s="1">
        <v>42937</v>
      </c>
      <c r="C1438" s="2">
        <v>0.40379629629629632</v>
      </c>
      <c r="D1438" s="2">
        <v>0.40822916666666664</v>
      </c>
      <c r="E1438">
        <v>1</v>
      </c>
      <c r="G1438" s="4">
        <v>3202610</v>
      </c>
      <c r="H1438" s="5">
        <v>1</v>
      </c>
    </row>
    <row r="1439" spans="1:8" x14ac:dyDescent="0.3">
      <c r="A1439">
        <v>8972366</v>
      </c>
      <c r="B1439" s="1">
        <v>42937</v>
      </c>
      <c r="C1439" s="2">
        <v>0.40462962962962962</v>
      </c>
      <c r="D1439" s="2">
        <v>0.40875</v>
      </c>
      <c r="E1439">
        <v>1</v>
      </c>
      <c r="G1439" s="4">
        <v>3972159</v>
      </c>
      <c r="H1439" s="5">
        <v>1</v>
      </c>
    </row>
    <row r="1440" spans="1:8" x14ac:dyDescent="0.3">
      <c r="A1440">
        <v>5233531</v>
      </c>
      <c r="B1440" s="1">
        <v>42937</v>
      </c>
      <c r="C1440" s="2">
        <v>0.40465277777777775</v>
      </c>
      <c r="D1440" s="2">
        <v>0.40887731481481482</v>
      </c>
      <c r="E1440">
        <v>1</v>
      </c>
      <c r="G1440" s="4">
        <v>3206241</v>
      </c>
      <c r="H1440" s="5">
        <v>1</v>
      </c>
    </row>
    <row r="1441" spans="1:8" x14ac:dyDescent="0.3">
      <c r="A1441">
        <v>3691176</v>
      </c>
      <c r="B1441" s="1">
        <v>42937</v>
      </c>
      <c r="C1441" s="2">
        <v>0.40505787037037039</v>
      </c>
      <c r="D1441" s="2">
        <v>0.40561342592592592</v>
      </c>
      <c r="E1441">
        <v>1</v>
      </c>
      <c r="G1441" s="4">
        <v>3982833</v>
      </c>
      <c r="H1441" s="5">
        <v>1</v>
      </c>
    </row>
    <row r="1442" spans="1:8" x14ac:dyDescent="0.3">
      <c r="A1442">
        <v>66377806</v>
      </c>
      <c r="B1442" s="1">
        <v>42937</v>
      </c>
      <c r="C1442" s="2">
        <v>0.40694444444444444</v>
      </c>
      <c r="D1442" s="2">
        <v>0.40991898148148148</v>
      </c>
      <c r="E1442">
        <v>1</v>
      </c>
      <c r="G1442" s="4">
        <v>3211876</v>
      </c>
      <c r="H1442" s="5">
        <v>1</v>
      </c>
    </row>
    <row r="1443" spans="1:8" x14ac:dyDescent="0.3">
      <c r="A1443">
        <v>6357818</v>
      </c>
      <c r="B1443" s="1">
        <v>42937</v>
      </c>
      <c r="C1443" s="2">
        <v>0.41228009259259257</v>
      </c>
      <c r="D1443" s="2">
        <v>0.41648148148148151</v>
      </c>
      <c r="E1443">
        <v>1</v>
      </c>
      <c r="G1443" s="4">
        <v>3999937</v>
      </c>
      <c r="H1443" s="5">
        <v>1</v>
      </c>
    </row>
    <row r="1444" spans="1:8" x14ac:dyDescent="0.3">
      <c r="A1444">
        <v>7123731</v>
      </c>
      <c r="B1444" s="1">
        <v>42937</v>
      </c>
      <c r="C1444" s="2">
        <v>0.41494212962962962</v>
      </c>
      <c r="D1444" s="2">
        <v>0.41641203703703705</v>
      </c>
      <c r="E1444">
        <v>1</v>
      </c>
      <c r="G1444" s="4">
        <v>3224960</v>
      </c>
      <c r="H1444" s="5">
        <v>1</v>
      </c>
    </row>
    <row r="1445" spans="1:8" x14ac:dyDescent="0.3">
      <c r="A1445">
        <v>91907883</v>
      </c>
      <c r="B1445" s="1">
        <v>42937</v>
      </c>
      <c r="C1445" s="2">
        <v>0.42054398148148148</v>
      </c>
      <c r="D1445" s="2">
        <v>0.42721064814814813</v>
      </c>
      <c r="E1445">
        <v>1</v>
      </c>
      <c r="G1445" s="4">
        <v>4025325</v>
      </c>
      <c r="H1445" s="5">
        <v>1</v>
      </c>
    </row>
    <row r="1446" spans="1:8" x14ac:dyDescent="0.3">
      <c r="A1446">
        <v>69734527</v>
      </c>
      <c r="B1446" s="1">
        <v>42937</v>
      </c>
      <c r="C1446" s="2">
        <v>0.42084490740740743</v>
      </c>
      <c r="D1446" s="2">
        <v>0.43167824074074074</v>
      </c>
      <c r="E1446">
        <v>1</v>
      </c>
      <c r="G1446" s="4">
        <v>3232376</v>
      </c>
      <c r="H1446" s="5">
        <v>1</v>
      </c>
    </row>
    <row r="1447" spans="1:8" x14ac:dyDescent="0.3">
      <c r="A1447">
        <v>7536096</v>
      </c>
      <c r="B1447" s="1">
        <v>42937</v>
      </c>
      <c r="C1447" s="2">
        <v>0.42357638888888888</v>
      </c>
      <c r="D1447" s="2">
        <v>0.4322685185185185</v>
      </c>
      <c r="E1447">
        <v>1</v>
      </c>
      <c r="G1447" s="4">
        <v>4055319</v>
      </c>
      <c r="H1447" s="5">
        <v>1</v>
      </c>
    </row>
    <row r="1448" spans="1:8" x14ac:dyDescent="0.3">
      <c r="A1448">
        <v>60158843</v>
      </c>
      <c r="B1448" s="1">
        <v>42937</v>
      </c>
      <c r="C1448" s="2">
        <v>0.42814814814814817</v>
      </c>
      <c r="D1448" s="2">
        <v>0.43784722222222222</v>
      </c>
      <c r="E1448">
        <v>1</v>
      </c>
      <c r="G1448" s="4">
        <v>3236046</v>
      </c>
      <c r="H1448" s="5">
        <v>1</v>
      </c>
    </row>
    <row r="1449" spans="1:8" x14ac:dyDescent="0.3">
      <c r="A1449">
        <v>6942059</v>
      </c>
      <c r="B1449" s="1">
        <v>42937</v>
      </c>
      <c r="C1449" s="2">
        <v>0.43002314814814813</v>
      </c>
      <c r="D1449" s="2">
        <v>0.43030092592592595</v>
      </c>
      <c r="E1449">
        <v>1</v>
      </c>
      <c r="G1449" s="4">
        <v>4062215</v>
      </c>
      <c r="H1449" s="5">
        <v>1</v>
      </c>
    </row>
    <row r="1450" spans="1:8" x14ac:dyDescent="0.3">
      <c r="A1450">
        <v>28282891</v>
      </c>
      <c r="B1450" s="1">
        <v>42937</v>
      </c>
      <c r="C1450" s="2">
        <v>0.4307523148148148</v>
      </c>
      <c r="D1450" s="2">
        <v>0.4412847222222222</v>
      </c>
      <c r="E1450">
        <v>1</v>
      </c>
      <c r="G1450" s="4">
        <v>3245936</v>
      </c>
      <c r="H1450" s="5">
        <v>1</v>
      </c>
    </row>
    <row r="1451" spans="1:8" x14ac:dyDescent="0.3">
      <c r="A1451">
        <v>1617146</v>
      </c>
      <c r="B1451" s="1">
        <v>42937</v>
      </c>
      <c r="C1451" s="2">
        <v>0.43400462962962966</v>
      </c>
      <c r="D1451" s="2">
        <v>0.44041666666666668</v>
      </c>
      <c r="E1451">
        <v>1</v>
      </c>
      <c r="G1451" s="4">
        <v>4082744</v>
      </c>
      <c r="H1451" s="5">
        <v>1</v>
      </c>
    </row>
    <row r="1452" spans="1:8" x14ac:dyDescent="0.3">
      <c r="A1452">
        <v>2186880</v>
      </c>
      <c r="B1452" s="1">
        <v>42937</v>
      </c>
      <c r="C1452" s="2">
        <v>0.43582175925925926</v>
      </c>
      <c r="D1452" s="2">
        <v>0.44550925925925927</v>
      </c>
      <c r="E1452">
        <v>1</v>
      </c>
      <c r="G1452" s="4">
        <v>3253368</v>
      </c>
      <c r="H1452" s="5">
        <v>1</v>
      </c>
    </row>
    <row r="1453" spans="1:8" x14ac:dyDescent="0.3">
      <c r="A1453">
        <v>92461001</v>
      </c>
      <c r="B1453" s="1">
        <v>42937</v>
      </c>
      <c r="C1453" s="2">
        <v>0.43730324074074073</v>
      </c>
      <c r="D1453" s="2">
        <v>0.44869212962962962</v>
      </c>
      <c r="E1453">
        <v>1</v>
      </c>
      <c r="G1453" s="4">
        <v>4102482</v>
      </c>
      <c r="H1453" s="5">
        <v>1</v>
      </c>
    </row>
    <row r="1454" spans="1:8" x14ac:dyDescent="0.3">
      <c r="A1454">
        <v>4657345</v>
      </c>
      <c r="B1454" s="1">
        <v>42937</v>
      </c>
      <c r="C1454" s="2">
        <v>0.44291666666666668</v>
      </c>
      <c r="D1454" s="2">
        <v>0.45256944444444447</v>
      </c>
      <c r="E1454">
        <v>1</v>
      </c>
      <c r="G1454" s="4">
        <v>3263806</v>
      </c>
      <c r="H1454" s="5">
        <v>1</v>
      </c>
    </row>
    <row r="1455" spans="1:8" x14ac:dyDescent="0.3">
      <c r="A1455">
        <v>16775888</v>
      </c>
      <c r="B1455" s="1">
        <v>42937</v>
      </c>
      <c r="C1455" s="2">
        <v>0.4478240740740741</v>
      </c>
      <c r="D1455" s="2">
        <v>0.45548611111111109</v>
      </c>
      <c r="E1455">
        <v>1</v>
      </c>
      <c r="G1455" s="4">
        <v>4132754</v>
      </c>
      <c r="H1455" s="5">
        <v>1</v>
      </c>
    </row>
    <row r="1456" spans="1:8" x14ac:dyDescent="0.3">
      <c r="A1456">
        <v>97953696</v>
      </c>
      <c r="B1456" s="1">
        <v>42937</v>
      </c>
      <c r="C1456" s="2">
        <v>0.45187500000000003</v>
      </c>
      <c r="D1456" s="2">
        <v>0.45925925925925926</v>
      </c>
      <c r="E1456">
        <v>1</v>
      </c>
      <c r="G1456" s="4">
        <v>3263854</v>
      </c>
      <c r="H1456" s="5">
        <v>1</v>
      </c>
    </row>
    <row r="1457" spans="1:8" x14ac:dyDescent="0.3">
      <c r="A1457">
        <v>1166111</v>
      </c>
      <c r="B1457" s="1">
        <v>42937</v>
      </c>
      <c r="C1457" s="2">
        <v>0.45458333333333334</v>
      </c>
      <c r="D1457" s="2">
        <v>0.46295138888888887</v>
      </c>
      <c r="E1457">
        <v>1</v>
      </c>
      <c r="G1457" s="4">
        <v>4148520</v>
      </c>
      <c r="H1457" s="5">
        <v>1</v>
      </c>
    </row>
    <row r="1458" spans="1:8" x14ac:dyDescent="0.3">
      <c r="A1458">
        <v>91907883</v>
      </c>
      <c r="B1458" s="1">
        <v>42937</v>
      </c>
      <c r="C1458" s="2">
        <v>0.45689814814814816</v>
      </c>
      <c r="D1458" s="2">
        <v>0.4574537037037037</v>
      </c>
      <c r="E1458">
        <v>1</v>
      </c>
      <c r="G1458" s="4">
        <v>3284714</v>
      </c>
      <c r="H1458" s="5">
        <v>1</v>
      </c>
    </row>
    <row r="1459" spans="1:8" x14ac:dyDescent="0.3">
      <c r="A1459">
        <v>9225043</v>
      </c>
      <c r="B1459" s="1">
        <v>42937</v>
      </c>
      <c r="C1459" s="2">
        <v>0.4612384259259259</v>
      </c>
      <c r="D1459" s="2">
        <v>0.46285879629629628</v>
      </c>
      <c r="E1459">
        <v>1</v>
      </c>
      <c r="G1459" s="4">
        <v>4176704</v>
      </c>
      <c r="H1459" s="5">
        <v>1</v>
      </c>
    </row>
    <row r="1460" spans="1:8" x14ac:dyDescent="0.3">
      <c r="A1460">
        <v>6408952</v>
      </c>
      <c r="B1460" s="1">
        <v>42937</v>
      </c>
      <c r="C1460" s="2">
        <v>0.46553240740740742</v>
      </c>
      <c r="D1460" s="2">
        <v>0.47234953703703703</v>
      </c>
      <c r="E1460">
        <v>1</v>
      </c>
      <c r="G1460" s="4">
        <v>3287315</v>
      </c>
      <c r="H1460" s="5">
        <v>1</v>
      </c>
    </row>
    <row r="1461" spans="1:8" x14ac:dyDescent="0.3">
      <c r="A1461">
        <v>81010250</v>
      </c>
      <c r="B1461" s="1">
        <v>42937</v>
      </c>
      <c r="C1461" s="2">
        <v>0.47075231481481483</v>
      </c>
      <c r="D1461" s="2">
        <v>0.47239583333333335</v>
      </c>
      <c r="E1461">
        <v>1</v>
      </c>
      <c r="G1461" s="4">
        <v>4195677</v>
      </c>
      <c r="H1461" s="5">
        <v>1</v>
      </c>
    </row>
    <row r="1462" spans="1:8" x14ac:dyDescent="0.3">
      <c r="A1462">
        <v>8596442</v>
      </c>
      <c r="B1462" s="1">
        <v>42937</v>
      </c>
      <c r="C1462" s="2">
        <v>0.47105324074074073</v>
      </c>
      <c r="D1462" s="2">
        <v>0.48011574074074076</v>
      </c>
      <c r="E1462">
        <v>1</v>
      </c>
      <c r="G1462" s="4">
        <v>3300626</v>
      </c>
      <c r="H1462" s="5">
        <v>1</v>
      </c>
    </row>
    <row r="1463" spans="1:8" x14ac:dyDescent="0.3">
      <c r="A1463">
        <v>79890857</v>
      </c>
      <c r="B1463" s="1">
        <v>42937</v>
      </c>
      <c r="C1463" s="2">
        <v>0.47285879629629629</v>
      </c>
      <c r="D1463" s="2">
        <v>0.47846064814814815</v>
      </c>
      <c r="E1463">
        <v>1</v>
      </c>
      <c r="G1463" s="4">
        <v>4222605</v>
      </c>
      <c r="H1463" s="5">
        <v>1</v>
      </c>
    </row>
    <row r="1464" spans="1:8" x14ac:dyDescent="0.3">
      <c r="A1464">
        <v>3804078</v>
      </c>
      <c r="B1464" s="1">
        <v>42937</v>
      </c>
      <c r="C1464" s="2">
        <v>0.4729976851851852</v>
      </c>
      <c r="D1464" s="2">
        <v>0.48243055555555553</v>
      </c>
      <c r="E1464">
        <v>1</v>
      </c>
      <c r="G1464" s="4">
        <v>3305212</v>
      </c>
      <c r="H1464" s="5">
        <v>1</v>
      </c>
    </row>
    <row r="1465" spans="1:8" x14ac:dyDescent="0.3">
      <c r="A1465">
        <v>6312012</v>
      </c>
      <c r="B1465" s="1">
        <v>42937</v>
      </c>
      <c r="C1465" s="2">
        <v>0.47697916666666668</v>
      </c>
      <c r="D1465" s="2">
        <v>0.48678240740740741</v>
      </c>
      <c r="E1465">
        <v>1</v>
      </c>
      <c r="G1465" s="4">
        <v>3004571</v>
      </c>
      <c r="H1465" s="5">
        <v>1</v>
      </c>
    </row>
    <row r="1466" spans="1:8" x14ac:dyDescent="0.3">
      <c r="A1466">
        <v>7322741</v>
      </c>
      <c r="B1466" s="1">
        <v>42937</v>
      </c>
      <c r="C1466" s="2">
        <v>0.47833333333333333</v>
      </c>
      <c r="D1466" s="2">
        <v>0.48989583333333331</v>
      </c>
      <c r="E1466">
        <v>1</v>
      </c>
      <c r="G1466" s="4">
        <v>3326329</v>
      </c>
      <c r="H1466" s="5">
        <v>1</v>
      </c>
    </row>
    <row r="1467" spans="1:8" x14ac:dyDescent="0.3">
      <c r="A1467">
        <v>2354992</v>
      </c>
      <c r="B1467" s="1">
        <v>42937</v>
      </c>
      <c r="C1467" s="2">
        <v>0.4828587962962963</v>
      </c>
      <c r="D1467" s="2">
        <v>0.48295138888888889</v>
      </c>
      <c r="E1467">
        <v>1</v>
      </c>
      <c r="G1467" s="4">
        <v>4274311</v>
      </c>
      <c r="H1467" s="5">
        <v>1</v>
      </c>
    </row>
    <row r="1468" spans="1:8" x14ac:dyDescent="0.3">
      <c r="A1468">
        <v>1766133</v>
      </c>
      <c r="B1468" s="1">
        <v>42937</v>
      </c>
      <c r="C1468" s="2">
        <v>0.48439814814814813</v>
      </c>
      <c r="D1468" s="2">
        <v>0.4878587962962963</v>
      </c>
      <c r="E1468">
        <v>1</v>
      </c>
      <c r="G1468" s="4">
        <v>3326913</v>
      </c>
      <c r="H1468" s="5">
        <v>1</v>
      </c>
    </row>
    <row r="1469" spans="1:8" x14ac:dyDescent="0.3">
      <c r="A1469">
        <v>2922327</v>
      </c>
      <c r="B1469" s="1">
        <v>42937</v>
      </c>
      <c r="C1469" s="2">
        <v>0.48690972222222223</v>
      </c>
      <c r="D1469" s="2">
        <v>0.49665509259259261</v>
      </c>
      <c r="E1469">
        <v>1</v>
      </c>
      <c r="G1469" s="4">
        <v>4303945</v>
      </c>
      <c r="H1469" s="5">
        <v>1</v>
      </c>
    </row>
    <row r="1470" spans="1:8" x14ac:dyDescent="0.3">
      <c r="A1470">
        <v>8679036</v>
      </c>
      <c r="B1470" s="1">
        <v>42937</v>
      </c>
      <c r="C1470" s="2">
        <v>0.4924189814814815</v>
      </c>
      <c r="D1470" s="2">
        <v>0.49381944444444442</v>
      </c>
      <c r="E1470">
        <v>1</v>
      </c>
      <c r="G1470" s="4">
        <v>3328479</v>
      </c>
      <c r="H1470" s="5">
        <v>1</v>
      </c>
    </row>
    <row r="1471" spans="1:8" x14ac:dyDescent="0.3">
      <c r="A1471">
        <v>1469705</v>
      </c>
      <c r="B1471" s="1">
        <v>42937</v>
      </c>
      <c r="C1471" s="2">
        <v>0.49327546296296299</v>
      </c>
      <c r="D1471" s="2">
        <v>0.50351851851851848</v>
      </c>
      <c r="E1471">
        <v>1</v>
      </c>
      <c r="G1471" s="4">
        <v>4328583</v>
      </c>
      <c r="H1471" s="5">
        <v>1</v>
      </c>
    </row>
    <row r="1472" spans="1:8" x14ac:dyDescent="0.3">
      <c r="A1472">
        <v>8079505</v>
      </c>
      <c r="B1472" s="1">
        <v>42937</v>
      </c>
      <c r="C1472" s="2">
        <v>0.49811342592592595</v>
      </c>
      <c r="D1472" s="2">
        <v>0.5065277777777778</v>
      </c>
      <c r="E1472">
        <v>1</v>
      </c>
      <c r="G1472" s="4">
        <v>3348581</v>
      </c>
      <c r="H1472" s="5">
        <v>1</v>
      </c>
    </row>
    <row r="1473" spans="1:8" x14ac:dyDescent="0.3">
      <c r="A1473">
        <v>4661635</v>
      </c>
      <c r="B1473" s="1">
        <v>42937</v>
      </c>
      <c r="C1473" s="2">
        <v>0.50016203703703699</v>
      </c>
      <c r="D1473" s="2">
        <v>0.50506944444444446</v>
      </c>
      <c r="E1473">
        <v>1</v>
      </c>
      <c r="G1473" s="4">
        <v>4371394</v>
      </c>
      <c r="H1473" s="5">
        <v>1</v>
      </c>
    </row>
    <row r="1474" spans="1:8" x14ac:dyDescent="0.3">
      <c r="A1474">
        <v>4497624</v>
      </c>
      <c r="B1474" s="1">
        <v>42937</v>
      </c>
      <c r="C1474" s="2">
        <v>0.50284722222222222</v>
      </c>
      <c r="D1474" s="2">
        <v>0.51432870370370365</v>
      </c>
      <c r="E1474">
        <v>1</v>
      </c>
      <c r="G1474" s="4">
        <v>3352943</v>
      </c>
      <c r="H1474" s="5">
        <v>1</v>
      </c>
    </row>
    <row r="1475" spans="1:8" x14ac:dyDescent="0.3">
      <c r="A1475">
        <v>52468382</v>
      </c>
      <c r="B1475" s="1">
        <v>42937</v>
      </c>
      <c r="C1475" s="2">
        <v>0.50840277777777776</v>
      </c>
      <c r="D1475" s="2">
        <v>0.50968749999999996</v>
      </c>
      <c r="E1475">
        <v>1</v>
      </c>
      <c r="G1475" s="4">
        <v>4389240</v>
      </c>
      <c r="H1475" s="5">
        <v>1</v>
      </c>
    </row>
    <row r="1476" spans="1:8" x14ac:dyDescent="0.3">
      <c r="A1476">
        <v>5687077</v>
      </c>
      <c r="B1476" s="1">
        <v>42937</v>
      </c>
      <c r="C1476" s="2">
        <v>0.51200231481481484</v>
      </c>
      <c r="D1476" s="2">
        <v>0.52253472222222219</v>
      </c>
      <c r="E1476">
        <v>1</v>
      </c>
      <c r="G1476" s="4">
        <v>3360951</v>
      </c>
      <c r="H1476" s="5">
        <v>1</v>
      </c>
    </row>
    <row r="1477" spans="1:8" x14ac:dyDescent="0.3">
      <c r="A1477">
        <v>3914070</v>
      </c>
      <c r="B1477" s="1">
        <v>42937</v>
      </c>
      <c r="C1477" s="2">
        <v>0.51249999999999996</v>
      </c>
      <c r="D1477" s="2">
        <v>0.51405092592592594</v>
      </c>
      <c r="E1477">
        <v>1</v>
      </c>
      <c r="G1477" s="4">
        <v>4419123</v>
      </c>
      <c r="H1477" s="5">
        <v>1</v>
      </c>
    </row>
    <row r="1478" spans="1:8" x14ac:dyDescent="0.3">
      <c r="A1478">
        <v>84684423</v>
      </c>
      <c r="B1478" s="1">
        <v>42937</v>
      </c>
      <c r="C1478" s="2">
        <v>0.51520833333333338</v>
      </c>
      <c r="D1478" s="2">
        <v>0.51918981481481485</v>
      </c>
      <c r="E1478">
        <v>1</v>
      </c>
      <c r="G1478" s="4">
        <v>3363840</v>
      </c>
      <c r="H1478" s="5">
        <v>1</v>
      </c>
    </row>
    <row r="1479" spans="1:8" x14ac:dyDescent="0.3">
      <c r="A1479">
        <v>6493406</v>
      </c>
      <c r="B1479" s="1">
        <v>42937</v>
      </c>
      <c r="C1479" s="2">
        <v>0.51936342592592588</v>
      </c>
      <c r="D1479" s="2">
        <v>0.52559027777777778</v>
      </c>
      <c r="E1479">
        <v>1</v>
      </c>
      <c r="G1479" s="4">
        <v>4452201</v>
      </c>
      <c r="H1479" s="5">
        <v>1</v>
      </c>
    </row>
    <row r="1480" spans="1:8" x14ac:dyDescent="0.3">
      <c r="A1480">
        <v>1563816</v>
      </c>
      <c r="B1480" s="1">
        <v>42937</v>
      </c>
      <c r="C1480" s="2">
        <v>0.52243055555555551</v>
      </c>
      <c r="D1480" s="2">
        <v>0.52681712962962968</v>
      </c>
      <c r="E1480">
        <v>1</v>
      </c>
      <c r="G1480" s="4">
        <v>3370151</v>
      </c>
      <c r="H1480" s="5">
        <v>1</v>
      </c>
    </row>
    <row r="1481" spans="1:8" x14ac:dyDescent="0.3">
      <c r="A1481">
        <v>7779935</v>
      </c>
      <c r="B1481" s="1">
        <v>42937</v>
      </c>
      <c r="C1481" s="2">
        <v>0.52469907407407412</v>
      </c>
      <c r="D1481" s="2">
        <v>0.53218750000000004</v>
      </c>
      <c r="E1481">
        <v>1</v>
      </c>
      <c r="G1481" s="4">
        <v>3018218</v>
      </c>
      <c r="H1481" s="5">
        <v>1</v>
      </c>
    </row>
    <row r="1482" spans="1:8" x14ac:dyDescent="0.3">
      <c r="A1482">
        <v>4429479</v>
      </c>
      <c r="B1482" s="1">
        <v>42937</v>
      </c>
      <c r="C1482" s="2">
        <v>0.52749999999999997</v>
      </c>
      <c r="D1482" s="2">
        <v>0.53034722222222219</v>
      </c>
      <c r="E1482">
        <v>1</v>
      </c>
      <c r="G1482" s="4">
        <v>2844911</v>
      </c>
      <c r="H1482" s="5">
        <v>1</v>
      </c>
    </row>
    <row r="1483" spans="1:8" x14ac:dyDescent="0.3">
      <c r="A1483">
        <v>2963652</v>
      </c>
      <c r="B1483" s="1">
        <v>42937</v>
      </c>
      <c r="C1483" s="2">
        <v>0.53240740740740744</v>
      </c>
      <c r="D1483" s="2">
        <v>0.53785879629629629</v>
      </c>
      <c r="E1483">
        <v>1</v>
      </c>
      <c r="G1483" s="4">
        <v>3776937</v>
      </c>
      <c r="H1483" s="5">
        <v>1</v>
      </c>
    </row>
    <row r="1484" spans="1:8" x14ac:dyDescent="0.3">
      <c r="A1484">
        <v>91032395</v>
      </c>
      <c r="B1484" s="1">
        <v>42937</v>
      </c>
      <c r="C1484" s="2">
        <v>0.53811342592592593</v>
      </c>
      <c r="D1484" s="2">
        <v>0.54365740740740742</v>
      </c>
      <c r="E1484">
        <v>1</v>
      </c>
      <c r="G1484" s="4">
        <v>3382699</v>
      </c>
      <c r="H1484" s="5">
        <v>1</v>
      </c>
    </row>
    <row r="1485" spans="1:8" x14ac:dyDescent="0.3">
      <c r="A1485">
        <v>6999348</v>
      </c>
      <c r="B1485" s="1">
        <v>42937</v>
      </c>
      <c r="C1485" s="2">
        <v>0.53831018518518514</v>
      </c>
      <c r="D1485" s="2">
        <v>0.53998842592592589</v>
      </c>
      <c r="E1485">
        <v>1</v>
      </c>
      <c r="G1485" s="4">
        <v>3796958</v>
      </c>
      <c r="H1485" s="5">
        <v>1</v>
      </c>
    </row>
    <row r="1486" spans="1:8" x14ac:dyDescent="0.3">
      <c r="A1486">
        <v>4424322</v>
      </c>
      <c r="B1486" s="1">
        <v>42937</v>
      </c>
      <c r="C1486" s="2">
        <v>0.54233796296296299</v>
      </c>
      <c r="D1486" s="2">
        <v>0.55148148148148146</v>
      </c>
      <c r="E1486">
        <v>1</v>
      </c>
      <c r="G1486" s="4">
        <v>3382728</v>
      </c>
      <c r="H1486" s="5">
        <v>1</v>
      </c>
    </row>
    <row r="1487" spans="1:8" x14ac:dyDescent="0.3">
      <c r="A1487">
        <v>9500083</v>
      </c>
      <c r="B1487" s="1">
        <v>42937</v>
      </c>
      <c r="C1487" s="2">
        <v>0.54631944444444447</v>
      </c>
      <c r="D1487" s="2">
        <v>0.55652777777777773</v>
      </c>
      <c r="E1487">
        <v>1</v>
      </c>
      <c r="G1487" s="4">
        <v>3811342</v>
      </c>
      <c r="H1487" s="5">
        <v>1</v>
      </c>
    </row>
    <row r="1488" spans="1:8" x14ac:dyDescent="0.3">
      <c r="A1488">
        <v>2912297</v>
      </c>
      <c r="B1488" s="1">
        <v>42937</v>
      </c>
      <c r="C1488" s="2">
        <v>0.54761574074074071</v>
      </c>
      <c r="D1488" s="2">
        <v>0.55443287037037037</v>
      </c>
      <c r="E1488">
        <v>1</v>
      </c>
      <c r="G1488" s="4">
        <v>3390459</v>
      </c>
      <c r="H1488" s="5">
        <v>1</v>
      </c>
    </row>
    <row r="1489" spans="1:8" x14ac:dyDescent="0.3">
      <c r="A1489">
        <v>4303945</v>
      </c>
      <c r="B1489" s="1">
        <v>42937</v>
      </c>
      <c r="C1489" s="2">
        <v>0.54953703703703705</v>
      </c>
      <c r="D1489" s="2">
        <v>0.55783564814814812</v>
      </c>
      <c r="E1489">
        <v>1</v>
      </c>
      <c r="G1489" s="4">
        <v>3824660</v>
      </c>
      <c r="H1489" s="5">
        <v>1</v>
      </c>
    </row>
    <row r="1490" spans="1:8" x14ac:dyDescent="0.3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>
        <v>1</v>
      </c>
      <c r="G1490" s="4">
        <v>2849439</v>
      </c>
      <c r="H1490" s="5">
        <v>1</v>
      </c>
    </row>
    <row r="1491" spans="1:8" x14ac:dyDescent="0.3">
      <c r="A1491">
        <v>7275091</v>
      </c>
      <c r="B1491" s="1">
        <v>42937</v>
      </c>
      <c r="C1491" s="2">
        <v>0.55652777777777773</v>
      </c>
      <c r="D1491" s="2">
        <v>0.56657407407407412</v>
      </c>
      <c r="E1491">
        <v>1</v>
      </c>
      <c r="G1491" s="4">
        <v>2928766</v>
      </c>
      <c r="H1491" s="5">
        <v>1</v>
      </c>
    </row>
    <row r="1492" spans="1:8" x14ac:dyDescent="0.3">
      <c r="A1492">
        <v>9021766</v>
      </c>
      <c r="B1492" s="1">
        <v>42937</v>
      </c>
      <c r="C1492" s="2">
        <v>0.5575</v>
      </c>
      <c r="D1492" s="2">
        <v>0.56418981481481478</v>
      </c>
      <c r="E1492">
        <v>1</v>
      </c>
      <c r="G1492" s="4">
        <v>3422062</v>
      </c>
      <c r="H1492" s="5">
        <v>1</v>
      </c>
    </row>
    <row r="1493" spans="1:8" x14ac:dyDescent="0.3">
      <c r="A1493">
        <v>1500342</v>
      </c>
      <c r="B1493" s="1">
        <v>42937</v>
      </c>
      <c r="C1493" s="2">
        <v>0.56297453703703704</v>
      </c>
      <c r="D1493" s="2">
        <v>0.56752314814814819</v>
      </c>
      <c r="E1493">
        <v>1</v>
      </c>
      <c r="G1493" s="4">
        <v>3862016</v>
      </c>
      <c r="H1493" s="5">
        <v>1</v>
      </c>
    </row>
    <row r="1494" spans="1:8" x14ac:dyDescent="0.3">
      <c r="A1494">
        <v>7295667</v>
      </c>
      <c r="B1494" s="1">
        <v>42937</v>
      </c>
      <c r="C1494" s="2">
        <v>0.56578703703703703</v>
      </c>
      <c r="D1494" s="2">
        <v>0.57518518518518513</v>
      </c>
      <c r="E1494">
        <v>1</v>
      </c>
      <c r="G1494" s="4">
        <v>3429335</v>
      </c>
      <c r="H1494" s="5">
        <v>1</v>
      </c>
    </row>
    <row r="1495" spans="1:8" x14ac:dyDescent="0.3">
      <c r="A1495">
        <v>5512237</v>
      </c>
      <c r="B1495" s="1">
        <v>42937</v>
      </c>
      <c r="C1495" s="2">
        <v>0.5713773148148148</v>
      </c>
      <c r="D1495" s="2">
        <v>0.58107638888888891</v>
      </c>
      <c r="E1495">
        <v>1</v>
      </c>
      <c r="G1495" s="4">
        <v>3897347</v>
      </c>
      <c r="H1495" s="5">
        <v>1</v>
      </c>
    </row>
    <row r="1496" spans="1:8" x14ac:dyDescent="0.3">
      <c r="A1496">
        <v>22266436</v>
      </c>
      <c r="B1496" s="1">
        <v>42937</v>
      </c>
      <c r="C1496" s="2">
        <v>0.57549768518518518</v>
      </c>
      <c r="D1496" s="2">
        <v>0.57925925925925925</v>
      </c>
      <c r="E1496">
        <v>1</v>
      </c>
      <c r="G1496" s="4">
        <v>2853860</v>
      </c>
      <c r="H1496" s="5">
        <v>1</v>
      </c>
    </row>
    <row r="1497" spans="1:8" x14ac:dyDescent="0.3">
      <c r="A1497">
        <v>60885211</v>
      </c>
      <c r="B1497" s="1">
        <v>42937</v>
      </c>
      <c r="C1497" s="2">
        <v>0.57828703703703699</v>
      </c>
      <c r="D1497" s="2">
        <v>0.58940972222222221</v>
      </c>
      <c r="E1497">
        <v>1</v>
      </c>
      <c r="G1497" s="4">
        <v>3908162</v>
      </c>
      <c r="H1497" s="5">
        <v>1</v>
      </c>
    </row>
    <row r="1498" spans="1:8" x14ac:dyDescent="0.3">
      <c r="A1498">
        <v>4379415</v>
      </c>
      <c r="B1498" s="1">
        <v>42937</v>
      </c>
      <c r="C1498" s="2">
        <v>0.57983796296296297</v>
      </c>
      <c r="D1498" s="2">
        <v>0.58756944444444448</v>
      </c>
      <c r="E1498">
        <v>1</v>
      </c>
      <c r="G1498" s="4">
        <v>2780765</v>
      </c>
      <c r="H1498" s="5">
        <v>1</v>
      </c>
    </row>
    <row r="1499" spans="1:8" x14ac:dyDescent="0.3">
      <c r="A1499">
        <v>22747425</v>
      </c>
      <c r="B1499" s="1">
        <v>42937</v>
      </c>
      <c r="C1499" s="2">
        <v>0.58520833333333333</v>
      </c>
      <c r="D1499" s="2">
        <v>0.59646990740740746</v>
      </c>
      <c r="E1499">
        <v>1</v>
      </c>
      <c r="G1499" s="4">
        <v>3914070</v>
      </c>
      <c r="H1499" s="5">
        <v>1</v>
      </c>
    </row>
    <row r="1500" spans="1:8" x14ac:dyDescent="0.3">
      <c r="A1500">
        <v>3858766</v>
      </c>
      <c r="B1500" s="1">
        <v>42937</v>
      </c>
      <c r="C1500" s="2">
        <v>0.59026620370370375</v>
      </c>
      <c r="D1500" s="2">
        <v>0.59652777777777777</v>
      </c>
      <c r="E1500">
        <v>1</v>
      </c>
      <c r="G1500" s="4">
        <v>3443287</v>
      </c>
      <c r="H1500" s="5">
        <v>1</v>
      </c>
    </row>
    <row r="1501" spans="1:8" x14ac:dyDescent="0.3">
      <c r="A1501">
        <v>6231537</v>
      </c>
      <c r="B1501" s="1">
        <v>42937</v>
      </c>
      <c r="C1501" s="2">
        <v>0.59401620370370367</v>
      </c>
      <c r="D1501" s="2">
        <v>0.60012731481481485</v>
      </c>
      <c r="E1501">
        <v>1</v>
      </c>
      <c r="G1501" s="4">
        <v>3925701</v>
      </c>
      <c r="H1501" s="5">
        <v>1</v>
      </c>
    </row>
    <row r="1502" spans="1:8" x14ac:dyDescent="0.3">
      <c r="A1502">
        <v>1296262</v>
      </c>
      <c r="B1502" s="1">
        <v>42937</v>
      </c>
      <c r="C1502" s="2">
        <v>0.59712962962962968</v>
      </c>
      <c r="D1502" s="2">
        <v>0.6026273148148148</v>
      </c>
      <c r="E1502">
        <v>1</v>
      </c>
      <c r="G1502" s="4">
        <v>3444629</v>
      </c>
      <c r="H1502" s="5">
        <v>1</v>
      </c>
    </row>
    <row r="1503" spans="1:8" x14ac:dyDescent="0.3">
      <c r="A1503">
        <v>6175467</v>
      </c>
      <c r="B1503" s="1">
        <v>42937</v>
      </c>
      <c r="C1503" s="2">
        <v>0.60185185185185186</v>
      </c>
      <c r="D1503" s="2">
        <v>0.61021990740740739</v>
      </c>
      <c r="E1503">
        <v>1</v>
      </c>
      <c r="G1503" s="4">
        <v>3931914</v>
      </c>
      <c r="H1503" s="5">
        <v>1</v>
      </c>
    </row>
    <row r="1504" spans="1:8" x14ac:dyDescent="0.3">
      <c r="A1504">
        <v>6434255</v>
      </c>
      <c r="B1504" s="1">
        <v>42937</v>
      </c>
      <c r="C1504" s="2">
        <v>0.60196759259259258</v>
      </c>
      <c r="D1504" s="2">
        <v>0.60356481481481483</v>
      </c>
      <c r="E1504">
        <v>1</v>
      </c>
      <c r="G1504" s="4">
        <v>3456554</v>
      </c>
      <c r="H1504" s="5">
        <v>1</v>
      </c>
    </row>
    <row r="1505" spans="1:8" x14ac:dyDescent="0.3">
      <c r="A1505">
        <v>2723614</v>
      </c>
      <c r="B1505" s="1">
        <v>42937</v>
      </c>
      <c r="C1505" s="2">
        <v>0.60465277777777782</v>
      </c>
      <c r="D1505" s="2">
        <v>0.60886574074074074</v>
      </c>
      <c r="E1505">
        <v>1</v>
      </c>
      <c r="G1505" s="4">
        <v>3943994</v>
      </c>
      <c r="H1505" s="5">
        <v>1</v>
      </c>
    </row>
    <row r="1506" spans="1:8" x14ac:dyDescent="0.3">
      <c r="A1506">
        <v>92326393</v>
      </c>
      <c r="B1506" s="1">
        <v>42937</v>
      </c>
      <c r="C1506" s="2">
        <v>0.60782407407407413</v>
      </c>
      <c r="D1506" s="2">
        <v>0.61331018518518521</v>
      </c>
      <c r="E1506">
        <v>1</v>
      </c>
      <c r="G1506" s="4">
        <v>3460208</v>
      </c>
      <c r="H1506" s="5">
        <v>1</v>
      </c>
    </row>
    <row r="1507" spans="1:8" x14ac:dyDescent="0.3">
      <c r="A1507">
        <v>5039266</v>
      </c>
      <c r="B1507" s="1">
        <v>42937</v>
      </c>
      <c r="C1507" s="2">
        <v>0.6121875</v>
      </c>
      <c r="D1507" s="2">
        <v>0.6181712962962963</v>
      </c>
      <c r="E1507">
        <v>1</v>
      </c>
      <c r="G1507" s="4">
        <v>3954712</v>
      </c>
      <c r="H1507" s="5">
        <v>1</v>
      </c>
    </row>
    <row r="1508" spans="1:8" x14ac:dyDescent="0.3">
      <c r="A1508">
        <v>3861280</v>
      </c>
      <c r="B1508" s="1">
        <v>42937</v>
      </c>
      <c r="C1508" s="2">
        <v>0.6147569444444444</v>
      </c>
      <c r="D1508" s="2">
        <v>0.62420138888888888</v>
      </c>
      <c r="E1508">
        <v>1</v>
      </c>
      <c r="G1508" s="4">
        <v>3465997</v>
      </c>
      <c r="H1508" s="5">
        <v>1</v>
      </c>
    </row>
    <row r="1509" spans="1:8" x14ac:dyDescent="0.3">
      <c r="A1509">
        <v>3982833</v>
      </c>
      <c r="B1509" s="1">
        <v>42937</v>
      </c>
      <c r="C1509" s="2">
        <v>0.61690972222222218</v>
      </c>
      <c r="D1509" s="2">
        <v>0.62290509259259264</v>
      </c>
      <c r="E1509">
        <v>1</v>
      </c>
      <c r="G1509" s="4">
        <v>3976931</v>
      </c>
      <c r="H1509" s="5">
        <v>1</v>
      </c>
    </row>
    <row r="1510" spans="1:8" x14ac:dyDescent="0.3">
      <c r="A1510">
        <v>5835972</v>
      </c>
      <c r="B1510" s="1">
        <v>42937</v>
      </c>
      <c r="C1510" s="2">
        <v>0.6206828703703704</v>
      </c>
      <c r="D1510" s="2">
        <v>0.62291666666666667</v>
      </c>
      <c r="E1510">
        <v>1</v>
      </c>
      <c r="G1510" s="4">
        <v>3473734</v>
      </c>
      <c r="H1510" s="5">
        <v>1</v>
      </c>
    </row>
    <row r="1511" spans="1:8" x14ac:dyDescent="0.3">
      <c r="A1511">
        <v>98382147</v>
      </c>
      <c r="B1511" s="1">
        <v>42937</v>
      </c>
      <c r="C1511" s="2">
        <v>0.62484953703703705</v>
      </c>
      <c r="D1511" s="2">
        <v>0.62848379629629625</v>
      </c>
      <c r="E1511">
        <v>1</v>
      </c>
      <c r="G1511" s="4">
        <v>3979680</v>
      </c>
      <c r="H1511" s="5">
        <v>1</v>
      </c>
    </row>
    <row r="1512" spans="1:8" x14ac:dyDescent="0.3">
      <c r="A1512">
        <v>9427353</v>
      </c>
      <c r="B1512" s="1">
        <v>42937</v>
      </c>
      <c r="C1512" s="2">
        <v>0.62612268518518521</v>
      </c>
      <c r="D1512" s="2">
        <v>0.62835648148148149</v>
      </c>
      <c r="E1512">
        <v>1</v>
      </c>
      <c r="G1512" s="4">
        <v>3478111</v>
      </c>
      <c r="H1512" s="5">
        <v>1</v>
      </c>
    </row>
    <row r="1513" spans="1:8" x14ac:dyDescent="0.3">
      <c r="A1513">
        <v>11274735</v>
      </c>
      <c r="B1513" s="1">
        <v>42940</v>
      </c>
      <c r="C1513" s="2">
        <v>0.33624999999999999</v>
      </c>
      <c r="D1513" s="2">
        <v>0.34670138888888891</v>
      </c>
      <c r="E1513">
        <v>1</v>
      </c>
      <c r="G1513" s="4">
        <v>3983714</v>
      </c>
      <c r="H1513" s="5">
        <v>1</v>
      </c>
    </row>
    <row r="1514" spans="1:8" x14ac:dyDescent="0.3">
      <c r="A1514">
        <v>9727873</v>
      </c>
      <c r="B1514" s="1">
        <v>42940</v>
      </c>
      <c r="C1514" s="2">
        <v>0.33728009259259262</v>
      </c>
      <c r="D1514" s="2">
        <v>0.34291666666666665</v>
      </c>
      <c r="E1514">
        <v>1</v>
      </c>
      <c r="G1514" s="4">
        <v>2866546</v>
      </c>
      <c r="H1514" s="5">
        <v>1</v>
      </c>
    </row>
    <row r="1515" spans="1:8" x14ac:dyDescent="0.3">
      <c r="A1515">
        <v>4804872</v>
      </c>
      <c r="B1515" s="1">
        <v>42940</v>
      </c>
      <c r="C1515" s="2">
        <v>0.3402662037037037</v>
      </c>
      <c r="D1515" s="2">
        <v>0.34250000000000003</v>
      </c>
      <c r="E1515">
        <v>1</v>
      </c>
      <c r="G1515" s="4">
        <v>3990337</v>
      </c>
      <c r="H1515" s="5">
        <v>1</v>
      </c>
    </row>
    <row r="1516" spans="1:8" x14ac:dyDescent="0.3">
      <c r="A1516">
        <v>22583033</v>
      </c>
      <c r="B1516" s="1">
        <v>42940</v>
      </c>
      <c r="C1516" s="2">
        <v>0.34495370370370371</v>
      </c>
      <c r="D1516" s="2">
        <v>0.3467824074074074</v>
      </c>
      <c r="E1516">
        <v>1</v>
      </c>
      <c r="G1516" s="4">
        <v>3493348</v>
      </c>
      <c r="H1516" s="5">
        <v>1</v>
      </c>
    </row>
    <row r="1517" spans="1:8" x14ac:dyDescent="0.3">
      <c r="A1517">
        <v>4056070</v>
      </c>
      <c r="B1517" s="1">
        <v>42940</v>
      </c>
      <c r="C1517" s="2">
        <v>0.3480787037037037</v>
      </c>
      <c r="D1517" s="2">
        <v>0.35413194444444446</v>
      </c>
      <c r="E1517">
        <v>1</v>
      </c>
      <c r="G1517" s="4">
        <v>4002406</v>
      </c>
      <c r="H1517" s="5">
        <v>1</v>
      </c>
    </row>
    <row r="1518" spans="1:8" x14ac:dyDescent="0.3">
      <c r="A1518">
        <v>2701816</v>
      </c>
      <c r="B1518" s="1">
        <v>42940</v>
      </c>
      <c r="C1518" s="2">
        <v>0.34879629629629627</v>
      </c>
      <c r="D1518" s="2">
        <v>0.35699074074074072</v>
      </c>
      <c r="E1518">
        <v>1</v>
      </c>
      <c r="G1518" s="4">
        <v>3494192</v>
      </c>
      <c r="H1518" s="5">
        <v>1</v>
      </c>
    </row>
    <row r="1519" spans="1:8" x14ac:dyDescent="0.3">
      <c r="A1519">
        <v>20735440</v>
      </c>
      <c r="B1519" s="1">
        <v>42940</v>
      </c>
      <c r="C1519" s="2">
        <v>0.35041666666666665</v>
      </c>
      <c r="D1519" s="2">
        <v>0.35834490740740743</v>
      </c>
      <c r="E1519">
        <v>1</v>
      </c>
      <c r="G1519" s="4">
        <v>4017213</v>
      </c>
      <c r="H1519" s="5">
        <v>1</v>
      </c>
    </row>
    <row r="1520" spans="1:8" x14ac:dyDescent="0.3">
      <c r="A1520">
        <v>9076015</v>
      </c>
      <c r="B1520" s="1">
        <v>42940</v>
      </c>
      <c r="C1520" s="2">
        <v>0.35129629629629627</v>
      </c>
      <c r="D1520" s="2">
        <v>0.35626157407407405</v>
      </c>
      <c r="E1520">
        <v>1</v>
      </c>
      <c r="G1520" s="4">
        <v>2873323</v>
      </c>
      <c r="H1520" s="5">
        <v>1</v>
      </c>
    </row>
    <row r="1521" spans="1:8" x14ac:dyDescent="0.3">
      <c r="A1521">
        <v>11070759</v>
      </c>
      <c r="B1521" s="1">
        <v>42940</v>
      </c>
      <c r="C1521" s="2">
        <v>0.35653935185185187</v>
      </c>
      <c r="D1521" s="2">
        <v>0.35864583333333333</v>
      </c>
      <c r="E1521">
        <v>1</v>
      </c>
      <c r="G1521" s="4">
        <v>4030817</v>
      </c>
      <c r="H1521" s="5">
        <v>1</v>
      </c>
    </row>
    <row r="1522" spans="1:8" x14ac:dyDescent="0.3">
      <c r="A1522">
        <v>22176115</v>
      </c>
      <c r="B1522" s="1">
        <v>42940</v>
      </c>
      <c r="C1522" s="2">
        <v>0.35991898148148149</v>
      </c>
      <c r="D1522" s="2">
        <v>0.36880787037037038</v>
      </c>
      <c r="E1522">
        <v>1</v>
      </c>
      <c r="G1522" s="4">
        <v>3508755</v>
      </c>
      <c r="H1522" s="5">
        <v>1</v>
      </c>
    </row>
    <row r="1523" spans="1:8" x14ac:dyDescent="0.3">
      <c r="A1523">
        <v>7456918</v>
      </c>
      <c r="B1523" s="1">
        <v>42940</v>
      </c>
      <c r="C1523" s="2">
        <v>0.36061342592592593</v>
      </c>
      <c r="D1523" s="2">
        <v>0.36667824074074074</v>
      </c>
      <c r="E1523">
        <v>1</v>
      </c>
      <c r="G1523" s="4">
        <v>2947660</v>
      </c>
      <c r="H1523" s="5">
        <v>1</v>
      </c>
    </row>
    <row r="1524" spans="1:8" x14ac:dyDescent="0.3">
      <c r="A1524">
        <v>6896787</v>
      </c>
      <c r="B1524" s="1">
        <v>42940</v>
      </c>
      <c r="C1524" s="2">
        <v>0.36243055555555553</v>
      </c>
      <c r="D1524" s="2">
        <v>0.36993055555555554</v>
      </c>
      <c r="E1524">
        <v>1</v>
      </c>
      <c r="G1524" s="4">
        <v>3520189</v>
      </c>
      <c r="H1524" s="5">
        <v>1</v>
      </c>
    </row>
    <row r="1525" spans="1:8" x14ac:dyDescent="0.3">
      <c r="A1525">
        <v>6561564994</v>
      </c>
      <c r="B1525" s="1">
        <v>42940</v>
      </c>
      <c r="C1525" s="2">
        <v>0.36334490740740738</v>
      </c>
      <c r="D1525" s="2">
        <v>0.3696875</v>
      </c>
      <c r="E1525">
        <v>1</v>
      </c>
      <c r="G1525" s="4">
        <v>4056070</v>
      </c>
      <c r="H1525" s="5">
        <v>1</v>
      </c>
    </row>
    <row r="1526" spans="1:8" x14ac:dyDescent="0.3">
      <c r="A1526">
        <v>8414788</v>
      </c>
      <c r="B1526" s="1">
        <v>42940</v>
      </c>
      <c r="C1526" s="2">
        <v>0.36887731481481484</v>
      </c>
      <c r="D1526" s="2">
        <v>0.37443287037037037</v>
      </c>
      <c r="E1526">
        <v>1</v>
      </c>
      <c r="G1526" s="4">
        <v>3524259</v>
      </c>
      <c r="H1526" s="5">
        <v>1</v>
      </c>
    </row>
    <row r="1527" spans="1:8" x14ac:dyDescent="0.3">
      <c r="A1527">
        <v>7896629</v>
      </c>
      <c r="B1527" s="1">
        <v>42940</v>
      </c>
      <c r="C1527" s="2">
        <v>0.37025462962962963</v>
      </c>
      <c r="D1527" s="2">
        <v>0.3785648148148148</v>
      </c>
      <c r="E1527">
        <v>1</v>
      </c>
      <c r="G1527" s="4">
        <v>4060894</v>
      </c>
      <c r="H1527" s="5">
        <v>1</v>
      </c>
    </row>
    <row r="1528" spans="1:8" x14ac:dyDescent="0.3">
      <c r="A1528">
        <v>5970183</v>
      </c>
      <c r="B1528" s="1">
        <v>42940</v>
      </c>
      <c r="C1528" s="2">
        <v>0.37150462962962966</v>
      </c>
      <c r="D1528" s="2">
        <v>0.37246527777777777</v>
      </c>
      <c r="E1528">
        <v>1</v>
      </c>
      <c r="G1528" s="4">
        <v>3525921</v>
      </c>
      <c r="H1528" s="5">
        <v>1</v>
      </c>
    </row>
    <row r="1529" spans="1:8" x14ac:dyDescent="0.3">
      <c r="A1529">
        <v>57891628</v>
      </c>
      <c r="B1529" s="1">
        <v>42940</v>
      </c>
      <c r="C1529" s="2">
        <v>0.37296296296296294</v>
      </c>
      <c r="D1529" s="2">
        <v>0.38413194444444443</v>
      </c>
      <c r="E1529">
        <v>1</v>
      </c>
      <c r="G1529" s="4">
        <v>4065787</v>
      </c>
      <c r="H1529" s="5">
        <v>1</v>
      </c>
    </row>
    <row r="1530" spans="1:8" x14ac:dyDescent="0.3">
      <c r="A1530">
        <v>53378457</v>
      </c>
      <c r="B1530" s="1">
        <v>42940</v>
      </c>
      <c r="C1530" s="2">
        <v>0.3777314814814815</v>
      </c>
      <c r="D1530" s="2">
        <v>0.38680555555555557</v>
      </c>
      <c r="E1530">
        <v>1</v>
      </c>
      <c r="G1530" s="4">
        <v>3533271</v>
      </c>
      <c r="H1530" s="5">
        <v>1</v>
      </c>
    </row>
    <row r="1531" spans="1:8" x14ac:dyDescent="0.3">
      <c r="A1531">
        <v>88666908</v>
      </c>
      <c r="B1531" s="1">
        <v>42940</v>
      </c>
      <c r="C1531" s="2">
        <v>0.37983796296296296</v>
      </c>
      <c r="D1531" s="2">
        <v>0.38929398148148148</v>
      </c>
      <c r="E1531">
        <v>1</v>
      </c>
      <c r="G1531" s="4">
        <v>4079013</v>
      </c>
      <c r="H1531" s="5">
        <v>1</v>
      </c>
    </row>
    <row r="1532" spans="1:8" x14ac:dyDescent="0.3">
      <c r="A1532">
        <v>9279730</v>
      </c>
      <c r="B1532" s="1">
        <v>42940</v>
      </c>
      <c r="C1532" s="2">
        <v>0.38046296296296295</v>
      </c>
      <c r="D1532" s="2">
        <v>0.38836805555555554</v>
      </c>
      <c r="E1532">
        <v>1</v>
      </c>
      <c r="G1532" s="4">
        <v>3533421</v>
      </c>
      <c r="H1532" s="5">
        <v>1</v>
      </c>
    </row>
    <row r="1533" spans="1:8" x14ac:dyDescent="0.3">
      <c r="A1533">
        <v>2928766</v>
      </c>
      <c r="B1533" s="1">
        <v>42940</v>
      </c>
      <c r="C1533" s="2">
        <v>0.38156250000000003</v>
      </c>
      <c r="D1533" s="2">
        <v>0.3893402777777778</v>
      </c>
      <c r="E1533">
        <v>1</v>
      </c>
      <c r="G1533" s="4">
        <v>4093292</v>
      </c>
      <c r="H1533" s="5">
        <v>1</v>
      </c>
    </row>
    <row r="1534" spans="1:8" x14ac:dyDescent="0.3">
      <c r="A1534">
        <v>4334364</v>
      </c>
      <c r="B1534" s="1">
        <v>42940</v>
      </c>
      <c r="C1534" s="2">
        <v>0.3837962962962963</v>
      </c>
      <c r="D1534" s="2">
        <v>0.39385416666666667</v>
      </c>
      <c r="E1534">
        <v>1</v>
      </c>
      <c r="G1534" s="4">
        <v>3537655</v>
      </c>
      <c r="H1534" s="5">
        <v>1</v>
      </c>
    </row>
    <row r="1535" spans="1:8" x14ac:dyDescent="0.3">
      <c r="A1535">
        <v>8405292</v>
      </c>
      <c r="B1535" s="1">
        <v>42940</v>
      </c>
      <c r="C1535" s="2">
        <v>0.38635416666666667</v>
      </c>
      <c r="D1535" s="2">
        <v>0.39378472222222222</v>
      </c>
      <c r="E1535">
        <v>1</v>
      </c>
      <c r="G1535" s="4">
        <v>4100331</v>
      </c>
      <c r="H1535" s="5">
        <v>1</v>
      </c>
    </row>
    <row r="1536" spans="1:8" x14ac:dyDescent="0.3">
      <c r="A1536">
        <v>9870841</v>
      </c>
      <c r="B1536" s="1">
        <v>42940</v>
      </c>
      <c r="C1536" s="2">
        <v>0.39209490740740743</v>
      </c>
      <c r="D1536" s="2">
        <v>0.39672453703703703</v>
      </c>
      <c r="E1536">
        <v>1</v>
      </c>
      <c r="G1536" s="4">
        <v>2890720</v>
      </c>
      <c r="H1536" s="5">
        <v>1</v>
      </c>
    </row>
    <row r="1537" spans="1:8" x14ac:dyDescent="0.3">
      <c r="A1537">
        <v>9722484</v>
      </c>
      <c r="B1537" s="1">
        <v>42940</v>
      </c>
      <c r="C1537" s="2">
        <v>0.39383101851851854</v>
      </c>
      <c r="D1537" s="2">
        <v>0.39630787037037035</v>
      </c>
      <c r="E1537">
        <v>1</v>
      </c>
      <c r="G1537" s="4">
        <v>2814524</v>
      </c>
      <c r="H1537" s="5">
        <v>1</v>
      </c>
    </row>
    <row r="1538" spans="1:8" x14ac:dyDescent="0.3">
      <c r="A1538">
        <v>1159432</v>
      </c>
      <c r="B1538" s="1">
        <v>42940</v>
      </c>
      <c r="C1538" s="2">
        <v>0.39391203703703703</v>
      </c>
      <c r="D1538" s="2">
        <v>0.39478009259259261</v>
      </c>
      <c r="E1538">
        <v>1</v>
      </c>
      <c r="G1538" s="4">
        <v>3558582</v>
      </c>
      <c r="H1538" s="5">
        <v>1</v>
      </c>
    </row>
    <row r="1539" spans="1:8" x14ac:dyDescent="0.3">
      <c r="A1539">
        <v>25194612</v>
      </c>
      <c r="B1539" s="1">
        <v>42940</v>
      </c>
      <c r="C1539" s="2">
        <v>0.39516203703703706</v>
      </c>
      <c r="D1539" s="2">
        <v>0.4057986111111111</v>
      </c>
      <c r="E1539">
        <v>1</v>
      </c>
      <c r="G1539" s="4">
        <v>2963652</v>
      </c>
      <c r="H1539" s="5">
        <v>1</v>
      </c>
    </row>
    <row r="1540" spans="1:8" x14ac:dyDescent="0.3">
      <c r="A1540">
        <v>1117628</v>
      </c>
      <c r="B1540" s="1">
        <v>42940</v>
      </c>
      <c r="C1540" s="2">
        <v>0.39614583333333331</v>
      </c>
      <c r="D1540" s="2">
        <v>0.39976851851851852</v>
      </c>
      <c r="E1540">
        <v>1</v>
      </c>
      <c r="G1540" s="4">
        <v>3563037</v>
      </c>
      <c r="H1540" s="5">
        <v>1</v>
      </c>
    </row>
    <row r="1541" spans="1:8" x14ac:dyDescent="0.3">
      <c r="A1541">
        <v>3624713</v>
      </c>
      <c r="B1541" s="1">
        <v>42940</v>
      </c>
      <c r="C1541" s="2">
        <v>0.39864583333333331</v>
      </c>
      <c r="D1541" s="2">
        <v>0.40440972222222221</v>
      </c>
      <c r="E1541">
        <v>1</v>
      </c>
      <c r="G1541" s="4">
        <v>4133182</v>
      </c>
      <c r="H1541" s="5">
        <v>1</v>
      </c>
    </row>
    <row r="1542" spans="1:8" x14ac:dyDescent="0.3">
      <c r="A1542">
        <v>5616210</v>
      </c>
      <c r="B1542" s="1">
        <v>42940</v>
      </c>
      <c r="C1542" s="2">
        <v>0.39956018518518521</v>
      </c>
      <c r="D1542" s="2">
        <v>0.40803240740740743</v>
      </c>
      <c r="E1542">
        <v>1</v>
      </c>
      <c r="G1542" s="4">
        <v>3574623</v>
      </c>
      <c r="H1542" s="5">
        <v>1</v>
      </c>
    </row>
    <row r="1543" spans="1:8" x14ac:dyDescent="0.3">
      <c r="A1543">
        <v>6772052</v>
      </c>
      <c r="B1543" s="1">
        <v>42940</v>
      </c>
      <c r="C1543" s="2">
        <v>0.40263888888888888</v>
      </c>
      <c r="D1543" s="2">
        <v>0.40825231481481483</v>
      </c>
      <c r="E1543">
        <v>1</v>
      </c>
      <c r="G1543" s="4">
        <v>4146159</v>
      </c>
      <c r="H1543" s="5">
        <v>1</v>
      </c>
    </row>
    <row r="1544" spans="1:8" x14ac:dyDescent="0.3">
      <c r="A1544">
        <v>3305212</v>
      </c>
      <c r="B1544" s="1">
        <v>42940</v>
      </c>
      <c r="C1544" s="2">
        <v>0.40641203703703704</v>
      </c>
      <c r="D1544" s="2">
        <v>0.41187499999999999</v>
      </c>
      <c r="E1544">
        <v>1</v>
      </c>
      <c r="G1544" s="4">
        <v>3589291</v>
      </c>
      <c r="H1544" s="5">
        <v>1</v>
      </c>
    </row>
    <row r="1545" spans="1:8" x14ac:dyDescent="0.3">
      <c r="A1545">
        <v>72701808</v>
      </c>
      <c r="B1545" s="1">
        <v>42940</v>
      </c>
      <c r="C1545" s="2">
        <v>0.40930555555555553</v>
      </c>
      <c r="D1545" s="2">
        <v>0.41968749999999999</v>
      </c>
      <c r="E1545">
        <v>1</v>
      </c>
      <c r="G1545" s="4">
        <v>4150421</v>
      </c>
      <c r="H1545" s="5">
        <v>1</v>
      </c>
    </row>
    <row r="1546" spans="1:8" x14ac:dyDescent="0.3">
      <c r="A1546">
        <v>4285095</v>
      </c>
      <c r="B1546" s="1">
        <v>42940</v>
      </c>
      <c r="C1546" s="2">
        <v>0.41351851851851851</v>
      </c>
      <c r="D1546" s="2">
        <v>0.41790509259259262</v>
      </c>
      <c r="E1546">
        <v>1</v>
      </c>
      <c r="G1546" s="4">
        <v>3590468</v>
      </c>
      <c r="H1546" s="5">
        <v>1</v>
      </c>
    </row>
    <row r="1547" spans="1:8" x14ac:dyDescent="0.3">
      <c r="A1547">
        <v>2585298</v>
      </c>
      <c r="B1547" s="1">
        <v>42940</v>
      </c>
      <c r="C1547" s="2">
        <v>0.41853009259259261</v>
      </c>
      <c r="D1547" s="2">
        <v>0.42252314814814818</v>
      </c>
      <c r="E1547">
        <v>1</v>
      </c>
      <c r="G1547" s="4">
        <v>4174785</v>
      </c>
      <c r="H1547" s="5">
        <v>1</v>
      </c>
    </row>
    <row r="1548" spans="1:8" x14ac:dyDescent="0.3">
      <c r="A1548">
        <v>2947035</v>
      </c>
      <c r="B1548" s="1">
        <v>42940</v>
      </c>
      <c r="C1548" s="2">
        <v>0.42241898148148149</v>
      </c>
      <c r="D1548" s="2">
        <v>0.42863425925925924</v>
      </c>
      <c r="E1548">
        <v>1</v>
      </c>
      <c r="G1548" s="4">
        <v>3596504</v>
      </c>
      <c r="H1548" s="5">
        <v>1</v>
      </c>
    </row>
    <row r="1549" spans="1:8" x14ac:dyDescent="0.3">
      <c r="A1549">
        <v>6615729</v>
      </c>
      <c r="B1549" s="1">
        <v>42940</v>
      </c>
      <c r="C1549" s="2">
        <v>0.42561342592592594</v>
      </c>
      <c r="D1549" s="2">
        <v>0.42799768518518516</v>
      </c>
      <c r="E1549">
        <v>1</v>
      </c>
      <c r="G1549" s="4">
        <v>4176999</v>
      </c>
      <c r="H1549" s="5">
        <v>1</v>
      </c>
    </row>
    <row r="1550" spans="1:8" x14ac:dyDescent="0.3">
      <c r="A1550">
        <v>2135609</v>
      </c>
      <c r="B1550" s="1">
        <v>42940</v>
      </c>
      <c r="C1550" s="2">
        <v>0.42563657407407407</v>
      </c>
      <c r="D1550" s="2">
        <v>0.42670138888888887</v>
      </c>
      <c r="E1550">
        <v>1</v>
      </c>
      <c r="G1550" s="4">
        <v>3599100</v>
      </c>
      <c r="H1550" s="5">
        <v>1</v>
      </c>
    </row>
    <row r="1551" spans="1:8" x14ac:dyDescent="0.3">
      <c r="A1551">
        <v>2697566</v>
      </c>
      <c r="B1551" s="1">
        <v>42940</v>
      </c>
      <c r="C1551" s="2">
        <v>0.42951388888888886</v>
      </c>
      <c r="D1551" s="2">
        <v>0.44059027777777776</v>
      </c>
      <c r="E1551">
        <v>1</v>
      </c>
      <c r="G1551" s="4">
        <v>4191600</v>
      </c>
      <c r="H1551" s="5">
        <v>1</v>
      </c>
    </row>
    <row r="1552" spans="1:8" x14ac:dyDescent="0.3">
      <c r="A1552">
        <v>2569721</v>
      </c>
      <c r="B1552" s="1">
        <v>42940</v>
      </c>
      <c r="C1552" s="2">
        <v>0.43133101851851852</v>
      </c>
      <c r="D1552" s="2">
        <v>0.43762731481481482</v>
      </c>
      <c r="E1552">
        <v>1</v>
      </c>
      <c r="G1552" s="4">
        <v>3607585</v>
      </c>
      <c r="H1552" s="5">
        <v>1</v>
      </c>
    </row>
    <row r="1553" spans="1:8" x14ac:dyDescent="0.3">
      <c r="A1553">
        <v>96375379</v>
      </c>
      <c r="B1553" s="1">
        <v>42940</v>
      </c>
      <c r="C1553" s="2">
        <v>0.43637731481481479</v>
      </c>
      <c r="D1553" s="2">
        <v>0.44526620370370368</v>
      </c>
      <c r="E1553">
        <v>1</v>
      </c>
      <c r="G1553" s="4">
        <v>4203418</v>
      </c>
      <c r="H1553" s="5">
        <v>1</v>
      </c>
    </row>
    <row r="1554" spans="1:8" x14ac:dyDescent="0.3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>
        <v>1</v>
      </c>
      <c r="G1554" s="4">
        <v>3613950</v>
      </c>
      <c r="H1554" s="5">
        <v>1</v>
      </c>
    </row>
    <row r="1555" spans="1:8" x14ac:dyDescent="0.3">
      <c r="A1555">
        <v>8133585</v>
      </c>
      <c r="B1555" s="1">
        <v>42940</v>
      </c>
      <c r="C1555" s="2">
        <v>0.44185185185185183</v>
      </c>
      <c r="D1555" s="2">
        <v>0.44634259259259257</v>
      </c>
      <c r="E1555">
        <v>1</v>
      </c>
      <c r="G1555" s="4">
        <v>4221160</v>
      </c>
      <c r="H1555" s="5">
        <v>1</v>
      </c>
    </row>
    <row r="1556" spans="1:8" x14ac:dyDescent="0.3">
      <c r="A1556">
        <v>45232967</v>
      </c>
      <c r="B1556" s="1">
        <v>42940</v>
      </c>
      <c r="C1556" s="2">
        <v>0.4462962962962963</v>
      </c>
      <c r="D1556" s="2">
        <v>0.44753472222222224</v>
      </c>
      <c r="E1556">
        <v>1</v>
      </c>
      <c r="G1556" s="4">
        <v>3616291</v>
      </c>
      <c r="H1556" s="5">
        <v>1</v>
      </c>
    </row>
    <row r="1557" spans="1:8" x14ac:dyDescent="0.3">
      <c r="A1557">
        <v>8900603</v>
      </c>
      <c r="B1557" s="1">
        <v>42940</v>
      </c>
      <c r="C1557" s="2">
        <v>0.44680555555555557</v>
      </c>
      <c r="D1557" s="2">
        <v>0.45518518518518519</v>
      </c>
      <c r="E1557">
        <v>1</v>
      </c>
      <c r="G1557" s="4">
        <v>4230507</v>
      </c>
      <c r="H1557" s="5">
        <v>1</v>
      </c>
    </row>
    <row r="1558" spans="1:8" x14ac:dyDescent="0.3">
      <c r="A1558">
        <v>9413315</v>
      </c>
      <c r="B1558" s="1">
        <v>42940</v>
      </c>
      <c r="C1558" s="2">
        <v>0.4490277777777778</v>
      </c>
      <c r="D1558" s="2">
        <v>0.45984953703703701</v>
      </c>
      <c r="E1558">
        <v>1</v>
      </c>
      <c r="G1558" s="4">
        <v>2900584</v>
      </c>
      <c r="H1558" s="5">
        <v>1</v>
      </c>
    </row>
    <row r="1559" spans="1:8" x14ac:dyDescent="0.3">
      <c r="A1559">
        <v>9781981</v>
      </c>
      <c r="B1559" s="1">
        <v>42940</v>
      </c>
      <c r="C1559" s="2">
        <v>0.45392361111111112</v>
      </c>
      <c r="D1559" s="2">
        <v>0.4582060185185185</v>
      </c>
      <c r="E1559">
        <v>1</v>
      </c>
      <c r="G1559" s="4">
        <v>2989192</v>
      </c>
      <c r="H1559" s="5">
        <v>1</v>
      </c>
    </row>
    <row r="1560" spans="1:8" x14ac:dyDescent="0.3">
      <c r="A1560">
        <v>9527543</v>
      </c>
      <c r="B1560" s="1">
        <v>42940</v>
      </c>
      <c r="C1560" s="2">
        <v>0.45481481481481484</v>
      </c>
      <c r="D1560" s="2">
        <v>0.45863425925925927</v>
      </c>
      <c r="E1560">
        <v>1</v>
      </c>
      <c r="G1560" s="4">
        <v>4483996</v>
      </c>
      <c r="H1560" s="5">
        <v>1</v>
      </c>
    </row>
    <row r="1561" spans="1:8" x14ac:dyDescent="0.3">
      <c r="A1561">
        <v>91626903</v>
      </c>
      <c r="B1561" s="1">
        <v>42940</v>
      </c>
      <c r="C1561" s="2">
        <v>0.45930555555555558</v>
      </c>
      <c r="D1561" s="2">
        <v>0.46885416666666668</v>
      </c>
      <c r="E1561">
        <v>1</v>
      </c>
      <c r="G1561" s="4">
        <v>4272221</v>
      </c>
      <c r="H1561" s="5">
        <v>1</v>
      </c>
    </row>
    <row r="1562" spans="1:8" x14ac:dyDescent="0.3">
      <c r="A1562">
        <v>1475008</v>
      </c>
      <c r="B1562" s="1">
        <v>42940</v>
      </c>
      <c r="C1562" s="2">
        <v>0.46489583333333334</v>
      </c>
      <c r="D1562" s="2">
        <v>0.47530092592592593</v>
      </c>
      <c r="E1562">
        <v>1</v>
      </c>
      <c r="G1562" s="4">
        <v>3638658</v>
      </c>
      <c r="H1562" s="5">
        <v>1</v>
      </c>
    </row>
    <row r="1563" spans="1:8" x14ac:dyDescent="0.3">
      <c r="A1563">
        <v>4767842</v>
      </c>
      <c r="B1563" s="1">
        <v>42940</v>
      </c>
      <c r="C1563" s="2">
        <v>0.46971064814814817</v>
      </c>
      <c r="D1563" s="2">
        <v>0.47116898148148151</v>
      </c>
      <c r="E1563">
        <v>1</v>
      </c>
      <c r="G1563" s="4">
        <v>4274149</v>
      </c>
      <c r="H1563" s="5">
        <v>1</v>
      </c>
    </row>
    <row r="1564" spans="1:8" x14ac:dyDescent="0.3">
      <c r="A1564">
        <v>64586869</v>
      </c>
      <c r="B1564" s="1">
        <v>42940</v>
      </c>
      <c r="C1564" s="2">
        <v>0.47188657407407408</v>
      </c>
      <c r="D1564" s="2">
        <v>0.47260416666666666</v>
      </c>
      <c r="E1564">
        <v>1</v>
      </c>
      <c r="G1564" s="4">
        <v>3652646</v>
      </c>
      <c r="H1564" s="5">
        <v>1</v>
      </c>
    </row>
    <row r="1565" spans="1:8" x14ac:dyDescent="0.3">
      <c r="A1565">
        <v>7066389</v>
      </c>
      <c r="B1565" s="1">
        <v>42940</v>
      </c>
      <c r="C1565" s="2">
        <v>0.47590277777777779</v>
      </c>
      <c r="D1565" s="2">
        <v>0.47621527777777778</v>
      </c>
      <c r="E1565">
        <v>1</v>
      </c>
      <c r="G1565" s="4">
        <v>4283724</v>
      </c>
      <c r="H1565" s="5">
        <v>1</v>
      </c>
    </row>
    <row r="1566" spans="1:8" x14ac:dyDescent="0.3">
      <c r="A1566">
        <v>28791070</v>
      </c>
      <c r="B1566" s="1">
        <v>42940</v>
      </c>
      <c r="C1566" s="2">
        <v>0.48082175925925924</v>
      </c>
      <c r="D1566" s="2">
        <v>0.49135416666666665</v>
      </c>
      <c r="E1566">
        <v>1</v>
      </c>
      <c r="G1566" s="4">
        <v>3654212</v>
      </c>
      <c r="H1566" s="5">
        <v>1</v>
      </c>
    </row>
    <row r="1567" spans="1:8" x14ac:dyDescent="0.3">
      <c r="A1567">
        <v>5094248</v>
      </c>
      <c r="B1567" s="1">
        <v>42940</v>
      </c>
      <c r="C1567" s="2">
        <v>0.48358796296296297</v>
      </c>
      <c r="D1567" s="2">
        <v>0.48965277777777777</v>
      </c>
      <c r="E1567">
        <v>1</v>
      </c>
      <c r="G1567" s="4">
        <v>3004967</v>
      </c>
      <c r="H1567" s="5">
        <v>1</v>
      </c>
    </row>
    <row r="1568" spans="1:8" x14ac:dyDescent="0.3">
      <c r="A1568">
        <v>44882393</v>
      </c>
      <c r="B1568" s="1">
        <v>42940</v>
      </c>
      <c r="C1568" s="2">
        <v>0.4866550925925926</v>
      </c>
      <c r="D1568" s="2">
        <v>0.49528935185185186</v>
      </c>
      <c r="E1568">
        <v>1</v>
      </c>
      <c r="G1568" s="4">
        <v>2912297</v>
      </c>
      <c r="H1568" s="5">
        <v>1</v>
      </c>
    </row>
    <row r="1569" spans="1:8" x14ac:dyDescent="0.3">
      <c r="A1569">
        <v>29391132</v>
      </c>
      <c r="B1569" s="1">
        <v>42940</v>
      </c>
      <c r="C1569" s="2">
        <v>0.48770833333333335</v>
      </c>
      <c r="D1569" s="2">
        <v>0.49613425925925925</v>
      </c>
      <c r="E1569">
        <v>1</v>
      </c>
      <c r="G1569" s="4">
        <v>4305632</v>
      </c>
      <c r="H1569" s="5">
        <v>1</v>
      </c>
    </row>
    <row r="1570" spans="1:8" x14ac:dyDescent="0.3">
      <c r="A1570">
        <v>9892639</v>
      </c>
      <c r="B1570" s="1">
        <v>42940</v>
      </c>
      <c r="C1570" s="2">
        <v>0.48836805555555557</v>
      </c>
      <c r="D1570" s="2">
        <v>0.48893518518518519</v>
      </c>
      <c r="E1570">
        <v>1</v>
      </c>
      <c r="G1570" s="4">
        <v>3680072</v>
      </c>
      <c r="H1570" s="5">
        <v>1</v>
      </c>
    </row>
    <row r="1571" spans="1:8" x14ac:dyDescent="0.3">
      <c r="A1571">
        <v>3979295</v>
      </c>
      <c r="B1571" s="1">
        <v>42940</v>
      </c>
      <c r="C1571" s="2">
        <v>0.49062499999999998</v>
      </c>
      <c r="D1571" s="2">
        <v>0.49767361111111114</v>
      </c>
      <c r="E1571">
        <v>1</v>
      </c>
      <c r="G1571" s="4">
        <v>4326245</v>
      </c>
      <c r="H1571" s="5">
        <v>1</v>
      </c>
    </row>
    <row r="1572" spans="1:8" x14ac:dyDescent="0.3">
      <c r="A1572">
        <v>8471219</v>
      </c>
      <c r="B1572" s="1">
        <v>42940</v>
      </c>
      <c r="C1572" s="2">
        <v>0.49229166666666668</v>
      </c>
      <c r="D1572" s="2">
        <v>0.49554398148148149</v>
      </c>
      <c r="E1572">
        <v>1</v>
      </c>
      <c r="G1572" s="4">
        <v>3680149</v>
      </c>
      <c r="H1572" s="5">
        <v>1</v>
      </c>
    </row>
    <row r="1573" spans="1:8" x14ac:dyDescent="0.3">
      <c r="A1573">
        <v>5631380</v>
      </c>
      <c r="B1573" s="1">
        <v>42940</v>
      </c>
      <c r="C1573" s="2">
        <v>0.49274305555555553</v>
      </c>
      <c r="D1573" s="2">
        <v>0.50315972222222227</v>
      </c>
      <c r="E1573">
        <v>1</v>
      </c>
      <c r="G1573" s="4">
        <v>4334364</v>
      </c>
      <c r="H1573" s="5">
        <v>1</v>
      </c>
    </row>
    <row r="1574" spans="1:8" x14ac:dyDescent="0.3">
      <c r="A1574">
        <v>6309138</v>
      </c>
      <c r="B1574" s="1">
        <v>42940</v>
      </c>
      <c r="C1574" s="2">
        <v>0.49416666666666664</v>
      </c>
      <c r="D1574" s="2">
        <v>0.49465277777777777</v>
      </c>
      <c r="E1574">
        <v>1</v>
      </c>
      <c r="G1574" s="4">
        <v>3691176</v>
      </c>
      <c r="H1574" s="5">
        <v>1</v>
      </c>
    </row>
    <row r="1575" spans="1:8" x14ac:dyDescent="0.3">
      <c r="A1575">
        <v>72287838</v>
      </c>
      <c r="B1575" s="1">
        <v>42940</v>
      </c>
      <c r="C1575" s="2">
        <v>0.49633101851851852</v>
      </c>
      <c r="D1575" s="2">
        <v>0.50209490740740736</v>
      </c>
      <c r="E1575">
        <v>1</v>
      </c>
      <c r="G1575" s="4">
        <v>4370146</v>
      </c>
      <c r="H1575" s="5">
        <v>1</v>
      </c>
    </row>
    <row r="1576" spans="1:8" x14ac:dyDescent="0.3">
      <c r="A1576">
        <v>2515441</v>
      </c>
      <c r="B1576" s="1">
        <v>42940</v>
      </c>
      <c r="C1576" s="2">
        <v>0.49857638888888889</v>
      </c>
      <c r="D1576" s="2">
        <v>0.50195601851851857</v>
      </c>
      <c r="E1576">
        <v>1</v>
      </c>
      <c r="G1576" s="4">
        <v>2808052</v>
      </c>
      <c r="H1576" s="5">
        <v>1</v>
      </c>
    </row>
    <row r="1577" spans="1:8" x14ac:dyDescent="0.3">
      <c r="A1577">
        <v>8056387</v>
      </c>
      <c r="B1577" s="1">
        <v>42940</v>
      </c>
      <c r="C1577" s="2">
        <v>0.50306712962962963</v>
      </c>
      <c r="D1577" s="2">
        <v>0.51333333333333331</v>
      </c>
      <c r="E1577">
        <v>1</v>
      </c>
      <c r="G1577" s="4">
        <v>4376637</v>
      </c>
      <c r="H1577" s="5">
        <v>1</v>
      </c>
    </row>
    <row r="1578" spans="1:8" x14ac:dyDescent="0.3">
      <c r="A1578">
        <v>5489867</v>
      </c>
      <c r="B1578" s="1">
        <v>42940</v>
      </c>
      <c r="C1578" s="2">
        <v>0.50583333333333336</v>
      </c>
      <c r="D1578" s="2">
        <v>0.51407407407407413</v>
      </c>
      <c r="E1578">
        <v>1</v>
      </c>
      <c r="G1578" s="4">
        <v>3697935</v>
      </c>
      <c r="H1578" s="5">
        <v>1</v>
      </c>
    </row>
    <row r="1579" spans="1:8" x14ac:dyDescent="0.3">
      <c r="A1579">
        <v>5528648</v>
      </c>
      <c r="B1579" s="1">
        <v>42940</v>
      </c>
      <c r="C1579" s="2">
        <v>0.50611111111111107</v>
      </c>
      <c r="D1579" s="2">
        <v>0.51354166666666667</v>
      </c>
      <c r="E1579">
        <v>1</v>
      </c>
      <c r="G1579" s="4">
        <v>4379524</v>
      </c>
      <c r="H1579" s="5">
        <v>1</v>
      </c>
    </row>
    <row r="1580" spans="1:8" x14ac:dyDescent="0.3">
      <c r="A1580">
        <v>4293872</v>
      </c>
      <c r="B1580" s="1">
        <v>42940</v>
      </c>
      <c r="C1580" s="2">
        <v>0.50714120370370375</v>
      </c>
      <c r="D1580" s="2">
        <v>0.51232638888888893</v>
      </c>
      <c r="E1580">
        <v>1</v>
      </c>
      <c r="G1580" s="4">
        <v>3704193</v>
      </c>
      <c r="H1580" s="5">
        <v>1</v>
      </c>
    </row>
    <row r="1581" spans="1:8" x14ac:dyDescent="0.3">
      <c r="A1581">
        <v>99625946</v>
      </c>
      <c r="B1581" s="1">
        <v>42940</v>
      </c>
      <c r="C1581" s="2">
        <v>0.51270833333333332</v>
      </c>
      <c r="D1581" s="2">
        <v>0.52407407407407403</v>
      </c>
      <c r="E1581">
        <v>1</v>
      </c>
      <c r="G1581" s="4">
        <v>4404713</v>
      </c>
      <c r="H1581" s="5">
        <v>1</v>
      </c>
    </row>
    <row r="1582" spans="1:8" x14ac:dyDescent="0.3">
      <c r="A1582">
        <v>9827875</v>
      </c>
      <c r="B1582" s="1">
        <v>42940</v>
      </c>
      <c r="C1582" s="2">
        <v>0.51512731481481477</v>
      </c>
      <c r="D1582" s="2">
        <v>0.51954861111111106</v>
      </c>
      <c r="E1582">
        <v>1</v>
      </c>
      <c r="G1582" s="4">
        <v>3707498</v>
      </c>
      <c r="H1582" s="5">
        <v>1</v>
      </c>
    </row>
    <row r="1583" spans="1:8" x14ac:dyDescent="0.3">
      <c r="A1583">
        <v>40120881</v>
      </c>
      <c r="B1583" s="1">
        <v>42940</v>
      </c>
      <c r="C1583" s="2">
        <v>0.51746527777777773</v>
      </c>
      <c r="D1583" s="2">
        <v>0.52686342592592594</v>
      </c>
      <c r="E1583">
        <v>1</v>
      </c>
      <c r="G1583" s="4">
        <v>4412771</v>
      </c>
      <c r="H1583" s="5">
        <v>1</v>
      </c>
    </row>
    <row r="1584" spans="1:8" x14ac:dyDescent="0.3">
      <c r="A1584">
        <v>42373338</v>
      </c>
      <c r="B1584" s="1">
        <v>42940</v>
      </c>
      <c r="C1584" s="2">
        <v>0.51962962962962966</v>
      </c>
      <c r="D1584" s="2">
        <v>0.53030092592592593</v>
      </c>
      <c r="E1584">
        <v>1</v>
      </c>
      <c r="G1584" s="4">
        <v>3720500</v>
      </c>
      <c r="H1584" s="5">
        <v>1</v>
      </c>
    </row>
    <row r="1585" spans="1:8" x14ac:dyDescent="0.3">
      <c r="A1585">
        <v>39697250</v>
      </c>
      <c r="B1585" s="1">
        <v>42940</v>
      </c>
      <c r="C1585" s="2">
        <v>0.52520833333333339</v>
      </c>
      <c r="D1585" s="2">
        <v>0.52866898148148145</v>
      </c>
      <c r="E1585">
        <v>1</v>
      </c>
      <c r="G1585" s="4">
        <v>4424322</v>
      </c>
      <c r="H1585" s="5">
        <v>1</v>
      </c>
    </row>
    <row r="1586" spans="1:8" x14ac:dyDescent="0.3">
      <c r="A1586">
        <v>55464931</v>
      </c>
      <c r="B1586" s="1">
        <v>42940</v>
      </c>
      <c r="C1586" s="2">
        <v>0.5285185185185185</v>
      </c>
      <c r="D1586" s="2">
        <v>0.53349537037037043</v>
      </c>
      <c r="E1586">
        <v>1</v>
      </c>
      <c r="G1586" s="4">
        <v>3733011</v>
      </c>
      <c r="H1586" s="5">
        <v>1</v>
      </c>
    </row>
    <row r="1587" spans="1:8" x14ac:dyDescent="0.3">
      <c r="A1587">
        <v>3616291</v>
      </c>
      <c r="B1587" s="1">
        <v>42940</v>
      </c>
      <c r="C1587" s="2">
        <v>0.53403935185185181</v>
      </c>
      <c r="D1587" s="2">
        <v>0.54538194444444443</v>
      </c>
      <c r="E1587">
        <v>1</v>
      </c>
      <c r="G1587" s="4">
        <v>4445684</v>
      </c>
      <c r="H1587" s="5">
        <v>1</v>
      </c>
    </row>
    <row r="1588" spans="1:8" x14ac:dyDescent="0.3">
      <c r="A1588">
        <v>3473734</v>
      </c>
      <c r="B1588" s="1">
        <v>42940</v>
      </c>
      <c r="C1588" s="2">
        <v>0.53949074074074077</v>
      </c>
      <c r="D1588" s="2">
        <v>0.54844907407407406</v>
      </c>
      <c r="E1588">
        <v>1</v>
      </c>
      <c r="G1588" s="4">
        <v>3757504</v>
      </c>
      <c r="H1588" s="5">
        <v>1</v>
      </c>
    </row>
    <row r="1589" spans="1:8" x14ac:dyDescent="0.3">
      <c r="A1589">
        <v>63492662</v>
      </c>
      <c r="B1589" s="1">
        <v>42940</v>
      </c>
      <c r="C1589" s="2">
        <v>0.54060185185185183</v>
      </c>
      <c r="D1589" s="2">
        <v>0.54240740740740745</v>
      </c>
      <c r="E1589">
        <v>1</v>
      </c>
      <c r="G1589" s="4">
        <v>4454837</v>
      </c>
      <c r="H1589" s="5">
        <v>1</v>
      </c>
    </row>
    <row r="1590" spans="1:8" x14ac:dyDescent="0.3">
      <c r="A1590">
        <v>2104331</v>
      </c>
      <c r="B1590" s="1">
        <v>42940</v>
      </c>
      <c r="C1590" s="2">
        <v>0.54410879629629627</v>
      </c>
      <c r="D1590" s="2">
        <v>0.55207175925925922</v>
      </c>
      <c r="E1590">
        <v>1</v>
      </c>
      <c r="G1590" s="4">
        <v>3759991</v>
      </c>
      <c r="H1590" s="5">
        <v>1</v>
      </c>
    </row>
    <row r="1591" spans="1:8" x14ac:dyDescent="0.3">
      <c r="A1591">
        <v>9555643</v>
      </c>
      <c r="B1591" s="1">
        <v>42940</v>
      </c>
      <c r="C1591" s="2">
        <v>0.54478009259259264</v>
      </c>
      <c r="D1591" s="2">
        <v>0.55106481481481484</v>
      </c>
      <c r="E1591">
        <v>1</v>
      </c>
      <c r="G1591" s="4">
        <v>2825289</v>
      </c>
      <c r="H1591" s="5">
        <v>1</v>
      </c>
    </row>
    <row r="1592" spans="1:8" x14ac:dyDescent="0.3">
      <c r="A1592">
        <v>5220235</v>
      </c>
      <c r="B1592" s="1">
        <v>42940</v>
      </c>
      <c r="C1592" s="2">
        <v>0.54741898148148149</v>
      </c>
      <c r="D1592" s="2">
        <v>0.54915509259259254</v>
      </c>
      <c r="E1592">
        <v>1</v>
      </c>
      <c r="G1592" s="4">
        <v>3765001</v>
      </c>
      <c r="H1592" s="5">
        <v>1</v>
      </c>
    </row>
    <row r="1593" spans="1:8" x14ac:dyDescent="0.3">
      <c r="A1593">
        <v>26254490</v>
      </c>
      <c r="B1593" s="1">
        <v>42940</v>
      </c>
      <c r="C1593" s="2">
        <v>0.54773148148148143</v>
      </c>
      <c r="D1593" s="2">
        <v>0.55074074074074075</v>
      </c>
      <c r="E1593">
        <v>1</v>
      </c>
      <c r="G1593" s="4">
        <v>4471828</v>
      </c>
      <c r="H1593" s="5">
        <v>1</v>
      </c>
    </row>
    <row r="1594" spans="1:8" x14ac:dyDescent="0.3">
      <c r="A1594">
        <v>26463662</v>
      </c>
      <c r="B1594" s="1">
        <v>42940</v>
      </c>
      <c r="C1594" s="2">
        <v>0.55153935185185188</v>
      </c>
      <c r="D1594" s="2">
        <v>0.56090277777777775</v>
      </c>
      <c r="E1594">
        <v>1</v>
      </c>
      <c r="G1594" s="4">
        <v>3765658</v>
      </c>
      <c r="H1594" s="5">
        <v>1</v>
      </c>
    </row>
    <row r="1595" spans="1:8" x14ac:dyDescent="0.3">
      <c r="A1595">
        <v>2853860</v>
      </c>
      <c r="B1595" s="1">
        <v>42940</v>
      </c>
      <c r="C1595" s="2">
        <v>0.55491898148148144</v>
      </c>
      <c r="D1595" s="2">
        <v>0.55787037037037035</v>
      </c>
      <c r="E1595">
        <v>1</v>
      </c>
      <c r="G1595" s="4">
        <v>3767866</v>
      </c>
      <c r="H1595" s="5">
        <v>1</v>
      </c>
    </row>
    <row r="1596" spans="1:8" x14ac:dyDescent="0.3">
      <c r="A1596">
        <v>1829028</v>
      </c>
      <c r="B1596" s="1">
        <v>42940</v>
      </c>
      <c r="C1596" s="2">
        <v>0.5602893518518518</v>
      </c>
      <c r="D1596" s="2">
        <v>0.57128472222222226</v>
      </c>
      <c r="E1596">
        <v>1</v>
      </c>
      <c r="G1596" s="4">
        <v>2753778</v>
      </c>
      <c r="H1596" s="5">
        <v>1</v>
      </c>
    </row>
    <row r="1597" spans="1:8" x14ac:dyDescent="0.3">
      <c r="A1597">
        <v>1365581</v>
      </c>
      <c r="B1597" s="1">
        <v>42940</v>
      </c>
      <c r="C1597" s="2">
        <v>0.56196759259259255</v>
      </c>
      <c r="D1597" s="2">
        <v>0.57019675925925928</v>
      </c>
      <c r="E1597">
        <v>1</v>
      </c>
      <c r="G1597" s="4">
        <v>3638038</v>
      </c>
      <c r="H1597" s="5">
        <v>1</v>
      </c>
    </row>
    <row r="1598" spans="1:8" x14ac:dyDescent="0.3">
      <c r="A1598">
        <v>66800387</v>
      </c>
      <c r="B1598" s="1">
        <v>42940</v>
      </c>
      <c r="C1598" s="2">
        <v>0.5634837962962963</v>
      </c>
      <c r="D1598" s="2">
        <v>0.56763888888888892</v>
      </c>
      <c r="E1598">
        <v>1</v>
      </c>
      <c r="G1598" s="4">
        <v>1959826</v>
      </c>
      <c r="H1598" s="5">
        <v>1</v>
      </c>
    </row>
    <row r="1599" spans="1:8" x14ac:dyDescent="0.3">
      <c r="A1599">
        <v>9282666</v>
      </c>
      <c r="B1599" s="1">
        <v>42940</v>
      </c>
      <c r="C1599" s="2">
        <v>0.56879629629629624</v>
      </c>
      <c r="D1599" s="2">
        <v>0.56934027777777774</v>
      </c>
      <c r="E1599">
        <v>1</v>
      </c>
      <c r="G1599" s="4">
        <v>2434652</v>
      </c>
      <c r="H1599" s="5">
        <v>1</v>
      </c>
    </row>
    <row r="1600" spans="1:8" x14ac:dyDescent="0.3">
      <c r="A1600">
        <v>7994769</v>
      </c>
      <c r="B1600" s="1">
        <v>42940</v>
      </c>
      <c r="C1600" s="2">
        <v>0.56980324074074074</v>
      </c>
      <c r="D1600" s="2">
        <v>0.57826388888888891</v>
      </c>
      <c r="E1600">
        <v>1</v>
      </c>
      <c r="G1600" s="4">
        <v>2188847</v>
      </c>
      <c r="H1600" s="5">
        <v>1</v>
      </c>
    </row>
    <row r="1601" spans="1:8" x14ac:dyDescent="0.3">
      <c r="A1601">
        <v>3638038</v>
      </c>
      <c r="B1601" s="1">
        <v>42940</v>
      </c>
      <c r="C1601" s="2">
        <v>0.57262731481481477</v>
      </c>
      <c r="D1601" s="2">
        <v>0.57846064814814813</v>
      </c>
      <c r="E1601">
        <v>1</v>
      </c>
      <c r="G1601" s="4">
        <v>1177203</v>
      </c>
      <c r="H1601" s="5">
        <v>1</v>
      </c>
    </row>
    <row r="1602" spans="1:8" x14ac:dyDescent="0.3">
      <c r="A1602">
        <v>5221005</v>
      </c>
      <c r="B1602" s="1">
        <v>42940</v>
      </c>
      <c r="C1602" s="2">
        <v>0.57321759259259264</v>
      </c>
      <c r="D1602" s="2">
        <v>0.57461805555555556</v>
      </c>
      <c r="E1602">
        <v>1</v>
      </c>
      <c r="G1602" s="4">
        <v>2644526</v>
      </c>
      <c r="H1602" s="5">
        <v>1</v>
      </c>
    </row>
    <row r="1603" spans="1:8" x14ac:dyDescent="0.3">
      <c r="A1603">
        <v>3150344</v>
      </c>
      <c r="B1603" s="1">
        <v>42940</v>
      </c>
      <c r="C1603" s="2">
        <v>0.57322916666666668</v>
      </c>
      <c r="D1603" s="2">
        <v>0.58089120370370373</v>
      </c>
      <c r="E1603">
        <v>1</v>
      </c>
      <c r="G1603" s="4">
        <v>1183006</v>
      </c>
      <c r="H1603" s="5">
        <v>1</v>
      </c>
    </row>
    <row r="1604" spans="1:8" x14ac:dyDescent="0.3">
      <c r="A1604">
        <v>2780765</v>
      </c>
      <c r="B1604" s="1">
        <v>42940</v>
      </c>
      <c r="C1604" s="2">
        <v>0.57582175925925927</v>
      </c>
      <c r="D1604" s="2">
        <v>0.57693287037037033</v>
      </c>
      <c r="E1604">
        <v>1</v>
      </c>
      <c r="G1604" s="4">
        <v>2107985</v>
      </c>
      <c r="H1604" s="5">
        <v>1</v>
      </c>
    </row>
    <row r="1605" spans="1:8" x14ac:dyDescent="0.3">
      <c r="A1605">
        <v>3720500</v>
      </c>
      <c r="B1605" s="1">
        <v>42940</v>
      </c>
      <c r="C1605" s="2">
        <v>0.57660879629629624</v>
      </c>
      <c r="D1605" s="2">
        <v>0.58250000000000002</v>
      </c>
      <c r="E1605">
        <v>1</v>
      </c>
      <c r="G1605" s="4">
        <v>1192412</v>
      </c>
      <c r="H1605" s="5">
        <v>1</v>
      </c>
    </row>
    <row r="1606" spans="1:8" x14ac:dyDescent="0.3">
      <c r="A1606">
        <v>89419064</v>
      </c>
      <c r="B1606" s="1">
        <v>42940</v>
      </c>
      <c r="C1606" s="2">
        <v>0.57850694444444439</v>
      </c>
      <c r="D1606" s="2">
        <v>0.58456018518518515</v>
      </c>
      <c r="E1606">
        <v>1</v>
      </c>
      <c r="G1606" s="4">
        <v>2325155</v>
      </c>
      <c r="H1606" s="5">
        <v>1</v>
      </c>
    </row>
    <row r="1607" spans="1:8" x14ac:dyDescent="0.3">
      <c r="A1607">
        <v>9961121</v>
      </c>
      <c r="B1607" s="1">
        <v>42940</v>
      </c>
      <c r="C1607" s="2">
        <v>0.58304398148148151</v>
      </c>
      <c r="D1607" s="2">
        <v>0.58518518518518514</v>
      </c>
      <c r="E1607">
        <v>1</v>
      </c>
      <c r="G1607" s="4">
        <v>1197931</v>
      </c>
      <c r="H1607" s="5">
        <v>1</v>
      </c>
    </row>
    <row r="1608" spans="1:8" x14ac:dyDescent="0.3">
      <c r="A1608">
        <v>5303411</v>
      </c>
      <c r="B1608" s="1">
        <v>42940</v>
      </c>
      <c r="C1608" s="2">
        <v>0.58652777777777776</v>
      </c>
      <c r="D1608" s="2">
        <v>0.5917824074074074</v>
      </c>
      <c r="E1608">
        <v>1</v>
      </c>
      <c r="G1608" s="4">
        <v>2557643</v>
      </c>
      <c r="H1608" s="5">
        <v>1</v>
      </c>
    </row>
    <row r="1609" spans="1:8" x14ac:dyDescent="0.3">
      <c r="A1609">
        <v>4657345</v>
      </c>
      <c r="B1609" s="1">
        <v>42940</v>
      </c>
      <c r="C1609" s="2">
        <v>0.58981481481481479</v>
      </c>
      <c r="D1609" s="2">
        <v>0.59037037037037032</v>
      </c>
      <c r="E1609">
        <v>1</v>
      </c>
      <c r="G1609" s="4">
        <v>1198407</v>
      </c>
      <c r="H1609" s="5">
        <v>1</v>
      </c>
    </row>
    <row r="1610" spans="1:8" x14ac:dyDescent="0.3">
      <c r="A1610">
        <v>5850216</v>
      </c>
      <c r="B1610" s="1">
        <v>42940</v>
      </c>
      <c r="C1610" s="2">
        <v>0.59325231481481477</v>
      </c>
      <c r="D1610" s="2">
        <v>0.59866898148148151</v>
      </c>
      <c r="E1610">
        <v>1</v>
      </c>
      <c r="G1610" s="4">
        <v>1898174</v>
      </c>
      <c r="H1610" s="5">
        <v>1</v>
      </c>
    </row>
    <row r="1611" spans="1:8" x14ac:dyDescent="0.3">
      <c r="A1611">
        <v>4927402</v>
      </c>
      <c r="B1611" s="1">
        <v>42940</v>
      </c>
      <c r="C1611" s="2">
        <v>0.59351851851851856</v>
      </c>
      <c r="D1611" s="2">
        <v>0.60163194444444446</v>
      </c>
      <c r="E1611">
        <v>1</v>
      </c>
      <c r="G1611" s="4">
        <v>1035023</v>
      </c>
      <c r="H1611" s="5">
        <v>1</v>
      </c>
    </row>
    <row r="1612" spans="1:8" x14ac:dyDescent="0.3">
      <c r="A1612">
        <v>60113139</v>
      </c>
      <c r="B1612" s="1">
        <v>42940</v>
      </c>
      <c r="C1612" s="2">
        <v>0.59663194444444445</v>
      </c>
      <c r="D1612" s="2">
        <v>0.60359953703703706</v>
      </c>
      <c r="E1612">
        <v>1</v>
      </c>
      <c r="G1612" s="4">
        <v>2071691</v>
      </c>
      <c r="H1612" s="5">
        <v>1</v>
      </c>
    </row>
    <row r="1613" spans="1:8" x14ac:dyDescent="0.3">
      <c r="A1613">
        <v>2644526</v>
      </c>
      <c r="B1613" s="1">
        <v>42940</v>
      </c>
      <c r="C1613" s="2">
        <v>0.59864583333333332</v>
      </c>
      <c r="D1613" s="2">
        <v>0.6056597222222222</v>
      </c>
      <c r="E1613">
        <v>1</v>
      </c>
      <c r="G1613" s="4">
        <v>1211446</v>
      </c>
      <c r="H1613" s="5">
        <v>1</v>
      </c>
    </row>
    <row r="1614" spans="1:8" x14ac:dyDescent="0.3">
      <c r="A1614">
        <v>7226610</v>
      </c>
      <c r="B1614" s="1">
        <v>42940</v>
      </c>
      <c r="C1614" s="2">
        <v>0.6005787037037037</v>
      </c>
      <c r="D1614" s="2">
        <v>0.6107407407407407</v>
      </c>
      <c r="E1614">
        <v>1</v>
      </c>
      <c r="G1614" s="4">
        <v>2145244</v>
      </c>
      <c r="H1614" s="5">
        <v>1</v>
      </c>
    </row>
    <row r="1615" spans="1:8" x14ac:dyDescent="0.3">
      <c r="A1615">
        <v>9328179</v>
      </c>
      <c r="B1615" s="1">
        <v>42940</v>
      </c>
      <c r="C1615" s="2">
        <v>0.60211805555555553</v>
      </c>
      <c r="D1615" s="2">
        <v>0.60282407407407412</v>
      </c>
      <c r="E1615">
        <v>1</v>
      </c>
      <c r="G1615" s="4">
        <v>1219073</v>
      </c>
      <c r="H1615" s="5">
        <v>1</v>
      </c>
    </row>
    <row r="1616" spans="1:8" x14ac:dyDescent="0.3">
      <c r="A1616">
        <v>7457716</v>
      </c>
      <c r="B1616" s="1">
        <v>42940</v>
      </c>
      <c r="C1616" s="2">
        <v>0.6068634259259259</v>
      </c>
      <c r="D1616" s="2">
        <v>0.61152777777777778</v>
      </c>
      <c r="E1616">
        <v>1</v>
      </c>
      <c r="G1616" s="4">
        <v>2252239</v>
      </c>
      <c r="H1616" s="5">
        <v>1</v>
      </c>
    </row>
    <row r="1617" spans="1:8" x14ac:dyDescent="0.3">
      <c r="A1617">
        <v>1739364</v>
      </c>
      <c r="B1617" s="1">
        <v>42940</v>
      </c>
      <c r="C1617" s="2">
        <v>0.61100694444444448</v>
      </c>
      <c r="D1617" s="2">
        <v>0.62071759259259263</v>
      </c>
      <c r="E1617">
        <v>1</v>
      </c>
      <c r="G1617" s="4">
        <v>1223816</v>
      </c>
      <c r="H1617" s="5">
        <v>1</v>
      </c>
    </row>
    <row r="1618" spans="1:8" x14ac:dyDescent="0.3">
      <c r="A1618">
        <v>1677537</v>
      </c>
      <c r="B1618" s="1">
        <v>42940</v>
      </c>
      <c r="C1618" s="2">
        <v>0.61471064814814813</v>
      </c>
      <c r="D1618" s="2">
        <v>0.62232638888888892</v>
      </c>
      <c r="E1618">
        <v>1</v>
      </c>
      <c r="G1618" s="4">
        <v>2394144</v>
      </c>
      <c r="H1618" s="5">
        <v>1</v>
      </c>
    </row>
    <row r="1619" spans="1:8" x14ac:dyDescent="0.3">
      <c r="A1619">
        <v>55614678</v>
      </c>
      <c r="B1619" s="1">
        <v>42940</v>
      </c>
      <c r="C1619" s="2">
        <v>0.61826388888888884</v>
      </c>
      <c r="D1619" s="2">
        <v>0.62091435185185184</v>
      </c>
      <c r="E1619">
        <v>1</v>
      </c>
      <c r="G1619" s="4">
        <v>1043289</v>
      </c>
      <c r="H1619" s="5">
        <v>1</v>
      </c>
    </row>
    <row r="1620" spans="1:8" x14ac:dyDescent="0.3">
      <c r="A1620">
        <v>4272221</v>
      </c>
      <c r="B1620" s="1">
        <v>42940</v>
      </c>
      <c r="C1620" s="2">
        <v>0.62152777777777779</v>
      </c>
      <c r="D1620" s="2">
        <v>0.62572916666666667</v>
      </c>
      <c r="E1620">
        <v>1</v>
      </c>
      <c r="G1620" s="4">
        <v>2475157</v>
      </c>
      <c r="H1620" s="5">
        <v>1</v>
      </c>
    </row>
    <row r="1621" spans="1:8" x14ac:dyDescent="0.3">
      <c r="A1621">
        <v>1740380</v>
      </c>
      <c r="B1621" s="1">
        <v>42940</v>
      </c>
      <c r="C1621" s="2">
        <v>0.62605324074074076</v>
      </c>
      <c r="D1621" s="2">
        <v>0.63655092592592588</v>
      </c>
      <c r="E1621">
        <v>1</v>
      </c>
      <c r="G1621" s="4">
        <v>1225082</v>
      </c>
      <c r="H1621" s="5">
        <v>1</v>
      </c>
    </row>
    <row r="1622" spans="1:8" x14ac:dyDescent="0.3">
      <c r="A1622">
        <v>6005355</v>
      </c>
      <c r="B1622" s="1">
        <v>42941</v>
      </c>
      <c r="C1622" s="2">
        <v>0.33688657407407407</v>
      </c>
      <c r="D1622" s="2">
        <v>0.34452546296296294</v>
      </c>
      <c r="E1622">
        <v>1</v>
      </c>
      <c r="G1622" s="4">
        <v>2590674</v>
      </c>
      <c r="H1622" s="5">
        <v>1</v>
      </c>
    </row>
    <row r="1623" spans="1:8" x14ac:dyDescent="0.3">
      <c r="A1623">
        <v>2400590</v>
      </c>
      <c r="B1623" s="1">
        <v>42941</v>
      </c>
      <c r="C1623" s="2">
        <v>0.34145833333333331</v>
      </c>
      <c r="D1623" s="2">
        <v>0.34645833333333331</v>
      </c>
      <c r="E1623">
        <v>1</v>
      </c>
      <c r="G1623" s="4">
        <v>1233459</v>
      </c>
      <c r="H1623" s="5">
        <v>1</v>
      </c>
    </row>
    <row r="1624" spans="1:8" x14ac:dyDescent="0.3">
      <c r="A1624">
        <v>7918038</v>
      </c>
      <c r="B1624" s="1">
        <v>42941</v>
      </c>
      <c r="C1624" s="2">
        <v>0.34278935185185183</v>
      </c>
      <c r="D1624" s="2">
        <v>0.34370370370370368</v>
      </c>
      <c r="E1624">
        <v>1</v>
      </c>
      <c r="G1624" s="4">
        <v>2697566</v>
      </c>
      <c r="H1624" s="5">
        <v>1</v>
      </c>
    </row>
    <row r="1625" spans="1:8" x14ac:dyDescent="0.3">
      <c r="A1625">
        <v>7969038</v>
      </c>
      <c r="B1625" s="1">
        <v>42941</v>
      </c>
      <c r="C1625" s="2">
        <v>0.34605324074074073</v>
      </c>
      <c r="D1625" s="2">
        <v>0.35744212962962962</v>
      </c>
      <c r="E1625">
        <v>1</v>
      </c>
      <c r="G1625" s="4">
        <v>1235622</v>
      </c>
      <c r="H1625" s="5">
        <v>1</v>
      </c>
    </row>
    <row r="1626" spans="1:8" x14ac:dyDescent="0.3">
      <c r="A1626">
        <v>5833452</v>
      </c>
      <c r="B1626" s="1">
        <v>42941</v>
      </c>
      <c r="C1626" s="2">
        <v>0.34989583333333335</v>
      </c>
      <c r="D1626" s="2">
        <v>0.35214120370370372</v>
      </c>
      <c r="E1626">
        <v>1</v>
      </c>
      <c r="G1626" s="4">
        <v>1922212</v>
      </c>
      <c r="H1626" s="5">
        <v>1</v>
      </c>
    </row>
    <row r="1627" spans="1:8" x14ac:dyDescent="0.3">
      <c r="A1627">
        <v>11425383</v>
      </c>
      <c r="B1627" s="1">
        <v>42941</v>
      </c>
      <c r="C1627" s="2">
        <v>0.35267361111111112</v>
      </c>
      <c r="D1627" s="2">
        <v>0.36171296296296296</v>
      </c>
      <c r="E1627">
        <v>1</v>
      </c>
      <c r="G1627" s="4">
        <v>1240369</v>
      </c>
      <c r="H1627" s="5">
        <v>1</v>
      </c>
    </row>
    <row r="1628" spans="1:8" x14ac:dyDescent="0.3">
      <c r="A1628">
        <v>2900584</v>
      </c>
      <c r="B1628" s="1">
        <v>42941</v>
      </c>
      <c r="C1628" s="2">
        <v>0.35335648148148147</v>
      </c>
      <c r="D1628" s="2">
        <v>0.36329861111111111</v>
      </c>
      <c r="E1628">
        <v>1</v>
      </c>
      <c r="G1628" s="4">
        <v>2025194</v>
      </c>
      <c r="H1628" s="5">
        <v>1</v>
      </c>
    </row>
    <row r="1629" spans="1:8" x14ac:dyDescent="0.3">
      <c r="A1629">
        <v>77705897</v>
      </c>
      <c r="B1629" s="1">
        <v>42941</v>
      </c>
      <c r="C1629" s="2">
        <v>0.35603009259259261</v>
      </c>
      <c r="D1629" s="2">
        <v>0.35928240740740741</v>
      </c>
      <c r="E1629">
        <v>1</v>
      </c>
      <c r="G1629" s="4">
        <v>1047809</v>
      </c>
      <c r="H1629" s="5">
        <v>1</v>
      </c>
    </row>
    <row r="1630" spans="1:8" x14ac:dyDescent="0.3">
      <c r="A1630">
        <v>48497496</v>
      </c>
      <c r="B1630" s="1">
        <v>42941</v>
      </c>
      <c r="C1630" s="2">
        <v>0.35881944444444447</v>
      </c>
      <c r="D1630" s="2">
        <v>0.36379629629629628</v>
      </c>
      <c r="E1630">
        <v>1</v>
      </c>
      <c r="G1630" s="4">
        <v>2092198</v>
      </c>
      <c r="H1630" s="5">
        <v>1</v>
      </c>
    </row>
    <row r="1631" spans="1:8" x14ac:dyDescent="0.3">
      <c r="A1631">
        <v>98695684</v>
      </c>
      <c r="B1631" s="1">
        <v>42941</v>
      </c>
      <c r="C1631" s="2">
        <v>0.3634722222222222</v>
      </c>
      <c r="D1631" s="2">
        <v>0.37498842592592591</v>
      </c>
      <c r="E1631">
        <v>1</v>
      </c>
      <c r="G1631" s="4">
        <v>1263080</v>
      </c>
      <c r="H1631" s="5">
        <v>1</v>
      </c>
    </row>
    <row r="1632" spans="1:8" x14ac:dyDescent="0.3">
      <c r="A1632">
        <v>7712618</v>
      </c>
      <c r="B1632" s="1">
        <v>42941</v>
      </c>
      <c r="C1632" s="2">
        <v>0.36773148148148149</v>
      </c>
      <c r="D1632" s="2">
        <v>0.37118055555555557</v>
      </c>
      <c r="E1632">
        <v>1</v>
      </c>
      <c r="G1632" s="4">
        <v>2128068</v>
      </c>
      <c r="H1632" s="5">
        <v>1</v>
      </c>
    </row>
    <row r="1633" spans="1:8" x14ac:dyDescent="0.3">
      <c r="A1633">
        <v>8872311</v>
      </c>
      <c r="B1633" s="1">
        <v>42941</v>
      </c>
      <c r="C1633" s="2">
        <v>0.36854166666666666</v>
      </c>
      <c r="D1633" s="2">
        <v>0.37072916666666667</v>
      </c>
      <c r="E1633">
        <v>1</v>
      </c>
      <c r="G1633" s="4">
        <v>1268336</v>
      </c>
      <c r="H1633" s="5">
        <v>1</v>
      </c>
    </row>
    <row r="1634" spans="1:8" x14ac:dyDescent="0.3">
      <c r="A1634">
        <v>6056372</v>
      </c>
      <c r="B1634" s="1">
        <v>42941</v>
      </c>
      <c r="C1634" s="2">
        <v>0.36930555555555555</v>
      </c>
      <c r="D1634" s="2">
        <v>0.37615740740740738</v>
      </c>
      <c r="E1634">
        <v>1</v>
      </c>
      <c r="G1634" s="4">
        <v>2163209</v>
      </c>
      <c r="H1634" s="5">
        <v>1</v>
      </c>
    </row>
    <row r="1635" spans="1:8" x14ac:dyDescent="0.3">
      <c r="A1635">
        <v>8936656</v>
      </c>
      <c r="B1635" s="1">
        <v>42941</v>
      </c>
      <c r="C1635" s="2">
        <v>0.37222222222222223</v>
      </c>
      <c r="D1635" s="2">
        <v>0.37883101851851853</v>
      </c>
      <c r="E1635">
        <v>1</v>
      </c>
      <c r="G1635" s="4">
        <v>1269611</v>
      </c>
      <c r="H1635" s="5">
        <v>1</v>
      </c>
    </row>
    <row r="1636" spans="1:8" x14ac:dyDescent="0.3">
      <c r="A1636">
        <v>22966872</v>
      </c>
      <c r="B1636" s="1">
        <v>42941</v>
      </c>
      <c r="C1636" s="2">
        <v>0.37277777777777776</v>
      </c>
      <c r="D1636" s="2">
        <v>0.37791666666666668</v>
      </c>
      <c r="E1636">
        <v>1</v>
      </c>
      <c r="G1636" s="4">
        <v>2227803</v>
      </c>
      <c r="H1636" s="5">
        <v>1</v>
      </c>
    </row>
    <row r="1637" spans="1:8" x14ac:dyDescent="0.3">
      <c r="A1637">
        <v>3908162</v>
      </c>
      <c r="B1637" s="1">
        <v>42941</v>
      </c>
      <c r="C1637" s="2">
        <v>0.37805555555555553</v>
      </c>
      <c r="D1637" s="2">
        <v>0.38770833333333332</v>
      </c>
      <c r="E1637">
        <v>1</v>
      </c>
      <c r="G1637" s="4">
        <v>1279245</v>
      </c>
      <c r="H1637" s="5">
        <v>1</v>
      </c>
    </row>
    <row r="1638" spans="1:8" x14ac:dyDescent="0.3">
      <c r="A1638">
        <v>20485333</v>
      </c>
      <c r="B1638" s="1">
        <v>42941</v>
      </c>
      <c r="C1638" s="2">
        <v>0.38230324074074074</v>
      </c>
      <c r="D1638" s="2">
        <v>0.39293981481481483</v>
      </c>
      <c r="E1638">
        <v>1</v>
      </c>
      <c r="G1638" s="4">
        <v>2289072</v>
      </c>
      <c r="H1638" s="5">
        <v>1</v>
      </c>
    </row>
    <row r="1639" spans="1:8" x14ac:dyDescent="0.3">
      <c r="A1639">
        <v>78709747</v>
      </c>
      <c r="B1639" s="1">
        <v>42941</v>
      </c>
      <c r="C1639" s="2">
        <v>0.38638888888888889</v>
      </c>
      <c r="D1639" s="2">
        <v>0.38983796296296297</v>
      </c>
      <c r="E1639">
        <v>1</v>
      </c>
      <c r="G1639" s="4">
        <v>1288637</v>
      </c>
      <c r="H1639" s="5">
        <v>1</v>
      </c>
    </row>
    <row r="1640" spans="1:8" x14ac:dyDescent="0.3">
      <c r="A1640">
        <v>1859884</v>
      </c>
      <c r="B1640" s="1">
        <v>42941</v>
      </c>
      <c r="C1640" s="2">
        <v>0.38668981481481479</v>
      </c>
      <c r="D1640" s="2">
        <v>0.3913773148148148</v>
      </c>
      <c r="E1640">
        <v>1</v>
      </c>
      <c r="G1640" s="4">
        <v>2354992</v>
      </c>
      <c r="H1640" s="5">
        <v>1</v>
      </c>
    </row>
    <row r="1641" spans="1:8" x14ac:dyDescent="0.3">
      <c r="A1641">
        <v>2866546</v>
      </c>
      <c r="B1641" s="1">
        <v>42941</v>
      </c>
      <c r="C1641" s="2">
        <v>0.39038194444444446</v>
      </c>
      <c r="D1641" s="2">
        <v>0.39797453703703706</v>
      </c>
      <c r="E1641">
        <v>1</v>
      </c>
      <c r="G1641" s="4">
        <v>1294973</v>
      </c>
      <c r="H1641" s="5">
        <v>1</v>
      </c>
    </row>
    <row r="1642" spans="1:8" x14ac:dyDescent="0.3">
      <c r="A1642">
        <v>23715237</v>
      </c>
      <c r="B1642" s="1">
        <v>42941</v>
      </c>
      <c r="C1642" s="2">
        <v>0.39152777777777775</v>
      </c>
      <c r="D1642" s="2">
        <v>0.39559027777777778</v>
      </c>
      <c r="E1642">
        <v>1</v>
      </c>
      <c r="G1642" s="4">
        <v>2406196</v>
      </c>
      <c r="H1642" s="5">
        <v>1</v>
      </c>
    </row>
    <row r="1643" spans="1:8" x14ac:dyDescent="0.3">
      <c r="A1643">
        <v>6013508</v>
      </c>
      <c r="B1643" s="1">
        <v>42941</v>
      </c>
      <c r="C1643" s="2">
        <v>0.39195601851851852</v>
      </c>
      <c r="D1643" s="2">
        <v>0.39401620370370372</v>
      </c>
      <c r="E1643">
        <v>1</v>
      </c>
      <c r="G1643" s="4">
        <v>1296262</v>
      </c>
      <c r="H1643" s="5">
        <v>1</v>
      </c>
    </row>
    <row r="1644" spans="1:8" x14ac:dyDescent="0.3">
      <c r="A1644">
        <v>6175467</v>
      </c>
      <c r="B1644" s="1">
        <v>42941</v>
      </c>
      <c r="C1644" s="2">
        <v>0.39753472222222225</v>
      </c>
      <c r="D1644" s="2">
        <v>0.40424768518518517</v>
      </c>
      <c r="E1644">
        <v>1</v>
      </c>
      <c r="G1644" s="4">
        <v>2456290</v>
      </c>
      <c r="H1644" s="5">
        <v>1</v>
      </c>
    </row>
    <row r="1645" spans="1:8" x14ac:dyDescent="0.3">
      <c r="A1645">
        <v>22416837</v>
      </c>
      <c r="B1645" s="1">
        <v>42941</v>
      </c>
      <c r="C1645" s="2">
        <v>0.39881944444444445</v>
      </c>
      <c r="D1645" s="2">
        <v>0.40244212962962961</v>
      </c>
      <c r="E1645">
        <v>1</v>
      </c>
      <c r="G1645" s="4">
        <v>1301099</v>
      </c>
      <c r="H1645" s="5">
        <v>1</v>
      </c>
    </row>
    <row r="1646" spans="1:8" x14ac:dyDescent="0.3">
      <c r="A1646">
        <v>9065927</v>
      </c>
      <c r="B1646" s="1">
        <v>42941</v>
      </c>
      <c r="C1646" s="2">
        <v>0.3991898148148148</v>
      </c>
      <c r="D1646" s="2">
        <v>0.40934027777777776</v>
      </c>
      <c r="E1646">
        <v>1</v>
      </c>
      <c r="G1646" s="4">
        <v>1159432</v>
      </c>
      <c r="H1646" s="5">
        <v>1</v>
      </c>
    </row>
    <row r="1647" spans="1:8" x14ac:dyDescent="0.3">
      <c r="A1647">
        <v>8849918</v>
      </c>
      <c r="B1647" s="1">
        <v>42941</v>
      </c>
      <c r="C1647" s="2">
        <v>0.40263888888888888</v>
      </c>
      <c r="D1647" s="2">
        <v>0.40636574074074072</v>
      </c>
      <c r="E1647">
        <v>1</v>
      </c>
      <c r="G1647" s="4">
        <v>1302112</v>
      </c>
      <c r="H1647" s="5">
        <v>1</v>
      </c>
    </row>
    <row r="1648" spans="1:8" x14ac:dyDescent="0.3">
      <c r="A1648">
        <v>8250018</v>
      </c>
      <c r="B1648" s="1">
        <v>42941</v>
      </c>
      <c r="C1648" s="2">
        <v>0.40552083333333333</v>
      </c>
      <c r="D1648" s="2">
        <v>0.41104166666666669</v>
      </c>
      <c r="E1648">
        <v>1</v>
      </c>
      <c r="G1648" s="4">
        <v>2571251</v>
      </c>
      <c r="H1648" s="5">
        <v>1</v>
      </c>
    </row>
    <row r="1649" spans="1:8" x14ac:dyDescent="0.3">
      <c r="A1649">
        <v>20349502</v>
      </c>
      <c r="B1649" s="1">
        <v>42941</v>
      </c>
      <c r="C1649" s="2">
        <v>0.40979166666666667</v>
      </c>
      <c r="D1649" s="2">
        <v>0.41252314814814817</v>
      </c>
      <c r="E1649">
        <v>1</v>
      </c>
      <c r="G1649" s="4">
        <v>1302842</v>
      </c>
      <c r="H1649" s="5">
        <v>1</v>
      </c>
    </row>
    <row r="1650" spans="1:8" x14ac:dyDescent="0.3">
      <c r="A1650">
        <v>9894723</v>
      </c>
      <c r="B1650" s="1">
        <v>42941</v>
      </c>
      <c r="C1650" s="2">
        <v>0.40988425925925925</v>
      </c>
      <c r="D1650" s="2">
        <v>0.41157407407407409</v>
      </c>
      <c r="E1650">
        <v>1</v>
      </c>
      <c r="G1650" s="4">
        <v>1160932</v>
      </c>
      <c r="H1650" s="5">
        <v>1</v>
      </c>
    </row>
    <row r="1651" spans="1:8" x14ac:dyDescent="0.3">
      <c r="A1651">
        <v>9458504</v>
      </c>
      <c r="B1651" s="1">
        <v>42941</v>
      </c>
      <c r="C1651" s="2">
        <v>0.41054398148148147</v>
      </c>
      <c r="D1651" s="2">
        <v>0.41620370370370369</v>
      </c>
      <c r="E1651">
        <v>1</v>
      </c>
      <c r="G1651" s="4">
        <v>1309359</v>
      </c>
      <c r="H1651" s="5">
        <v>1</v>
      </c>
    </row>
    <row r="1652" spans="1:8" x14ac:dyDescent="0.3">
      <c r="A1652">
        <v>6741642</v>
      </c>
      <c r="B1652" s="1">
        <v>42941</v>
      </c>
      <c r="C1652" s="2">
        <v>0.41449074074074072</v>
      </c>
      <c r="D1652" s="2">
        <v>0.42371527777777779</v>
      </c>
      <c r="E1652">
        <v>1</v>
      </c>
      <c r="G1652" s="4">
        <v>1165705</v>
      </c>
      <c r="H1652" s="5">
        <v>1</v>
      </c>
    </row>
    <row r="1653" spans="1:8" x14ac:dyDescent="0.3">
      <c r="A1653">
        <v>4824710</v>
      </c>
      <c r="B1653" s="1">
        <v>42941</v>
      </c>
      <c r="C1653" s="2">
        <v>0.42008101851851853</v>
      </c>
      <c r="D1653" s="2">
        <v>0.4206597222222222</v>
      </c>
      <c r="E1653">
        <v>1</v>
      </c>
      <c r="G1653" s="4">
        <v>1316116</v>
      </c>
      <c r="H1653" s="5">
        <v>1</v>
      </c>
    </row>
    <row r="1654" spans="1:8" x14ac:dyDescent="0.3">
      <c r="A1654">
        <v>6465122</v>
      </c>
      <c r="B1654" s="1">
        <v>42941</v>
      </c>
      <c r="C1654" s="2">
        <v>0.42188657407407409</v>
      </c>
      <c r="D1654" s="2">
        <v>0.43138888888888888</v>
      </c>
      <c r="E1654">
        <v>1</v>
      </c>
      <c r="G1654" s="4">
        <v>1119016</v>
      </c>
      <c r="H1654" s="5">
        <v>1</v>
      </c>
    </row>
    <row r="1655" spans="1:8" x14ac:dyDescent="0.3">
      <c r="A1655">
        <v>6940373</v>
      </c>
      <c r="B1655" s="1">
        <v>42941</v>
      </c>
      <c r="C1655" s="2">
        <v>0.42711805555555554</v>
      </c>
      <c r="D1655" s="2">
        <v>0.43450231481481483</v>
      </c>
      <c r="E1655">
        <v>1</v>
      </c>
      <c r="G1655" s="4">
        <v>1319121</v>
      </c>
      <c r="H1655" s="5">
        <v>1</v>
      </c>
    </row>
    <row r="1656" spans="1:8" x14ac:dyDescent="0.3">
      <c r="A1656">
        <v>81613163</v>
      </c>
      <c r="B1656" s="1">
        <v>42941</v>
      </c>
      <c r="C1656" s="2">
        <v>0.43004629629629632</v>
      </c>
      <c r="D1656" s="2">
        <v>0.43855324074074076</v>
      </c>
      <c r="E1656">
        <v>1</v>
      </c>
      <c r="G1656" s="4">
        <v>1909553</v>
      </c>
      <c r="H1656" s="5">
        <v>1</v>
      </c>
    </row>
    <row r="1657" spans="1:8" x14ac:dyDescent="0.3">
      <c r="A1657">
        <v>9894998</v>
      </c>
      <c r="B1657" s="1">
        <v>42941</v>
      </c>
      <c r="C1657" s="2">
        <v>0.4344675925925926</v>
      </c>
      <c r="D1657" s="2">
        <v>0.44442129629629629</v>
      </c>
      <c r="E1657">
        <v>1</v>
      </c>
      <c r="G1657" s="4">
        <v>1331802</v>
      </c>
      <c r="H1657" s="5">
        <v>1</v>
      </c>
    </row>
    <row r="1658" spans="1:8" x14ac:dyDescent="0.3">
      <c r="A1658">
        <v>7663988</v>
      </c>
      <c r="B1658" s="1">
        <v>42941</v>
      </c>
      <c r="C1658" s="2">
        <v>0.43884259259259262</v>
      </c>
      <c r="D1658" s="2">
        <v>0.44464120370370369</v>
      </c>
      <c r="E1658">
        <v>1</v>
      </c>
      <c r="G1658" s="4">
        <v>1927908</v>
      </c>
      <c r="H1658" s="5">
        <v>1</v>
      </c>
    </row>
    <row r="1659" spans="1:8" x14ac:dyDescent="0.3">
      <c r="A1659">
        <v>29555837</v>
      </c>
      <c r="B1659" s="1">
        <v>42941</v>
      </c>
      <c r="C1659" s="2">
        <v>0.44231481481481483</v>
      </c>
      <c r="D1659" s="2">
        <v>0.45185185185185184</v>
      </c>
      <c r="E1659">
        <v>1</v>
      </c>
      <c r="G1659" s="4">
        <v>1332513</v>
      </c>
      <c r="H1659" s="5">
        <v>1</v>
      </c>
    </row>
    <row r="1660" spans="1:8" x14ac:dyDescent="0.3">
      <c r="A1660">
        <v>6890486</v>
      </c>
      <c r="B1660" s="1">
        <v>42941</v>
      </c>
      <c r="C1660" s="2">
        <v>0.44594907407407408</v>
      </c>
      <c r="D1660" s="2">
        <v>0.45099537037037035</v>
      </c>
      <c r="E1660">
        <v>1</v>
      </c>
      <c r="G1660" s="4">
        <v>1997542</v>
      </c>
      <c r="H1660" s="5">
        <v>1</v>
      </c>
    </row>
    <row r="1661" spans="1:8" x14ac:dyDescent="0.3">
      <c r="A1661">
        <v>1992079</v>
      </c>
      <c r="B1661" s="1">
        <v>42941</v>
      </c>
      <c r="C1661" s="2">
        <v>0.45004629629629628</v>
      </c>
      <c r="D1661" s="2">
        <v>0.45568287037037036</v>
      </c>
      <c r="E1661">
        <v>1</v>
      </c>
      <c r="G1661" s="4">
        <v>1332884</v>
      </c>
      <c r="H1661" s="5">
        <v>1</v>
      </c>
    </row>
    <row r="1662" spans="1:8" x14ac:dyDescent="0.3">
      <c r="A1662">
        <v>7599611</v>
      </c>
      <c r="B1662" s="1">
        <v>42941</v>
      </c>
      <c r="C1662" s="2">
        <v>0.45217592592592593</v>
      </c>
      <c r="D1662" s="2">
        <v>0.4568402777777778</v>
      </c>
      <c r="E1662">
        <v>1</v>
      </c>
      <c r="G1662" s="4">
        <v>2054346</v>
      </c>
      <c r="H1662" s="5">
        <v>1</v>
      </c>
    </row>
    <row r="1663" spans="1:8" x14ac:dyDescent="0.3">
      <c r="A1663">
        <v>1418351</v>
      </c>
      <c r="B1663" s="1">
        <v>42941</v>
      </c>
      <c r="C1663" s="2">
        <v>0.45377314814814818</v>
      </c>
      <c r="D1663" s="2">
        <v>0.45409722222222221</v>
      </c>
      <c r="E1663">
        <v>1</v>
      </c>
      <c r="G1663" s="4">
        <v>1337042</v>
      </c>
      <c r="H1663" s="5">
        <v>1</v>
      </c>
    </row>
    <row r="1664" spans="1:8" x14ac:dyDescent="0.3">
      <c r="A1664">
        <v>5883714</v>
      </c>
      <c r="B1664" s="1">
        <v>42941</v>
      </c>
      <c r="C1664" s="2">
        <v>0.45886574074074077</v>
      </c>
      <c r="D1664" s="2">
        <v>0.46630787037037036</v>
      </c>
      <c r="E1664">
        <v>1</v>
      </c>
      <c r="G1664" s="4">
        <v>2078150</v>
      </c>
      <c r="H1664" s="5">
        <v>1</v>
      </c>
    </row>
    <row r="1665" spans="1:8" x14ac:dyDescent="0.3">
      <c r="A1665">
        <v>1457083</v>
      </c>
      <c r="B1665" s="1">
        <v>42941</v>
      </c>
      <c r="C1665" s="2">
        <v>0.46381944444444445</v>
      </c>
      <c r="D1665" s="2">
        <v>0.47520833333333334</v>
      </c>
      <c r="E1665">
        <v>1</v>
      </c>
      <c r="G1665" s="4">
        <v>1340323</v>
      </c>
      <c r="H1665" s="5">
        <v>1</v>
      </c>
    </row>
    <row r="1666" spans="1:8" x14ac:dyDescent="0.3">
      <c r="A1666">
        <v>9948096</v>
      </c>
      <c r="B1666" s="1">
        <v>42941</v>
      </c>
      <c r="C1666" s="2">
        <v>0.46564814814814814</v>
      </c>
      <c r="D1666" s="2">
        <v>0.47028935185185183</v>
      </c>
      <c r="E1666">
        <v>1</v>
      </c>
      <c r="G1666" s="4">
        <v>2096180</v>
      </c>
      <c r="H1666" s="5">
        <v>1</v>
      </c>
    </row>
    <row r="1667" spans="1:8" x14ac:dyDescent="0.3">
      <c r="A1667">
        <v>2567031</v>
      </c>
      <c r="B1667" s="1">
        <v>42941</v>
      </c>
      <c r="C1667" s="2">
        <v>0.47077546296296297</v>
      </c>
      <c r="D1667" s="2">
        <v>0.47538194444444443</v>
      </c>
      <c r="E1667">
        <v>1</v>
      </c>
      <c r="G1667" s="4">
        <v>1345591</v>
      </c>
      <c r="H1667" s="5">
        <v>1</v>
      </c>
    </row>
    <row r="1668" spans="1:8" x14ac:dyDescent="0.3">
      <c r="A1668">
        <v>5952625</v>
      </c>
      <c r="B1668" s="1">
        <v>42941</v>
      </c>
      <c r="C1668" s="2">
        <v>0.4729976851851852</v>
      </c>
      <c r="D1668" s="2">
        <v>0.47553240740740743</v>
      </c>
      <c r="E1668">
        <v>1</v>
      </c>
      <c r="G1668" s="4">
        <v>2114812</v>
      </c>
      <c r="H1668" s="5">
        <v>1</v>
      </c>
    </row>
    <row r="1669" spans="1:8" x14ac:dyDescent="0.3">
      <c r="A1669">
        <v>8284495</v>
      </c>
      <c r="B1669" s="1">
        <v>42941</v>
      </c>
      <c r="C1669" s="2">
        <v>0.47385416666666669</v>
      </c>
      <c r="D1669" s="2">
        <v>0.47505787037037039</v>
      </c>
      <c r="E1669">
        <v>1</v>
      </c>
      <c r="G1669" s="4">
        <v>1355775</v>
      </c>
      <c r="H1669" s="5">
        <v>1</v>
      </c>
    </row>
    <row r="1670" spans="1:8" x14ac:dyDescent="0.3">
      <c r="A1670">
        <v>5354141</v>
      </c>
      <c r="B1670" s="1">
        <v>42941</v>
      </c>
      <c r="C1670" s="2">
        <v>0.47591435185185182</v>
      </c>
      <c r="D1670" s="2">
        <v>0.47734953703703703</v>
      </c>
      <c r="E1670">
        <v>1</v>
      </c>
      <c r="G1670" s="4">
        <v>2134315</v>
      </c>
      <c r="H1670" s="5">
        <v>1</v>
      </c>
    </row>
    <row r="1671" spans="1:8" x14ac:dyDescent="0.3">
      <c r="A1671">
        <v>5713477</v>
      </c>
      <c r="B1671" s="1">
        <v>42941</v>
      </c>
      <c r="C1671" s="2">
        <v>0.4770138888888889</v>
      </c>
      <c r="D1671" s="2">
        <v>0.48685185185185187</v>
      </c>
      <c r="E1671">
        <v>1</v>
      </c>
      <c r="G1671" s="4">
        <v>1365581</v>
      </c>
      <c r="H1671" s="5">
        <v>1</v>
      </c>
    </row>
    <row r="1672" spans="1:8" x14ac:dyDescent="0.3">
      <c r="A1672">
        <v>6865322</v>
      </c>
      <c r="B1672" s="1">
        <v>42941</v>
      </c>
      <c r="C1672" s="2">
        <v>0.47781249999999997</v>
      </c>
      <c r="D1672" s="2">
        <v>0.48425925925925928</v>
      </c>
      <c r="E1672">
        <v>1</v>
      </c>
      <c r="G1672" s="4">
        <v>2157195</v>
      </c>
      <c r="H1672" s="5">
        <v>1</v>
      </c>
    </row>
    <row r="1673" spans="1:8" x14ac:dyDescent="0.3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>
        <v>1</v>
      </c>
      <c r="G1673" s="4">
        <v>1384299</v>
      </c>
      <c r="H1673" s="5">
        <v>1</v>
      </c>
    </row>
    <row r="1674" spans="1:8" x14ac:dyDescent="0.3">
      <c r="A1674">
        <v>49920930</v>
      </c>
      <c r="B1674" s="1">
        <v>42941</v>
      </c>
      <c r="C1674" s="2">
        <v>0.48457175925925927</v>
      </c>
      <c r="D1674" s="2">
        <v>0.48851851851851852</v>
      </c>
      <c r="E1674">
        <v>1</v>
      </c>
      <c r="G1674" s="4">
        <v>2185216</v>
      </c>
      <c r="H1674" s="5">
        <v>1</v>
      </c>
    </row>
    <row r="1675" spans="1:8" x14ac:dyDescent="0.3">
      <c r="A1675">
        <v>3624713</v>
      </c>
      <c r="B1675" s="1">
        <v>42941</v>
      </c>
      <c r="C1675" s="2">
        <v>0.48563657407407407</v>
      </c>
      <c r="D1675" s="2">
        <v>0.49687500000000001</v>
      </c>
      <c r="E1675">
        <v>1</v>
      </c>
      <c r="G1675" s="4">
        <v>1390402</v>
      </c>
      <c r="H1675" s="5">
        <v>1</v>
      </c>
    </row>
    <row r="1676" spans="1:8" x14ac:dyDescent="0.3">
      <c r="A1676">
        <v>39848401</v>
      </c>
      <c r="B1676" s="1">
        <v>42941</v>
      </c>
      <c r="C1676" s="2">
        <v>0.48615740740740743</v>
      </c>
      <c r="D1676" s="2">
        <v>0.49478009259259259</v>
      </c>
      <c r="E1676">
        <v>1</v>
      </c>
      <c r="G1676" s="4">
        <v>2199311</v>
      </c>
      <c r="H1676" s="5">
        <v>1</v>
      </c>
    </row>
    <row r="1677" spans="1:8" x14ac:dyDescent="0.3">
      <c r="A1677">
        <v>4131448</v>
      </c>
      <c r="B1677" s="1">
        <v>42941</v>
      </c>
      <c r="C1677" s="2">
        <v>0.48975694444444445</v>
      </c>
      <c r="D1677" s="2">
        <v>0.49530092592592595</v>
      </c>
      <c r="E1677">
        <v>1</v>
      </c>
      <c r="G1677" s="4">
        <v>1391272</v>
      </c>
      <c r="H1677" s="5">
        <v>1</v>
      </c>
    </row>
    <row r="1678" spans="1:8" x14ac:dyDescent="0.3">
      <c r="A1678">
        <v>2239958</v>
      </c>
      <c r="B1678" s="1">
        <v>42941</v>
      </c>
      <c r="C1678" s="2">
        <v>0.49523148148148149</v>
      </c>
      <c r="D1678" s="2">
        <v>0.49962962962962965</v>
      </c>
      <c r="E1678">
        <v>1</v>
      </c>
      <c r="G1678" s="4">
        <v>2239958</v>
      </c>
      <c r="H1678" s="5">
        <v>1</v>
      </c>
    </row>
    <row r="1679" spans="1:8" x14ac:dyDescent="0.3">
      <c r="A1679">
        <v>3680149</v>
      </c>
      <c r="B1679" s="1">
        <v>42941</v>
      </c>
      <c r="C1679" s="2">
        <v>0.49556712962962962</v>
      </c>
      <c r="D1679" s="2">
        <v>0.49927083333333333</v>
      </c>
      <c r="E1679">
        <v>1</v>
      </c>
      <c r="G1679" s="4">
        <v>1405478</v>
      </c>
      <c r="H1679" s="5">
        <v>1</v>
      </c>
    </row>
    <row r="1680" spans="1:8" x14ac:dyDescent="0.3">
      <c r="A1680">
        <v>3654212</v>
      </c>
      <c r="B1680" s="1">
        <v>42941</v>
      </c>
      <c r="C1680" s="2">
        <v>0.49739583333333331</v>
      </c>
      <c r="D1680" s="2">
        <v>0.49787037037037035</v>
      </c>
      <c r="E1680">
        <v>1</v>
      </c>
      <c r="G1680" s="4">
        <v>2256093</v>
      </c>
      <c r="H1680" s="5">
        <v>1</v>
      </c>
    </row>
    <row r="1681" spans="1:8" x14ac:dyDescent="0.3">
      <c r="A1681">
        <v>3192053</v>
      </c>
      <c r="B1681" s="1">
        <v>42941</v>
      </c>
      <c r="C1681" s="2">
        <v>0.49796296296296294</v>
      </c>
      <c r="D1681" s="2">
        <v>0.5053009259259259</v>
      </c>
      <c r="E1681">
        <v>1</v>
      </c>
      <c r="G1681" s="4">
        <v>1409543</v>
      </c>
      <c r="H1681" s="5">
        <v>1</v>
      </c>
    </row>
    <row r="1682" spans="1:8" x14ac:dyDescent="0.3">
      <c r="A1682">
        <v>2355456</v>
      </c>
      <c r="B1682" s="1">
        <v>42941</v>
      </c>
      <c r="C1682" s="2">
        <v>0.50027777777777782</v>
      </c>
      <c r="D1682" s="2">
        <v>0.50983796296296291</v>
      </c>
      <c r="E1682">
        <v>1</v>
      </c>
      <c r="G1682" s="4">
        <v>1158631</v>
      </c>
      <c r="H1682" s="5">
        <v>1</v>
      </c>
    </row>
    <row r="1683" spans="1:8" x14ac:dyDescent="0.3">
      <c r="A1683">
        <v>64932677</v>
      </c>
      <c r="B1683" s="1">
        <v>42941</v>
      </c>
      <c r="C1683" s="2">
        <v>0.50436342592592598</v>
      </c>
      <c r="D1683" s="2">
        <v>0.51339120370370372</v>
      </c>
      <c r="E1683">
        <v>1</v>
      </c>
      <c r="G1683" s="4">
        <v>1415198</v>
      </c>
      <c r="H1683" s="5">
        <v>1</v>
      </c>
    </row>
    <row r="1684" spans="1:8" x14ac:dyDescent="0.3">
      <c r="A1684">
        <v>9419117</v>
      </c>
      <c r="B1684" s="1">
        <v>42941</v>
      </c>
      <c r="C1684" s="2">
        <v>0.50545138888888885</v>
      </c>
      <c r="D1684" s="2">
        <v>0.50761574074074078</v>
      </c>
      <c r="E1684">
        <v>1</v>
      </c>
      <c r="G1684" s="4">
        <v>2329556</v>
      </c>
      <c r="H1684" s="5">
        <v>1</v>
      </c>
    </row>
    <row r="1685" spans="1:8" x14ac:dyDescent="0.3">
      <c r="A1685">
        <v>2509631</v>
      </c>
      <c r="B1685" s="1">
        <v>42941</v>
      </c>
      <c r="C1685" s="2">
        <v>0.51025462962962964</v>
      </c>
      <c r="D1685" s="2">
        <v>0.52134259259259264</v>
      </c>
      <c r="E1685">
        <v>1</v>
      </c>
      <c r="G1685" s="4">
        <v>1418351</v>
      </c>
      <c r="H1685" s="5">
        <v>1</v>
      </c>
    </row>
    <row r="1686" spans="1:8" x14ac:dyDescent="0.3">
      <c r="A1686">
        <v>4505950</v>
      </c>
      <c r="B1686" s="1">
        <v>42941</v>
      </c>
      <c r="C1686" s="2">
        <v>0.51373842592592589</v>
      </c>
      <c r="D1686" s="2">
        <v>0.52304398148148146</v>
      </c>
      <c r="E1686">
        <v>1</v>
      </c>
      <c r="G1686" s="4">
        <v>2366545</v>
      </c>
      <c r="H1686" s="5">
        <v>1</v>
      </c>
    </row>
    <row r="1687" spans="1:8" x14ac:dyDescent="0.3">
      <c r="A1687">
        <v>39663331</v>
      </c>
      <c r="B1687" s="1">
        <v>42941</v>
      </c>
      <c r="C1687" s="2">
        <v>0.51447916666666671</v>
      </c>
      <c r="D1687" s="2">
        <v>0.51800925925925922</v>
      </c>
      <c r="E1687">
        <v>1</v>
      </c>
      <c r="G1687" s="4">
        <v>1431491</v>
      </c>
      <c r="H1687" s="5">
        <v>1</v>
      </c>
    </row>
    <row r="1688" spans="1:8" x14ac:dyDescent="0.3">
      <c r="A1688">
        <v>73350537</v>
      </c>
      <c r="B1688" s="1">
        <v>42941</v>
      </c>
      <c r="C1688" s="2">
        <v>0.51847222222222222</v>
      </c>
      <c r="D1688" s="2">
        <v>0.5267708333333333</v>
      </c>
      <c r="E1688">
        <v>1</v>
      </c>
      <c r="G1688" s="4">
        <v>2400590</v>
      </c>
      <c r="H1688" s="5">
        <v>1</v>
      </c>
    </row>
    <row r="1689" spans="1:8" x14ac:dyDescent="0.3">
      <c r="A1689">
        <v>36929553</v>
      </c>
      <c r="B1689" s="1">
        <v>42941</v>
      </c>
      <c r="C1689" s="2">
        <v>0.52155092592592589</v>
      </c>
      <c r="D1689" s="2">
        <v>0.52667824074074077</v>
      </c>
      <c r="E1689">
        <v>1</v>
      </c>
      <c r="G1689" s="4">
        <v>1435049</v>
      </c>
      <c r="H1689" s="5">
        <v>1</v>
      </c>
    </row>
    <row r="1690" spans="1:8" x14ac:dyDescent="0.3">
      <c r="A1690">
        <v>74135093</v>
      </c>
      <c r="B1690" s="1">
        <v>42941</v>
      </c>
      <c r="C1690" s="2">
        <v>0.52232638888888894</v>
      </c>
      <c r="D1690" s="2">
        <v>0.52666666666666662</v>
      </c>
      <c r="E1690">
        <v>1</v>
      </c>
      <c r="G1690" s="4">
        <v>2419247</v>
      </c>
      <c r="H1690" s="5">
        <v>1</v>
      </c>
    </row>
    <row r="1691" spans="1:8" x14ac:dyDescent="0.3">
      <c r="A1691">
        <v>3505978</v>
      </c>
      <c r="B1691" s="1">
        <v>42941</v>
      </c>
      <c r="C1691" s="2">
        <v>0.52393518518518523</v>
      </c>
      <c r="D1691" s="2">
        <v>0.53479166666666667</v>
      </c>
      <c r="E1691">
        <v>1</v>
      </c>
      <c r="G1691" s="4">
        <v>1439114</v>
      </c>
      <c r="H1691" s="5">
        <v>1</v>
      </c>
    </row>
    <row r="1692" spans="1:8" x14ac:dyDescent="0.3">
      <c r="A1692">
        <v>4483996</v>
      </c>
      <c r="B1692" s="1">
        <v>42941</v>
      </c>
      <c r="C1692" s="2">
        <v>0.52584490740740741</v>
      </c>
      <c r="D1692" s="2">
        <v>0.53660879629629632</v>
      </c>
      <c r="E1692">
        <v>1</v>
      </c>
      <c r="G1692" s="4">
        <v>2443869</v>
      </c>
      <c r="H1692" s="5">
        <v>1</v>
      </c>
    </row>
    <row r="1693" spans="1:8" x14ac:dyDescent="0.3">
      <c r="A1693">
        <v>6264844</v>
      </c>
      <c r="B1693" s="1">
        <v>42941</v>
      </c>
      <c r="C1693" s="2">
        <v>0.52655092592592589</v>
      </c>
      <c r="D1693" s="2">
        <v>0.52703703703703708</v>
      </c>
      <c r="E1693">
        <v>1</v>
      </c>
      <c r="G1693" s="4">
        <v>1451455</v>
      </c>
      <c r="H1693" s="5">
        <v>1</v>
      </c>
    </row>
    <row r="1694" spans="1:8" x14ac:dyDescent="0.3">
      <c r="A1694">
        <v>92127966</v>
      </c>
      <c r="B1694" s="1">
        <v>42941</v>
      </c>
      <c r="C1694" s="2">
        <v>0.5317708333333333</v>
      </c>
      <c r="D1694" s="2">
        <v>0.53724537037037035</v>
      </c>
      <c r="E1694">
        <v>1</v>
      </c>
      <c r="G1694" s="4">
        <v>2469778</v>
      </c>
      <c r="H1694" s="5">
        <v>1</v>
      </c>
    </row>
    <row r="1695" spans="1:8" x14ac:dyDescent="0.3">
      <c r="A1695">
        <v>7353916</v>
      </c>
      <c r="B1695" s="1">
        <v>42941</v>
      </c>
      <c r="C1695" s="2">
        <v>0.53456018518518522</v>
      </c>
      <c r="D1695" s="2">
        <v>0.53718750000000004</v>
      </c>
      <c r="E1695">
        <v>1</v>
      </c>
      <c r="G1695" s="4">
        <v>1454555</v>
      </c>
      <c r="H1695" s="5">
        <v>1</v>
      </c>
    </row>
    <row r="1696" spans="1:8" x14ac:dyDescent="0.3">
      <c r="A1696">
        <v>5440420</v>
      </c>
      <c r="B1696" s="1">
        <v>42941</v>
      </c>
      <c r="C1696" s="2">
        <v>0.53535879629629635</v>
      </c>
      <c r="D1696" s="2">
        <v>0.54219907407407408</v>
      </c>
      <c r="E1696">
        <v>1</v>
      </c>
      <c r="G1696" s="4">
        <v>2486941</v>
      </c>
      <c r="H1696" s="5">
        <v>1</v>
      </c>
    </row>
    <row r="1697" spans="1:8" x14ac:dyDescent="0.3">
      <c r="A1697">
        <v>8840288</v>
      </c>
      <c r="B1697" s="1">
        <v>42941</v>
      </c>
      <c r="C1697" s="2">
        <v>0.53964120370370372</v>
      </c>
      <c r="D1697" s="2">
        <v>0.54101851851851857</v>
      </c>
      <c r="E1697">
        <v>1</v>
      </c>
      <c r="G1697" s="4">
        <v>1457083</v>
      </c>
      <c r="H1697" s="5">
        <v>1</v>
      </c>
    </row>
    <row r="1698" spans="1:8" x14ac:dyDescent="0.3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>
        <v>1</v>
      </c>
      <c r="G1698" s="4">
        <v>2514802</v>
      </c>
      <c r="H1698" s="5">
        <v>1</v>
      </c>
    </row>
    <row r="1699" spans="1:8" x14ac:dyDescent="0.3">
      <c r="A1699">
        <v>24850212</v>
      </c>
      <c r="B1699" s="1">
        <v>42941</v>
      </c>
      <c r="C1699" s="2">
        <v>0.54350694444444447</v>
      </c>
      <c r="D1699" s="2">
        <v>0.54767361111111112</v>
      </c>
      <c r="E1699">
        <v>1</v>
      </c>
      <c r="G1699" s="4">
        <v>1458287</v>
      </c>
      <c r="H1699" s="5">
        <v>1</v>
      </c>
    </row>
    <row r="1700" spans="1:8" x14ac:dyDescent="0.3">
      <c r="A1700">
        <v>7857206</v>
      </c>
      <c r="B1700" s="1">
        <v>42941</v>
      </c>
      <c r="C1700" s="2">
        <v>0.54858796296296297</v>
      </c>
      <c r="D1700" s="2">
        <v>0.55077546296296298</v>
      </c>
      <c r="E1700">
        <v>1</v>
      </c>
      <c r="G1700" s="4">
        <v>2567031</v>
      </c>
      <c r="H1700" s="5">
        <v>1</v>
      </c>
    </row>
    <row r="1701" spans="1:8" x14ac:dyDescent="0.3">
      <c r="A1701">
        <v>9007177570</v>
      </c>
      <c r="B1701" s="1">
        <v>42941</v>
      </c>
      <c r="C1701" s="2">
        <v>0.5519560185185185</v>
      </c>
      <c r="D1701" s="2">
        <v>0.55625000000000002</v>
      </c>
      <c r="E1701">
        <v>1</v>
      </c>
      <c r="G1701" s="4">
        <v>1462418</v>
      </c>
      <c r="H1701" s="5">
        <v>1</v>
      </c>
    </row>
    <row r="1702" spans="1:8" x14ac:dyDescent="0.3">
      <c r="A1702">
        <v>96375379</v>
      </c>
      <c r="B1702" s="1">
        <v>42941</v>
      </c>
      <c r="C1702" s="2">
        <v>0.55320601851851847</v>
      </c>
      <c r="D1702" s="2">
        <v>0.55569444444444449</v>
      </c>
      <c r="E1702">
        <v>1</v>
      </c>
      <c r="G1702" s="4">
        <v>2584185</v>
      </c>
      <c r="H1702" s="5">
        <v>1</v>
      </c>
    </row>
    <row r="1703" spans="1:8" x14ac:dyDescent="0.3">
      <c r="A1703">
        <v>6146223</v>
      </c>
      <c r="B1703" s="1">
        <v>42941</v>
      </c>
      <c r="C1703" s="2">
        <v>0.55517361111111108</v>
      </c>
      <c r="D1703" s="2">
        <v>0.56013888888888885</v>
      </c>
      <c r="E1703">
        <v>1</v>
      </c>
      <c r="G1703" s="4">
        <v>1055495</v>
      </c>
      <c r="H1703" s="5">
        <v>1</v>
      </c>
    </row>
    <row r="1704" spans="1:8" x14ac:dyDescent="0.3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>
        <v>1</v>
      </c>
      <c r="G1704" s="4">
        <v>2604004</v>
      </c>
      <c r="H1704" s="5">
        <v>1</v>
      </c>
    </row>
    <row r="1705" spans="1:8" x14ac:dyDescent="0.3">
      <c r="A1705">
        <v>8622421</v>
      </c>
      <c r="B1705" s="1">
        <v>42941</v>
      </c>
      <c r="C1705" s="2">
        <v>0.56459490740740736</v>
      </c>
      <c r="D1705" s="2">
        <v>0.56638888888888894</v>
      </c>
      <c r="E1705">
        <v>1</v>
      </c>
      <c r="G1705" s="4">
        <v>1469705</v>
      </c>
      <c r="H1705" s="5">
        <v>1</v>
      </c>
    </row>
    <row r="1706" spans="1:8" x14ac:dyDescent="0.3">
      <c r="A1706">
        <v>2304726</v>
      </c>
      <c r="B1706" s="1">
        <v>42941</v>
      </c>
      <c r="C1706" s="2">
        <v>0.56620370370370365</v>
      </c>
      <c r="D1706" s="2">
        <v>0.57226851851851857</v>
      </c>
      <c r="E1706">
        <v>1</v>
      </c>
      <c r="G1706" s="4">
        <v>2635121</v>
      </c>
      <c r="H1706" s="5">
        <v>1</v>
      </c>
    </row>
    <row r="1707" spans="1:8" x14ac:dyDescent="0.3">
      <c r="A1707">
        <v>9183185</v>
      </c>
      <c r="B1707" s="1">
        <v>42941</v>
      </c>
      <c r="C1707" s="2">
        <v>0.56643518518518521</v>
      </c>
      <c r="D1707" s="2">
        <v>0.5687268518518519</v>
      </c>
      <c r="E1707">
        <v>1</v>
      </c>
      <c r="G1707" s="4">
        <v>1472253</v>
      </c>
      <c r="H1707" s="5">
        <v>1</v>
      </c>
    </row>
    <row r="1708" spans="1:8" x14ac:dyDescent="0.3">
      <c r="A1708">
        <v>2185216</v>
      </c>
      <c r="B1708" s="1">
        <v>42941</v>
      </c>
      <c r="C1708" s="2">
        <v>0.56959490740740737</v>
      </c>
      <c r="D1708" s="2">
        <v>0.57927083333333329</v>
      </c>
      <c r="E1708">
        <v>1</v>
      </c>
      <c r="G1708" s="4">
        <v>2653312</v>
      </c>
      <c r="H1708" s="5">
        <v>1</v>
      </c>
    </row>
    <row r="1709" spans="1:8" x14ac:dyDescent="0.3">
      <c r="A1709">
        <v>9664191</v>
      </c>
      <c r="B1709" s="1">
        <v>42941</v>
      </c>
      <c r="C1709" s="2">
        <v>0.56974537037037032</v>
      </c>
      <c r="D1709" s="2">
        <v>0.57015046296296301</v>
      </c>
      <c r="E1709">
        <v>1</v>
      </c>
      <c r="G1709" s="4">
        <v>1472682</v>
      </c>
      <c r="H1709" s="5">
        <v>1</v>
      </c>
    </row>
    <row r="1710" spans="1:8" x14ac:dyDescent="0.3">
      <c r="A1710">
        <v>8743781</v>
      </c>
      <c r="B1710" s="1">
        <v>42941</v>
      </c>
      <c r="C1710" s="2">
        <v>0.57284722222222217</v>
      </c>
      <c r="D1710" s="2">
        <v>0.58149305555555553</v>
      </c>
      <c r="E1710">
        <v>1</v>
      </c>
      <c r="G1710" s="4">
        <v>2675422</v>
      </c>
      <c r="H1710" s="5">
        <v>1</v>
      </c>
    </row>
    <row r="1711" spans="1:8" x14ac:dyDescent="0.3">
      <c r="A1711">
        <v>97997759</v>
      </c>
      <c r="B1711" s="1">
        <v>42941</v>
      </c>
      <c r="C1711" s="2">
        <v>0.57335648148148144</v>
      </c>
      <c r="D1711" s="2">
        <v>0.5735069444444445</v>
      </c>
      <c r="E1711">
        <v>1</v>
      </c>
      <c r="G1711" s="4">
        <v>1475008</v>
      </c>
      <c r="H1711" s="5">
        <v>1</v>
      </c>
    </row>
    <row r="1712" spans="1:8" x14ac:dyDescent="0.3">
      <c r="A1712">
        <v>4100331</v>
      </c>
      <c r="B1712" s="1">
        <v>42941</v>
      </c>
      <c r="C1712" s="2">
        <v>0.57863425925925926</v>
      </c>
      <c r="D1712" s="2">
        <v>0.58030092592592597</v>
      </c>
      <c r="E1712">
        <v>1</v>
      </c>
      <c r="G1712" s="4">
        <v>1879412</v>
      </c>
      <c r="H1712" s="5">
        <v>1</v>
      </c>
    </row>
    <row r="1713" spans="1:8" x14ac:dyDescent="0.3">
      <c r="A1713">
        <v>7215284</v>
      </c>
      <c r="B1713" s="1">
        <v>42941</v>
      </c>
      <c r="C1713" s="2">
        <v>0.57974537037037033</v>
      </c>
      <c r="D1713" s="2">
        <v>0.59083333333333332</v>
      </c>
      <c r="E1713">
        <v>1</v>
      </c>
      <c r="G1713" s="4">
        <v>1475165</v>
      </c>
      <c r="H1713" s="5">
        <v>1</v>
      </c>
    </row>
    <row r="1714" spans="1:8" x14ac:dyDescent="0.3">
      <c r="A1714">
        <v>9474267</v>
      </c>
      <c r="B1714" s="1">
        <v>42941</v>
      </c>
      <c r="C1714" s="2">
        <v>0.58423611111111107</v>
      </c>
      <c r="D1714" s="2">
        <v>0.59392361111111114</v>
      </c>
      <c r="E1714">
        <v>1</v>
      </c>
      <c r="G1714" s="4">
        <v>1890121</v>
      </c>
      <c r="H1714" s="5">
        <v>1</v>
      </c>
    </row>
    <row r="1715" spans="1:8" x14ac:dyDescent="0.3">
      <c r="A1715">
        <v>3200206</v>
      </c>
      <c r="B1715" s="1">
        <v>42941</v>
      </c>
      <c r="C1715" s="2">
        <v>0.58784722222222219</v>
      </c>
      <c r="D1715" s="2">
        <v>0.59894675925925922</v>
      </c>
      <c r="E1715">
        <v>1</v>
      </c>
      <c r="G1715" s="4">
        <v>1480206</v>
      </c>
      <c r="H1715" s="5">
        <v>1</v>
      </c>
    </row>
    <row r="1716" spans="1:8" x14ac:dyDescent="0.3">
      <c r="A1716">
        <v>72014227</v>
      </c>
      <c r="B1716" s="1">
        <v>42941</v>
      </c>
      <c r="C1716" s="2">
        <v>0.58899305555555559</v>
      </c>
      <c r="D1716" s="2">
        <v>0.59116898148148145</v>
      </c>
      <c r="E1716">
        <v>1</v>
      </c>
      <c r="G1716" s="4">
        <v>1908394</v>
      </c>
      <c r="H1716" s="5">
        <v>1</v>
      </c>
    </row>
    <row r="1717" spans="1:8" x14ac:dyDescent="0.3">
      <c r="A1717">
        <v>3976931</v>
      </c>
      <c r="B1717" s="1">
        <v>42941</v>
      </c>
      <c r="C1717" s="2">
        <v>0.59350694444444441</v>
      </c>
      <c r="D1717" s="2">
        <v>0.59811342592592598</v>
      </c>
      <c r="E1717">
        <v>1</v>
      </c>
      <c r="G1717" s="4">
        <v>1482340</v>
      </c>
      <c r="H1717" s="5">
        <v>1</v>
      </c>
    </row>
    <row r="1718" spans="1:8" x14ac:dyDescent="0.3">
      <c r="A1718">
        <v>6717763</v>
      </c>
      <c r="B1718" s="1">
        <v>42941</v>
      </c>
      <c r="C1718" s="2">
        <v>0.596099537037037</v>
      </c>
      <c r="D1718" s="2">
        <v>0.60069444444444442</v>
      </c>
      <c r="E1718">
        <v>1</v>
      </c>
      <c r="G1718" s="4">
        <v>1911796</v>
      </c>
      <c r="H1718" s="5">
        <v>1</v>
      </c>
    </row>
    <row r="1719" spans="1:8" x14ac:dyDescent="0.3">
      <c r="A1719">
        <v>2117176</v>
      </c>
      <c r="B1719" s="1">
        <v>42941</v>
      </c>
      <c r="C1719" s="2">
        <v>0.5995138888888889</v>
      </c>
      <c r="D1719" s="2">
        <v>0.60322916666666671</v>
      </c>
      <c r="E1719">
        <v>1</v>
      </c>
      <c r="G1719" s="4">
        <v>1068000</v>
      </c>
      <c r="H1719" s="5">
        <v>1</v>
      </c>
    </row>
    <row r="1720" spans="1:8" x14ac:dyDescent="0.3">
      <c r="A1720">
        <v>67688044</v>
      </c>
      <c r="B1720" s="1">
        <v>42941</v>
      </c>
      <c r="C1720" s="2">
        <v>0.60341435185185188</v>
      </c>
      <c r="D1720" s="2">
        <v>0.60423611111111108</v>
      </c>
      <c r="E1720">
        <v>1</v>
      </c>
      <c r="G1720" s="4">
        <v>1026326</v>
      </c>
      <c r="H1720" s="5">
        <v>1</v>
      </c>
    </row>
    <row r="1721" spans="1:8" x14ac:dyDescent="0.3">
      <c r="A1721">
        <v>3824371</v>
      </c>
      <c r="B1721" s="1">
        <v>42941</v>
      </c>
      <c r="C1721" s="2">
        <v>0.60442129629629626</v>
      </c>
      <c r="D1721" s="2">
        <v>0.61266203703703703</v>
      </c>
      <c r="E1721">
        <v>1</v>
      </c>
      <c r="G1721" s="4">
        <v>1500342</v>
      </c>
      <c r="H1721" s="5">
        <v>1</v>
      </c>
    </row>
    <row r="1722" spans="1:8" x14ac:dyDescent="0.3">
      <c r="A1722">
        <v>3025855</v>
      </c>
      <c r="B1722" s="1">
        <v>42941</v>
      </c>
      <c r="C1722" s="2">
        <v>0.60601851851851851</v>
      </c>
      <c r="D1722" s="2">
        <v>0.60782407407407413</v>
      </c>
      <c r="E1722">
        <v>1</v>
      </c>
      <c r="G1722" s="4">
        <v>1951101</v>
      </c>
      <c r="H1722" s="5">
        <v>1</v>
      </c>
    </row>
    <row r="1723" spans="1:8" x14ac:dyDescent="0.3">
      <c r="A1723">
        <v>8773356</v>
      </c>
      <c r="B1723" s="1">
        <v>42941</v>
      </c>
      <c r="C1723" s="2">
        <v>0.60879629629629628</v>
      </c>
      <c r="D1723" s="2">
        <v>0.61106481481481478</v>
      </c>
      <c r="E1723">
        <v>1</v>
      </c>
      <c r="G1723" s="4">
        <v>1507196</v>
      </c>
      <c r="H1723" s="5">
        <v>1</v>
      </c>
    </row>
    <row r="1724" spans="1:8" x14ac:dyDescent="0.3">
      <c r="A1724">
        <v>1211446</v>
      </c>
      <c r="B1724" s="1">
        <v>42941</v>
      </c>
      <c r="C1724" s="2">
        <v>0.61202546296296301</v>
      </c>
      <c r="D1724" s="2">
        <v>0.62135416666666665</v>
      </c>
      <c r="E1724">
        <v>1</v>
      </c>
      <c r="G1724" s="4">
        <v>1992079</v>
      </c>
      <c r="H1724" s="5">
        <v>1</v>
      </c>
    </row>
    <row r="1725" spans="1:8" x14ac:dyDescent="0.3">
      <c r="A1725">
        <v>3607585</v>
      </c>
      <c r="B1725" s="1">
        <v>42941</v>
      </c>
      <c r="C1725" s="2">
        <v>0.61460648148148145</v>
      </c>
      <c r="D1725" s="2">
        <v>0.62116898148148147</v>
      </c>
      <c r="E1725">
        <v>1</v>
      </c>
      <c r="G1725" s="4">
        <v>1508356</v>
      </c>
      <c r="H1725" s="5">
        <v>1</v>
      </c>
    </row>
    <row r="1726" spans="1:8" x14ac:dyDescent="0.3">
      <c r="A1726">
        <v>5492379</v>
      </c>
      <c r="B1726" s="1">
        <v>42941</v>
      </c>
      <c r="C1726" s="2">
        <v>0.61895833333333339</v>
      </c>
      <c r="D1726" s="2">
        <v>0.61971064814814814</v>
      </c>
      <c r="E1726">
        <v>1</v>
      </c>
      <c r="G1726" s="4">
        <v>1138033</v>
      </c>
      <c r="H1726" s="5">
        <v>1</v>
      </c>
    </row>
    <row r="1727" spans="1:8" x14ac:dyDescent="0.3">
      <c r="A1727">
        <v>84589848</v>
      </c>
      <c r="B1727" s="1">
        <v>42941</v>
      </c>
      <c r="C1727" s="2">
        <v>0.61971064814814814</v>
      </c>
      <c r="D1727" s="2">
        <v>0.62334490740740744</v>
      </c>
      <c r="E1727">
        <v>1</v>
      </c>
      <c r="G1727" s="4">
        <v>1519891</v>
      </c>
      <c r="H1727" s="5">
        <v>1</v>
      </c>
    </row>
    <row r="1728" spans="1:8" x14ac:dyDescent="0.3">
      <c r="A1728">
        <v>7622848</v>
      </c>
      <c r="B1728" s="1">
        <v>42941</v>
      </c>
      <c r="C1728" s="2">
        <v>0.62008101851851849</v>
      </c>
      <c r="D1728" s="2">
        <v>0.62776620370370373</v>
      </c>
      <c r="E1728">
        <v>1</v>
      </c>
      <c r="G1728" s="4">
        <v>2028923</v>
      </c>
      <c r="H1728" s="5">
        <v>1</v>
      </c>
    </row>
    <row r="1729" spans="1:8" x14ac:dyDescent="0.3">
      <c r="A1729">
        <v>7883595</v>
      </c>
      <c r="B1729" s="1">
        <v>42941</v>
      </c>
      <c r="C1729" s="2">
        <v>0.62149305555555556</v>
      </c>
      <c r="D1729" s="2">
        <v>0.624537037037037</v>
      </c>
      <c r="E1729">
        <v>1</v>
      </c>
      <c r="G1729" s="4">
        <v>1531672</v>
      </c>
      <c r="H1729" s="5">
        <v>1</v>
      </c>
    </row>
    <row r="1730" spans="1:8" x14ac:dyDescent="0.3">
      <c r="A1730">
        <v>4804872</v>
      </c>
      <c r="B1730" s="1">
        <v>42941</v>
      </c>
      <c r="C1730" s="2">
        <v>0.62472222222222218</v>
      </c>
      <c r="D1730" s="2">
        <v>0.6360069444444445</v>
      </c>
      <c r="E1730">
        <v>1</v>
      </c>
      <c r="G1730" s="4">
        <v>2056567</v>
      </c>
      <c r="H1730" s="5">
        <v>1</v>
      </c>
    </row>
    <row r="1731" spans="1:8" x14ac:dyDescent="0.3">
      <c r="A1731">
        <v>61812355</v>
      </c>
      <c r="B1731" s="1">
        <v>42941</v>
      </c>
      <c r="C1731" s="2">
        <v>0.6292592592592593</v>
      </c>
      <c r="D1731" s="2">
        <v>0.63806712962962964</v>
      </c>
      <c r="E1731">
        <v>1</v>
      </c>
      <c r="G1731" s="4">
        <v>1552302</v>
      </c>
      <c r="H1731" s="5">
        <v>1</v>
      </c>
    </row>
    <row r="1732" spans="1:8" x14ac:dyDescent="0.3">
      <c r="A1732">
        <v>6493766</v>
      </c>
      <c r="B1732" s="1">
        <v>42942</v>
      </c>
      <c r="C1732" s="2">
        <v>0.33584490740740741</v>
      </c>
      <c r="D1732" s="2">
        <v>0.33677083333333335</v>
      </c>
      <c r="E1732">
        <v>1</v>
      </c>
      <c r="G1732" s="4">
        <v>2076719</v>
      </c>
      <c r="H1732" s="5">
        <v>1</v>
      </c>
    </row>
    <row r="1733" spans="1:8" x14ac:dyDescent="0.3">
      <c r="A1733">
        <v>4965118</v>
      </c>
      <c r="B1733" s="1">
        <v>42942</v>
      </c>
      <c r="C1733" s="2">
        <v>0.33710648148148148</v>
      </c>
      <c r="D1733" s="2">
        <v>0.34759259259259262</v>
      </c>
      <c r="E1733">
        <v>1</v>
      </c>
      <c r="G1733" s="4">
        <v>1552877</v>
      </c>
      <c r="H1733" s="5">
        <v>1</v>
      </c>
    </row>
    <row r="1734" spans="1:8" x14ac:dyDescent="0.3">
      <c r="A1734">
        <v>7973476</v>
      </c>
      <c r="B1734" s="1">
        <v>42942</v>
      </c>
      <c r="C1734" s="2">
        <v>0.34250000000000003</v>
      </c>
      <c r="D1734" s="2">
        <v>0.35003472222222221</v>
      </c>
      <c r="E1734">
        <v>1</v>
      </c>
      <c r="G1734" s="4">
        <v>2089993</v>
      </c>
      <c r="H1734" s="5">
        <v>1</v>
      </c>
    </row>
    <row r="1735" spans="1:8" x14ac:dyDescent="0.3">
      <c r="A1735">
        <v>6642574</v>
      </c>
      <c r="B1735" s="1">
        <v>42942</v>
      </c>
      <c r="C1735" s="2">
        <v>0.34575231481481483</v>
      </c>
      <c r="D1735" s="2">
        <v>0.35645833333333332</v>
      </c>
      <c r="E1735">
        <v>1</v>
      </c>
      <c r="G1735" s="4">
        <v>1563816</v>
      </c>
      <c r="H1735" s="5">
        <v>1</v>
      </c>
    </row>
    <row r="1736" spans="1:8" x14ac:dyDescent="0.3">
      <c r="A1736">
        <v>2325155</v>
      </c>
      <c r="B1736" s="1">
        <v>42942</v>
      </c>
      <c r="C1736" s="2">
        <v>0.34759259259259262</v>
      </c>
      <c r="D1736" s="2">
        <v>0.35511574074074076</v>
      </c>
      <c r="E1736">
        <v>1</v>
      </c>
      <c r="G1736" s="4">
        <v>2096100</v>
      </c>
      <c r="H1736" s="5">
        <v>1</v>
      </c>
    </row>
    <row r="1737" spans="1:8" x14ac:dyDescent="0.3">
      <c r="A1737">
        <v>1340323</v>
      </c>
      <c r="B1737" s="1">
        <v>42942</v>
      </c>
      <c r="C1737" s="2">
        <v>0.34994212962962962</v>
      </c>
      <c r="D1737" s="2">
        <v>0.35781249999999998</v>
      </c>
      <c r="E1737">
        <v>1</v>
      </c>
      <c r="G1737" s="4">
        <v>1015521</v>
      </c>
      <c r="H1737" s="5">
        <v>1</v>
      </c>
    </row>
    <row r="1738" spans="1:8" x14ac:dyDescent="0.3">
      <c r="A1738">
        <v>8957203</v>
      </c>
      <c r="B1738" s="1">
        <v>42942</v>
      </c>
      <c r="C1738" s="2">
        <v>0.35454861111111113</v>
      </c>
      <c r="D1738" s="2">
        <v>0.3629398148148148</v>
      </c>
      <c r="E1738">
        <v>1</v>
      </c>
      <c r="G1738" s="4">
        <v>2104331</v>
      </c>
      <c r="H1738" s="5">
        <v>1</v>
      </c>
    </row>
    <row r="1739" spans="1:8" x14ac:dyDescent="0.3">
      <c r="A1739">
        <v>8276893</v>
      </c>
      <c r="B1739" s="1">
        <v>42942</v>
      </c>
      <c r="C1739" s="2">
        <v>0.3590740740740741</v>
      </c>
      <c r="D1739" s="2">
        <v>0.36600694444444443</v>
      </c>
      <c r="E1739">
        <v>1</v>
      </c>
      <c r="G1739" s="4">
        <v>1089768</v>
      </c>
      <c r="H1739" s="5">
        <v>1</v>
      </c>
    </row>
    <row r="1740" spans="1:8" x14ac:dyDescent="0.3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>
        <v>1</v>
      </c>
      <c r="G1740" s="4">
        <v>2111996</v>
      </c>
      <c r="H1740" s="5">
        <v>1</v>
      </c>
    </row>
    <row r="1741" spans="1:8" x14ac:dyDescent="0.3">
      <c r="A1741">
        <v>26891502</v>
      </c>
      <c r="B1741" s="1">
        <v>42942</v>
      </c>
      <c r="C1741" s="2">
        <v>0.3697685185185185</v>
      </c>
      <c r="D1741" s="2">
        <v>0.37656250000000002</v>
      </c>
      <c r="E1741">
        <v>1</v>
      </c>
      <c r="G1741" s="4">
        <v>1586675</v>
      </c>
      <c r="H1741" s="5">
        <v>1</v>
      </c>
    </row>
    <row r="1742" spans="1:8" x14ac:dyDescent="0.3">
      <c r="A1742">
        <v>71021004</v>
      </c>
      <c r="B1742" s="1">
        <v>42942</v>
      </c>
      <c r="C1742" s="2">
        <v>0.37305555555555553</v>
      </c>
      <c r="D1742" s="2">
        <v>0.38090277777777776</v>
      </c>
      <c r="E1742">
        <v>1</v>
      </c>
      <c r="G1742" s="4">
        <v>2117176</v>
      </c>
      <c r="H1742" s="5">
        <v>1</v>
      </c>
    </row>
    <row r="1743" spans="1:8" x14ac:dyDescent="0.3">
      <c r="A1743">
        <v>17314583</v>
      </c>
      <c r="B1743" s="1">
        <v>42942</v>
      </c>
      <c r="C1743" s="2">
        <v>0.37843749999999998</v>
      </c>
      <c r="D1743" s="2">
        <v>0.38879629629629631</v>
      </c>
      <c r="E1743">
        <v>1</v>
      </c>
      <c r="G1743" s="4">
        <v>1588418</v>
      </c>
      <c r="H1743" s="5">
        <v>1</v>
      </c>
    </row>
    <row r="1744" spans="1:8" x14ac:dyDescent="0.3">
      <c r="A1744">
        <v>3972159</v>
      </c>
      <c r="B1744" s="1">
        <v>42942</v>
      </c>
      <c r="C1744" s="2">
        <v>0.37895833333333334</v>
      </c>
      <c r="D1744" s="2">
        <v>0.38263888888888886</v>
      </c>
      <c r="E1744">
        <v>1</v>
      </c>
      <c r="G1744" s="4">
        <v>2128803</v>
      </c>
      <c r="H1744" s="5">
        <v>1</v>
      </c>
    </row>
    <row r="1745" spans="1:8" x14ac:dyDescent="0.3">
      <c r="A1745">
        <v>94989369</v>
      </c>
      <c r="B1745" s="1">
        <v>42942</v>
      </c>
      <c r="C1745" s="2">
        <v>0.37965277777777778</v>
      </c>
      <c r="D1745" s="2">
        <v>0.39068287037037036</v>
      </c>
      <c r="E1745">
        <v>1</v>
      </c>
      <c r="G1745" s="4">
        <v>1592822</v>
      </c>
      <c r="H1745" s="5">
        <v>1</v>
      </c>
    </row>
    <row r="1746" spans="1:8" x14ac:dyDescent="0.3">
      <c r="A1746">
        <v>4857453</v>
      </c>
      <c r="B1746" s="1">
        <v>42942</v>
      </c>
      <c r="C1746" s="2">
        <v>0.38013888888888892</v>
      </c>
      <c r="D1746" s="2">
        <v>0.385625</v>
      </c>
      <c r="E1746">
        <v>1</v>
      </c>
      <c r="G1746" s="4">
        <v>2135609</v>
      </c>
      <c r="H1746" s="5">
        <v>1</v>
      </c>
    </row>
    <row r="1747" spans="1:8" x14ac:dyDescent="0.3">
      <c r="A1747">
        <v>7980513</v>
      </c>
      <c r="B1747" s="1">
        <v>42942</v>
      </c>
      <c r="C1747" s="2">
        <v>0.38197916666666665</v>
      </c>
      <c r="D1747" s="2">
        <v>0.38288194444444446</v>
      </c>
      <c r="E1747">
        <v>1</v>
      </c>
      <c r="G1747" s="4">
        <v>1607422</v>
      </c>
      <c r="H1747" s="5">
        <v>1</v>
      </c>
    </row>
    <row r="1748" spans="1:8" x14ac:dyDescent="0.3">
      <c r="A1748">
        <v>6896175</v>
      </c>
      <c r="B1748" s="1">
        <v>42942</v>
      </c>
      <c r="C1748" s="2">
        <v>0.38309027777777777</v>
      </c>
      <c r="D1748" s="2">
        <v>0.38425925925925924</v>
      </c>
      <c r="E1748">
        <v>1</v>
      </c>
      <c r="G1748" s="4">
        <v>2150051</v>
      </c>
      <c r="H1748" s="5">
        <v>1</v>
      </c>
    </row>
    <row r="1749" spans="1:8" x14ac:dyDescent="0.3">
      <c r="A1749">
        <v>1689993</v>
      </c>
      <c r="B1749" s="1">
        <v>42942</v>
      </c>
      <c r="C1749" s="2">
        <v>0.38337962962962963</v>
      </c>
      <c r="D1749" s="2">
        <v>0.38748842592592592</v>
      </c>
      <c r="E1749">
        <v>1</v>
      </c>
      <c r="G1749" s="4">
        <v>1611389</v>
      </c>
      <c r="H1749" s="5">
        <v>1</v>
      </c>
    </row>
    <row r="1750" spans="1:8" x14ac:dyDescent="0.3">
      <c r="A1750">
        <v>1183006</v>
      </c>
      <c r="B1750" s="1">
        <v>42942</v>
      </c>
      <c r="C1750" s="2">
        <v>0.38601851851851854</v>
      </c>
      <c r="D1750" s="2">
        <v>0.39283564814814814</v>
      </c>
      <c r="E1750">
        <v>1</v>
      </c>
      <c r="G1750" s="4">
        <v>2158377</v>
      </c>
      <c r="H1750" s="5">
        <v>1</v>
      </c>
    </row>
    <row r="1751" spans="1:8" x14ac:dyDescent="0.3">
      <c r="A1751">
        <v>9446278</v>
      </c>
      <c r="B1751" s="1">
        <v>42942</v>
      </c>
      <c r="C1751" s="2">
        <v>0.38871527777777776</v>
      </c>
      <c r="D1751" s="2">
        <v>0.38982638888888888</v>
      </c>
      <c r="E1751">
        <v>1</v>
      </c>
      <c r="G1751" s="4">
        <v>1616328</v>
      </c>
      <c r="H1751" s="5">
        <v>1</v>
      </c>
    </row>
    <row r="1752" spans="1:8" x14ac:dyDescent="0.3">
      <c r="A1752">
        <v>2445944</v>
      </c>
      <c r="B1752" s="1">
        <v>42942</v>
      </c>
      <c r="C1752" s="2">
        <v>0.3895601851851852</v>
      </c>
      <c r="D1752" s="2">
        <v>0.39548611111111109</v>
      </c>
      <c r="E1752">
        <v>1</v>
      </c>
      <c r="G1752" s="4">
        <v>2184116</v>
      </c>
      <c r="H1752" s="5">
        <v>1</v>
      </c>
    </row>
    <row r="1753" spans="1:8" x14ac:dyDescent="0.3">
      <c r="A1753">
        <v>4404713</v>
      </c>
      <c r="B1753" s="1">
        <v>42942</v>
      </c>
      <c r="C1753" s="2">
        <v>0.39533564814814814</v>
      </c>
      <c r="D1753" s="2">
        <v>0.39599537037037036</v>
      </c>
      <c r="E1753">
        <v>1</v>
      </c>
      <c r="G1753" s="4">
        <v>1092699</v>
      </c>
      <c r="H1753" s="5">
        <v>1</v>
      </c>
    </row>
    <row r="1754" spans="1:8" x14ac:dyDescent="0.3">
      <c r="A1754">
        <v>6495153</v>
      </c>
      <c r="B1754" s="1">
        <v>42942</v>
      </c>
      <c r="C1754" s="2">
        <v>0.4001736111111111</v>
      </c>
      <c r="D1754" s="2">
        <v>0.40406249999999999</v>
      </c>
      <c r="E1754">
        <v>1</v>
      </c>
      <c r="G1754" s="4">
        <v>2186880</v>
      </c>
      <c r="H1754" s="5">
        <v>1</v>
      </c>
    </row>
    <row r="1755" spans="1:8" x14ac:dyDescent="0.3">
      <c r="A1755">
        <v>2684831</v>
      </c>
      <c r="B1755" s="1">
        <v>42942</v>
      </c>
      <c r="C1755" s="2">
        <v>0.40130787037037036</v>
      </c>
      <c r="D1755" s="2">
        <v>0.40658564814814813</v>
      </c>
      <c r="E1755">
        <v>1</v>
      </c>
      <c r="G1755" s="4">
        <v>1626862</v>
      </c>
      <c r="H1755" s="5">
        <v>1</v>
      </c>
    </row>
    <row r="1756" spans="1:8" x14ac:dyDescent="0.3">
      <c r="A1756">
        <v>8748493</v>
      </c>
      <c r="B1756" s="1">
        <v>42942</v>
      </c>
      <c r="C1756" s="2">
        <v>0.40415509259259258</v>
      </c>
      <c r="D1756" s="2">
        <v>0.40443287037037035</v>
      </c>
      <c r="E1756">
        <v>1</v>
      </c>
      <c r="G1756" s="4">
        <v>2193730</v>
      </c>
      <c r="H1756" s="5">
        <v>1</v>
      </c>
    </row>
    <row r="1757" spans="1:8" x14ac:dyDescent="0.3">
      <c r="A1757">
        <v>7230252</v>
      </c>
      <c r="B1757" s="1">
        <v>42942</v>
      </c>
      <c r="C1757" s="2">
        <v>0.40771990740740743</v>
      </c>
      <c r="D1757" s="2">
        <v>0.41290509259259262</v>
      </c>
      <c r="E1757">
        <v>1</v>
      </c>
      <c r="G1757" s="4">
        <v>1639829</v>
      </c>
      <c r="H1757" s="5">
        <v>1</v>
      </c>
    </row>
    <row r="1758" spans="1:8" x14ac:dyDescent="0.3">
      <c r="A1758">
        <v>5082463</v>
      </c>
      <c r="B1758" s="1">
        <v>42942</v>
      </c>
      <c r="C1758" s="2">
        <v>0.41269675925925925</v>
      </c>
      <c r="D1758" s="2">
        <v>0.42046296296296298</v>
      </c>
      <c r="E1758">
        <v>1</v>
      </c>
      <c r="G1758" s="4">
        <v>2201085</v>
      </c>
      <c r="H1758" s="5">
        <v>1</v>
      </c>
    </row>
    <row r="1759" spans="1:8" x14ac:dyDescent="0.3">
      <c r="A1759">
        <v>1830054</v>
      </c>
      <c r="B1759" s="1">
        <v>42942</v>
      </c>
      <c r="C1759" s="2">
        <v>0.41390046296296296</v>
      </c>
      <c r="D1759" s="2">
        <v>0.42016203703703703</v>
      </c>
      <c r="E1759">
        <v>1</v>
      </c>
      <c r="G1759" s="4">
        <v>1640140</v>
      </c>
      <c r="H1759" s="5">
        <v>1</v>
      </c>
    </row>
    <row r="1760" spans="1:8" x14ac:dyDescent="0.3">
      <c r="A1760">
        <v>5223970</v>
      </c>
      <c r="B1760" s="1">
        <v>42942</v>
      </c>
      <c r="C1760" s="2">
        <v>0.41413194444444446</v>
      </c>
      <c r="D1760" s="2">
        <v>0.41684027777777777</v>
      </c>
      <c r="E1760">
        <v>1</v>
      </c>
      <c r="G1760" s="4">
        <v>1157434</v>
      </c>
      <c r="H1760" s="5">
        <v>1</v>
      </c>
    </row>
    <row r="1761" spans="1:8" x14ac:dyDescent="0.3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>
        <v>1</v>
      </c>
      <c r="G1761" s="4">
        <v>1640513</v>
      </c>
      <c r="H1761" s="5">
        <v>1</v>
      </c>
    </row>
    <row r="1762" spans="1:8" x14ac:dyDescent="0.3">
      <c r="A1762">
        <v>5582631</v>
      </c>
      <c r="B1762" s="1">
        <v>42942</v>
      </c>
      <c r="C1762" s="2">
        <v>0.42229166666666668</v>
      </c>
      <c r="D1762" s="2">
        <v>0.42271990740740739</v>
      </c>
      <c r="E1762">
        <v>1</v>
      </c>
      <c r="G1762" s="4">
        <v>2248131</v>
      </c>
      <c r="H1762" s="5">
        <v>1</v>
      </c>
    </row>
    <row r="1763" spans="1:8" x14ac:dyDescent="0.3">
      <c r="A1763">
        <v>68043713</v>
      </c>
      <c r="B1763" s="1">
        <v>42942</v>
      </c>
      <c r="C1763" s="2">
        <v>0.42366898148148147</v>
      </c>
      <c r="D1763" s="2">
        <v>0.42792824074074076</v>
      </c>
      <c r="E1763">
        <v>1</v>
      </c>
      <c r="G1763" s="4">
        <v>1649912</v>
      </c>
      <c r="H1763" s="5">
        <v>1</v>
      </c>
    </row>
    <row r="1764" spans="1:8" x14ac:dyDescent="0.3">
      <c r="A1764">
        <v>89263578</v>
      </c>
      <c r="B1764" s="1">
        <v>42942</v>
      </c>
      <c r="C1764" s="2">
        <v>0.42912037037037037</v>
      </c>
      <c r="D1764" s="2">
        <v>0.43753472222222223</v>
      </c>
      <c r="E1764">
        <v>1</v>
      </c>
      <c r="G1764" s="4">
        <v>2255197</v>
      </c>
      <c r="H1764" s="5">
        <v>1</v>
      </c>
    </row>
    <row r="1765" spans="1:8" x14ac:dyDescent="0.3">
      <c r="A1765">
        <v>7511410</v>
      </c>
      <c r="B1765" s="1">
        <v>42942</v>
      </c>
      <c r="C1765" s="2">
        <v>0.43304398148148149</v>
      </c>
      <c r="D1765" s="2">
        <v>0.43761574074074072</v>
      </c>
      <c r="E1765">
        <v>1</v>
      </c>
      <c r="G1765" s="4">
        <v>1659814</v>
      </c>
      <c r="H1765" s="5">
        <v>1</v>
      </c>
    </row>
    <row r="1766" spans="1:8" x14ac:dyDescent="0.3">
      <c r="A1766">
        <v>2128803</v>
      </c>
      <c r="B1766" s="1">
        <v>42942</v>
      </c>
      <c r="C1766" s="2">
        <v>0.43815972222222221</v>
      </c>
      <c r="D1766" s="2">
        <v>0.44572916666666668</v>
      </c>
      <c r="E1766">
        <v>1</v>
      </c>
      <c r="G1766" s="4">
        <v>2260131</v>
      </c>
      <c r="H1766" s="5">
        <v>1</v>
      </c>
    </row>
    <row r="1767" spans="1:8" x14ac:dyDescent="0.3">
      <c r="A1767">
        <v>3135285</v>
      </c>
      <c r="B1767" s="1">
        <v>42942</v>
      </c>
      <c r="C1767" s="2">
        <v>0.43896990740740743</v>
      </c>
      <c r="D1767" s="2">
        <v>0.44863425925925926</v>
      </c>
      <c r="E1767">
        <v>1</v>
      </c>
      <c r="G1767" s="4">
        <v>1100142</v>
      </c>
      <c r="H1767" s="5">
        <v>1</v>
      </c>
    </row>
    <row r="1768" spans="1:8" x14ac:dyDescent="0.3">
      <c r="A1768">
        <v>5231877</v>
      </c>
      <c r="B1768" s="1">
        <v>42942</v>
      </c>
      <c r="C1768" s="2">
        <v>0.44265046296296295</v>
      </c>
      <c r="D1768" s="2">
        <v>0.45337962962962963</v>
      </c>
      <c r="E1768">
        <v>1</v>
      </c>
      <c r="G1768" s="4">
        <v>2302227</v>
      </c>
      <c r="H1768" s="5">
        <v>1</v>
      </c>
    </row>
    <row r="1769" spans="1:8" x14ac:dyDescent="0.3">
      <c r="A1769">
        <v>98391891</v>
      </c>
      <c r="B1769" s="1">
        <v>42942</v>
      </c>
      <c r="C1769" s="2">
        <v>0.44289351851851849</v>
      </c>
      <c r="D1769" s="2">
        <v>0.44364583333333335</v>
      </c>
      <c r="E1769">
        <v>1</v>
      </c>
      <c r="G1769" s="4">
        <v>1677537</v>
      </c>
      <c r="H1769" s="5">
        <v>1</v>
      </c>
    </row>
    <row r="1770" spans="1:8" x14ac:dyDescent="0.3">
      <c r="A1770">
        <v>9865524</v>
      </c>
      <c r="B1770" s="1">
        <v>42942</v>
      </c>
      <c r="C1770" s="2">
        <v>0.44298611111111114</v>
      </c>
      <c r="D1770" s="2">
        <v>0.45023148148148145</v>
      </c>
      <c r="E1770">
        <v>1</v>
      </c>
      <c r="G1770" s="4">
        <v>2309436</v>
      </c>
      <c r="H1770" s="5">
        <v>1</v>
      </c>
    </row>
    <row r="1771" spans="1:8" x14ac:dyDescent="0.3">
      <c r="A1771">
        <v>7988607</v>
      </c>
      <c r="B1771" s="1">
        <v>42942</v>
      </c>
      <c r="C1771" s="2">
        <v>0.44300925925925927</v>
      </c>
      <c r="D1771" s="2">
        <v>0.4513773148148148</v>
      </c>
      <c r="E1771">
        <v>1</v>
      </c>
      <c r="G1771" s="4">
        <v>1679471</v>
      </c>
      <c r="H1771" s="5">
        <v>1</v>
      </c>
    </row>
    <row r="1772" spans="1:8" x14ac:dyDescent="0.3">
      <c r="A1772">
        <v>4599598</v>
      </c>
      <c r="B1772" s="1">
        <v>42942</v>
      </c>
      <c r="C1772" s="2">
        <v>0.44710648148148147</v>
      </c>
      <c r="D1772" s="2">
        <v>0.45658564814814817</v>
      </c>
      <c r="E1772">
        <v>1</v>
      </c>
      <c r="G1772" s="4">
        <v>2327418</v>
      </c>
      <c r="H1772" s="5">
        <v>1</v>
      </c>
    </row>
    <row r="1773" spans="1:8" x14ac:dyDescent="0.3">
      <c r="A1773">
        <v>59984179</v>
      </c>
      <c r="B1773" s="1">
        <v>42942</v>
      </c>
      <c r="C1773" s="2">
        <v>0.44815972222222222</v>
      </c>
      <c r="D1773" s="2">
        <v>0.45435185185185184</v>
      </c>
      <c r="E1773">
        <v>1</v>
      </c>
      <c r="G1773" s="4">
        <v>1689993</v>
      </c>
      <c r="H1773" s="5">
        <v>1</v>
      </c>
    </row>
    <row r="1774" spans="1:8" x14ac:dyDescent="0.3">
      <c r="A1774">
        <v>9763924</v>
      </c>
      <c r="B1774" s="1">
        <v>42942</v>
      </c>
      <c r="C1774" s="2">
        <v>0.44972222222222225</v>
      </c>
      <c r="D1774" s="2">
        <v>0.45559027777777777</v>
      </c>
      <c r="E1774">
        <v>1</v>
      </c>
      <c r="G1774" s="4">
        <v>2341441</v>
      </c>
      <c r="H1774" s="5">
        <v>1</v>
      </c>
    </row>
    <row r="1775" spans="1:8" x14ac:dyDescent="0.3">
      <c r="A1775">
        <v>1531672</v>
      </c>
      <c r="B1775" s="1">
        <v>42942</v>
      </c>
      <c r="C1775" s="2">
        <v>0.45021990740740742</v>
      </c>
      <c r="D1775" s="2">
        <v>0.46079861111111109</v>
      </c>
      <c r="E1775">
        <v>1</v>
      </c>
      <c r="G1775" s="4">
        <v>1692981</v>
      </c>
      <c r="H1775" s="5">
        <v>1</v>
      </c>
    </row>
    <row r="1776" spans="1:8" x14ac:dyDescent="0.3">
      <c r="A1776">
        <v>59723258</v>
      </c>
      <c r="B1776" s="1">
        <v>42942</v>
      </c>
      <c r="C1776" s="2">
        <v>0.4503125</v>
      </c>
      <c r="D1776" s="2">
        <v>0.4601736111111111</v>
      </c>
      <c r="E1776">
        <v>1</v>
      </c>
      <c r="G1776" s="4">
        <v>2355456</v>
      </c>
      <c r="H1776" s="5">
        <v>1</v>
      </c>
    </row>
    <row r="1777" spans="1:8" x14ac:dyDescent="0.3">
      <c r="A1777">
        <v>6878722</v>
      </c>
      <c r="B1777" s="1">
        <v>42942</v>
      </c>
      <c r="C1777" s="2">
        <v>0.45333333333333331</v>
      </c>
      <c r="D1777" s="2">
        <v>0.45443287037037039</v>
      </c>
      <c r="E1777">
        <v>1</v>
      </c>
      <c r="G1777" s="4">
        <v>1700508</v>
      </c>
      <c r="H1777" s="5">
        <v>1</v>
      </c>
    </row>
    <row r="1778" spans="1:8" x14ac:dyDescent="0.3">
      <c r="A1778">
        <v>49278984</v>
      </c>
      <c r="B1778" s="1">
        <v>42942</v>
      </c>
      <c r="C1778" s="2">
        <v>0.45531250000000001</v>
      </c>
      <c r="D1778" s="2">
        <v>0.45717592592592593</v>
      </c>
      <c r="E1778">
        <v>1</v>
      </c>
      <c r="G1778" s="4">
        <v>2388040</v>
      </c>
      <c r="H1778" s="5">
        <v>1</v>
      </c>
    </row>
    <row r="1779" spans="1:8" x14ac:dyDescent="0.3">
      <c r="A1779">
        <v>5672312</v>
      </c>
      <c r="B1779" s="1">
        <v>42942</v>
      </c>
      <c r="C1779" s="2">
        <v>0.45554398148148151</v>
      </c>
      <c r="D1779" s="2">
        <v>0.45913194444444444</v>
      </c>
      <c r="E1779">
        <v>1</v>
      </c>
      <c r="G1779" s="4">
        <v>1701008</v>
      </c>
      <c r="H1779" s="5">
        <v>1</v>
      </c>
    </row>
    <row r="1780" spans="1:8" x14ac:dyDescent="0.3">
      <c r="A1780">
        <v>9716545</v>
      </c>
      <c r="B1780" s="1">
        <v>42942</v>
      </c>
      <c r="C1780" s="2">
        <v>0.45726851851851852</v>
      </c>
      <c r="D1780" s="2">
        <v>0.46751157407407407</v>
      </c>
      <c r="E1780">
        <v>1</v>
      </c>
      <c r="G1780" s="4">
        <v>2395447</v>
      </c>
      <c r="H1780" s="5">
        <v>1</v>
      </c>
    </row>
    <row r="1781" spans="1:8" x14ac:dyDescent="0.3">
      <c r="A1781">
        <v>97953696</v>
      </c>
      <c r="B1781" s="1">
        <v>42942</v>
      </c>
      <c r="C1781" s="2">
        <v>0.46297453703703706</v>
      </c>
      <c r="D1781" s="2">
        <v>0.47129629629629627</v>
      </c>
      <c r="E1781">
        <v>1</v>
      </c>
      <c r="G1781" s="4">
        <v>1709455</v>
      </c>
      <c r="H1781" s="5">
        <v>1</v>
      </c>
    </row>
    <row r="1782" spans="1:8" x14ac:dyDescent="0.3">
      <c r="A1782">
        <v>18636086</v>
      </c>
      <c r="B1782" s="1">
        <v>42942</v>
      </c>
      <c r="C1782" s="2">
        <v>0.46431712962962962</v>
      </c>
      <c r="D1782" s="2">
        <v>0.47060185185185183</v>
      </c>
      <c r="E1782">
        <v>1</v>
      </c>
      <c r="G1782" s="4">
        <v>2402827</v>
      </c>
      <c r="H1782" s="5">
        <v>1</v>
      </c>
    </row>
    <row r="1783" spans="1:8" x14ac:dyDescent="0.3">
      <c r="A1783">
        <v>2071691</v>
      </c>
      <c r="B1783" s="1">
        <v>42942</v>
      </c>
      <c r="C1783" s="2">
        <v>0.46703703703703703</v>
      </c>
      <c r="D1783" s="2">
        <v>0.47262731481481479</v>
      </c>
      <c r="E1783">
        <v>1</v>
      </c>
      <c r="G1783" s="4">
        <v>1714791</v>
      </c>
      <c r="H1783" s="5">
        <v>1</v>
      </c>
    </row>
    <row r="1784" spans="1:8" x14ac:dyDescent="0.3">
      <c r="A1784">
        <v>8023179</v>
      </c>
      <c r="B1784" s="1">
        <v>42942</v>
      </c>
      <c r="C1784" s="2">
        <v>0.46703703703703703</v>
      </c>
      <c r="D1784" s="2">
        <v>0.47568287037037038</v>
      </c>
      <c r="E1784">
        <v>1</v>
      </c>
      <c r="G1784" s="4">
        <v>2412611</v>
      </c>
      <c r="H1784" s="5">
        <v>1</v>
      </c>
    </row>
    <row r="1785" spans="1:8" x14ac:dyDescent="0.3">
      <c r="A1785">
        <v>3533421</v>
      </c>
      <c r="B1785" s="1">
        <v>42942</v>
      </c>
      <c r="C1785" s="2">
        <v>0.47266203703703702</v>
      </c>
      <c r="D1785" s="2">
        <v>0.48297453703703702</v>
      </c>
      <c r="E1785">
        <v>1</v>
      </c>
      <c r="G1785" s="4">
        <v>1715377</v>
      </c>
      <c r="H1785" s="5">
        <v>1</v>
      </c>
    </row>
    <row r="1786" spans="1:8" x14ac:dyDescent="0.3">
      <c r="A1786">
        <v>1160932</v>
      </c>
      <c r="B1786" s="1">
        <v>42942</v>
      </c>
      <c r="C1786" s="2">
        <v>0.47515046296296298</v>
      </c>
      <c r="D1786" s="2">
        <v>0.47552083333333334</v>
      </c>
      <c r="E1786">
        <v>1</v>
      </c>
      <c r="G1786" s="4">
        <v>2419817</v>
      </c>
      <c r="H1786" s="5">
        <v>1</v>
      </c>
    </row>
    <row r="1787" spans="1:8" x14ac:dyDescent="0.3">
      <c r="A1787">
        <v>6320579</v>
      </c>
      <c r="B1787" s="1">
        <v>42942</v>
      </c>
      <c r="C1787" s="2">
        <v>0.48082175925925924</v>
      </c>
      <c r="D1787" s="2">
        <v>0.48585648148148147</v>
      </c>
      <c r="E1787">
        <v>1</v>
      </c>
      <c r="G1787" s="4">
        <v>1721264</v>
      </c>
      <c r="H1787" s="5">
        <v>1</v>
      </c>
    </row>
    <row r="1788" spans="1:8" x14ac:dyDescent="0.3">
      <c r="A1788">
        <v>6021417</v>
      </c>
      <c r="B1788" s="1">
        <v>42942</v>
      </c>
      <c r="C1788" s="2">
        <v>0.48534722222222221</v>
      </c>
      <c r="D1788" s="2">
        <v>0.48814814814814816</v>
      </c>
      <c r="E1788">
        <v>1</v>
      </c>
      <c r="G1788" s="4">
        <v>2435007</v>
      </c>
      <c r="H1788" s="5">
        <v>1</v>
      </c>
    </row>
    <row r="1789" spans="1:8" x14ac:dyDescent="0.3">
      <c r="A1789">
        <v>3638658</v>
      </c>
      <c r="B1789" s="1">
        <v>42942</v>
      </c>
      <c r="C1789" s="2">
        <v>0.48700231481481482</v>
      </c>
      <c r="D1789" s="2">
        <v>0.49305555555555558</v>
      </c>
      <c r="E1789">
        <v>1</v>
      </c>
      <c r="G1789" s="4">
        <v>1734512</v>
      </c>
      <c r="H1789" s="5">
        <v>1</v>
      </c>
    </row>
    <row r="1790" spans="1:8" x14ac:dyDescent="0.3">
      <c r="A1790">
        <v>7595348</v>
      </c>
      <c r="B1790" s="1">
        <v>42942</v>
      </c>
      <c r="C1790" s="2">
        <v>0.48849537037037039</v>
      </c>
      <c r="D1790" s="2">
        <v>0.49665509259259261</v>
      </c>
      <c r="E1790">
        <v>1</v>
      </c>
      <c r="G1790" s="4">
        <v>2445944</v>
      </c>
      <c r="H1790" s="5">
        <v>1</v>
      </c>
    </row>
    <row r="1791" spans="1:8" x14ac:dyDescent="0.3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>
        <v>1</v>
      </c>
      <c r="G1791" s="4">
        <v>1739364</v>
      </c>
      <c r="H1791" s="5">
        <v>1</v>
      </c>
    </row>
    <row r="1792" spans="1:8" x14ac:dyDescent="0.3">
      <c r="A1792">
        <v>8501947</v>
      </c>
      <c r="B1792" s="1">
        <v>42942</v>
      </c>
      <c r="C1792" s="2">
        <v>0.49135416666666665</v>
      </c>
      <c r="D1792" s="2">
        <v>0.49472222222222223</v>
      </c>
      <c r="E1792">
        <v>1</v>
      </c>
      <c r="G1792" s="4">
        <v>2462682</v>
      </c>
      <c r="H1792" s="5">
        <v>1</v>
      </c>
    </row>
    <row r="1793" spans="1:8" x14ac:dyDescent="0.3">
      <c r="A1793">
        <v>85666950</v>
      </c>
      <c r="B1793" s="1">
        <v>42942</v>
      </c>
      <c r="C1793" s="2">
        <v>0.49417824074074074</v>
      </c>
      <c r="D1793" s="2">
        <v>0.50312500000000004</v>
      </c>
      <c r="E1793">
        <v>1</v>
      </c>
      <c r="G1793" s="4">
        <v>1740380</v>
      </c>
      <c r="H1793" s="5">
        <v>1</v>
      </c>
    </row>
    <row r="1794" spans="1:8" x14ac:dyDescent="0.3">
      <c r="A1794">
        <v>72289518</v>
      </c>
      <c r="B1794" s="1">
        <v>42942</v>
      </c>
      <c r="C1794" s="2">
        <v>0.49541666666666667</v>
      </c>
      <c r="D1794" s="2">
        <v>0.49947916666666664</v>
      </c>
      <c r="E1794">
        <v>1</v>
      </c>
      <c r="G1794" s="4">
        <v>2474506</v>
      </c>
      <c r="H1794" s="5">
        <v>1</v>
      </c>
    </row>
    <row r="1795" spans="1:8" x14ac:dyDescent="0.3">
      <c r="A1795">
        <v>4419123</v>
      </c>
      <c r="B1795" s="1">
        <v>42942</v>
      </c>
      <c r="C1795" s="2">
        <v>0.49952546296296296</v>
      </c>
      <c r="D1795" s="2">
        <v>0.50207175925925929</v>
      </c>
      <c r="E1795">
        <v>1</v>
      </c>
      <c r="G1795" s="4">
        <v>1747389</v>
      </c>
      <c r="H1795" s="5">
        <v>1</v>
      </c>
    </row>
    <row r="1796" spans="1:8" x14ac:dyDescent="0.3">
      <c r="A1796">
        <v>75645195</v>
      </c>
      <c r="B1796" s="1">
        <v>42942</v>
      </c>
      <c r="C1796" s="2">
        <v>0.5046180555555555</v>
      </c>
      <c r="D1796" s="2">
        <v>0.50491898148148151</v>
      </c>
      <c r="E1796">
        <v>1</v>
      </c>
      <c r="G1796" s="4">
        <v>2478461</v>
      </c>
      <c r="H1796" s="5">
        <v>1</v>
      </c>
    </row>
    <row r="1797" spans="1:8" x14ac:dyDescent="0.3">
      <c r="A1797">
        <v>4305960</v>
      </c>
      <c r="B1797" s="1">
        <v>42942</v>
      </c>
      <c r="C1797" s="2">
        <v>0.50671296296296298</v>
      </c>
      <c r="D1797" s="2">
        <v>0.51233796296296297</v>
      </c>
      <c r="E1797">
        <v>1</v>
      </c>
      <c r="G1797" s="4">
        <v>1761255</v>
      </c>
      <c r="H1797" s="5">
        <v>1</v>
      </c>
    </row>
    <row r="1798" spans="1:8" x14ac:dyDescent="0.3">
      <c r="A1798">
        <v>21681406</v>
      </c>
      <c r="B1798" s="1">
        <v>42942</v>
      </c>
      <c r="C1798" s="2">
        <v>0.50876157407407407</v>
      </c>
      <c r="D1798" s="2">
        <v>0.51472222222222219</v>
      </c>
      <c r="E1798">
        <v>1</v>
      </c>
      <c r="G1798" s="4">
        <v>2492731</v>
      </c>
      <c r="H1798" s="5">
        <v>1</v>
      </c>
    </row>
    <row r="1799" spans="1:8" x14ac:dyDescent="0.3">
      <c r="A1799">
        <v>6401011</v>
      </c>
      <c r="B1799" s="1">
        <v>42942</v>
      </c>
      <c r="C1799" s="2">
        <v>0.51140046296296293</v>
      </c>
      <c r="D1799" s="2">
        <v>0.5186574074074074</v>
      </c>
      <c r="E1799">
        <v>1</v>
      </c>
      <c r="G1799" s="4">
        <v>1766133</v>
      </c>
      <c r="H1799" s="5">
        <v>1</v>
      </c>
    </row>
    <row r="1800" spans="1:8" x14ac:dyDescent="0.3">
      <c r="A1800">
        <v>1879412</v>
      </c>
      <c r="B1800" s="1">
        <v>42942</v>
      </c>
      <c r="C1800" s="2">
        <v>0.51546296296296301</v>
      </c>
      <c r="D1800" s="2">
        <v>0.52481481481481485</v>
      </c>
      <c r="E1800">
        <v>1</v>
      </c>
      <c r="G1800" s="4">
        <v>2509631</v>
      </c>
      <c r="H1800" s="5">
        <v>1</v>
      </c>
    </row>
    <row r="1801" spans="1:8" x14ac:dyDescent="0.3">
      <c r="A1801">
        <v>6218089</v>
      </c>
      <c r="B1801" s="1">
        <v>42942</v>
      </c>
      <c r="C1801" s="2">
        <v>0.51712962962962961</v>
      </c>
      <c r="D1801" s="2">
        <v>0.52177083333333329</v>
      </c>
      <c r="E1801">
        <v>1</v>
      </c>
      <c r="G1801" s="4">
        <v>1775131</v>
      </c>
      <c r="H1801" s="5">
        <v>1</v>
      </c>
    </row>
    <row r="1802" spans="1:8" x14ac:dyDescent="0.3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>
        <v>1</v>
      </c>
      <c r="G1802" s="4">
        <v>2515441</v>
      </c>
      <c r="H1802" s="5">
        <v>1</v>
      </c>
    </row>
    <row r="1803" spans="1:8" x14ac:dyDescent="0.3">
      <c r="A1803">
        <v>9535780</v>
      </c>
      <c r="B1803" s="1">
        <v>42942</v>
      </c>
      <c r="C1803" s="2">
        <v>0.52265046296296291</v>
      </c>
      <c r="D1803" s="2">
        <v>0.53091435185185187</v>
      </c>
      <c r="E1803">
        <v>1</v>
      </c>
      <c r="G1803" s="4">
        <v>1025756</v>
      </c>
      <c r="H1803" s="5">
        <v>1</v>
      </c>
    </row>
    <row r="1804" spans="1:8" x14ac:dyDescent="0.3">
      <c r="A1804">
        <v>4945889</v>
      </c>
      <c r="B1804" s="1">
        <v>42942</v>
      </c>
      <c r="C1804" s="2">
        <v>0.52790509259259255</v>
      </c>
      <c r="D1804" s="2">
        <v>0.53581018518518519</v>
      </c>
      <c r="E1804">
        <v>1</v>
      </c>
      <c r="G1804" s="4">
        <v>2557668</v>
      </c>
      <c r="H1804" s="5">
        <v>1</v>
      </c>
    </row>
    <row r="1805" spans="1:8" x14ac:dyDescent="0.3">
      <c r="A1805">
        <v>8985437</v>
      </c>
      <c r="B1805" s="1">
        <v>42942</v>
      </c>
      <c r="C1805" s="2">
        <v>0.52937500000000004</v>
      </c>
      <c r="D1805" s="2">
        <v>0.53609953703703705</v>
      </c>
      <c r="E1805">
        <v>1</v>
      </c>
      <c r="G1805" s="4">
        <v>1117708</v>
      </c>
      <c r="H1805" s="5">
        <v>1</v>
      </c>
    </row>
    <row r="1806" spans="1:8" x14ac:dyDescent="0.3">
      <c r="A1806">
        <v>57891628</v>
      </c>
      <c r="B1806" s="1">
        <v>42942</v>
      </c>
      <c r="C1806" s="2">
        <v>0.53282407407407406</v>
      </c>
      <c r="D1806" s="2">
        <v>0.53501157407407407</v>
      </c>
      <c r="E1806">
        <v>1</v>
      </c>
      <c r="G1806" s="4">
        <v>2569721</v>
      </c>
      <c r="H1806" s="5">
        <v>1</v>
      </c>
    </row>
    <row r="1807" spans="1:8" x14ac:dyDescent="0.3">
      <c r="A1807">
        <v>9772824</v>
      </c>
      <c r="B1807" s="1">
        <v>42942</v>
      </c>
      <c r="C1807" s="2">
        <v>0.53344907407407405</v>
      </c>
      <c r="D1807" s="2">
        <v>0.54386574074074079</v>
      </c>
      <c r="E1807">
        <v>1</v>
      </c>
      <c r="G1807" s="4">
        <v>2701816</v>
      </c>
      <c r="H1807" s="5">
        <v>1</v>
      </c>
    </row>
    <row r="1808" spans="1:8" x14ac:dyDescent="0.3">
      <c r="A1808">
        <v>4154521</v>
      </c>
      <c r="B1808" s="1">
        <v>42942</v>
      </c>
      <c r="C1808" s="2">
        <v>0.53439814814814812</v>
      </c>
      <c r="D1808" s="2">
        <v>0.53813657407407411</v>
      </c>
      <c r="E1808">
        <v>1</v>
      </c>
      <c r="G1808" s="4">
        <v>2573868</v>
      </c>
      <c r="H1808" s="5">
        <v>1</v>
      </c>
    </row>
    <row r="1809" spans="1:8" x14ac:dyDescent="0.3">
      <c r="A1809">
        <v>96977805</v>
      </c>
      <c r="B1809" s="1">
        <v>42942</v>
      </c>
      <c r="C1809" s="2">
        <v>0.53601851851851856</v>
      </c>
      <c r="D1809" s="2">
        <v>0.54394675925925928</v>
      </c>
      <c r="E1809">
        <v>1</v>
      </c>
      <c r="G1809" s="4">
        <v>2723614</v>
      </c>
      <c r="H1809" s="5">
        <v>1</v>
      </c>
    </row>
    <row r="1810" spans="1:8" x14ac:dyDescent="0.3">
      <c r="A1810">
        <v>24665933</v>
      </c>
      <c r="B1810" s="1">
        <v>42942</v>
      </c>
      <c r="C1810" s="2">
        <v>0.53666666666666663</v>
      </c>
      <c r="D1810" s="2">
        <v>0.5370949074074074</v>
      </c>
      <c r="E1810">
        <v>1</v>
      </c>
      <c r="G1810" s="4">
        <v>2585298</v>
      </c>
      <c r="H1810" s="5">
        <v>1</v>
      </c>
    </row>
    <row r="1811" spans="1:8" x14ac:dyDescent="0.3">
      <c r="A1811">
        <v>5465004</v>
      </c>
      <c r="B1811" s="1">
        <v>42942</v>
      </c>
      <c r="C1811" s="2">
        <v>0.54017361111111106</v>
      </c>
      <c r="D1811" s="2">
        <v>0.54915509259259254</v>
      </c>
      <c r="E1811">
        <v>1</v>
      </c>
      <c r="G1811" s="4">
        <v>2733008</v>
      </c>
      <c r="H1811" s="5">
        <v>1</v>
      </c>
    </row>
    <row r="1812" spans="1:8" x14ac:dyDescent="0.3">
      <c r="A1812">
        <v>9560827</v>
      </c>
      <c r="B1812" s="1">
        <v>42942</v>
      </c>
      <c r="C1812" s="2">
        <v>0.54069444444444448</v>
      </c>
      <c r="D1812" s="2">
        <v>0.55103009259259261</v>
      </c>
      <c r="E1812">
        <v>1</v>
      </c>
      <c r="G1812" s="4">
        <v>2603125</v>
      </c>
      <c r="H1812" s="5">
        <v>1</v>
      </c>
    </row>
    <row r="1813" spans="1:8" x14ac:dyDescent="0.3">
      <c r="A1813">
        <v>3443287</v>
      </c>
      <c r="B1813" s="1">
        <v>42942</v>
      </c>
      <c r="C1813" s="2">
        <v>0.54593749999999996</v>
      </c>
      <c r="D1813" s="2">
        <v>0.55622685185185183</v>
      </c>
      <c r="E1813">
        <v>1</v>
      </c>
      <c r="G1813" s="4">
        <v>2750193</v>
      </c>
      <c r="H1813" s="5">
        <v>1</v>
      </c>
    </row>
    <row r="1814" spans="1:8" x14ac:dyDescent="0.3">
      <c r="A1814">
        <v>7551668</v>
      </c>
      <c r="B1814" s="1">
        <v>42942</v>
      </c>
      <c r="C1814" s="2">
        <v>0.55053240740740739</v>
      </c>
      <c r="D1814" s="2">
        <v>0.55672453703703706</v>
      </c>
      <c r="E1814">
        <v>1</v>
      </c>
      <c r="G1814" s="4">
        <v>2611045</v>
      </c>
      <c r="H1814" s="5">
        <v>1</v>
      </c>
    </row>
    <row r="1815" spans="1:8" x14ac:dyDescent="0.3">
      <c r="A1815">
        <v>3189059</v>
      </c>
      <c r="B1815" s="1">
        <v>42942</v>
      </c>
      <c r="C1815" s="2">
        <v>0.55462962962962958</v>
      </c>
      <c r="D1815" s="2">
        <v>0.56101851851851847</v>
      </c>
      <c r="E1815">
        <v>1</v>
      </c>
      <c r="G1815" s="4">
        <v>1814327</v>
      </c>
      <c r="H1815" s="5">
        <v>1</v>
      </c>
    </row>
    <row r="1816" spans="1:8" x14ac:dyDescent="0.3">
      <c r="A1816">
        <v>9061957</v>
      </c>
      <c r="B1816" s="1">
        <v>42942</v>
      </c>
      <c r="C1816" s="2">
        <v>0.55604166666666666</v>
      </c>
      <c r="D1816" s="2">
        <v>0.56381944444444443</v>
      </c>
      <c r="E1816">
        <v>1</v>
      </c>
      <c r="G1816" s="4">
        <v>2631285</v>
      </c>
      <c r="H1816" s="5">
        <v>1</v>
      </c>
    </row>
    <row r="1817" spans="1:8" x14ac:dyDescent="0.3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>
        <v>1</v>
      </c>
      <c r="G1817" s="4">
        <v>1816002</v>
      </c>
      <c r="H1817" s="5">
        <v>1</v>
      </c>
    </row>
    <row r="1818" spans="1:8" x14ac:dyDescent="0.3">
      <c r="A1818">
        <v>59508384</v>
      </c>
      <c r="B1818" s="1">
        <v>42942</v>
      </c>
      <c r="C1818" s="2">
        <v>0.56232638888888886</v>
      </c>
      <c r="D1818" s="2">
        <v>0.56594907407407402</v>
      </c>
      <c r="E1818">
        <v>1</v>
      </c>
      <c r="G1818" s="4">
        <v>2636055</v>
      </c>
      <c r="H1818" s="5">
        <v>1</v>
      </c>
    </row>
    <row r="1819" spans="1:8" x14ac:dyDescent="0.3">
      <c r="A1819">
        <v>48529464</v>
      </c>
      <c r="B1819" s="1">
        <v>42942</v>
      </c>
      <c r="C1819" s="2">
        <v>0.56283564814814813</v>
      </c>
      <c r="D1819" s="2">
        <v>0.56427083333333339</v>
      </c>
      <c r="E1819">
        <v>1</v>
      </c>
      <c r="G1819" s="4">
        <v>1829028</v>
      </c>
      <c r="H1819" s="5">
        <v>1</v>
      </c>
    </row>
    <row r="1820" spans="1:8" x14ac:dyDescent="0.3">
      <c r="A1820">
        <v>4082744</v>
      </c>
      <c r="B1820" s="1">
        <v>42942</v>
      </c>
      <c r="C1820" s="2">
        <v>0.56481481481481477</v>
      </c>
      <c r="D1820" s="2">
        <v>0.57565972222222217</v>
      </c>
      <c r="E1820">
        <v>1</v>
      </c>
      <c r="G1820" s="4">
        <v>2645518</v>
      </c>
      <c r="H1820" s="5">
        <v>1</v>
      </c>
    </row>
    <row r="1821" spans="1:8" x14ac:dyDescent="0.3">
      <c r="A1821">
        <v>2395447</v>
      </c>
      <c r="B1821" s="1">
        <v>42942</v>
      </c>
      <c r="C1821" s="2">
        <v>0.56805555555555554</v>
      </c>
      <c r="D1821" s="2">
        <v>0.56937499999999996</v>
      </c>
      <c r="E1821">
        <v>1</v>
      </c>
      <c r="G1821" s="4">
        <v>1830054</v>
      </c>
      <c r="H1821" s="5">
        <v>1</v>
      </c>
    </row>
    <row r="1822" spans="1:8" x14ac:dyDescent="0.3">
      <c r="A1822">
        <v>96620804</v>
      </c>
      <c r="B1822" s="1">
        <v>42942</v>
      </c>
      <c r="C1822" s="2">
        <v>0.56945601851851857</v>
      </c>
      <c r="D1822" s="2">
        <v>0.5776041666666667</v>
      </c>
      <c r="E1822">
        <v>1</v>
      </c>
      <c r="G1822" s="4">
        <v>2663800</v>
      </c>
      <c r="H1822" s="5">
        <v>1</v>
      </c>
    </row>
    <row r="1823" spans="1:8" x14ac:dyDescent="0.3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>
        <v>1</v>
      </c>
      <c r="G1823" s="4">
        <v>1830251</v>
      </c>
      <c r="H1823" s="5">
        <v>1</v>
      </c>
    </row>
    <row r="1824" spans="1:8" x14ac:dyDescent="0.3">
      <c r="A1824">
        <v>6897893</v>
      </c>
      <c r="B1824" s="1">
        <v>42942</v>
      </c>
      <c r="C1824" s="2">
        <v>0.57662037037037039</v>
      </c>
      <c r="D1824" s="2">
        <v>0.58204861111111106</v>
      </c>
      <c r="E1824">
        <v>1</v>
      </c>
      <c r="G1824" s="4">
        <v>2672229</v>
      </c>
      <c r="H1824" s="5">
        <v>1</v>
      </c>
    </row>
    <row r="1825" spans="1:8" x14ac:dyDescent="0.3">
      <c r="A1825">
        <v>9759222</v>
      </c>
      <c r="B1825" s="1">
        <v>42942</v>
      </c>
      <c r="C1825" s="2">
        <v>0.58021990740740736</v>
      </c>
      <c r="D1825" s="2">
        <v>0.58726851851851847</v>
      </c>
      <c r="E1825">
        <v>1</v>
      </c>
      <c r="G1825" s="4">
        <v>1837797</v>
      </c>
      <c r="H1825" s="5">
        <v>1</v>
      </c>
    </row>
    <row r="1826" spans="1:8" x14ac:dyDescent="0.3">
      <c r="A1826">
        <v>39793981</v>
      </c>
      <c r="B1826" s="1">
        <v>42942</v>
      </c>
      <c r="C1826" s="2">
        <v>0.58101851851851849</v>
      </c>
      <c r="D1826" s="2">
        <v>0.58164351851851848</v>
      </c>
      <c r="E1826">
        <v>1</v>
      </c>
      <c r="G1826" s="4">
        <v>2684831</v>
      </c>
      <c r="H1826" s="5">
        <v>1</v>
      </c>
    </row>
    <row r="1827" spans="1:8" x14ac:dyDescent="0.3">
      <c r="A1827">
        <v>3759991</v>
      </c>
      <c r="B1827" s="1">
        <v>42942</v>
      </c>
      <c r="C1827" s="2">
        <v>0.58408564814814812</v>
      </c>
      <c r="D1827" s="2">
        <v>0.58677083333333335</v>
      </c>
      <c r="E1827">
        <v>1</v>
      </c>
      <c r="G1827" s="4">
        <v>1859884</v>
      </c>
      <c r="H1827" s="5">
        <v>1</v>
      </c>
    </row>
    <row r="1828" spans="1:8" x14ac:dyDescent="0.3">
      <c r="A1828">
        <v>37838778</v>
      </c>
      <c r="B1828" s="1">
        <v>42942</v>
      </c>
      <c r="C1828" s="2">
        <v>0.58770833333333339</v>
      </c>
      <c r="D1828" s="2">
        <v>0.59591435185185182</v>
      </c>
      <c r="E1828">
        <v>1</v>
      </c>
      <c r="G1828" s="4">
        <v>1166111</v>
      </c>
      <c r="H1828" s="5">
        <v>1</v>
      </c>
    </row>
    <row r="1829" spans="1:8" x14ac:dyDescent="0.3">
      <c r="A1829">
        <v>3785540</v>
      </c>
      <c r="B1829" s="1">
        <v>42942</v>
      </c>
      <c r="C1829" s="2">
        <v>0.59261574074074075</v>
      </c>
      <c r="D1829" s="2">
        <v>0.60343749999999996</v>
      </c>
      <c r="E1829">
        <v>1</v>
      </c>
      <c r="G1829" s="4">
        <v>1867016</v>
      </c>
      <c r="H1829" s="5">
        <v>1</v>
      </c>
    </row>
    <row r="1830" spans="1:8" x14ac:dyDescent="0.3">
      <c r="A1830">
        <v>9689833</v>
      </c>
      <c r="B1830" s="1">
        <v>42942</v>
      </c>
      <c r="C1830" s="2">
        <v>0.5932291666666667</v>
      </c>
      <c r="D1830" s="2">
        <v>0.59943287037037041</v>
      </c>
      <c r="E1830">
        <v>1</v>
      </c>
      <c r="G1830" s="4">
        <v>1797960</v>
      </c>
      <c r="H1830" s="5">
        <v>1</v>
      </c>
    </row>
    <row r="1831" spans="1:8" x14ac:dyDescent="0.3">
      <c r="A1831">
        <v>8136309</v>
      </c>
      <c r="B1831" s="1">
        <v>42942</v>
      </c>
      <c r="C1831" s="2">
        <v>0.59876157407407404</v>
      </c>
      <c r="D1831" s="2">
        <v>0.60951388888888891</v>
      </c>
      <c r="E1831">
        <v>1</v>
      </c>
      <c r="G1831" s="4">
        <v>2731955</v>
      </c>
      <c r="H1831" s="5">
        <v>1</v>
      </c>
    </row>
    <row r="1832" spans="1:8" x14ac:dyDescent="0.3">
      <c r="A1832">
        <v>1177203</v>
      </c>
      <c r="B1832" s="1">
        <v>42942</v>
      </c>
      <c r="C1832" s="2">
        <v>0.60384259259259254</v>
      </c>
      <c r="D1832" s="2">
        <v>0.60452546296296295</v>
      </c>
      <c r="E1832">
        <v>1</v>
      </c>
      <c r="G1832" s="4">
        <v>1808444</v>
      </c>
      <c r="H1832" s="5">
        <v>1</v>
      </c>
    </row>
    <row r="1833" spans="1:8" x14ac:dyDescent="0.3">
      <c r="A1833">
        <v>6060835</v>
      </c>
      <c r="B1833" s="1">
        <v>42942</v>
      </c>
      <c r="C1833" s="2">
        <v>0.60623842592592592</v>
      </c>
      <c r="D1833" s="2">
        <v>0.61055555555555552</v>
      </c>
      <c r="E1833">
        <v>1</v>
      </c>
      <c r="G1833" s="4">
        <v>2741017</v>
      </c>
      <c r="H1833" s="5">
        <v>1</v>
      </c>
    </row>
    <row r="1834" spans="1:8" x14ac:dyDescent="0.3">
      <c r="A1834">
        <v>8534481</v>
      </c>
      <c r="B1834" s="1">
        <v>42942</v>
      </c>
      <c r="C1834" s="2">
        <v>0.60950231481481476</v>
      </c>
      <c r="D1834" s="2">
        <v>0.61940972222222224</v>
      </c>
      <c r="E1834">
        <v>1</v>
      </c>
      <c r="G1834" s="4">
        <v>1809111</v>
      </c>
      <c r="H1834" s="5">
        <v>1</v>
      </c>
    </row>
    <row r="1835" spans="1:8" x14ac:dyDescent="0.3">
      <c r="A1835">
        <v>4959594</v>
      </c>
      <c r="B1835" s="1">
        <v>42942</v>
      </c>
      <c r="C1835" s="2">
        <v>0.61371527777777779</v>
      </c>
      <c r="D1835" s="2">
        <v>0.6235532407407407</v>
      </c>
      <c r="E1835">
        <v>1</v>
      </c>
      <c r="G1835" s="4">
        <v>1003402</v>
      </c>
      <c r="H1835" s="5">
        <v>1</v>
      </c>
    </row>
    <row r="1836" spans="1:8" x14ac:dyDescent="0.3">
      <c r="A1836">
        <v>1047809</v>
      </c>
      <c r="B1836" s="1">
        <v>42942</v>
      </c>
      <c r="C1836" s="2">
        <v>0.61724537037037042</v>
      </c>
      <c r="D1836" s="2">
        <v>0.62866898148148154</v>
      </c>
      <c r="E1836">
        <v>1</v>
      </c>
      <c r="G1836" s="4">
        <v>1811630</v>
      </c>
      <c r="H1836" s="5">
        <v>1</v>
      </c>
    </row>
    <row r="1837" spans="1:8" x14ac:dyDescent="0.3">
      <c r="A1837">
        <v>3437033</v>
      </c>
      <c r="B1837" s="1">
        <v>42942</v>
      </c>
      <c r="C1837" s="2">
        <v>0.62089120370370365</v>
      </c>
      <c r="D1837" s="2">
        <v>0.62159722222222225</v>
      </c>
      <c r="E1837">
        <v>1</v>
      </c>
      <c r="G1837" s="4" t="s">
        <v>7</v>
      </c>
      <c r="H1837" s="5">
        <v>2148</v>
      </c>
    </row>
    <row r="1838" spans="1:8" x14ac:dyDescent="0.3">
      <c r="A1838">
        <v>6801890</v>
      </c>
      <c r="B1838" s="1">
        <v>42942</v>
      </c>
      <c r="C1838" s="2">
        <v>0.62467592592592591</v>
      </c>
      <c r="D1838" s="2">
        <v>0.62690972222222219</v>
      </c>
      <c r="E1838">
        <v>1</v>
      </c>
    </row>
    <row r="1839" spans="1:8" x14ac:dyDescent="0.3">
      <c r="A1839">
        <v>2604004</v>
      </c>
      <c r="B1839" s="1">
        <v>42942</v>
      </c>
      <c r="C1839" s="2">
        <v>0.6277314814814815</v>
      </c>
      <c r="D1839" s="2">
        <v>0.63423611111111111</v>
      </c>
      <c r="E1839">
        <v>1</v>
      </c>
    </row>
    <row r="1840" spans="1:8" x14ac:dyDescent="0.3">
      <c r="A1840">
        <v>4379524</v>
      </c>
      <c r="B1840" s="1">
        <v>42943</v>
      </c>
      <c r="C1840" s="2">
        <v>0.33751157407407406</v>
      </c>
      <c r="D1840" s="2">
        <v>0.33754629629629629</v>
      </c>
      <c r="E1840">
        <v>1</v>
      </c>
    </row>
    <row r="1841" spans="1:5" x14ac:dyDescent="0.3">
      <c r="A1841">
        <v>12377650</v>
      </c>
      <c r="B1841" s="1">
        <v>42943</v>
      </c>
      <c r="C1841" s="2">
        <v>0.33943287037037034</v>
      </c>
      <c r="D1841" s="2">
        <v>0.34292824074074074</v>
      </c>
      <c r="E1841">
        <v>1</v>
      </c>
    </row>
    <row r="1842" spans="1:5" x14ac:dyDescent="0.3">
      <c r="A1842">
        <v>77869622</v>
      </c>
      <c r="B1842" s="1">
        <v>42943</v>
      </c>
      <c r="C1842" s="2">
        <v>0.34219907407407407</v>
      </c>
      <c r="D1842" s="2">
        <v>0.35170138888888891</v>
      </c>
      <c r="E1842">
        <v>1</v>
      </c>
    </row>
    <row r="1843" spans="1:5" x14ac:dyDescent="0.3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>
        <v>1</v>
      </c>
    </row>
    <row r="1844" spans="1:5" x14ac:dyDescent="0.3">
      <c r="A1844">
        <v>5839324907</v>
      </c>
      <c r="B1844" s="1">
        <v>42943</v>
      </c>
      <c r="C1844" s="2">
        <v>0.3490509259259259</v>
      </c>
      <c r="D1844" s="2">
        <v>0.35481481481481481</v>
      </c>
      <c r="E1844">
        <v>1</v>
      </c>
    </row>
    <row r="1845" spans="1:5" x14ac:dyDescent="0.3">
      <c r="A1845">
        <v>4852863</v>
      </c>
      <c r="B1845" s="1">
        <v>42943</v>
      </c>
      <c r="C1845" s="2">
        <v>0.34975694444444444</v>
      </c>
      <c r="D1845" s="2">
        <v>0.35971064814814813</v>
      </c>
      <c r="E1845">
        <v>1</v>
      </c>
    </row>
    <row r="1846" spans="1:5" x14ac:dyDescent="0.3">
      <c r="A1846">
        <v>3245936</v>
      </c>
      <c r="B1846" s="1">
        <v>42943</v>
      </c>
      <c r="C1846" s="2">
        <v>0.35116898148148146</v>
      </c>
      <c r="D1846" s="2">
        <v>0.35408564814814814</v>
      </c>
      <c r="E1846">
        <v>1</v>
      </c>
    </row>
    <row r="1847" spans="1:5" x14ac:dyDescent="0.3">
      <c r="A1847">
        <v>6674505</v>
      </c>
      <c r="B1847" s="1">
        <v>42943</v>
      </c>
      <c r="C1847" s="2">
        <v>0.35136574074074073</v>
      </c>
      <c r="D1847" s="2">
        <v>0.35390046296296296</v>
      </c>
      <c r="E1847">
        <v>1</v>
      </c>
    </row>
    <row r="1848" spans="1:5" x14ac:dyDescent="0.3">
      <c r="A1848">
        <v>9591892</v>
      </c>
      <c r="B1848" s="1">
        <v>42943</v>
      </c>
      <c r="C1848" s="2">
        <v>0.35487268518518517</v>
      </c>
      <c r="D1848" s="2">
        <v>0.36251157407407408</v>
      </c>
      <c r="E1848">
        <v>1</v>
      </c>
    </row>
    <row r="1849" spans="1:5" x14ac:dyDescent="0.3">
      <c r="A1849">
        <v>96404523</v>
      </c>
      <c r="B1849" s="1">
        <v>42943</v>
      </c>
      <c r="C1849" s="2">
        <v>0.35592592592592592</v>
      </c>
      <c r="D1849" s="2">
        <v>0.36366898148148147</v>
      </c>
      <c r="E1849">
        <v>1</v>
      </c>
    </row>
    <row r="1850" spans="1:5" x14ac:dyDescent="0.3">
      <c r="A1850">
        <v>1405478</v>
      </c>
      <c r="B1850" s="1">
        <v>42943</v>
      </c>
      <c r="C1850" s="2">
        <v>0.35940972222222223</v>
      </c>
      <c r="D1850" s="2">
        <v>0.36412037037037037</v>
      </c>
      <c r="E1850">
        <v>1</v>
      </c>
    </row>
    <row r="1851" spans="1:5" x14ac:dyDescent="0.3">
      <c r="A1851">
        <v>5900506</v>
      </c>
      <c r="B1851" s="1">
        <v>42943</v>
      </c>
      <c r="C1851" s="2">
        <v>0.36026620370370371</v>
      </c>
      <c r="D1851" s="2">
        <v>0.36319444444444443</v>
      </c>
      <c r="E1851">
        <v>1</v>
      </c>
    </row>
    <row r="1852" spans="1:5" x14ac:dyDescent="0.3">
      <c r="A1852">
        <v>6060835</v>
      </c>
      <c r="B1852" s="1">
        <v>42943</v>
      </c>
      <c r="C1852" s="2">
        <v>0.36148148148148146</v>
      </c>
      <c r="D1852" s="2">
        <v>0.3721990740740741</v>
      </c>
      <c r="E1852">
        <v>1</v>
      </c>
    </row>
    <row r="1853" spans="1:5" x14ac:dyDescent="0.3">
      <c r="A1853">
        <v>8880275</v>
      </c>
      <c r="B1853" s="1">
        <v>42943</v>
      </c>
      <c r="C1853" s="2">
        <v>0.36598379629629629</v>
      </c>
      <c r="D1853" s="2">
        <v>0.37474537037037037</v>
      </c>
      <c r="E1853">
        <v>1</v>
      </c>
    </row>
    <row r="1854" spans="1:5" x14ac:dyDescent="0.3">
      <c r="A1854">
        <v>57101974</v>
      </c>
      <c r="B1854" s="1">
        <v>42943</v>
      </c>
      <c r="C1854" s="2">
        <v>0.37133101851851852</v>
      </c>
      <c r="D1854" s="2">
        <v>0.37923611111111111</v>
      </c>
      <c r="E1854">
        <v>1</v>
      </c>
    </row>
    <row r="1855" spans="1:5" x14ac:dyDescent="0.3">
      <c r="A1855">
        <v>2096100</v>
      </c>
      <c r="B1855" s="1">
        <v>42943</v>
      </c>
      <c r="C1855" s="2">
        <v>0.3717361111111111</v>
      </c>
      <c r="D1855" s="2">
        <v>0.37253472222222223</v>
      </c>
      <c r="E1855">
        <v>1</v>
      </c>
    </row>
    <row r="1856" spans="1:5" x14ac:dyDescent="0.3">
      <c r="A1856">
        <v>2366545</v>
      </c>
      <c r="B1856" s="1">
        <v>42943</v>
      </c>
      <c r="C1856" s="2">
        <v>0.3737152777777778</v>
      </c>
      <c r="D1856" s="2">
        <v>0.37967592592592592</v>
      </c>
      <c r="E1856">
        <v>1</v>
      </c>
    </row>
    <row r="1857" spans="1:5" x14ac:dyDescent="0.3">
      <c r="A1857">
        <v>2260131</v>
      </c>
      <c r="B1857" s="1">
        <v>42943</v>
      </c>
      <c r="C1857" s="2">
        <v>0.37664351851851852</v>
      </c>
      <c r="D1857" s="2">
        <v>0.38442129629629629</v>
      </c>
      <c r="E1857">
        <v>1</v>
      </c>
    </row>
    <row r="1858" spans="1:5" x14ac:dyDescent="0.3">
      <c r="A1858">
        <v>75818182</v>
      </c>
      <c r="B1858" s="1">
        <v>42943</v>
      </c>
      <c r="C1858" s="2">
        <v>0.37973379629629628</v>
      </c>
      <c r="D1858" s="2">
        <v>0.38395833333333335</v>
      </c>
      <c r="E1858">
        <v>1</v>
      </c>
    </row>
    <row r="1859" spans="1:5" x14ac:dyDescent="0.3">
      <c r="A1859">
        <v>1247125</v>
      </c>
      <c r="B1859" s="1">
        <v>42943</v>
      </c>
      <c r="C1859" s="2">
        <v>0.38461805555555556</v>
      </c>
      <c r="D1859" s="2">
        <v>0.39339120370370373</v>
      </c>
      <c r="E1859">
        <v>1</v>
      </c>
    </row>
    <row r="1860" spans="1:5" x14ac:dyDescent="0.3">
      <c r="A1860">
        <v>3733011</v>
      </c>
      <c r="B1860" s="1">
        <v>42943</v>
      </c>
      <c r="C1860" s="2">
        <v>0.38571759259259258</v>
      </c>
      <c r="D1860" s="2">
        <v>0.39556712962962964</v>
      </c>
      <c r="E1860">
        <v>1</v>
      </c>
    </row>
    <row r="1861" spans="1:5" x14ac:dyDescent="0.3">
      <c r="A1861">
        <v>6615729</v>
      </c>
      <c r="B1861" s="1">
        <v>42943</v>
      </c>
      <c r="C1861" s="2">
        <v>0.38997685185185182</v>
      </c>
      <c r="D1861" s="2">
        <v>0.39743055555555556</v>
      </c>
      <c r="E1861">
        <v>1</v>
      </c>
    </row>
    <row r="1862" spans="1:5" x14ac:dyDescent="0.3">
      <c r="A1862">
        <v>6844342</v>
      </c>
      <c r="B1862" s="1">
        <v>42943</v>
      </c>
      <c r="C1862" s="2">
        <v>0.39451388888888889</v>
      </c>
      <c r="D1862" s="2">
        <v>0.39609953703703704</v>
      </c>
      <c r="E1862">
        <v>1</v>
      </c>
    </row>
    <row r="1863" spans="1:5" x14ac:dyDescent="0.3">
      <c r="A1863">
        <v>8369815</v>
      </c>
      <c r="B1863" s="1">
        <v>42943</v>
      </c>
      <c r="C1863" s="2">
        <v>0.3967013888888889</v>
      </c>
      <c r="D1863" s="2">
        <v>0.40182870370370372</v>
      </c>
      <c r="E1863">
        <v>1</v>
      </c>
    </row>
    <row r="1864" spans="1:5" x14ac:dyDescent="0.3">
      <c r="A1864">
        <v>9304830</v>
      </c>
      <c r="B1864" s="1">
        <v>42943</v>
      </c>
      <c r="C1864" s="2">
        <v>0.39812500000000001</v>
      </c>
      <c r="D1864" s="2">
        <v>0.39895833333333336</v>
      </c>
      <c r="E1864">
        <v>1</v>
      </c>
    </row>
    <row r="1865" spans="1:5" x14ac:dyDescent="0.3">
      <c r="A1865">
        <v>1117708</v>
      </c>
      <c r="B1865" s="1">
        <v>42943</v>
      </c>
      <c r="C1865" s="2">
        <v>0.40266203703703701</v>
      </c>
      <c r="D1865" s="2">
        <v>0.4073148148148148</v>
      </c>
      <c r="E1865">
        <v>1</v>
      </c>
    </row>
    <row r="1866" spans="1:5" x14ac:dyDescent="0.3">
      <c r="A1866">
        <v>6055986</v>
      </c>
      <c r="B1866" s="1">
        <v>42943</v>
      </c>
      <c r="C1866" s="2">
        <v>0.40710648148148149</v>
      </c>
      <c r="D1866" s="2">
        <v>0.40740740740740738</v>
      </c>
      <c r="E1866">
        <v>1</v>
      </c>
    </row>
    <row r="1867" spans="1:5" x14ac:dyDescent="0.3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>
        <v>1</v>
      </c>
    </row>
    <row r="1868" spans="1:5" x14ac:dyDescent="0.3">
      <c r="A1868">
        <v>2781512</v>
      </c>
      <c r="B1868" s="1">
        <v>42943</v>
      </c>
      <c r="C1868" s="2">
        <v>0.41244212962962962</v>
      </c>
      <c r="D1868" s="2">
        <v>0.41619212962962965</v>
      </c>
      <c r="E1868">
        <v>1</v>
      </c>
    </row>
    <row r="1869" spans="1:5" x14ac:dyDescent="0.3">
      <c r="A1869">
        <v>3093964</v>
      </c>
      <c r="B1869" s="1">
        <v>42943</v>
      </c>
      <c r="C1869" s="2">
        <v>0.41363425925925928</v>
      </c>
      <c r="D1869" s="2">
        <v>0.41902777777777778</v>
      </c>
      <c r="E1869">
        <v>1</v>
      </c>
    </row>
    <row r="1870" spans="1:5" x14ac:dyDescent="0.3">
      <c r="A1870">
        <v>9413315</v>
      </c>
      <c r="B1870" s="1">
        <v>42943</v>
      </c>
      <c r="C1870" s="2">
        <v>0.41783564814814816</v>
      </c>
      <c r="D1870" s="2">
        <v>0.42383101851851851</v>
      </c>
      <c r="E1870">
        <v>1</v>
      </c>
    </row>
    <row r="1871" spans="1:5" x14ac:dyDescent="0.3">
      <c r="A1871">
        <v>1890121</v>
      </c>
      <c r="B1871" s="1">
        <v>42943</v>
      </c>
      <c r="C1871" s="2">
        <v>0.42357638888888888</v>
      </c>
      <c r="D1871" s="2">
        <v>0.43</v>
      </c>
      <c r="E1871">
        <v>1</v>
      </c>
    </row>
    <row r="1872" spans="1:5" x14ac:dyDescent="0.3">
      <c r="A1872">
        <v>9906846123</v>
      </c>
      <c r="B1872" s="1">
        <v>42943</v>
      </c>
      <c r="C1872" s="2">
        <v>0.424375</v>
      </c>
      <c r="D1872" s="2">
        <v>0.42505787037037035</v>
      </c>
      <c r="E1872">
        <v>1</v>
      </c>
    </row>
    <row r="1873" spans="1:5" x14ac:dyDescent="0.3">
      <c r="A1873">
        <v>12063341</v>
      </c>
      <c r="B1873" s="1">
        <v>42943</v>
      </c>
      <c r="C1873" s="2">
        <v>0.42849537037037039</v>
      </c>
      <c r="D1873" s="2">
        <v>0.4372800925925926</v>
      </c>
      <c r="E1873">
        <v>1</v>
      </c>
    </row>
    <row r="1874" spans="1:5" x14ac:dyDescent="0.3">
      <c r="A1874">
        <v>27798660</v>
      </c>
      <c r="B1874" s="1">
        <v>42943</v>
      </c>
      <c r="C1874" s="2">
        <v>0.42925925925925928</v>
      </c>
      <c r="D1874" s="2">
        <v>0.43239583333333331</v>
      </c>
      <c r="E1874">
        <v>1</v>
      </c>
    </row>
    <row r="1875" spans="1:5" x14ac:dyDescent="0.3">
      <c r="A1875">
        <v>37077953</v>
      </c>
      <c r="B1875" s="1">
        <v>42943</v>
      </c>
      <c r="C1875" s="2">
        <v>0.43262731481481481</v>
      </c>
      <c r="D1875" s="2">
        <v>0.43929398148148147</v>
      </c>
      <c r="E1875">
        <v>1</v>
      </c>
    </row>
    <row r="1876" spans="1:5" x14ac:dyDescent="0.3">
      <c r="A1876">
        <v>70606958</v>
      </c>
      <c r="B1876" s="1">
        <v>42943</v>
      </c>
      <c r="C1876" s="2">
        <v>0.43387731481481484</v>
      </c>
      <c r="D1876" s="2">
        <v>0.44252314814814814</v>
      </c>
      <c r="E1876">
        <v>1</v>
      </c>
    </row>
    <row r="1877" spans="1:5" x14ac:dyDescent="0.3">
      <c r="A1877">
        <v>21303266</v>
      </c>
      <c r="B1877" s="1">
        <v>42943</v>
      </c>
      <c r="C1877" s="2">
        <v>0.4384953703703704</v>
      </c>
      <c r="D1877" s="2">
        <v>0.44209490740740742</v>
      </c>
      <c r="E1877">
        <v>1</v>
      </c>
    </row>
    <row r="1878" spans="1:5" x14ac:dyDescent="0.3">
      <c r="A1878">
        <v>66871690</v>
      </c>
      <c r="B1878" s="1">
        <v>42943</v>
      </c>
      <c r="C1878" s="2">
        <v>0.44003472222222223</v>
      </c>
      <c r="D1878" s="2">
        <v>0.44219907407407405</v>
      </c>
      <c r="E1878">
        <v>1</v>
      </c>
    </row>
    <row r="1879" spans="1:5" x14ac:dyDescent="0.3">
      <c r="A1879">
        <v>88366261</v>
      </c>
      <c r="B1879" s="1">
        <v>42943</v>
      </c>
      <c r="C1879" s="2">
        <v>0.44006944444444446</v>
      </c>
      <c r="D1879" s="2">
        <v>0.44208333333333333</v>
      </c>
      <c r="E1879">
        <v>1</v>
      </c>
    </row>
    <row r="1880" spans="1:5" x14ac:dyDescent="0.3">
      <c r="A1880">
        <v>9506446</v>
      </c>
      <c r="B1880" s="1">
        <v>42943</v>
      </c>
      <c r="C1880" s="2">
        <v>0.44490740740740742</v>
      </c>
      <c r="D1880" s="2">
        <v>0.45071759259259259</v>
      </c>
      <c r="E1880">
        <v>1</v>
      </c>
    </row>
    <row r="1881" spans="1:5" x14ac:dyDescent="0.3">
      <c r="A1881">
        <v>9225807</v>
      </c>
      <c r="B1881" s="1">
        <v>42943</v>
      </c>
      <c r="C1881" s="2">
        <v>0.44996527777777778</v>
      </c>
      <c r="D1881" s="2">
        <v>0.45952546296296298</v>
      </c>
      <c r="E1881">
        <v>1</v>
      </c>
    </row>
    <row r="1882" spans="1:5" x14ac:dyDescent="0.3">
      <c r="A1882">
        <v>6956143</v>
      </c>
      <c r="B1882" s="1">
        <v>42943</v>
      </c>
      <c r="C1882" s="2">
        <v>0.45157407407407407</v>
      </c>
      <c r="D1882" s="2">
        <v>0.455625</v>
      </c>
      <c r="E1882">
        <v>1</v>
      </c>
    </row>
    <row r="1883" spans="1:5" x14ac:dyDescent="0.3">
      <c r="A1883">
        <v>1472253</v>
      </c>
      <c r="B1883" s="1">
        <v>42943</v>
      </c>
      <c r="C1883" s="2">
        <v>0.45729166666666665</v>
      </c>
      <c r="D1883" s="2">
        <v>0.46041666666666664</v>
      </c>
      <c r="E1883">
        <v>1</v>
      </c>
    </row>
    <row r="1884" spans="1:5" x14ac:dyDescent="0.3">
      <c r="A1884">
        <v>4025325</v>
      </c>
      <c r="B1884" s="1">
        <v>42943</v>
      </c>
      <c r="C1884" s="2">
        <v>0.46151620370370372</v>
      </c>
      <c r="D1884" s="2">
        <v>0.46604166666666669</v>
      </c>
      <c r="E1884">
        <v>1</v>
      </c>
    </row>
    <row r="1885" spans="1:5" x14ac:dyDescent="0.3">
      <c r="A1885">
        <v>6220398</v>
      </c>
      <c r="B1885" s="1">
        <v>42943</v>
      </c>
      <c r="C1885" s="2">
        <v>0.46175925925925926</v>
      </c>
      <c r="D1885" s="2">
        <v>0.46263888888888888</v>
      </c>
      <c r="E1885">
        <v>1</v>
      </c>
    </row>
    <row r="1886" spans="1:5" x14ac:dyDescent="0.3">
      <c r="A1886">
        <v>6326108</v>
      </c>
      <c r="B1886" s="1">
        <v>42943</v>
      </c>
      <c r="C1886" s="2">
        <v>0.46474537037037039</v>
      </c>
      <c r="D1886" s="2">
        <v>0.47486111111111112</v>
      </c>
      <c r="E1886">
        <v>1</v>
      </c>
    </row>
    <row r="1887" spans="1:5" x14ac:dyDescent="0.3">
      <c r="A1887">
        <v>88929709</v>
      </c>
      <c r="B1887" s="1">
        <v>42943</v>
      </c>
      <c r="C1887" s="2">
        <v>0.46687499999999998</v>
      </c>
      <c r="D1887" s="2">
        <v>0.47510416666666666</v>
      </c>
      <c r="E1887">
        <v>1</v>
      </c>
    </row>
    <row r="1888" spans="1:5" x14ac:dyDescent="0.3">
      <c r="A1888">
        <v>3004967</v>
      </c>
      <c r="B1888" s="1">
        <v>42943</v>
      </c>
      <c r="C1888" s="2">
        <v>0.4707175925925926</v>
      </c>
      <c r="D1888" s="2">
        <v>0.47547453703703701</v>
      </c>
      <c r="E1888">
        <v>1</v>
      </c>
    </row>
    <row r="1889" spans="1:5" x14ac:dyDescent="0.3">
      <c r="A1889">
        <v>1721264</v>
      </c>
      <c r="B1889" s="1">
        <v>42943</v>
      </c>
      <c r="C1889" s="2">
        <v>0.47394675925925928</v>
      </c>
      <c r="D1889" s="2">
        <v>0.47922453703703705</v>
      </c>
      <c r="E1889">
        <v>1</v>
      </c>
    </row>
    <row r="1890" spans="1:5" x14ac:dyDescent="0.3">
      <c r="A1890">
        <v>5231877</v>
      </c>
      <c r="B1890" s="1">
        <v>42943</v>
      </c>
      <c r="C1890" s="2">
        <v>0.47550925925925924</v>
      </c>
      <c r="D1890" s="2">
        <v>0.47930555555555554</v>
      </c>
      <c r="E1890">
        <v>1</v>
      </c>
    </row>
    <row r="1891" spans="1:5" x14ac:dyDescent="0.3">
      <c r="A1891">
        <v>92414932</v>
      </c>
      <c r="B1891" s="1">
        <v>42943</v>
      </c>
      <c r="C1891" s="2">
        <v>0.48085648148148147</v>
      </c>
      <c r="D1891" s="2">
        <v>0.48893518518518519</v>
      </c>
      <c r="E1891">
        <v>1</v>
      </c>
    </row>
    <row r="1892" spans="1:5" x14ac:dyDescent="0.3">
      <c r="A1892">
        <v>3202610</v>
      </c>
      <c r="B1892" s="1">
        <v>42943</v>
      </c>
      <c r="C1892" s="2">
        <v>0.48528935185185185</v>
      </c>
      <c r="D1892" s="2">
        <v>0.48694444444444446</v>
      </c>
      <c r="E1892">
        <v>1</v>
      </c>
    </row>
    <row r="1893" spans="1:5" x14ac:dyDescent="0.3">
      <c r="A1893">
        <v>2825289</v>
      </c>
      <c r="B1893" s="1">
        <v>42943</v>
      </c>
      <c r="C1893" s="2">
        <v>0.4855902777777778</v>
      </c>
      <c r="D1893" s="2">
        <v>0.49710648148148145</v>
      </c>
      <c r="E1893">
        <v>1</v>
      </c>
    </row>
    <row r="1894" spans="1:5" x14ac:dyDescent="0.3">
      <c r="A1894">
        <v>7915936</v>
      </c>
      <c r="B1894" s="1">
        <v>42943</v>
      </c>
      <c r="C1894" s="2">
        <v>0.49075231481481479</v>
      </c>
      <c r="D1894" s="2">
        <v>0.49836805555555558</v>
      </c>
      <c r="E1894">
        <v>1</v>
      </c>
    </row>
    <row r="1895" spans="1:5" x14ac:dyDescent="0.3">
      <c r="A1895">
        <v>3680072</v>
      </c>
      <c r="B1895" s="1">
        <v>42943</v>
      </c>
      <c r="C1895" s="2">
        <v>0.49561342592592594</v>
      </c>
      <c r="D1895" s="2">
        <v>0.49716435185185187</v>
      </c>
      <c r="E1895">
        <v>1</v>
      </c>
    </row>
    <row r="1896" spans="1:5" x14ac:dyDescent="0.3">
      <c r="A1896">
        <v>6980867</v>
      </c>
      <c r="B1896" s="1">
        <v>42943</v>
      </c>
      <c r="C1896" s="2">
        <v>0.49716435185185187</v>
      </c>
      <c r="D1896" s="2">
        <v>0.50270833333333331</v>
      </c>
      <c r="E1896">
        <v>1</v>
      </c>
    </row>
    <row r="1897" spans="1:5" x14ac:dyDescent="0.3">
      <c r="A1897">
        <v>3656681</v>
      </c>
      <c r="B1897" s="1">
        <v>42943</v>
      </c>
      <c r="C1897" s="2">
        <v>0.50123842592592593</v>
      </c>
      <c r="D1897" s="2">
        <v>0.5084143518518518</v>
      </c>
      <c r="E1897">
        <v>1</v>
      </c>
    </row>
    <row r="1898" spans="1:5" x14ac:dyDescent="0.3">
      <c r="A1898">
        <v>4445684</v>
      </c>
      <c r="B1898" s="1">
        <v>42943</v>
      </c>
      <c r="C1898" s="2">
        <v>0.50361111111111112</v>
      </c>
      <c r="D1898" s="2">
        <v>0.51285879629629627</v>
      </c>
      <c r="E1898">
        <v>1</v>
      </c>
    </row>
    <row r="1899" spans="1:5" x14ac:dyDescent="0.3">
      <c r="A1899">
        <v>9864502</v>
      </c>
      <c r="B1899" s="1">
        <v>42943</v>
      </c>
      <c r="C1899" s="2">
        <v>0.50722222222222224</v>
      </c>
      <c r="D1899" s="2">
        <v>0.50762731481481482</v>
      </c>
      <c r="E1899">
        <v>1</v>
      </c>
    </row>
    <row r="1900" spans="1:5" x14ac:dyDescent="0.3">
      <c r="A1900">
        <v>5881130</v>
      </c>
      <c r="B1900" s="1">
        <v>42943</v>
      </c>
      <c r="C1900" s="2">
        <v>0.51086805555555559</v>
      </c>
      <c r="D1900" s="2">
        <v>0.516087962962963</v>
      </c>
      <c r="E1900">
        <v>1</v>
      </c>
    </row>
    <row r="1901" spans="1:5" x14ac:dyDescent="0.3">
      <c r="A1901">
        <v>2056567</v>
      </c>
      <c r="B1901" s="1">
        <v>42943</v>
      </c>
      <c r="C1901" s="2">
        <v>0.51563657407407404</v>
      </c>
      <c r="D1901" s="2">
        <v>0.52396990740740745</v>
      </c>
      <c r="E1901">
        <v>1</v>
      </c>
    </row>
    <row r="1902" spans="1:5" x14ac:dyDescent="0.3">
      <c r="A1902">
        <v>62150310</v>
      </c>
      <c r="B1902" s="1">
        <v>42943</v>
      </c>
      <c r="C1902" s="2">
        <v>0.52003472222222225</v>
      </c>
      <c r="D1902" s="2">
        <v>0.52927083333333336</v>
      </c>
      <c r="E1902">
        <v>1</v>
      </c>
    </row>
    <row r="1903" spans="1:5" x14ac:dyDescent="0.3">
      <c r="A1903">
        <v>9340299</v>
      </c>
      <c r="B1903" s="1">
        <v>42943</v>
      </c>
      <c r="C1903" s="2">
        <v>0.52034722222222218</v>
      </c>
      <c r="D1903" s="2">
        <v>0.52137731481481486</v>
      </c>
      <c r="E1903">
        <v>1</v>
      </c>
    </row>
    <row r="1904" spans="1:5" x14ac:dyDescent="0.3">
      <c r="A1904">
        <v>3912924</v>
      </c>
      <c r="B1904" s="1">
        <v>42943</v>
      </c>
      <c r="C1904" s="2">
        <v>0.52368055555555559</v>
      </c>
      <c r="D1904" s="2">
        <v>0.52627314814814818</v>
      </c>
      <c r="E1904">
        <v>1</v>
      </c>
    </row>
    <row r="1905" spans="1:5" x14ac:dyDescent="0.3">
      <c r="A1905">
        <v>8159466</v>
      </c>
      <c r="B1905" s="1">
        <v>42943</v>
      </c>
      <c r="C1905" s="2">
        <v>0.52460648148148148</v>
      </c>
      <c r="D1905" s="2">
        <v>0.52971064814814817</v>
      </c>
      <c r="E1905">
        <v>1</v>
      </c>
    </row>
    <row r="1906" spans="1:5" x14ac:dyDescent="0.3">
      <c r="A1906">
        <v>7467198</v>
      </c>
      <c r="B1906" s="1">
        <v>42943</v>
      </c>
      <c r="C1906" s="2">
        <v>0.52993055555555557</v>
      </c>
      <c r="D1906" s="2">
        <v>0.53739583333333329</v>
      </c>
      <c r="E1906">
        <v>1</v>
      </c>
    </row>
    <row r="1907" spans="1:5" x14ac:dyDescent="0.3">
      <c r="A1907">
        <v>4703748</v>
      </c>
      <c r="B1907" s="1">
        <v>42943</v>
      </c>
      <c r="C1907" s="2">
        <v>0.53315972222222219</v>
      </c>
      <c r="D1907" s="2">
        <v>0.53454861111111107</v>
      </c>
      <c r="E1907">
        <v>1</v>
      </c>
    </row>
    <row r="1908" spans="1:5" x14ac:dyDescent="0.3">
      <c r="A1908">
        <v>1165705</v>
      </c>
      <c r="B1908" s="1">
        <v>42943</v>
      </c>
      <c r="C1908" s="2">
        <v>0.53666666666666663</v>
      </c>
      <c r="D1908" s="2">
        <v>0.54100694444444442</v>
      </c>
      <c r="E1908">
        <v>1</v>
      </c>
    </row>
    <row r="1909" spans="1:5" x14ac:dyDescent="0.3">
      <c r="A1909">
        <v>90762334</v>
      </c>
      <c r="B1909" s="1">
        <v>42943</v>
      </c>
      <c r="C1909" s="2">
        <v>0.54144675925925922</v>
      </c>
      <c r="D1909" s="2">
        <v>0.54313657407407412</v>
      </c>
      <c r="E1909">
        <v>1</v>
      </c>
    </row>
    <row r="1910" spans="1:5" x14ac:dyDescent="0.3">
      <c r="A1910">
        <v>16527855</v>
      </c>
      <c r="B1910" s="1">
        <v>42943</v>
      </c>
      <c r="C1910" s="2">
        <v>0.54194444444444445</v>
      </c>
      <c r="D1910" s="2">
        <v>0.5513541666666667</v>
      </c>
      <c r="E1910">
        <v>1</v>
      </c>
    </row>
    <row r="1911" spans="1:5" x14ac:dyDescent="0.3">
      <c r="A1911">
        <v>1055495</v>
      </c>
      <c r="B1911" s="1">
        <v>42943</v>
      </c>
      <c r="C1911" s="2">
        <v>0.54600694444444442</v>
      </c>
      <c r="D1911" s="2">
        <v>0.54866898148148147</v>
      </c>
      <c r="E1911">
        <v>1</v>
      </c>
    </row>
    <row r="1912" spans="1:5" x14ac:dyDescent="0.3">
      <c r="A1912">
        <v>9120318</v>
      </c>
      <c r="B1912" s="1">
        <v>42943</v>
      </c>
      <c r="C1912" s="2">
        <v>0.54690972222222223</v>
      </c>
      <c r="D1912" s="2">
        <v>0.54707175925925922</v>
      </c>
      <c r="E1912">
        <v>1</v>
      </c>
    </row>
    <row r="1913" spans="1:5" x14ac:dyDescent="0.3">
      <c r="A1913">
        <v>4030817</v>
      </c>
      <c r="B1913" s="1">
        <v>42943</v>
      </c>
      <c r="C1913" s="2">
        <v>0.55092592592592593</v>
      </c>
      <c r="D1913" s="2">
        <v>0.56030092592592595</v>
      </c>
      <c r="E1913">
        <v>1</v>
      </c>
    </row>
    <row r="1914" spans="1:5" x14ac:dyDescent="0.3">
      <c r="A1914">
        <v>1025756</v>
      </c>
      <c r="B1914" s="1">
        <v>42943</v>
      </c>
      <c r="C1914" s="2">
        <v>0.55116898148148152</v>
      </c>
      <c r="D1914" s="2">
        <v>0.56047453703703709</v>
      </c>
      <c r="E1914">
        <v>1</v>
      </c>
    </row>
    <row r="1915" spans="1:5" x14ac:dyDescent="0.3">
      <c r="A1915">
        <v>29880225</v>
      </c>
      <c r="B1915" s="1">
        <v>42943</v>
      </c>
      <c r="C1915" s="2">
        <v>0.55174768518518513</v>
      </c>
      <c r="D1915" s="2">
        <v>0.55920138888888893</v>
      </c>
      <c r="E1915">
        <v>1</v>
      </c>
    </row>
    <row r="1916" spans="1:5" x14ac:dyDescent="0.3">
      <c r="A1916">
        <v>4791902</v>
      </c>
      <c r="B1916" s="1">
        <v>42943</v>
      </c>
      <c r="C1916" s="2">
        <v>0.55718749999999995</v>
      </c>
      <c r="D1916" s="2">
        <v>0.55753472222222222</v>
      </c>
      <c r="E1916">
        <v>1</v>
      </c>
    </row>
    <row r="1917" spans="1:5" x14ac:dyDescent="0.3">
      <c r="A1917">
        <v>5228419</v>
      </c>
      <c r="B1917" s="1">
        <v>42943</v>
      </c>
      <c r="C1917" s="2">
        <v>0.55995370370370368</v>
      </c>
      <c r="D1917" s="2">
        <v>0.56405092592592587</v>
      </c>
      <c r="E1917">
        <v>1</v>
      </c>
    </row>
    <row r="1918" spans="1:5" x14ac:dyDescent="0.3">
      <c r="A1918">
        <v>8991671</v>
      </c>
      <c r="B1918" s="1">
        <v>42943</v>
      </c>
      <c r="C1918" s="2">
        <v>0.56268518518518518</v>
      </c>
      <c r="D1918" s="2">
        <v>0.56517361111111108</v>
      </c>
      <c r="E1918">
        <v>1</v>
      </c>
    </row>
    <row r="1919" spans="1:5" x14ac:dyDescent="0.3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>
        <v>1</v>
      </c>
    </row>
    <row r="1920" spans="1:5" x14ac:dyDescent="0.3">
      <c r="A1920">
        <v>9192546</v>
      </c>
      <c r="B1920" s="1">
        <v>42943</v>
      </c>
      <c r="C1920" s="2">
        <v>0.57233796296296291</v>
      </c>
      <c r="D1920" s="2">
        <v>0.57620370370370366</v>
      </c>
      <c r="E1920">
        <v>1</v>
      </c>
    </row>
    <row r="1921" spans="1:5" x14ac:dyDescent="0.3">
      <c r="A1921">
        <v>9664752</v>
      </c>
      <c r="B1921" s="1">
        <v>42943</v>
      </c>
      <c r="C1921" s="2">
        <v>0.57563657407407409</v>
      </c>
      <c r="D1921" s="2">
        <v>0.57976851851851852</v>
      </c>
      <c r="E1921">
        <v>1</v>
      </c>
    </row>
    <row r="1922" spans="1:5" x14ac:dyDescent="0.3">
      <c r="A1922">
        <v>62653835</v>
      </c>
      <c r="B1922" s="1">
        <v>42943</v>
      </c>
      <c r="C1922" s="2">
        <v>0.58034722222222224</v>
      </c>
      <c r="D1922" s="2">
        <v>0.58803240740740736</v>
      </c>
      <c r="E1922">
        <v>1</v>
      </c>
    </row>
    <row r="1923" spans="1:5" x14ac:dyDescent="0.3">
      <c r="A1923">
        <v>6087301</v>
      </c>
      <c r="B1923" s="1">
        <v>42943</v>
      </c>
      <c r="C1923" s="2">
        <v>0.58589120370370373</v>
      </c>
      <c r="D1923" s="2">
        <v>0.59706018518518522</v>
      </c>
      <c r="E1923">
        <v>1</v>
      </c>
    </row>
    <row r="1924" spans="1:5" x14ac:dyDescent="0.3">
      <c r="A1924">
        <v>3864488</v>
      </c>
      <c r="B1924" s="1">
        <v>42943</v>
      </c>
      <c r="C1924" s="2">
        <v>0.58601851851851849</v>
      </c>
      <c r="D1924" s="2">
        <v>0.58971064814814811</v>
      </c>
      <c r="E1924">
        <v>1</v>
      </c>
    </row>
    <row r="1925" spans="1:5" x14ac:dyDescent="0.3">
      <c r="A1925">
        <v>5604405</v>
      </c>
      <c r="B1925" s="1">
        <v>42943</v>
      </c>
      <c r="C1925" s="2">
        <v>0.58655092592592595</v>
      </c>
      <c r="D1925" s="2">
        <v>0.59761574074074075</v>
      </c>
      <c r="E1925">
        <v>1</v>
      </c>
    </row>
    <row r="1926" spans="1:5" x14ac:dyDescent="0.3">
      <c r="A1926">
        <v>4774889</v>
      </c>
      <c r="B1926" s="1">
        <v>42943</v>
      </c>
      <c r="C1926" s="2">
        <v>0.58733796296296292</v>
      </c>
      <c r="D1926" s="2">
        <v>0.59475694444444449</v>
      </c>
      <c r="E1926">
        <v>1</v>
      </c>
    </row>
    <row r="1927" spans="1:5" x14ac:dyDescent="0.3">
      <c r="A1927">
        <v>4017213</v>
      </c>
      <c r="B1927" s="1">
        <v>42943</v>
      </c>
      <c r="C1927" s="2">
        <v>0.59228009259259262</v>
      </c>
      <c r="D1927" s="2">
        <v>0.60034722222222225</v>
      </c>
      <c r="E1927">
        <v>1</v>
      </c>
    </row>
    <row r="1928" spans="1:5" x14ac:dyDescent="0.3">
      <c r="A1928">
        <v>4720934</v>
      </c>
      <c r="B1928" s="1">
        <v>42943</v>
      </c>
      <c r="C1928" s="2">
        <v>0.59624999999999995</v>
      </c>
      <c r="D1928" s="2">
        <v>0.59810185185185183</v>
      </c>
      <c r="E1928">
        <v>1</v>
      </c>
    </row>
    <row r="1929" spans="1:5" x14ac:dyDescent="0.3">
      <c r="A1929">
        <v>13494237</v>
      </c>
      <c r="B1929" s="1">
        <v>42943</v>
      </c>
      <c r="C1929" s="2">
        <v>0.60160879629629627</v>
      </c>
      <c r="D1929" s="2">
        <v>0.61234953703703698</v>
      </c>
      <c r="E1929">
        <v>1</v>
      </c>
    </row>
    <row r="1930" spans="1:5" x14ac:dyDescent="0.3">
      <c r="A1930">
        <v>71807686</v>
      </c>
      <c r="B1930" s="1">
        <v>42943</v>
      </c>
      <c r="C1930" s="2">
        <v>0.60339120370370369</v>
      </c>
      <c r="D1930" s="2">
        <v>0.61410879629629633</v>
      </c>
      <c r="E1930">
        <v>1</v>
      </c>
    </row>
    <row r="1931" spans="1:5" x14ac:dyDescent="0.3">
      <c r="A1931">
        <v>7865609</v>
      </c>
      <c r="B1931" s="1">
        <v>42943</v>
      </c>
      <c r="C1931" s="2">
        <v>0.60826388888888894</v>
      </c>
      <c r="D1931" s="2">
        <v>0.61071759259259262</v>
      </c>
      <c r="E1931">
        <v>1</v>
      </c>
    </row>
    <row r="1932" spans="1:5" x14ac:dyDescent="0.3">
      <c r="A1932">
        <v>5318850</v>
      </c>
      <c r="B1932" s="1">
        <v>42943</v>
      </c>
      <c r="C1932" s="2">
        <v>0.61053240740740744</v>
      </c>
      <c r="D1932" s="2">
        <v>0.61406249999999996</v>
      </c>
      <c r="E1932">
        <v>1</v>
      </c>
    </row>
    <row r="1933" spans="1:5" x14ac:dyDescent="0.3">
      <c r="A1933">
        <v>63613334</v>
      </c>
      <c r="B1933" s="1">
        <v>42943</v>
      </c>
      <c r="C1933" s="2">
        <v>0.61393518518518519</v>
      </c>
      <c r="D1933" s="2">
        <v>0.61831018518518521</v>
      </c>
      <c r="E1933">
        <v>1</v>
      </c>
    </row>
    <row r="1934" spans="1:5" x14ac:dyDescent="0.3">
      <c r="A1934">
        <v>2256093</v>
      </c>
      <c r="B1934" s="1">
        <v>42943</v>
      </c>
      <c r="C1934" s="2">
        <v>0.61958333333333337</v>
      </c>
      <c r="D1934" s="2">
        <v>0.62275462962962957</v>
      </c>
      <c r="E1934">
        <v>1</v>
      </c>
    </row>
    <row r="1935" spans="1:5" x14ac:dyDescent="0.3">
      <c r="A1935">
        <v>7421094</v>
      </c>
      <c r="B1935" s="1">
        <v>42943</v>
      </c>
      <c r="C1935" s="2">
        <v>0.62206018518518513</v>
      </c>
      <c r="D1935" s="2">
        <v>0.62554398148148149</v>
      </c>
      <c r="E1935">
        <v>1</v>
      </c>
    </row>
    <row r="1936" spans="1:5" x14ac:dyDescent="0.3">
      <c r="A1936">
        <v>5376362</v>
      </c>
      <c r="B1936" s="1">
        <v>42943</v>
      </c>
      <c r="C1936" s="2">
        <v>0.6255208333333333</v>
      </c>
      <c r="D1936" s="2">
        <v>0.63026620370370368</v>
      </c>
      <c r="E1936">
        <v>1</v>
      </c>
    </row>
    <row r="1937" spans="1:5" x14ac:dyDescent="0.3">
      <c r="A1937">
        <v>8967842</v>
      </c>
      <c r="B1937" s="1">
        <v>42944</v>
      </c>
      <c r="C1937" s="2">
        <v>0.3369328703703704</v>
      </c>
      <c r="D1937" s="2">
        <v>0.34400462962962963</v>
      </c>
      <c r="E1937">
        <v>1</v>
      </c>
    </row>
    <row r="1938" spans="1:5" x14ac:dyDescent="0.3">
      <c r="A1938">
        <v>76644634</v>
      </c>
      <c r="B1938" s="1">
        <v>42944</v>
      </c>
      <c r="C1938" s="2">
        <v>0.33696759259259257</v>
      </c>
      <c r="D1938" s="2">
        <v>0.33809027777777778</v>
      </c>
      <c r="E1938">
        <v>1</v>
      </c>
    </row>
    <row r="1939" spans="1:5" x14ac:dyDescent="0.3">
      <c r="A1939">
        <v>7622819</v>
      </c>
      <c r="B1939" s="1">
        <v>42944</v>
      </c>
      <c r="C1939" s="2">
        <v>0.33831018518518519</v>
      </c>
      <c r="D1939" s="2">
        <v>0.34758101851851853</v>
      </c>
      <c r="E1939">
        <v>1</v>
      </c>
    </row>
    <row r="1940" spans="1:5" x14ac:dyDescent="0.3">
      <c r="A1940">
        <v>3524259</v>
      </c>
      <c r="B1940" s="1">
        <v>42944</v>
      </c>
      <c r="C1940" s="2">
        <v>0.33927083333333335</v>
      </c>
      <c r="D1940" s="2">
        <v>0.34861111111111109</v>
      </c>
      <c r="E1940">
        <v>1</v>
      </c>
    </row>
    <row r="1941" spans="1:5" x14ac:dyDescent="0.3">
      <c r="A1941">
        <v>5550678</v>
      </c>
      <c r="B1941" s="1">
        <v>42944</v>
      </c>
      <c r="C1941" s="2">
        <v>0.34497685185185184</v>
      </c>
      <c r="D1941" s="2">
        <v>0.35487268518518517</v>
      </c>
      <c r="E1941">
        <v>1</v>
      </c>
    </row>
    <row r="1942" spans="1:5" x14ac:dyDescent="0.3">
      <c r="A1942">
        <v>41852472</v>
      </c>
      <c r="B1942" s="1">
        <v>42944</v>
      </c>
      <c r="C1942" s="2">
        <v>0.34826388888888887</v>
      </c>
      <c r="D1942" s="2">
        <v>0.34871527777777778</v>
      </c>
      <c r="E1942">
        <v>1</v>
      </c>
    </row>
    <row r="1943" spans="1:5" x14ac:dyDescent="0.3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>
        <v>1</v>
      </c>
    </row>
    <row r="1944" spans="1:5" x14ac:dyDescent="0.3">
      <c r="A1944">
        <v>9329226</v>
      </c>
      <c r="B1944" s="1">
        <v>42944</v>
      </c>
      <c r="C1944" s="2">
        <v>0.34983796296296299</v>
      </c>
      <c r="D1944" s="2">
        <v>0.35505787037037034</v>
      </c>
      <c r="E1944">
        <v>1</v>
      </c>
    </row>
    <row r="1945" spans="1:5" x14ac:dyDescent="0.3">
      <c r="A1945">
        <v>9219408</v>
      </c>
      <c r="B1945" s="1">
        <v>42944</v>
      </c>
      <c r="C1945" s="2">
        <v>0.35519675925925925</v>
      </c>
      <c r="D1945" s="2">
        <v>0.36072916666666666</v>
      </c>
      <c r="E1945">
        <v>1</v>
      </c>
    </row>
    <row r="1946" spans="1:5" x14ac:dyDescent="0.3">
      <c r="A1946">
        <v>2163209</v>
      </c>
      <c r="B1946" s="1">
        <v>42944</v>
      </c>
      <c r="C1946" s="2">
        <v>0.35749999999999998</v>
      </c>
      <c r="D1946" s="2">
        <v>0.36791666666666667</v>
      </c>
      <c r="E1946">
        <v>1</v>
      </c>
    </row>
    <row r="1947" spans="1:5" x14ac:dyDescent="0.3">
      <c r="A1947">
        <v>98021540</v>
      </c>
      <c r="B1947" s="1">
        <v>42944</v>
      </c>
      <c r="C1947" s="2">
        <v>0.35806712962962961</v>
      </c>
      <c r="D1947" s="2">
        <v>0.36835648148148148</v>
      </c>
      <c r="E1947">
        <v>1</v>
      </c>
    </row>
    <row r="1948" spans="1:5" x14ac:dyDescent="0.3">
      <c r="A1948">
        <v>58420185</v>
      </c>
      <c r="B1948" s="1">
        <v>42944</v>
      </c>
      <c r="C1948" s="2">
        <v>0.35957175925925927</v>
      </c>
      <c r="D1948" s="2">
        <v>0.3616435185185185</v>
      </c>
      <c r="E1948">
        <v>1</v>
      </c>
    </row>
    <row r="1949" spans="1:5" x14ac:dyDescent="0.3">
      <c r="A1949">
        <v>2188847</v>
      </c>
      <c r="B1949" s="1">
        <v>42944</v>
      </c>
      <c r="C1949" s="2">
        <v>0.36321759259259262</v>
      </c>
      <c r="D1949" s="2">
        <v>0.36689814814814814</v>
      </c>
      <c r="E1949">
        <v>1</v>
      </c>
    </row>
    <row r="1950" spans="1:5" x14ac:dyDescent="0.3">
      <c r="A1950">
        <v>2419817</v>
      </c>
      <c r="B1950" s="1">
        <v>42944</v>
      </c>
      <c r="C1950" s="2">
        <v>0.36768518518518517</v>
      </c>
      <c r="D1950" s="2">
        <v>0.3742476851851852</v>
      </c>
      <c r="E1950">
        <v>1</v>
      </c>
    </row>
    <row r="1951" spans="1:5" x14ac:dyDescent="0.3">
      <c r="A1951">
        <v>8938444</v>
      </c>
      <c r="B1951" s="1">
        <v>42944</v>
      </c>
      <c r="C1951" s="2">
        <v>0.37162037037037038</v>
      </c>
      <c r="D1951" s="2">
        <v>0.37275462962962963</v>
      </c>
      <c r="E1951">
        <v>1</v>
      </c>
    </row>
    <row r="1952" spans="1:5" x14ac:dyDescent="0.3">
      <c r="A1952">
        <v>8512255</v>
      </c>
      <c r="B1952" s="1">
        <v>42944</v>
      </c>
      <c r="C1952" s="2">
        <v>0.37327546296296299</v>
      </c>
      <c r="D1952" s="2">
        <v>0.37962962962962965</v>
      </c>
      <c r="E1952">
        <v>1</v>
      </c>
    </row>
    <row r="1953" spans="1:5" x14ac:dyDescent="0.3">
      <c r="A1953">
        <v>7488966</v>
      </c>
      <c r="B1953" s="1">
        <v>42944</v>
      </c>
      <c r="C1953" s="2">
        <v>0.37513888888888891</v>
      </c>
      <c r="D1953" s="2">
        <v>0.3775</v>
      </c>
      <c r="E1953">
        <v>1</v>
      </c>
    </row>
    <row r="1954" spans="1:5" x14ac:dyDescent="0.3">
      <c r="A1954">
        <v>6068132</v>
      </c>
      <c r="B1954" s="1">
        <v>42944</v>
      </c>
      <c r="C1954" s="2">
        <v>0.37793981481481481</v>
      </c>
      <c r="D1954" s="2">
        <v>0.3873611111111111</v>
      </c>
      <c r="E1954">
        <v>1</v>
      </c>
    </row>
    <row r="1955" spans="1:5" x14ac:dyDescent="0.3">
      <c r="A1955">
        <v>6131743</v>
      </c>
      <c r="B1955" s="1">
        <v>42944</v>
      </c>
      <c r="C1955" s="2">
        <v>0.38305555555555554</v>
      </c>
      <c r="D1955" s="2">
        <v>0.38718750000000002</v>
      </c>
      <c r="E1955">
        <v>1</v>
      </c>
    </row>
    <row r="1956" spans="1:5" x14ac:dyDescent="0.3">
      <c r="A1956">
        <v>71564278</v>
      </c>
      <c r="B1956" s="1">
        <v>42944</v>
      </c>
      <c r="C1956" s="2">
        <v>0.38849537037037035</v>
      </c>
      <c r="D1956" s="2">
        <v>0.39708333333333334</v>
      </c>
      <c r="E1956">
        <v>1</v>
      </c>
    </row>
    <row r="1957" spans="1:5" x14ac:dyDescent="0.3">
      <c r="A1957">
        <v>4529192</v>
      </c>
      <c r="B1957" s="1">
        <v>42944</v>
      </c>
      <c r="C1957" s="2">
        <v>0.39005787037037037</v>
      </c>
      <c r="D1957" s="2">
        <v>0.39561342592592591</v>
      </c>
      <c r="E1957">
        <v>1</v>
      </c>
    </row>
    <row r="1958" spans="1:5" x14ac:dyDescent="0.3">
      <c r="A1958">
        <v>2193730</v>
      </c>
      <c r="B1958" s="1">
        <v>42944</v>
      </c>
      <c r="C1958" s="2">
        <v>0.39269675925925923</v>
      </c>
      <c r="D1958" s="2">
        <v>0.40126157407407409</v>
      </c>
      <c r="E1958">
        <v>1</v>
      </c>
    </row>
    <row r="1959" spans="1:5" x14ac:dyDescent="0.3">
      <c r="A1959">
        <v>3120387</v>
      </c>
      <c r="B1959" s="1">
        <v>42944</v>
      </c>
      <c r="C1959" s="2">
        <v>0.39303240740740741</v>
      </c>
      <c r="D1959" s="2">
        <v>0.39657407407407408</v>
      </c>
      <c r="E1959">
        <v>1</v>
      </c>
    </row>
    <row r="1960" spans="1:5" x14ac:dyDescent="0.3">
      <c r="A1960">
        <v>5726531</v>
      </c>
      <c r="B1960" s="1">
        <v>42944</v>
      </c>
      <c r="C1960" s="2">
        <v>0.39825231481481482</v>
      </c>
      <c r="D1960" s="2">
        <v>0.39855324074074072</v>
      </c>
      <c r="E1960">
        <v>1</v>
      </c>
    </row>
    <row r="1961" spans="1:5" x14ac:dyDescent="0.3">
      <c r="A1961">
        <v>5076649</v>
      </c>
      <c r="B1961" s="1">
        <v>42944</v>
      </c>
      <c r="C1961" s="2">
        <v>0.39922453703703703</v>
      </c>
      <c r="D1961" s="2">
        <v>0.40482638888888889</v>
      </c>
      <c r="E1961">
        <v>1</v>
      </c>
    </row>
    <row r="1962" spans="1:5" x14ac:dyDescent="0.3">
      <c r="A1962">
        <v>98939809</v>
      </c>
      <c r="B1962" s="1">
        <v>42944</v>
      </c>
      <c r="C1962" s="2">
        <v>0.40277777777777779</v>
      </c>
      <c r="D1962" s="2">
        <v>0.40599537037037037</v>
      </c>
      <c r="E1962">
        <v>1</v>
      </c>
    </row>
    <row r="1963" spans="1:5" x14ac:dyDescent="0.3">
      <c r="A1963">
        <v>2005653</v>
      </c>
      <c r="B1963" s="1">
        <v>42944</v>
      </c>
      <c r="C1963" s="2">
        <v>0.40842592592592591</v>
      </c>
      <c r="D1963" s="2">
        <v>0.41866898148148146</v>
      </c>
      <c r="E1963">
        <v>1</v>
      </c>
    </row>
    <row r="1964" spans="1:5" x14ac:dyDescent="0.3">
      <c r="A1964">
        <v>4659808</v>
      </c>
      <c r="B1964" s="1">
        <v>42944</v>
      </c>
      <c r="C1964" s="2">
        <v>0.40956018518518517</v>
      </c>
      <c r="D1964" s="2">
        <v>0.41278935185185184</v>
      </c>
      <c r="E1964">
        <v>1</v>
      </c>
    </row>
    <row r="1965" spans="1:5" x14ac:dyDescent="0.3">
      <c r="A1965">
        <v>60113139</v>
      </c>
      <c r="B1965" s="1">
        <v>42944</v>
      </c>
      <c r="C1965" s="2">
        <v>0.41228009259259257</v>
      </c>
      <c r="D1965" s="2">
        <v>0.41718749999999999</v>
      </c>
      <c r="E1965">
        <v>1</v>
      </c>
    </row>
    <row r="1966" spans="1:5" x14ac:dyDescent="0.3">
      <c r="A1966">
        <v>55896338</v>
      </c>
      <c r="B1966" s="1">
        <v>42944</v>
      </c>
      <c r="C1966" s="2">
        <v>0.41521990740740738</v>
      </c>
      <c r="D1966" s="2">
        <v>0.41893518518518519</v>
      </c>
      <c r="E1966">
        <v>1</v>
      </c>
    </row>
    <row r="1967" spans="1:5" x14ac:dyDescent="0.3">
      <c r="A1967">
        <v>9747403</v>
      </c>
      <c r="B1967" s="1">
        <v>42944</v>
      </c>
      <c r="C1967" s="2">
        <v>0.42093750000000002</v>
      </c>
      <c r="D1967" s="2">
        <v>0.42825231481481479</v>
      </c>
      <c r="E1967">
        <v>1</v>
      </c>
    </row>
    <row r="1968" spans="1:5" x14ac:dyDescent="0.3">
      <c r="A1968">
        <v>5687447</v>
      </c>
      <c r="B1968" s="1">
        <v>42944</v>
      </c>
      <c r="C1968" s="2">
        <v>0.42295138888888889</v>
      </c>
      <c r="D1968" s="2">
        <v>0.42423611111111109</v>
      </c>
      <c r="E1968">
        <v>1</v>
      </c>
    </row>
    <row r="1969" spans="1:5" x14ac:dyDescent="0.3">
      <c r="A1969">
        <v>78940032</v>
      </c>
      <c r="B1969" s="1">
        <v>42944</v>
      </c>
      <c r="C1969" s="2">
        <v>0.42478009259259258</v>
      </c>
      <c r="D1969" s="2">
        <v>0.43118055555555557</v>
      </c>
      <c r="E1969">
        <v>1</v>
      </c>
    </row>
    <row r="1970" spans="1:5" x14ac:dyDescent="0.3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>
        <v>1</v>
      </c>
    </row>
    <row r="1971" spans="1:5" x14ac:dyDescent="0.3">
      <c r="A1971">
        <v>2611045</v>
      </c>
      <c r="B1971" s="1">
        <v>42944</v>
      </c>
      <c r="C1971" s="2">
        <v>0.43131944444444442</v>
      </c>
      <c r="D1971" s="2">
        <v>0.4387152777777778</v>
      </c>
      <c r="E1971">
        <v>1</v>
      </c>
    </row>
    <row r="1972" spans="1:5" x14ac:dyDescent="0.3">
      <c r="A1972">
        <v>6047761</v>
      </c>
      <c r="B1972" s="1">
        <v>42944</v>
      </c>
      <c r="C1972" s="2">
        <v>0.43351851851851853</v>
      </c>
      <c r="D1972" s="2">
        <v>0.4412152777777778</v>
      </c>
      <c r="E1972">
        <v>1</v>
      </c>
    </row>
    <row r="1973" spans="1:5" x14ac:dyDescent="0.3">
      <c r="A1973">
        <v>4154521</v>
      </c>
      <c r="B1973" s="1">
        <v>42944</v>
      </c>
      <c r="C1973" s="2">
        <v>0.43552083333333336</v>
      </c>
      <c r="D1973" s="2">
        <v>0.44587962962962963</v>
      </c>
      <c r="E1973">
        <v>1</v>
      </c>
    </row>
    <row r="1974" spans="1:5" x14ac:dyDescent="0.3">
      <c r="A1974">
        <v>8895257</v>
      </c>
      <c r="B1974" s="1">
        <v>42944</v>
      </c>
      <c r="C1974" s="2">
        <v>0.43975694444444446</v>
      </c>
      <c r="D1974" s="2">
        <v>0.4472800925925926</v>
      </c>
      <c r="E1974">
        <v>1</v>
      </c>
    </row>
    <row r="1975" spans="1:5" x14ac:dyDescent="0.3">
      <c r="A1975">
        <v>2199311</v>
      </c>
      <c r="B1975" s="1">
        <v>42944</v>
      </c>
      <c r="C1975" s="2">
        <v>0.44490740740740742</v>
      </c>
      <c r="D1975" s="2">
        <v>0.44578703703703704</v>
      </c>
      <c r="E1975">
        <v>1</v>
      </c>
    </row>
    <row r="1976" spans="1:5" x14ac:dyDescent="0.3">
      <c r="A1976">
        <v>17864361</v>
      </c>
      <c r="B1976" s="1">
        <v>42944</v>
      </c>
      <c r="C1976" s="2">
        <v>0.44605324074074076</v>
      </c>
      <c r="D1976" s="2">
        <v>0.45253472222222224</v>
      </c>
      <c r="E1976">
        <v>1</v>
      </c>
    </row>
    <row r="1977" spans="1:5" x14ac:dyDescent="0.3">
      <c r="A1977">
        <v>6943996503</v>
      </c>
      <c r="B1977" s="1">
        <v>42944</v>
      </c>
      <c r="C1977" s="2">
        <v>0.4506134259259259</v>
      </c>
      <c r="D1977" s="2">
        <v>0.45674768518518516</v>
      </c>
      <c r="E1977">
        <v>1</v>
      </c>
    </row>
    <row r="1978" spans="1:5" x14ac:dyDescent="0.3">
      <c r="A1978">
        <v>9547712</v>
      </c>
      <c r="B1978" s="1">
        <v>42944</v>
      </c>
      <c r="C1978" s="2">
        <v>0.45546296296296296</v>
      </c>
      <c r="D1978" s="2">
        <v>0.46259259259259261</v>
      </c>
      <c r="E1978">
        <v>1</v>
      </c>
    </row>
    <row r="1979" spans="1:5" x14ac:dyDescent="0.3">
      <c r="A1979">
        <v>3925701</v>
      </c>
      <c r="B1979" s="1">
        <v>42944</v>
      </c>
      <c r="C1979" s="2">
        <v>0.45756944444444442</v>
      </c>
      <c r="D1979" s="2">
        <v>0.46141203703703704</v>
      </c>
      <c r="E1979">
        <v>1</v>
      </c>
    </row>
    <row r="1980" spans="1:5" x14ac:dyDescent="0.3">
      <c r="A1980">
        <v>97317489</v>
      </c>
      <c r="B1980" s="1">
        <v>42944</v>
      </c>
      <c r="C1980" s="2">
        <v>0.46269675925925924</v>
      </c>
      <c r="D1980" s="2">
        <v>0.46620370370370373</v>
      </c>
      <c r="E1980">
        <v>1</v>
      </c>
    </row>
    <row r="1981" spans="1:5" x14ac:dyDescent="0.3">
      <c r="A1981">
        <v>78009874</v>
      </c>
      <c r="B1981" s="1">
        <v>42944</v>
      </c>
      <c r="C1981" s="2">
        <v>0.46400462962962963</v>
      </c>
      <c r="D1981" s="2">
        <v>0.46545138888888887</v>
      </c>
      <c r="E1981">
        <v>1</v>
      </c>
    </row>
    <row r="1982" spans="1:5" x14ac:dyDescent="0.3">
      <c r="A1982">
        <v>8590206</v>
      </c>
      <c r="B1982" s="1">
        <v>42944</v>
      </c>
      <c r="C1982" s="2">
        <v>0.46763888888888888</v>
      </c>
      <c r="D1982" s="2">
        <v>0.47359953703703705</v>
      </c>
      <c r="E1982">
        <v>1</v>
      </c>
    </row>
    <row r="1983" spans="1:5" x14ac:dyDescent="0.3">
      <c r="A1983">
        <v>7273239</v>
      </c>
      <c r="B1983" s="1">
        <v>42944</v>
      </c>
      <c r="C1983" s="2">
        <v>0.47111111111111109</v>
      </c>
      <c r="D1983" s="2">
        <v>0.48017361111111112</v>
      </c>
      <c r="E1983">
        <v>1</v>
      </c>
    </row>
    <row r="1984" spans="1:5" x14ac:dyDescent="0.3">
      <c r="A1984">
        <v>9975967</v>
      </c>
      <c r="B1984" s="1">
        <v>42944</v>
      </c>
      <c r="C1984" s="2">
        <v>0.47454861111111113</v>
      </c>
      <c r="D1984" s="2">
        <v>0.47562500000000002</v>
      </c>
      <c r="E1984">
        <v>1</v>
      </c>
    </row>
    <row r="1985" spans="1:5" x14ac:dyDescent="0.3">
      <c r="A1985">
        <v>2134315</v>
      </c>
      <c r="B1985" s="1">
        <v>42944</v>
      </c>
      <c r="C1985" s="2">
        <v>0.47733796296296294</v>
      </c>
      <c r="D1985" s="2">
        <v>0.48003472222222221</v>
      </c>
      <c r="E1985">
        <v>1</v>
      </c>
    </row>
    <row r="1986" spans="1:5" x14ac:dyDescent="0.3">
      <c r="A1986">
        <v>6919928</v>
      </c>
      <c r="B1986" s="1">
        <v>42944</v>
      </c>
      <c r="C1986" s="2">
        <v>0.4783101851851852</v>
      </c>
      <c r="D1986" s="2">
        <v>0.48770833333333335</v>
      </c>
      <c r="E1986">
        <v>1</v>
      </c>
    </row>
    <row r="1987" spans="1:5" x14ac:dyDescent="0.3">
      <c r="A1987">
        <v>45081794</v>
      </c>
      <c r="B1987" s="1">
        <v>42944</v>
      </c>
      <c r="C1987" s="2">
        <v>0.47928240740740741</v>
      </c>
      <c r="D1987" s="2">
        <v>0.481875</v>
      </c>
      <c r="E1987">
        <v>1</v>
      </c>
    </row>
    <row r="1988" spans="1:5" x14ac:dyDescent="0.3">
      <c r="A1988">
        <v>1661633</v>
      </c>
      <c r="B1988" s="1">
        <v>42944</v>
      </c>
      <c r="C1988" s="2">
        <v>0.48042824074074075</v>
      </c>
      <c r="D1988" s="2">
        <v>0.48422453703703705</v>
      </c>
      <c r="E1988">
        <v>1</v>
      </c>
    </row>
    <row r="1989" spans="1:5" x14ac:dyDescent="0.3">
      <c r="A1989">
        <v>1639829</v>
      </c>
      <c r="B1989" s="1">
        <v>42944</v>
      </c>
      <c r="C1989" s="2">
        <v>0.4815740740740741</v>
      </c>
      <c r="D1989" s="2">
        <v>0.48802083333333335</v>
      </c>
      <c r="E1989">
        <v>1</v>
      </c>
    </row>
    <row r="1990" spans="1:5" x14ac:dyDescent="0.3">
      <c r="A1990">
        <v>8585321</v>
      </c>
      <c r="B1990" s="1">
        <v>42944</v>
      </c>
      <c r="C1990" s="2">
        <v>0.4836111111111111</v>
      </c>
      <c r="D1990" s="2">
        <v>0.48996527777777776</v>
      </c>
      <c r="E1990">
        <v>1</v>
      </c>
    </row>
    <row r="1991" spans="1:5" x14ac:dyDescent="0.3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>
        <v>1</v>
      </c>
    </row>
    <row r="1992" spans="1:5" x14ac:dyDescent="0.3">
      <c r="A1992">
        <v>5136126</v>
      </c>
      <c r="B1992" s="1">
        <v>42944</v>
      </c>
      <c r="C1992" s="2">
        <v>0.49048611111111112</v>
      </c>
      <c r="D1992" s="2">
        <v>0.49685185185185188</v>
      </c>
      <c r="E1992">
        <v>1</v>
      </c>
    </row>
    <row r="1993" spans="1:5" x14ac:dyDescent="0.3">
      <c r="A1993">
        <v>9747700</v>
      </c>
      <c r="B1993" s="1">
        <v>42944</v>
      </c>
      <c r="C1993" s="2">
        <v>0.49305555555555558</v>
      </c>
      <c r="D1993" s="2">
        <v>0.50435185185185183</v>
      </c>
      <c r="E1993">
        <v>1</v>
      </c>
    </row>
    <row r="1994" spans="1:5" x14ac:dyDescent="0.3">
      <c r="A1994">
        <v>8387594</v>
      </c>
      <c r="B1994" s="1">
        <v>42944</v>
      </c>
      <c r="C1994" s="2">
        <v>0.49401620370370369</v>
      </c>
      <c r="D1994" s="2">
        <v>0.49682870370370369</v>
      </c>
      <c r="E1994">
        <v>1</v>
      </c>
    </row>
    <row r="1995" spans="1:5" x14ac:dyDescent="0.3">
      <c r="A1995">
        <v>65166542</v>
      </c>
      <c r="B1995" s="1">
        <v>42944</v>
      </c>
      <c r="C1995" s="2">
        <v>0.49554398148148149</v>
      </c>
      <c r="D1995" s="2">
        <v>0.49667824074074074</v>
      </c>
      <c r="E1995">
        <v>1</v>
      </c>
    </row>
    <row r="1996" spans="1:5" x14ac:dyDescent="0.3">
      <c r="A1996">
        <v>77607017</v>
      </c>
      <c r="B1996" s="1">
        <v>42944</v>
      </c>
      <c r="C1996" s="2">
        <v>0.49858796296296298</v>
      </c>
      <c r="D1996" s="2">
        <v>0.50891203703703702</v>
      </c>
      <c r="E1996">
        <v>1</v>
      </c>
    </row>
    <row r="1997" spans="1:5" x14ac:dyDescent="0.3">
      <c r="A1997">
        <v>9028434625</v>
      </c>
      <c r="B1997" s="1">
        <v>42944</v>
      </c>
      <c r="C1997" s="2">
        <v>0.50208333333333333</v>
      </c>
      <c r="D1997" s="2">
        <v>0.5110069444444445</v>
      </c>
      <c r="E1997">
        <v>1</v>
      </c>
    </row>
    <row r="1998" spans="1:5" x14ac:dyDescent="0.3">
      <c r="A1998">
        <v>7503173</v>
      </c>
      <c r="B1998" s="1">
        <v>42944</v>
      </c>
      <c r="C1998" s="2">
        <v>0.50390046296296298</v>
      </c>
      <c r="D1998" s="2">
        <v>0.50619212962962967</v>
      </c>
      <c r="E1998">
        <v>1</v>
      </c>
    </row>
    <row r="1999" spans="1:5" x14ac:dyDescent="0.3">
      <c r="A1999">
        <v>9039872</v>
      </c>
      <c r="B1999" s="1">
        <v>42944</v>
      </c>
      <c r="C1999" s="2">
        <v>0.50825231481481481</v>
      </c>
      <c r="D1999" s="2">
        <v>0.5168518518518519</v>
      </c>
      <c r="E1999">
        <v>1</v>
      </c>
    </row>
    <row r="2000" spans="1:5" x14ac:dyDescent="0.3">
      <c r="A2000">
        <v>45940361</v>
      </c>
      <c r="B2000" s="1">
        <v>42944</v>
      </c>
      <c r="C2000" s="2">
        <v>0.50982638888888887</v>
      </c>
      <c r="D2000" s="2">
        <v>0.51537037037037037</v>
      </c>
      <c r="E2000">
        <v>1</v>
      </c>
    </row>
    <row r="2001" spans="1:5" x14ac:dyDescent="0.3">
      <c r="A2001">
        <v>6242177</v>
      </c>
      <c r="B2001" s="1">
        <v>42944</v>
      </c>
      <c r="C2001" s="2">
        <v>0.5138773148148148</v>
      </c>
      <c r="D2001" s="2">
        <v>0.52096064814814813</v>
      </c>
      <c r="E2001">
        <v>1</v>
      </c>
    </row>
    <row r="2002" spans="1:5" x14ac:dyDescent="0.3">
      <c r="A2002">
        <v>60454232</v>
      </c>
      <c r="B2002" s="1">
        <v>42944</v>
      </c>
      <c r="C2002" s="2">
        <v>0.5149421296296296</v>
      </c>
      <c r="D2002" s="2">
        <v>0.5248032407407407</v>
      </c>
      <c r="E2002">
        <v>1</v>
      </c>
    </row>
    <row r="2003" spans="1:5" x14ac:dyDescent="0.3">
      <c r="A2003">
        <v>4060894</v>
      </c>
      <c r="B2003" s="1">
        <v>42944</v>
      </c>
      <c r="C2003" s="2">
        <v>0.51730324074074074</v>
      </c>
      <c r="D2003" s="2">
        <v>0.51848379629629626</v>
      </c>
      <c r="E2003">
        <v>1</v>
      </c>
    </row>
    <row r="2004" spans="1:5" x14ac:dyDescent="0.3">
      <c r="A2004">
        <v>8223406</v>
      </c>
      <c r="B2004" s="1">
        <v>42944</v>
      </c>
      <c r="C2004" s="2">
        <v>0.51908564814814817</v>
      </c>
      <c r="D2004" s="2">
        <v>0.51929398148148154</v>
      </c>
      <c r="E2004">
        <v>1</v>
      </c>
    </row>
    <row r="2005" spans="1:5" x14ac:dyDescent="0.3">
      <c r="A2005">
        <v>43109897</v>
      </c>
      <c r="B2005" s="1">
        <v>42944</v>
      </c>
      <c r="C2005" s="2">
        <v>0.52467592592592593</v>
      </c>
      <c r="D2005" s="2">
        <v>0.53178240740740745</v>
      </c>
      <c r="E2005">
        <v>1</v>
      </c>
    </row>
    <row r="2006" spans="1:5" x14ac:dyDescent="0.3">
      <c r="A2006">
        <v>95805020</v>
      </c>
      <c r="B2006" s="1">
        <v>42944</v>
      </c>
      <c r="C2006" s="2">
        <v>0.52603009259259259</v>
      </c>
      <c r="D2006" s="2">
        <v>0.53304398148148147</v>
      </c>
      <c r="E2006">
        <v>1</v>
      </c>
    </row>
    <row r="2007" spans="1:5" x14ac:dyDescent="0.3">
      <c r="A2007">
        <v>2849439</v>
      </c>
      <c r="B2007" s="1">
        <v>42944</v>
      </c>
      <c r="C2007" s="2">
        <v>0.52813657407407411</v>
      </c>
      <c r="D2007" s="2">
        <v>0.53039351851851857</v>
      </c>
      <c r="E2007">
        <v>1</v>
      </c>
    </row>
    <row r="2008" spans="1:5" x14ac:dyDescent="0.3">
      <c r="A2008">
        <v>9589060</v>
      </c>
      <c r="B2008" s="1">
        <v>42944</v>
      </c>
      <c r="C2008" s="2">
        <v>0.53310185185185188</v>
      </c>
      <c r="D2008" s="2">
        <v>0.53871527777777772</v>
      </c>
      <c r="E2008">
        <v>1</v>
      </c>
    </row>
    <row r="2009" spans="1:5" x14ac:dyDescent="0.3">
      <c r="A2009">
        <v>2603125</v>
      </c>
      <c r="B2009" s="1">
        <v>42944</v>
      </c>
      <c r="C2009" s="2">
        <v>0.53541666666666665</v>
      </c>
      <c r="D2009" s="2">
        <v>0.53666666666666663</v>
      </c>
      <c r="E2009">
        <v>1</v>
      </c>
    </row>
    <row r="2010" spans="1:5" x14ac:dyDescent="0.3">
      <c r="A2010">
        <v>8770898</v>
      </c>
      <c r="B2010" s="1">
        <v>42944</v>
      </c>
      <c r="C2010" s="2">
        <v>0.53773148148148153</v>
      </c>
      <c r="D2010" s="2">
        <v>0.54628472222222224</v>
      </c>
      <c r="E2010">
        <v>1</v>
      </c>
    </row>
    <row r="2011" spans="1:5" x14ac:dyDescent="0.3">
      <c r="A2011">
        <v>3224960</v>
      </c>
      <c r="B2011" s="1">
        <v>42944</v>
      </c>
      <c r="C2011" s="2">
        <v>0.54221064814814812</v>
      </c>
      <c r="D2011" s="2">
        <v>0.54947916666666663</v>
      </c>
      <c r="E2011">
        <v>1</v>
      </c>
    </row>
    <row r="2012" spans="1:5" x14ac:dyDescent="0.3">
      <c r="A2012">
        <v>4150421</v>
      </c>
      <c r="B2012" s="1">
        <v>42944</v>
      </c>
      <c r="C2012" s="2">
        <v>0.54599537037037038</v>
      </c>
      <c r="D2012" s="2">
        <v>0.54759259259259263</v>
      </c>
      <c r="E2012">
        <v>1</v>
      </c>
    </row>
    <row r="2013" spans="1:5" x14ac:dyDescent="0.3">
      <c r="A2013">
        <v>44302763</v>
      </c>
      <c r="B2013" s="1">
        <v>42944</v>
      </c>
      <c r="C2013" s="2">
        <v>0.54905092592592597</v>
      </c>
      <c r="D2013" s="2">
        <v>0.55343750000000003</v>
      </c>
      <c r="E2013">
        <v>1</v>
      </c>
    </row>
    <row r="2014" spans="1:5" x14ac:dyDescent="0.3">
      <c r="A2014">
        <v>1922212</v>
      </c>
      <c r="B2014" s="1">
        <v>42944</v>
      </c>
      <c r="C2014" s="2">
        <v>0.55334490740740738</v>
      </c>
      <c r="D2014" s="2">
        <v>0.56339120370370366</v>
      </c>
      <c r="E2014">
        <v>1</v>
      </c>
    </row>
    <row r="2015" spans="1:5" x14ac:dyDescent="0.3">
      <c r="A2015">
        <v>9603024</v>
      </c>
      <c r="B2015" s="1">
        <v>42944</v>
      </c>
      <c r="C2015" s="2">
        <v>0.55806712962962968</v>
      </c>
      <c r="D2015" s="2">
        <v>0.55923611111111116</v>
      </c>
      <c r="E2015">
        <v>1</v>
      </c>
    </row>
    <row r="2016" spans="1:5" x14ac:dyDescent="0.3">
      <c r="A2016">
        <v>1640513</v>
      </c>
      <c r="B2016" s="1">
        <v>42944</v>
      </c>
      <c r="C2016" s="2">
        <v>0.56162037037037038</v>
      </c>
      <c r="D2016" s="2">
        <v>0.56876157407407413</v>
      </c>
      <c r="E2016">
        <v>1</v>
      </c>
    </row>
    <row r="2017" spans="1:5" x14ac:dyDescent="0.3">
      <c r="A2017">
        <v>16592072</v>
      </c>
      <c r="B2017" s="1">
        <v>42944</v>
      </c>
      <c r="C2017" s="2">
        <v>0.56673611111111111</v>
      </c>
      <c r="D2017" s="2">
        <v>0.57725694444444442</v>
      </c>
      <c r="E2017">
        <v>1</v>
      </c>
    </row>
    <row r="2018" spans="1:5" x14ac:dyDescent="0.3">
      <c r="A2018">
        <v>4895290</v>
      </c>
      <c r="B2018" s="1">
        <v>42944</v>
      </c>
      <c r="C2018" s="2">
        <v>0.56821759259259264</v>
      </c>
      <c r="D2018" s="2">
        <v>0.5773611111111111</v>
      </c>
      <c r="E2018">
        <v>1</v>
      </c>
    </row>
    <row r="2019" spans="1:5" x14ac:dyDescent="0.3">
      <c r="A2019">
        <v>5277660</v>
      </c>
      <c r="B2019" s="1">
        <v>42944</v>
      </c>
      <c r="C2019" s="2">
        <v>0.57050925925925922</v>
      </c>
      <c r="D2019" s="2">
        <v>0.58049768518518519</v>
      </c>
      <c r="E2019">
        <v>1</v>
      </c>
    </row>
    <row r="2020" spans="1:5" x14ac:dyDescent="0.3">
      <c r="A2020">
        <v>8715278</v>
      </c>
      <c r="B2020" s="1">
        <v>42944</v>
      </c>
      <c r="C2020" s="2">
        <v>0.57146990740740744</v>
      </c>
      <c r="D2020" s="2">
        <v>0.57642361111111107</v>
      </c>
      <c r="E2020">
        <v>1</v>
      </c>
    </row>
    <row r="2021" spans="1:5" x14ac:dyDescent="0.3">
      <c r="A2021">
        <v>1462418</v>
      </c>
      <c r="B2021" s="1">
        <v>42944</v>
      </c>
      <c r="C2021" s="2">
        <v>0.57186342592592587</v>
      </c>
      <c r="D2021" s="2">
        <v>0.57379629629629625</v>
      </c>
      <c r="E2021">
        <v>1</v>
      </c>
    </row>
    <row r="2022" spans="1:5" x14ac:dyDescent="0.3">
      <c r="A2022">
        <v>8077806</v>
      </c>
      <c r="B2022" s="1">
        <v>42944</v>
      </c>
      <c r="C2022" s="2">
        <v>0.57629629629629631</v>
      </c>
      <c r="D2022" s="2">
        <v>0.58628472222222228</v>
      </c>
      <c r="E2022">
        <v>1</v>
      </c>
    </row>
    <row r="2023" spans="1:5" x14ac:dyDescent="0.3">
      <c r="A2023">
        <v>5759409</v>
      </c>
      <c r="B2023" s="1">
        <v>42944</v>
      </c>
      <c r="C2023" s="2">
        <v>0.57835648148148144</v>
      </c>
      <c r="D2023" s="2">
        <v>0.58644675925925926</v>
      </c>
      <c r="E2023">
        <v>1</v>
      </c>
    </row>
    <row r="2024" spans="1:5" x14ac:dyDescent="0.3">
      <c r="A2024">
        <v>6257971</v>
      </c>
      <c r="B2024" s="1">
        <v>42944</v>
      </c>
      <c r="C2024" s="2">
        <v>0.58331018518518518</v>
      </c>
      <c r="D2024" s="2">
        <v>0.58539351851851851</v>
      </c>
      <c r="E2024">
        <v>1</v>
      </c>
    </row>
    <row r="2025" spans="1:5" x14ac:dyDescent="0.3">
      <c r="A2025">
        <v>91129571</v>
      </c>
      <c r="B2025" s="1">
        <v>42944</v>
      </c>
      <c r="C2025" s="2">
        <v>0.58353009259259259</v>
      </c>
      <c r="D2025" s="2">
        <v>0.58950231481481485</v>
      </c>
      <c r="E2025">
        <v>1</v>
      </c>
    </row>
    <row r="2026" spans="1:5" x14ac:dyDescent="0.3">
      <c r="A2026">
        <v>6884037</v>
      </c>
      <c r="B2026" s="1">
        <v>42944</v>
      </c>
      <c r="C2026" s="2">
        <v>0.58892361111111113</v>
      </c>
      <c r="D2026" s="2">
        <v>0.59381944444444446</v>
      </c>
      <c r="E2026">
        <v>1</v>
      </c>
    </row>
    <row r="2027" spans="1:5" x14ac:dyDescent="0.3">
      <c r="A2027">
        <v>6657074</v>
      </c>
      <c r="B2027" s="1">
        <v>42944</v>
      </c>
      <c r="C2027" s="2">
        <v>0.59035879629629628</v>
      </c>
      <c r="D2027" s="2">
        <v>0.5992939814814815</v>
      </c>
      <c r="E2027">
        <v>1</v>
      </c>
    </row>
    <row r="2028" spans="1:5" x14ac:dyDescent="0.3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>
        <v>1</v>
      </c>
    </row>
    <row r="2029" spans="1:5" x14ac:dyDescent="0.3">
      <c r="A2029">
        <v>26766818</v>
      </c>
      <c r="B2029" s="1">
        <v>42944</v>
      </c>
      <c r="C2029" s="2">
        <v>0.59788194444444442</v>
      </c>
      <c r="D2029" s="2">
        <v>0.60576388888888888</v>
      </c>
      <c r="E2029">
        <v>1</v>
      </c>
    </row>
    <row r="2030" spans="1:5" x14ac:dyDescent="0.3">
      <c r="A2030">
        <v>4473835</v>
      </c>
      <c r="B2030" s="1">
        <v>42944</v>
      </c>
      <c r="C2030" s="2">
        <v>0.60322916666666671</v>
      </c>
      <c r="D2030" s="2">
        <v>0.60628472222222218</v>
      </c>
      <c r="E2030">
        <v>1</v>
      </c>
    </row>
    <row r="2031" spans="1:5" x14ac:dyDescent="0.3">
      <c r="A2031">
        <v>9941776</v>
      </c>
      <c r="B2031" s="1">
        <v>42944</v>
      </c>
      <c r="C2031" s="2">
        <v>0.60745370370370366</v>
      </c>
      <c r="D2031" s="2">
        <v>0.61017361111111112</v>
      </c>
      <c r="E2031">
        <v>1</v>
      </c>
    </row>
    <row r="2032" spans="1:5" x14ac:dyDescent="0.3">
      <c r="A2032">
        <v>9045402</v>
      </c>
      <c r="B2032" s="1">
        <v>42944</v>
      </c>
      <c r="C2032" s="2">
        <v>0.61322916666666671</v>
      </c>
      <c r="D2032" s="2">
        <v>0.62153935185185183</v>
      </c>
      <c r="E2032">
        <v>1</v>
      </c>
    </row>
    <row r="2033" spans="1:5" x14ac:dyDescent="0.3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>
        <v>1</v>
      </c>
    </row>
    <row r="2034" spans="1:5" x14ac:dyDescent="0.3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>
        <v>1</v>
      </c>
    </row>
    <row r="2035" spans="1:5" x14ac:dyDescent="0.3">
      <c r="A2035">
        <v>8667012</v>
      </c>
      <c r="B2035" s="1">
        <v>42944</v>
      </c>
      <c r="C2035" s="2">
        <v>0.62204861111111109</v>
      </c>
      <c r="D2035" s="2">
        <v>0.62440972222222224</v>
      </c>
      <c r="E2035">
        <v>1</v>
      </c>
    </row>
    <row r="2036" spans="1:5" x14ac:dyDescent="0.3">
      <c r="A2036">
        <v>34964547</v>
      </c>
      <c r="B2036" s="1">
        <v>42944</v>
      </c>
      <c r="C2036" s="2">
        <v>0.62502314814814819</v>
      </c>
      <c r="D2036" s="2">
        <v>0.63574074074074072</v>
      </c>
      <c r="E2036">
        <v>1</v>
      </c>
    </row>
    <row r="2037" spans="1:5" x14ac:dyDescent="0.3">
      <c r="A2037">
        <v>9357185</v>
      </c>
      <c r="B2037" s="1">
        <v>42947</v>
      </c>
      <c r="C2037" s="2">
        <v>0.3342013888888889</v>
      </c>
      <c r="D2037" s="2">
        <v>0.34159722222222222</v>
      </c>
      <c r="E2037">
        <v>1</v>
      </c>
    </row>
    <row r="2038" spans="1:5" x14ac:dyDescent="0.3">
      <c r="A2038">
        <v>12471534</v>
      </c>
      <c r="B2038" s="1">
        <v>42947</v>
      </c>
      <c r="C2038" s="2">
        <v>0.33929398148148149</v>
      </c>
      <c r="D2038" s="2">
        <v>0.34349537037037037</v>
      </c>
      <c r="E2038">
        <v>1</v>
      </c>
    </row>
    <row r="2039" spans="1:5" x14ac:dyDescent="0.3">
      <c r="A2039">
        <v>1003402</v>
      </c>
      <c r="B2039" s="1">
        <v>42947</v>
      </c>
      <c r="C2039" s="2">
        <v>0.34378472222222223</v>
      </c>
      <c r="D2039" s="2">
        <v>0.34677083333333331</v>
      </c>
      <c r="E2039">
        <v>1</v>
      </c>
    </row>
    <row r="2040" spans="1:5" x14ac:dyDescent="0.3">
      <c r="A2040">
        <v>4509550</v>
      </c>
      <c r="B2040" s="1">
        <v>42947</v>
      </c>
      <c r="C2040" s="2">
        <v>0.34609953703703705</v>
      </c>
      <c r="D2040" s="2">
        <v>0.35118055555555555</v>
      </c>
      <c r="E2040">
        <v>1</v>
      </c>
    </row>
    <row r="2041" spans="1:5" x14ac:dyDescent="0.3">
      <c r="A2041">
        <v>5356824</v>
      </c>
      <c r="B2041" s="1">
        <v>42947</v>
      </c>
      <c r="C2041" s="2">
        <v>0.35167824074074072</v>
      </c>
      <c r="D2041" s="2">
        <v>0.35538194444444443</v>
      </c>
      <c r="E2041">
        <v>1</v>
      </c>
    </row>
    <row r="2042" spans="1:5" x14ac:dyDescent="0.3">
      <c r="A2042">
        <v>4293872</v>
      </c>
      <c r="B2042" s="1">
        <v>42947</v>
      </c>
      <c r="C2042" s="2">
        <v>0.35333333333333333</v>
      </c>
      <c r="D2042" s="2">
        <v>0.35844907407407406</v>
      </c>
      <c r="E2042">
        <v>1</v>
      </c>
    </row>
    <row r="2043" spans="1:5" x14ac:dyDescent="0.3">
      <c r="A2043">
        <v>5086182</v>
      </c>
      <c r="B2043" s="1">
        <v>42947</v>
      </c>
      <c r="C2043" s="2">
        <v>0.35793981481481479</v>
      </c>
      <c r="D2043" s="2">
        <v>0.36571759259259257</v>
      </c>
      <c r="E2043">
        <v>1</v>
      </c>
    </row>
    <row r="2044" spans="1:5" x14ac:dyDescent="0.3">
      <c r="A2044">
        <v>6175467</v>
      </c>
      <c r="B2044" s="1">
        <v>42947</v>
      </c>
      <c r="C2044" s="2">
        <v>0.35976851851851854</v>
      </c>
      <c r="D2044" s="2">
        <v>0.36883101851851852</v>
      </c>
      <c r="E2044">
        <v>1</v>
      </c>
    </row>
    <row r="2045" spans="1:5" x14ac:dyDescent="0.3">
      <c r="A2045">
        <v>2107985</v>
      </c>
      <c r="B2045" s="1">
        <v>42947</v>
      </c>
      <c r="C2045" s="2">
        <v>0.36394675925925923</v>
      </c>
      <c r="D2045" s="2">
        <v>0.37373842592592593</v>
      </c>
      <c r="E2045">
        <v>1</v>
      </c>
    </row>
    <row r="2046" spans="1:5" x14ac:dyDescent="0.3">
      <c r="A2046">
        <v>9388066</v>
      </c>
      <c r="B2046" s="1">
        <v>42947</v>
      </c>
      <c r="C2046" s="2">
        <v>0.36552083333333335</v>
      </c>
      <c r="D2046" s="2">
        <v>0.3696990740740741</v>
      </c>
      <c r="E2046">
        <v>1</v>
      </c>
    </row>
    <row r="2047" spans="1:5" x14ac:dyDescent="0.3">
      <c r="A2047">
        <v>4614100</v>
      </c>
      <c r="B2047" s="1">
        <v>42947</v>
      </c>
      <c r="C2047" s="2">
        <v>0.36776620370370372</v>
      </c>
      <c r="D2047" s="2">
        <v>0.37584490740740739</v>
      </c>
      <c r="E2047">
        <v>1</v>
      </c>
    </row>
    <row r="2048" spans="1:5" x14ac:dyDescent="0.3">
      <c r="A2048">
        <v>8279741</v>
      </c>
      <c r="B2048" s="1">
        <v>42947</v>
      </c>
      <c r="C2048" s="2">
        <v>0.37170138888888887</v>
      </c>
      <c r="D2048" s="2">
        <v>0.38305555555555554</v>
      </c>
      <c r="E2048">
        <v>1</v>
      </c>
    </row>
    <row r="2049" spans="1:5" x14ac:dyDescent="0.3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>
        <v>1</v>
      </c>
    </row>
    <row r="2050" spans="1:5" x14ac:dyDescent="0.3">
      <c r="A2050">
        <v>1451455</v>
      </c>
      <c r="B2050" s="1">
        <v>42947</v>
      </c>
      <c r="C2050" s="2">
        <v>0.37714120370370369</v>
      </c>
      <c r="D2050" s="2">
        <v>0.38119212962962962</v>
      </c>
      <c r="E2050">
        <v>1</v>
      </c>
    </row>
    <row r="2051" spans="1:5" x14ac:dyDescent="0.3">
      <c r="A2051">
        <v>8156713</v>
      </c>
      <c r="B2051" s="1">
        <v>42947</v>
      </c>
      <c r="C2051" s="2">
        <v>0.38130787037037039</v>
      </c>
      <c r="D2051" s="2">
        <v>0.38280092592592591</v>
      </c>
      <c r="E2051">
        <v>1</v>
      </c>
    </row>
    <row r="2052" spans="1:5" x14ac:dyDescent="0.3">
      <c r="A2052">
        <v>24024164</v>
      </c>
      <c r="B2052" s="1">
        <v>42947</v>
      </c>
      <c r="C2052" s="2">
        <v>0.38135416666666666</v>
      </c>
      <c r="D2052" s="2">
        <v>0.38210648148148146</v>
      </c>
      <c r="E2052">
        <v>1</v>
      </c>
    </row>
    <row r="2053" spans="1:5" x14ac:dyDescent="0.3">
      <c r="A2053">
        <v>75122204</v>
      </c>
      <c r="B2053" s="1">
        <v>42947</v>
      </c>
      <c r="C2053" s="2">
        <v>0.38641203703703703</v>
      </c>
      <c r="D2053" s="2">
        <v>0.39549768518518519</v>
      </c>
      <c r="E2053">
        <v>1</v>
      </c>
    </row>
    <row r="2054" spans="1:5" x14ac:dyDescent="0.3">
      <c r="A2054">
        <v>33166727</v>
      </c>
      <c r="B2054" s="1">
        <v>42947</v>
      </c>
      <c r="C2054" s="2">
        <v>0.38927083333333334</v>
      </c>
      <c r="D2054" s="2">
        <v>0.39721064814814816</v>
      </c>
      <c r="E2054">
        <v>1</v>
      </c>
    </row>
    <row r="2055" spans="1:5" x14ac:dyDescent="0.3">
      <c r="A2055">
        <v>4293872</v>
      </c>
      <c r="B2055" s="1">
        <v>42947</v>
      </c>
      <c r="C2055" s="2">
        <v>0.39023148148148146</v>
      </c>
      <c r="D2055" s="2">
        <v>0.39748842592592593</v>
      </c>
      <c r="E2055">
        <v>1</v>
      </c>
    </row>
    <row r="2056" spans="1:5" x14ac:dyDescent="0.3">
      <c r="A2056">
        <v>3017523</v>
      </c>
      <c r="B2056" s="1">
        <v>42947</v>
      </c>
      <c r="C2056" s="2">
        <v>0.3934259259259259</v>
      </c>
      <c r="D2056" s="2">
        <v>0.40181712962962962</v>
      </c>
      <c r="E2056">
        <v>1</v>
      </c>
    </row>
    <row r="2057" spans="1:5" x14ac:dyDescent="0.3">
      <c r="A2057">
        <v>5087484</v>
      </c>
      <c r="B2057" s="1">
        <v>42947</v>
      </c>
      <c r="C2057" s="2">
        <v>0.39766203703703706</v>
      </c>
      <c r="D2057" s="2">
        <v>0.39957175925925925</v>
      </c>
      <c r="E2057">
        <v>1</v>
      </c>
    </row>
    <row r="2058" spans="1:5" x14ac:dyDescent="0.3">
      <c r="A2058">
        <v>47615054</v>
      </c>
      <c r="B2058" s="1">
        <v>42947</v>
      </c>
      <c r="C2058" s="2">
        <v>0.39878472222222222</v>
      </c>
      <c r="D2058" s="2">
        <v>0.40041666666666664</v>
      </c>
      <c r="E2058">
        <v>1</v>
      </c>
    </row>
    <row r="2059" spans="1:5" x14ac:dyDescent="0.3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>
        <v>1</v>
      </c>
    </row>
    <row r="2060" spans="1:5" x14ac:dyDescent="0.3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>
        <v>1</v>
      </c>
    </row>
    <row r="2061" spans="1:5" x14ac:dyDescent="0.3">
      <c r="A2061">
        <v>5147651</v>
      </c>
      <c r="B2061" s="1">
        <v>42947</v>
      </c>
      <c r="C2061" s="2">
        <v>0.40497685185185184</v>
      </c>
      <c r="D2061" s="2">
        <v>0.41167824074074072</v>
      </c>
      <c r="E2061">
        <v>1</v>
      </c>
    </row>
    <row r="2062" spans="1:5" x14ac:dyDescent="0.3">
      <c r="A2062">
        <v>7564861</v>
      </c>
      <c r="B2062" s="1">
        <v>42947</v>
      </c>
      <c r="C2062" s="2">
        <v>0.40725694444444444</v>
      </c>
      <c r="D2062" s="2">
        <v>0.41819444444444442</v>
      </c>
      <c r="E2062">
        <v>1</v>
      </c>
    </row>
    <row r="2063" spans="1:5" x14ac:dyDescent="0.3">
      <c r="A2063">
        <v>8163790</v>
      </c>
      <c r="B2063" s="1">
        <v>42947</v>
      </c>
      <c r="C2063" s="2">
        <v>0.40787037037037038</v>
      </c>
      <c r="D2063" s="2">
        <v>0.40846064814814814</v>
      </c>
      <c r="E2063">
        <v>1</v>
      </c>
    </row>
    <row r="2064" spans="1:5" x14ac:dyDescent="0.3">
      <c r="A2064">
        <v>37930610</v>
      </c>
      <c r="B2064" s="1">
        <v>42947</v>
      </c>
      <c r="C2064" s="2">
        <v>0.41334490740740742</v>
      </c>
      <c r="D2064" s="2">
        <v>0.4239236111111111</v>
      </c>
      <c r="E2064">
        <v>1</v>
      </c>
    </row>
    <row r="2065" spans="1:5" x14ac:dyDescent="0.3">
      <c r="A2065">
        <v>7518300</v>
      </c>
      <c r="B2065" s="1">
        <v>42947</v>
      </c>
      <c r="C2065" s="2">
        <v>0.41337962962962965</v>
      </c>
      <c r="D2065" s="2">
        <v>0.41743055555555558</v>
      </c>
      <c r="E2065">
        <v>1</v>
      </c>
    </row>
    <row r="2066" spans="1:5" x14ac:dyDescent="0.3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>
        <v>1</v>
      </c>
    </row>
    <row r="2067" spans="1:5" x14ac:dyDescent="0.3">
      <c r="A2067">
        <v>5744555</v>
      </c>
      <c r="B2067" s="1">
        <v>42947</v>
      </c>
      <c r="C2067" s="2">
        <v>0.41841435185185183</v>
      </c>
      <c r="D2067" s="2">
        <v>0.42677083333333332</v>
      </c>
      <c r="E2067">
        <v>1</v>
      </c>
    </row>
    <row r="2068" spans="1:5" x14ac:dyDescent="0.3">
      <c r="A2068">
        <v>17005785</v>
      </c>
      <c r="B2068" s="1">
        <v>42947</v>
      </c>
      <c r="C2068" s="2">
        <v>0.41873842592592592</v>
      </c>
      <c r="D2068" s="2">
        <v>0.42502314814814812</v>
      </c>
      <c r="E2068">
        <v>1</v>
      </c>
    </row>
    <row r="2069" spans="1:5" x14ac:dyDescent="0.3">
      <c r="A2069">
        <v>35281950</v>
      </c>
      <c r="B2069" s="1">
        <v>42947</v>
      </c>
      <c r="C2069" s="2">
        <v>0.41952546296296295</v>
      </c>
      <c r="D2069" s="2">
        <v>0.42105324074074074</v>
      </c>
      <c r="E2069">
        <v>1</v>
      </c>
    </row>
    <row r="2070" spans="1:5" x14ac:dyDescent="0.3">
      <c r="A2070">
        <v>54840810</v>
      </c>
      <c r="B2070" s="1">
        <v>42947</v>
      </c>
      <c r="C2070" s="2">
        <v>0.4211111111111111</v>
      </c>
      <c r="D2070" s="2">
        <v>0.42442129629629627</v>
      </c>
      <c r="E2070">
        <v>1</v>
      </c>
    </row>
    <row r="2071" spans="1:5" x14ac:dyDescent="0.3">
      <c r="A2071">
        <v>3236046</v>
      </c>
      <c r="B2071" s="1">
        <v>42947</v>
      </c>
      <c r="C2071" s="2">
        <v>0.42247685185185185</v>
      </c>
      <c r="D2071" s="2">
        <v>0.4268865740740741</v>
      </c>
      <c r="E2071">
        <v>1</v>
      </c>
    </row>
    <row r="2072" spans="1:5" x14ac:dyDescent="0.3">
      <c r="A2072">
        <v>20149106</v>
      </c>
      <c r="B2072" s="1">
        <v>42947</v>
      </c>
      <c r="C2072" s="2">
        <v>0.42586805555555557</v>
      </c>
      <c r="D2072" s="2">
        <v>0.42711805555555554</v>
      </c>
      <c r="E2072">
        <v>1</v>
      </c>
    </row>
    <row r="2073" spans="1:5" x14ac:dyDescent="0.3">
      <c r="A2073">
        <v>6124638</v>
      </c>
      <c r="B2073" s="1">
        <v>42947</v>
      </c>
      <c r="C2073" s="2">
        <v>0.43162037037037038</v>
      </c>
      <c r="D2073" s="2">
        <v>0.44153935185185184</v>
      </c>
      <c r="E2073">
        <v>1</v>
      </c>
    </row>
    <row r="2074" spans="1:5" x14ac:dyDescent="0.3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>
        <v>1</v>
      </c>
    </row>
    <row r="2075" spans="1:5" x14ac:dyDescent="0.3">
      <c r="A2075">
        <v>9355422</v>
      </c>
      <c r="B2075" s="1">
        <v>42947</v>
      </c>
      <c r="C2075" s="2">
        <v>0.43686342592592592</v>
      </c>
      <c r="D2075" s="2">
        <v>0.44393518518518521</v>
      </c>
      <c r="E2075">
        <v>1</v>
      </c>
    </row>
    <row r="2076" spans="1:5" x14ac:dyDescent="0.3">
      <c r="A2076">
        <v>9950462</v>
      </c>
      <c r="B2076" s="1">
        <v>42947</v>
      </c>
      <c r="C2076" s="2">
        <v>0.44243055555555555</v>
      </c>
      <c r="D2076" s="2">
        <v>0.45349537037037035</v>
      </c>
      <c r="E2076">
        <v>1</v>
      </c>
    </row>
    <row r="2077" spans="1:5" x14ac:dyDescent="0.3">
      <c r="A2077">
        <v>2474506</v>
      </c>
      <c r="B2077" s="1">
        <v>42947</v>
      </c>
      <c r="C2077" s="2">
        <v>0.44802083333333331</v>
      </c>
      <c r="D2077" s="2">
        <v>0.45892361111111113</v>
      </c>
      <c r="E2077">
        <v>1</v>
      </c>
    </row>
    <row r="2078" spans="1:5" x14ac:dyDescent="0.3">
      <c r="A2078">
        <v>2462682</v>
      </c>
      <c r="B2078" s="1">
        <v>42947</v>
      </c>
      <c r="C2078" s="2">
        <v>0.45243055555555556</v>
      </c>
      <c r="D2078" s="2">
        <v>0.45275462962962965</v>
      </c>
      <c r="E2078">
        <v>1</v>
      </c>
    </row>
    <row r="2079" spans="1:5" x14ac:dyDescent="0.3">
      <c r="A2079">
        <v>8159788</v>
      </c>
      <c r="B2079" s="1">
        <v>42947</v>
      </c>
      <c r="C2079" s="2">
        <v>0.45399305555555558</v>
      </c>
      <c r="D2079" s="2">
        <v>0.46392361111111113</v>
      </c>
      <c r="E2079">
        <v>1</v>
      </c>
    </row>
    <row r="2080" spans="1:5" x14ac:dyDescent="0.3">
      <c r="A2080">
        <v>8802222</v>
      </c>
      <c r="B2080" s="1">
        <v>42947</v>
      </c>
      <c r="C2080" s="2">
        <v>0.4572222222222222</v>
      </c>
      <c r="D2080" s="2">
        <v>0.45910879629629631</v>
      </c>
      <c r="E2080">
        <v>1</v>
      </c>
    </row>
    <row r="2081" spans="1:5" x14ac:dyDescent="0.3">
      <c r="A2081">
        <v>6384230</v>
      </c>
      <c r="B2081" s="1">
        <v>42947</v>
      </c>
      <c r="C2081" s="2">
        <v>0.45846064814814813</v>
      </c>
      <c r="D2081" s="2">
        <v>0.46900462962962963</v>
      </c>
      <c r="E2081">
        <v>1</v>
      </c>
    </row>
    <row r="2082" spans="1:5" x14ac:dyDescent="0.3">
      <c r="A2082">
        <v>48676568</v>
      </c>
      <c r="B2082" s="1">
        <v>42947</v>
      </c>
      <c r="C2082" s="2">
        <v>0.45945601851851853</v>
      </c>
      <c r="D2082" s="2">
        <v>0.46525462962962966</v>
      </c>
      <c r="E2082">
        <v>1</v>
      </c>
    </row>
    <row r="2083" spans="1:5" x14ac:dyDescent="0.3">
      <c r="A2083">
        <v>3691457</v>
      </c>
      <c r="B2083" s="1">
        <v>42947</v>
      </c>
      <c r="C2083" s="2">
        <v>0.46119212962962963</v>
      </c>
      <c r="D2083" s="2">
        <v>0.4725347222222222</v>
      </c>
      <c r="E2083">
        <v>1</v>
      </c>
    </row>
    <row r="2084" spans="1:5" x14ac:dyDescent="0.3">
      <c r="A2084">
        <v>3263854</v>
      </c>
      <c r="B2084" s="1">
        <v>42947</v>
      </c>
      <c r="C2084" s="2">
        <v>0.46311342592592591</v>
      </c>
      <c r="D2084" s="2">
        <v>0.46394675925925927</v>
      </c>
      <c r="E2084">
        <v>1</v>
      </c>
    </row>
    <row r="2085" spans="1:5" x14ac:dyDescent="0.3">
      <c r="A2085">
        <v>8489588</v>
      </c>
      <c r="B2085" s="1">
        <v>42947</v>
      </c>
      <c r="C2085" s="2">
        <v>0.46803240740740742</v>
      </c>
      <c r="D2085" s="2">
        <v>0.47423611111111114</v>
      </c>
      <c r="E2085">
        <v>1</v>
      </c>
    </row>
    <row r="2086" spans="1:5" x14ac:dyDescent="0.3">
      <c r="A2086">
        <v>57211290</v>
      </c>
      <c r="B2086" s="1">
        <v>42947</v>
      </c>
      <c r="C2086" s="2">
        <v>0.46987268518518521</v>
      </c>
      <c r="D2086" s="2">
        <v>0.47664351851851849</v>
      </c>
      <c r="E2086">
        <v>1</v>
      </c>
    </row>
    <row r="2087" spans="1:5" x14ac:dyDescent="0.3">
      <c r="A2087">
        <v>67748426</v>
      </c>
      <c r="B2087" s="1">
        <v>42947</v>
      </c>
      <c r="C2087" s="2">
        <v>0.47158564814814813</v>
      </c>
      <c r="D2087" s="2">
        <v>0.47471064814814817</v>
      </c>
      <c r="E2087">
        <v>1</v>
      </c>
    </row>
    <row r="2088" spans="1:5" x14ac:dyDescent="0.3">
      <c r="A2088">
        <v>7225111</v>
      </c>
      <c r="B2088" s="1">
        <v>42947</v>
      </c>
      <c r="C2088" s="2">
        <v>0.47314814814814815</v>
      </c>
      <c r="D2088" s="2">
        <v>0.47643518518518518</v>
      </c>
      <c r="E2088">
        <v>1</v>
      </c>
    </row>
    <row r="2089" spans="1:5" x14ac:dyDescent="0.3">
      <c r="A2089">
        <v>5418543</v>
      </c>
      <c r="B2089" s="1">
        <v>42947</v>
      </c>
      <c r="C2089" s="2">
        <v>0.47315972222222225</v>
      </c>
      <c r="D2089" s="2">
        <v>0.47687499999999999</v>
      </c>
      <c r="E2089">
        <v>1</v>
      </c>
    </row>
    <row r="2090" spans="1:5" x14ac:dyDescent="0.3">
      <c r="A2090">
        <v>6439414</v>
      </c>
      <c r="B2090" s="1">
        <v>42947</v>
      </c>
      <c r="C2090" s="2">
        <v>0.47349537037037037</v>
      </c>
      <c r="D2090" s="2">
        <v>0.47881944444444446</v>
      </c>
      <c r="E2090">
        <v>1</v>
      </c>
    </row>
    <row r="2091" spans="1:5" x14ac:dyDescent="0.3">
      <c r="A2091">
        <v>3478173</v>
      </c>
      <c r="B2091" s="1">
        <v>42947</v>
      </c>
      <c r="C2091" s="2">
        <v>0.47357638888888887</v>
      </c>
      <c r="D2091" s="2">
        <v>0.47564814814814815</v>
      </c>
      <c r="E2091">
        <v>1</v>
      </c>
    </row>
    <row r="2092" spans="1:5" x14ac:dyDescent="0.3">
      <c r="A2092">
        <v>3691457</v>
      </c>
      <c r="B2092" s="1">
        <v>42947</v>
      </c>
      <c r="C2092" s="2">
        <v>0.47366898148148145</v>
      </c>
      <c r="D2092" s="2">
        <v>0.48020833333333335</v>
      </c>
      <c r="E2092">
        <v>1</v>
      </c>
    </row>
    <row r="2093" spans="1:5" x14ac:dyDescent="0.3">
      <c r="A2093">
        <v>6717763</v>
      </c>
      <c r="B2093" s="1">
        <v>42947</v>
      </c>
      <c r="C2093" s="2">
        <v>0.47851851851851851</v>
      </c>
      <c r="D2093" s="2">
        <v>0.48517361111111112</v>
      </c>
      <c r="E2093">
        <v>1</v>
      </c>
    </row>
    <row r="2094" spans="1:5" x14ac:dyDescent="0.3">
      <c r="A2094">
        <v>61228399</v>
      </c>
      <c r="B2094" s="1">
        <v>42947</v>
      </c>
      <c r="C2094" s="2">
        <v>0.48053240740740738</v>
      </c>
      <c r="D2094" s="2">
        <v>0.48828703703703702</v>
      </c>
      <c r="E2094">
        <v>1</v>
      </c>
    </row>
    <row r="2095" spans="1:5" x14ac:dyDescent="0.3">
      <c r="A2095">
        <v>9282166</v>
      </c>
      <c r="B2095" s="1">
        <v>42947</v>
      </c>
      <c r="C2095" s="2">
        <v>0.48141203703703705</v>
      </c>
      <c r="D2095" s="2">
        <v>0.49063657407407407</v>
      </c>
      <c r="E2095">
        <v>1</v>
      </c>
    </row>
    <row r="2096" spans="1:5" x14ac:dyDescent="0.3">
      <c r="A2096">
        <v>6426246</v>
      </c>
      <c r="B2096" s="1">
        <v>42947</v>
      </c>
      <c r="C2096" s="2">
        <v>0.48174768518518518</v>
      </c>
      <c r="D2096" s="2">
        <v>0.48682870370370368</v>
      </c>
      <c r="E2096">
        <v>1</v>
      </c>
    </row>
    <row r="2097" spans="1:5" x14ac:dyDescent="0.3">
      <c r="A2097">
        <v>8585321</v>
      </c>
      <c r="B2097" s="1">
        <v>42947</v>
      </c>
      <c r="C2097" s="2">
        <v>0.48424768518518518</v>
      </c>
      <c r="D2097" s="2">
        <v>0.48873842592592592</v>
      </c>
      <c r="E2097">
        <v>1</v>
      </c>
    </row>
    <row r="2098" spans="1:5" x14ac:dyDescent="0.3">
      <c r="A2098">
        <v>9791237</v>
      </c>
      <c r="B2098" s="1">
        <v>42947</v>
      </c>
      <c r="C2098" s="2">
        <v>0.48635416666666664</v>
      </c>
      <c r="D2098" s="2">
        <v>0.49025462962962962</v>
      </c>
      <c r="E2098">
        <v>1</v>
      </c>
    </row>
    <row r="2099" spans="1:5" x14ac:dyDescent="0.3">
      <c r="A2099">
        <v>1830251</v>
      </c>
      <c r="B2099" s="1">
        <v>42947</v>
      </c>
      <c r="C2099" s="2">
        <v>0.48893518518518519</v>
      </c>
      <c r="D2099" s="2">
        <v>0.49787037037037035</v>
      </c>
      <c r="E2099">
        <v>1</v>
      </c>
    </row>
    <row r="2100" spans="1:5" x14ac:dyDescent="0.3">
      <c r="A2100">
        <v>42603700</v>
      </c>
      <c r="B2100" s="1">
        <v>42947</v>
      </c>
      <c r="C2100" s="2">
        <v>0.49409722222222224</v>
      </c>
      <c r="D2100" s="2">
        <v>0.50521990740740741</v>
      </c>
      <c r="E2100">
        <v>1</v>
      </c>
    </row>
    <row r="2101" spans="1:5" x14ac:dyDescent="0.3">
      <c r="A2101">
        <v>3983714</v>
      </c>
      <c r="B2101" s="1">
        <v>42947</v>
      </c>
      <c r="C2101" s="2">
        <v>0.49849537037037039</v>
      </c>
      <c r="D2101" s="2">
        <v>0.5092592592592593</v>
      </c>
      <c r="E2101">
        <v>1</v>
      </c>
    </row>
    <row r="2102" spans="1:5" x14ac:dyDescent="0.3">
      <c r="A2102">
        <v>4520226</v>
      </c>
      <c r="B2102" s="1">
        <v>42947</v>
      </c>
      <c r="C2102" s="2">
        <v>0.49903935185185183</v>
      </c>
      <c r="D2102" s="2">
        <v>0.51059027777777777</v>
      </c>
      <c r="E2102">
        <v>1</v>
      </c>
    </row>
    <row r="2103" spans="1:5" x14ac:dyDescent="0.3">
      <c r="A2103">
        <v>6999348</v>
      </c>
      <c r="B2103" s="1">
        <v>42947</v>
      </c>
      <c r="C2103" s="2">
        <v>0.50065972222222221</v>
      </c>
      <c r="D2103" s="2">
        <v>0.50898148148148148</v>
      </c>
      <c r="E2103">
        <v>1</v>
      </c>
    </row>
    <row r="2104" spans="1:5" x14ac:dyDescent="0.3">
      <c r="A2104">
        <v>3767866</v>
      </c>
      <c r="B2104" s="1">
        <v>42947</v>
      </c>
      <c r="C2104" s="2">
        <v>0.5040972222222222</v>
      </c>
      <c r="D2104" s="2">
        <v>0.50971064814814815</v>
      </c>
      <c r="E2104">
        <v>1</v>
      </c>
    </row>
    <row r="2105" spans="1:5" x14ac:dyDescent="0.3">
      <c r="A2105">
        <v>49342013</v>
      </c>
      <c r="B2105" s="1">
        <v>42947</v>
      </c>
      <c r="C2105" s="2">
        <v>0.50410879629629635</v>
      </c>
      <c r="D2105" s="2">
        <v>0.50539351851851855</v>
      </c>
      <c r="E2105">
        <v>1</v>
      </c>
    </row>
    <row r="2106" spans="1:5" x14ac:dyDescent="0.3">
      <c r="A2106">
        <v>6051341</v>
      </c>
      <c r="B2106" s="1">
        <v>42947</v>
      </c>
      <c r="C2106" s="2">
        <v>0.50980324074074079</v>
      </c>
      <c r="D2106" s="2">
        <v>0.51123842592592594</v>
      </c>
      <c r="E2106">
        <v>1</v>
      </c>
    </row>
    <row r="2107" spans="1:5" x14ac:dyDescent="0.3">
      <c r="A2107">
        <v>4326245</v>
      </c>
      <c r="B2107" s="1">
        <v>42947</v>
      </c>
      <c r="C2107" s="2">
        <v>0.51331018518518523</v>
      </c>
      <c r="D2107" s="2">
        <v>0.51490740740740737</v>
      </c>
      <c r="E2107">
        <v>1</v>
      </c>
    </row>
    <row r="2108" spans="1:5" x14ac:dyDescent="0.3">
      <c r="A2108">
        <v>5356378</v>
      </c>
      <c r="B2108" s="1">
        <v>42947</v>
      </c>
      <c r="C2108" s="2">
        <v>0.51811342592592591</v>
      </c>
      <c r="D2108" s="2">
        <v>0.51965277777777774</v>
      </c>
      <c r="E2108">
        <v>1</v>
      </c>
    </row>
    <row r="2109" spans="1:5" x14ac:dyDescent="0.3">
      <c r="A2109">
        <v>1302842</v>
      </c>
      <c r="B2109" s="1">
        <v>42947</v>
      </c>
      <c r="C2109" s="2">
        <v>0.52203703703703708</v>
      </c>
      <c r="D2109" s="2">
        <v>0.53162037037037035</v>
      </c>
      <c r="E2109">
        <v>1</v>
      </c>
    </row>
    <row r="2110" spans="1:5" x14ac:dyDescent="0.3">
      <c r="A2110">
        <v>2025194</v>
      </c>
      <c r="B2110" s="1">
        <v>42947</v>
      </c>
      <c r="C2110" s="2">
        <v>0.52238425925925924</v>
      </c>
      <c r="D2110" s="2">
        <v>0.52749999999999997</v>
      </c>
      <c r="E2110">
        <v>1</v>
      </c>
    </row>
    <row r="2111" spans="1:5" x14ac:dyDescent="0.3">
      <c r="A2111">
        <v>6703754</v>
      </c>
      <c r="B2111" s="1">
        <v>42947</v>
      </c>
      <c r="C2111" s="2">
        <v>0.5237384259259259</v>
      </c>
      <c r="D2111" s="2">
        <v>0.52431712962962962</v>
      </c>
      <c r="E2111">
        <v>1</v>
      </c>
    </row>
    <row r="2112" spans="1:5" x14ac:dyDescent="0.3">
      <c r="A2112">
        <v>86965710</v>
      </c>
      <c r="B2112" s="1">
        <v>42947</v>
      </c>
      <c r="C2112" s="2">
        <v>0.52516203703703701</v>
      </c>
      <c r="D2112" s="2">
        <v>0.52825231481481483</v>
      </c>
      <c r="E2112">
        <v>1</v>
      </c>
    </row>
    <row r="2113" spans="1:5" x14ac:dyDescent="0.3">
      <c r="A2113">
        <v>9797571</v>
      </c>
      <c r="B2113" s="1">
        <v>42947</v>
      </c>
      <c r="C2113" s="2">
        <v>0.53011574074074075</v>
      </c>
      <c r="D2113" s="2">
        <v>0.5342824074074074</v>
      </c>
      <c r="E2113">
        <v>1</v>
      </c>
    </row>
    <row r="2114" spans="1:5" x14ac:dyDescent="0.3">
      <c r="A2114">
        <v>34628061</v>
      </c>
      <c r="B2114" s="1">
        <v>42947</v>
      </c>
      <c r="C2114" s="2">
        <v>0.53206018518518516</v>
      </c>
      <c r="D2114" s="2">
        <v>0.53396990740740746</v>
      </c>
      <c r="E2114">
        <v>1</v>
      </c>
    </row>
    <row r="2115" spans="1:5" x14ac:dyDescent="0.3">
      <c r="A2115">
        <v>6716140</v>
      </c>
      <c r="B2115" s="1">
        <v>42947</v>
      </c>
      <c r="C2115" s="2">
        <v>0.53451388888888884</v>
      </c>
      <c r="D2115" s="2">
        <v>0.54087962962962965</v>
      </c>
      <c r="E2115">
        <v>1</v>
      </c>
    </row>
    <row r="2116" spans="1:5" x14ac:dyDescent="0.3">
      <c r="A2116">
        <v>9709339</v>
      </c>
      <c r="B2116" s="1">
        <v>42947</v>
      </c>
      <c r="C2116" s="2">
        <v>0.53622685185185182</v>
      </c>
      <c r="D2116" s="2">
        <v>0.54399305555555555</v>
      </c>
      <c r="E2116">
        <v>1</v>
      </c>
    </row>
    <row r="2117" spans="1:5" x14ac:dyDescent="0.3">
      <c r="A2117">
        <v>1331802</v>
      </c>
      <c r="B2117" s="1">
        <v>42947</v>
      </c>
      <c r="C2117" s="2">
        <v>0.5376967592592593</v>
      </c>
      <c r="D2117" s="2">
        <v>0.54113425925925929</v>
      </c>
      <c r="E2117">
        <v>1</v>
      </c>
    </row>
    <row r="2118" spans="1:5" x14ac:dyDescent="0.3">
      <c r="A2118">
        <v>9413315</v>
      </c>
      <c r="B2118" s="1">
        <v>42947</v>
      </c>
      <c r="C2118" s="2">
        <v>0.53961805555555553</v>
      </c>
      <c r="D2118" s="2">
        <v>0.54870370370370369</v>
      </c>
      <c r="E2118">
        <v>1</v>
      </c>
    </row>
    <row r="2119" spans="1:5" x14ac:dyDescent="0.3">
      <c r="A2119">
        <v>9555643</v>
      </c>
      <c r="B2119" s="1">
        <v>42947</v>
      </c>
      <c r="C2119" s="2">
        <v>0.5415740740740741</v>
      </c>
      <c r="D2119" s="2">
        <v>0.54230324074074077</v>
      </c>
      <c r="E2119">
        <v>1</v>
      </c>
    </row>
    <row r="2120" spans="1:5" x14ac:dyDescent="0.3">
      <c r="A2120">
        <v>4824250</v>
      </c>
      <c r="B2120" s="1">
        <v>42947</v>
      </c>
      <c r="C2120" s="2">
        <v>0.54670138888888886</v>
      </c>
      <c r="D2120" s="2">
        <v>0.55440972222222218</v>
      </c>
      <c r="E2120">
        <v>1</v>
      </c>
    </row>
    <row r="2121" spans="1:5" x14ac:dyDescent="0.3">
      <c r="A2121">
        <v>3931914</v>
      </c>
      <c r="B2121" s="1">
        <v>42947</v>
      </c>
      <c r="C2121" s="2">
        <v>0.55063657407407407</v>
      </c>
      <c r="D2121" s="2">
        <v>0.55451388888888886</v>
      </c>
      <c r="E2121">
        <v>1</v>
      </c>
    </row>
    <row r="2122" spans="1:5" x14ac:dyDescent="0.3">
      <c r="A2122">
        <v>79698655</v>
      </c>
      <c r="B2122" s="1">
        <v>42947</v>
      </c>
      <c r="C2122" s="2">
        <v>0.55182870370370374</v>
      </c>
      <c r="D2122" s="2">
        <v>0.55775462962962963</v>
      </c>
      <c r="E2122">
        <v>1</v>
      </c>
    </row>
    <row r="2123" spans="1:5" x14ac:dyDescent="0.3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>
        <v>1</v>
      </c>
    </row>
    <row r="2124" spans="1:5" x14ac:dyDescent="0.3">
      <c r="A2124">
        <v>84589848</v>
      </c>
      <c r="B2124" s="1">
        <v>42947</v>
      </c>
      <c r="C2124" s="2">
        <v>0.56119212962962961</v>
      </c>
      <c r="D2124" s="2">
        <v>0.56221064814814814</v>
      </c>
      <c r="E2124">
        <v>1</v>
      </c>
    </row>
    <row r="2125" spans="1:5" x14ac:dyDescent="0.3">
      <c r="A2125">
        <v>1927908</v>
      </c>
      <c r="B2125" s="1">
        <v>42947</v>
      </c>
      <c r="C2125" s="2">
        <v>0.56452546296296291</v>
      </c>
      <c r="D2125" s="2">
        <v>0.5725231481481482</v>
      </c>
      <c r="E2125">
        <v>1</v>
      </c>
    </row>
    <row r="2126" spans="1:5" x14ac:dyDescent="0.3">
      <c r="A2126">
        <v>7975900</v>
      </c>
      <c r="B2126" s="1">
        <v>42947</v>
      </c>
      <c r="C2126" s="2">
        <v>0.56582175925925926</v>
      </c>
      <c r="D2126" s="2">
        <v>0.57314814814814818</v>
      </c>
      <c r="E2126">
        <v>1</v>
      </c>
    </row>
    <row r="2127" spans="1:5" x14ac:dyDescent="0.3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>
        <v>1</v>
      </c>
    </row>
    <row r="2128" spans="1:5" x14ac:dyDescent="0.3">
      <c r="A2128">
        <v>5926011</v>
      </c>
      <c r="B2128" s="1">
        <v>42947</v>
      </c>
      <c r="C2128" s="2">
        <v>0.57268518518518519</v>
      </c>
      <c r="D2128" s="2">
        <v>0.58170138888888889</v>
      </c>
      <c r="E2128">
        <v>1</v>
      </c>
    </row>
    <row r="2129" spans="1:5" x14ac:dyDescent="0.3">
      <c r="A2129">
        <v>6408952</v>
      </c>
      <c r="B2129" s="1">
        <v>42947</v>
      </c>
      <c r="C2129" s="2">
        <v>0.57740740740740737</v>
      </c>
      <c r="D2129" s="2">
        <v>0.58895833333333336</v>
      </c>
      <c r="E2129">
        <v>1</v>
      </c>
    </row>
    <row r="2130" spans="1:5" x14ac:dyDescent="0.3">
      <c r="A2130">
        <v>53370610</v>
      </c>
      <c r="B2130" s="1">
        <v>42947</v>
      </c>
      <c r="C2130" s="2">
        <v>0.57822916666666668</v>
      </c>
      <c r="D2130" s="2">
        <v>0.57994212962962965</v>
      </c>
      <c r="E2130">
        <v>1</v>
      </c>
    </row>
    <row r="2131" spans="1:5" x14ac:dyDescent="0.3">
      <c r="A2131">
        <v>8060169</v>
      </c>
      <c r="B2131" s="1">
        <v>42947</v>
      </c>
      <c r="C2131" s="2">
        <v>0.57874999999999999</v>
      </c>
      <c r="D2131" s="2">
        <v>0.58307870370370374</v>
      </c>
      <c r="E2131">
        <v>1</v>
      </c>
    </row>
    <row r="2132" spans="1:5" x14ac:dyDescent="0.3">
      <c r="A2132">
        <v>9147613</v>
      </c>
      <c r="B2132" s="1">
        <v>42947</v>
      </c>
      <c r="C2132" s="2">
        <v>0.57952546296296292</v>
      </c>
      <c r="D2132" s="2">
        <v>0.58090277777777777</v>
      </c>
      <c r="E2132">
        <v>1</v>
      </c>
    </row>
    <row r="2133" spans="1:5" x14ac:dyDescent="0.3">
      <c r="A2133">
        <v>4505950</v>
      </c>
      <c r="B2133" s="1">
        <v>42947</v>
      </c>
      <c r="C2133" s="2">
        <v>0.58163194444444444</v>
      </c>
      <c r="D2133" s="2">
        <v>0.5872222222222222</v>
      </c>
      <c r="E2133">
        <v>1</v>
      </c>
    </row>
    <row r="2134" spans="1:5" x14ac:dyDescent="0.3">
      <c r="A2134">
        <v>3537655</v>
      </c>
      <c r="B2134" s="1">
        <v>42947</v>
      </c>
      <c r="C2134" s="2">
        <v>0.58287037037037037</v>
      </c>
      <c r="D2134" s="2">
        <v>0.58347222222222217</v>
      </c>
      <c r="E2134">
        <v>1</v>
      </c>
    </row>
    <row r="2135" spans="1:5" x14ac:dyDescent="0.3">
      <c r="A2135">
        <v>1583683</v>
      </c>
      <c r="B2135" s="1">
        <v>42947</v>
      </c>
      <c r="C2135" s="2">
        <v>0.58784722222222219</v>
      </c>
      <c r="D2135" s="2">
        <v>0.58940972222222221</v>
      </c>
      <c r="E2135">
        <v>1</v>
      </c>
    </row>
    <row r="2136" spans="1:5" x14ac:dyDescent="0.3">
      <c r="A2136">
        <v>96302157</v>
      </c>
      <c r="B2136" s="1">
        <v>42947</v>
      </c>
      <c r="C2136" s="2">
        <v>0.59052083333333338</v>
      </c>
      <c r="D2136" s="2">
        <v>0.59702546296296299</v>
      </c>
      <c r="E2136">
        <v>1</v>
      </c>
    </row>
    <row r="2137" spans="1:5" x14ac:dyDescent="0.3">
      <c r="A2137">
        <v>1809111</v>
      </c>
      <c r="B2137" s="1">
        <v>42947</v>
      </c>
      <c r="C2137" s="2">
        <v>0.59290509259259261</v>
      </c>
      <c r="D2137" s="2">
        <v>0.60322916666666671</v>
      </c>
      <c r="E2137">
        <v>1</v>
      </c>
    </row>
    <row r="2138" spans="1:5" x14ac:dyDescent="0.3">
      <c r="A2138">
        <v>8493652</v>
      </c>
      <c r="B2138" s="1">
        <v>42947</v>
      </c>
      <c r="C2138" s="2">
        <v>0.59569444444444442</v>
      </c>
      <c r="D2138" s="2">
        <v>0.60372685185185182</v>
      </c>
      <c r="E2138">
        <v>1</v>
      </c>
    </row>
    <row r="2139" spans="1:5" x14ac:dyDescent="0.3">
      <c r="A2139">
        <v>1026326</v>
      </c>
      <c r="B2139" s="1">
        <v>42947</v>
      </c>
      <c r="C2139" s="2">
        <v>0.59736111111111112</v>
      </c>
      <c r="D2139" s="2">
        <v>0.60046296296296298</v>
      </c>
      <c r="E2139">
        <v>1</v>
      </c>
    </row>
    <row r="2140" spans="1:5" x14ac:dyDescent="0.3">
      <c r="A2140">
        <v>1475165</v>
      </c>
      <c r="B2140" s="1">
        <v>42947</v>
      </c>
      <c r="C2140" s="2">
        <v>0.60197916666666662</v>
      </c>
      <c r="D2140" s="2">
        <v>0.60856481481481484</v>
      </c>
      <c r="E2140">
        <v>1</v>
      </c>
    </row>
    <row r="2141" spans="1:5" x14ac:dyDescent="0.3">
      <c r="A2141">
        <v>6264844</v>
      </c>
      <c r="B2141" s="1">
        <v>42947</v>
      </c>
      <c r="C2141" s="2">
        <v>0.60348379629629634</v>
      </c>
      <c r="D2141" s="2">
        <v>0.61365740740740737</v>
      </c>
      <c r="E2141">
        <v>1</v>
      </c>
    </row>
    <row r="2142" spans="1:5" x14ac:dyDescent="0.3">
      <c r="A2142">
        <v>9861652</v>
      </c>
      <c r="B2142" s="1">
        <v>42947</v>
      </c>
      <c r="C2142" s="2">
        <v>0.60519675925925931</v>
      </c>
      <c r="D2142" s="2">
        <v>0.61221064814814818</v>
      </c>
      <c r="E2142">
        <v>1</v>
      </c>
    </row>
    <row r="2143" spans="1:5" x14ac:dyDescent="0.3">
      <c r="A2143">
        <v>5446203</v>
      </c>
      <c r="B2143" s="1">
        <v>42947</v>
      </c>
      <c r="C2143" s="2">
        <v>0.60825231481481479</v>
      </c>
      <c r="D2143" s="2">
        <v>0.61048611111111106</v>
      </c>
      <c r="E2143">
        <v>1</v>
      </c>
    </row>
    <row r="2144" spans="1:5" x14ac:dyDescent="0.3">
      <c r="A2144">
        <v>7762020</v>
      </c>
      <c r="B2144" s="1">
        <v>42947</v>
      </c>
      <c r="C2144" s="2">
        <v>0.61159722222222224</v>
      </c>
      <c r="D2144" s="2">
        <v>0.61434027777777778</v>
      </c>
      <c r="E2144">
        <v>1</v>
      </c>
    </row>
    <row r="2145" spans="1:5" x14ac:dyDescent="0.3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>
        <v>1</v>
      </c>
    </row>
    <row r="2146" spans="1:5" x14ac:dyDescent="0.3">
      <c r="A2146">
        <v>96736796</v>
      </c>
      <c r="B2146" s="1">
        <v>42947</v>
      </c>
      <c r="C2146" s="2">
        <v>0.61524305555555558</v>
      </c>
      <c r="D2146" s="2">
        <v>0.62432870370370375</v>
      </c>
      <c r="E2146">
        <v>1</v>
      </c>
    </row>
    <row r="2147" spans="1:5" x14ac:dyDescent="0.3">
      <c r="A2147">
        <v>1035023</v>
      </c>
      <c r="B2147" s="1">
        <v>42947</v>
      </c>
      <c r="C2147" s="2">
        <v>0.61821759259259257</v>
      </c>
      <c r="D2147" s="2">
        <v>0.62706018518518514</v>
      </c>
      <c r="E2147">
        <v>1</v>
      </c>
    </row>
    <row r="2148" spans="1:5" x14ac:dyDescent="0.3">
      <c r="A2148">
        <v>9941776</v>
      </c>
      <c r="B2148" s="1">
        <v>42947</v>
      </c>
      <c r="C2148" s="2">
        <v>0.62299768518518517</v>
      </c>
      <c r="D2148" s="2">
        <v>0.62311342592592589</v>
      </c>
      <c r="E2148">
        <v>1</v>
      </c>
    </row>
    <row r="2149" spans="1:5" x14ac:dyDescent="0.3">
      <c r="A2149">
        <v>6401011</v>
      </c>
      <c r="B2149" s="1">
        <v>42947</v>
      </c>
      <c r="C2149" s="2">
        <v>0.62693287037037038</v>
      </c>
      <c r="D2149" s="2">
        <v>0.62837962962962968</v>
      </c>
      <c r="E2149">
        <v>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C627-2391-4E1D-B46A-2079CC3DB75D}">
  <dimension ref="A1:H2149"/>
  <sheetViews>
    <sheetView zoomScaleNormal="100" workbookViewId="0">
      <selection activeCell="C2" sqref="C2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2.77734375" customWidth="1"/>
    <col min="6" max="6" width="16.6640625" bestFit="1" customWidth="1"/>
    <col min="7" max="7" width="13.2187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9</v>
      </c>
      <c r="D1" t="s">
        <v>10</v>
      </c>
    </row>
    <row r="2" spans="1:8" x14ac:dyDescent="0.3">
      <c r="A2">
        <v>3539762</v>
      </c>
      <c r="B2" s="1">
        <v>42919</v>
      </c>
      <c r="C2">
        <f>IF(LEN(Tabela_telefony4[[#This Row],[nr]])=7,1,0)</f>
        <v>1</v>
      </c>
      <c r="D2">
        <f>IF(LEN(Tabela_telefony4[[#This Row],[nr]])=8,1,0)</f>
        <v>0</v>
      </c>
      <c r="F2" s="3" t="s">
        <v>6</v>
      </c>
      <c r="G2" t="s">
        <v>13</v>
      </c>
      <c r="H2" t="s">
        <v>12</v>
      </c>
    </row>
    <row r="3" spans="1:8" x14ac:dyDescent="0.3">
      <c r="A3">
        <v>4546455</v>
      </c>
      <c r="B3" s="1">
        <v>42919</v>
      </c>
      <c r="C3">
        <f>IF(LEN(Tabela_telefony4[[#This Row],[nr]])=7,1,0)</f>
        <v>1</v>
      </c>
      <c r="D3">
        <f>IF(LEN(Tabela_telefony4[[#This Row],[nr]])=8,1,0)</f>
        <v>0</v>
      </c>
      <c r="F3" s="6">
        <v>42919</v>
      </c>
      <c r="G3" s="5">
        <v>27</v>
      </c>
      <c r="H3" s="5">
        <v>67</v>
      </c>
    </row>
    <row r="4" spans="1:8" x14ac:dyDescent="0.3">
      <c r="A4">
        <v>4546455</v>
      </c>
      <c r="B4" s="1">
        <v>42919</v>
      </c>
      <c r="C4">
        <f>IF(LEN(Tabela_telefony4[[#This Row],[nr]])=7,1,0)</f>
        <v>1</v>
      </c>
      <c r="D4">
        <f>IF(LEN(Tabela_telefony4[[#This Row],[nr]])=8,1,0)</f>
        <v>0</v>
      </c>
      <c r="F4" s="6">
        <v>42920</v>
      </c>
      <c r="G4" s="5">
        <v>23</v>
      </c>
      <c r="H4" s="5">
        <v>68</v>
      </c>
    </row>
    <row r="5" spans="1:8" x14ac:dyDescent="0.3">
      <c r="A5">
        <v>6900303</v>
      </c>
      <c r="B5" s="1">
        <v>42919</v>
      </c>
      <c r="C5">
        <f>IF(LEN(Tabela_telefony4[[#This Row],[nr]])=7,1,0)</f>
        <v>1</v>
      </c>
      <c r="D5">
        <f>IF(LEN(Tabela_telefony4[[#This Row],[nr]])=8,1,0)</f>
        <v>0</v>
      </c>
      <c r="F5" s="6">
        <v>42921</v>
      </c>
      <c r="G5" s="5">
        <v>24</v>
      </c>
      <c r="H5" s="5">
        <v>79</v>
      </c>
    </row>
    <row r="6" spans="1:8" x14ac:dyDescent="0.3">
      <c r="A6">
        <v>4250194</v>
      </c>
      <c r="B6" s="1">
        <v>42919</v>
      </c>
      <c r="C6">
        <f>IF(LEN(Tabela_telefony4[[#This Row],[nr]])=7,1,0)</f>
        <v>1</v>
      </c>
      <c r="D6">
        <f>IF(LEN(Tabela_telefony4[[#This Row],[nr]])=8,1,0)</f>
        <v>0</v>
      </c>
      <c r="F6" s="6">
        <v>42922</v>
      </c>
      <c r="G6" s="5">
        <v>20</v>
      </c>
      <c r="H6" s="5">
        <v>78</v>
      </c>
    </row>
    <row r="7" spans="1:8" x14ac:dyDescent="0.3">
      <c r="A7">
        <v>54586484</v>
      </c>
      <c r="B7" s="1">
        <v>42919</v>
      </c>
      <c r="C7">
        <f>IF(LEN(Tabela_telefony4[[#This Row],[nr]])=7,1,0)</f>
        <v>0</v>
      </c>
      <c r="D7">
        <f>IF(LEN(Tabela_telefony4[[#This Row],[nr]])=8,1,0)</f>
        <v>1</v>
      </c>
      <c r="F7" s="6">
        <v>42923</v>
      </c>
      <c r="G7" s="5">
        <v>31</v>
      </c>
      <c r="H7" s="5">
        <v>69</v>
      </c>
    </row>
    <row r="8" spans="1:8" x14ac:dyDescent="0.3">
      <c r="A8">
        <v>26204415</v>
      </c>
      <c r="B8" s="1">
        <v>42919</v>
      </c>
      <c r="C8">
        <f>IF(LEN(Tabela_telefony4[[#This Row],[nr]])=7,1,0)</f>
        <v>0</v>
      </c>
      <c r="D8">
        <f>IF(LEN(Tabela_telefony4[[#This Row],[nr]])=8,1,0)</f>
        <v>1</v>
      </c>
      <c r="F8" s="6">
        <v>42926</v>
      </c>
      <c r="G8" s="5">
        <v>23</v>
      </c>
      <c r="H8" s="5">
        <v>73</v>
      </c>
    </row>
    <row r="9" spans="1:8" x14ac:dyDescent="0.3">
      <c r="A9">
        <v>8596929</v>
      </c>
      <c r="B9" s="1">
        <v>42919</v>
      </c>
      <c r="C9">
        <f>IF(LEN(Tabela_telefony4[[#This Row],[nr]])=7,1,0)</f>
        <v>1</v>
      </c>
      <c r="D9">
        <f>IF(LEN(Tabela_telefony4[[#This Row],[nr]])=8,1,0)</f>
        <v>0</v>
      </c>
      <c r="F9" s="6">
        <v>42927</v>
      </c>
      <c r="G9" s="5">
        <v>27</v>
      </c>
      <c r="H9" s="5">
        <v>60</v>
      </c>
    </row>
    <row r="10" spans="1:8" x14ac:dyDescent="0.3">
      <c r="A10">
        <v>4546455</v>
      </c>
      <c r="B10" s="1">
        <v>42919</v>
      </c>
      <c r="C10">
        <f>IF(LEN(Tabela_telefony4[[#This Row],[nr]])=7,1,0)</f>
        <v>1</v>
      </c>
      <c r="D10">
        <f>IF(LEN(Tabela_telefony4[[#This Row],[nr]])=8,1,0)</f>
        <v>0</v>
      </c>
      <c r="F10" s="6">
        <v>42928</v>
      </c>
      <c r="G10" s="5">
        <v>27</v>
      </c>
      <c r="H10" s="5">
        <v>70</v>
      </c>
    </row>
    <row r="11" spans="1:8" x14ac:dyDescent="0.3">
      <c r="A11">
        <v>44937926</v>
      </c>
      <c r="B11" s="1">
        <v>42919</v>
      </c>
      <c r="C11">
        <f>IF(LEN(Tabela_telefony4[[#This Row],[nr]])=7,1,0)</f>
        <v>0</v>
      </c>
      <c r="D11">
        <f>IF(LEN(Tabela_telefony4[[#This Row],[nr]])=8,1,0)</f>
        <v>1</v>
      </c>
      <c r="F11" s="6">
        <v>42929</v>
      </c>
      <c r="G11" s="5">
        <v>24</v>
      </c>
      <c r="H11" s="5">
        <v>67</v>
      </c>
    </row>
    <row r="12" spans="1:8" x14ac:dyDescent="0.3">
      <c r="A12">
        <v>5816822</v>
      </c>
      <c r="B12" s="1">
        <v>42919</v>
      </c>
      <c r="C12">
        <f>IF(LEN(Tabela_telefony4[[#This Row],[nr]])=7,1,0)</f>
        <v>1</v>
      </c>
      <c r="D12">
        <f>IF(LEN(Tabela_telefony4[[#This Row],[nr]])=8,1,0)</f>
        <v>0</v>
      </c>
      <c r="F12" s="6">
        <v>42930</v>
      </c>
      <c r="G12" s="5">
        <v>24</v>
      </c>
      <c r="H12" s="5">
        <v>74</v>
      </c>
    </row>
    <row r="13" spans="1:8" x14ac:dyDescent="0.3">
      <c r="A13">
        <v>96191858</v>
      </c>
      <c r="B13" s="1">
        <v>42919</v>
      </c>
      <c r="C13">
        <f>IF(LEN(Tabela_telefony4[[#This Row],[nr]])=7,1,0)</f>
        <v>0</v>
      </c>
      <c r="D13">
        <f>IF(LEN(Tabela_telefony4[[#This Row],[nr]])=8,1,0)</f>
        <v>1</v>
      </c>
      <c r="F13" s="6">
        <v>42933</v>
      </c>
      <c r="G13" s="5">
        <v>26</v>
      </c>
      <c r="H13" s="5">
        <v>76</v>
      </c>
    </row>
    <row r="14" spans="1:8" x14ac:dyDescent="0.3">
      <c r="A14">
        <v>47261256</v>
      </c>
      <c r="B14" s="1">
        <v>42919</v>
      </c>
      <c r="C14">
        <f>IF(LEN(Tabela_telefony4[[#This Row],[nr]])=7,1,0)</f>
        <v>0</v>
      </c>
      <c r="D14">
        <f>IF(LEN(Tabela_telefony4[[#This Row],[nr]])=8,1,0)</f>
        <v>1</v>
      </c>
      <c r="F14" s="6">
        <v>42934</v>
      </c>
      <c r="G14" s="5">
        <v>17</v>
      </c>
      <c r="H14" s="5">
        <v>74</v>
      </c>
    </row>
    <row r="15" spans="1:8" x14ac:dyDescent="0.3">
      <c r="A15">
        <v>26204415</v>
      </c>
      <c r="B15" s="1">
        <v>42919</v>
      </c>
      <c r="C15">
        <f>IF(LEN(Tabela_telefony4[[#This Row],[nr]])=7,1,0)</f>
        <v>0</v>
      </c>
      <c r="D15">
        <f>IF(LEN(Tabela_telefony4[[#This Row],[nr]])=8,1,0)</f>
        <v>1</v>
      </c>
      <c r="F15" s="6">
        <v>42935</v>
      </c>
      <c r="G15" s="5">
        <v>24</v>
      </c>
      <c r="H15" s="5">
        <v>67</v>
      </c>
    </row>
    <row r="16" spans="1:8" x14ac:dyDescent="0.3">
      <c r="A16">
        <v>22747425</v>
      </c>
      <c r="B16" s="1">
        <v>42919</v>
      </c>
      <c r="C16">
        <f>IF(LEN(Tabela_telefony4[[#This Row],[nr]])=7,1,0)</f>
        <v>0</v>
      </c>
      <c r="D16">
        <f>IF(LEN(Tabela_telefony4[[#This Row],[nr]])=8,1,0)</f>
        <v>1</v>
      </c>
      <c r="F16" s="6">
        <v>42936</v>
      </c>
      <c r="G16" s="5">
        <v>20</v>
      </c>
      <c r="H16" s="5">
        <v>75</v>
      </c>
    </row>
    <row r="17" spans="1:8" x14ac:dyDescent="0.3">
      <c r="A17">
        <v>96191858</v>
      </c>
      <c r="B17" s="1">
        <v>42919</v>
      </c>
      <c r="C17">
        <f>IF(LEN(Tabela_telefony4[[#This Row],[nr]])=7,1,0)</f>
        <v>0</v>
      </c>
      <c r="D17">
        <f>IF(LEN(Tabela_telefony4[[#This Row],[nr]])=8,1,0)</f>
        <v>1</v>
      </c>
      <c r="F17" s="6">
        <v>42937</v>
      </c>
      <c r="G17" s="5">
        <v>25</v>
      </c>
      <c r="H17" s="5">
        <v>73</v>
      </c>
    </row>
    <row r="18" spans="1:8" x14ac:dyDescent="0.3">
      <c r="A18">
        <v>5816822</v>
      </c>
      <c r="B18" s="1">
        <v>42919</v>
      </c>
      <c r="C18">
        <f>IF(LEN(Tabela_telefony4[[#This Row],[nr]])=7,1,0)</f>
        <v>1</v>
      </c>
      <c r="D18">
        <f>IF(LEN(Tabela_telefony4[[#This Row],[nr]])=8,1,0)</f>
        <v>0</v>
      </c>
      <c r="F18" s="6">
        <v>42940</v>
      </c>
      <c r="G18" s="5">
        <v>30</v>
      </c>
      <c r="H18" s="5">
        <v>77</v>
      </c>
    </row>
    <row r="19" spans="1:8" x14ac:dyDescent="0.3">
      <c r="A19">
        <v>3352943</v>
      </c>
      <c r="B19" s="1">
        <v>42919</v>
      </c>
      <c r="C19">
        <f>IF(LEN(Tabela_telefony4[[#This Row],[nr]])=7,1,0)</f>
        <v>1</v>
      </c>
      <c r="D19">
        <f>IF(LEN(Tabela_telefony4[[#This Row],[nr]])=8,1,0)</f>
        <v>0</v>
      </c>
      <c r="F19" s="6">
        <v>42941</v>
      </c>
      <c r="G19" s="5">
        <v>27</v>
      </c>
      <c r="H19" s="5">
        <v>79</v>
      </c>
    </row>
    <row r="20" spans="1:8" x14ac:dyDescent="0.3">
      <c r="A20">
        <v>35634368</v>
      </c>
      <c r="B20" s="1">
        <v>42919</v>
      </c>
      <c r="C20">
        <f>IF(LEN(Tabela_telefony4[[#This Row],[nr]])=7,1,0)</f>
        <v>0</v>
      </c>
      <c r="D20">
        <f>IF(LEN(Tabela_telefony4[[#This Row],[nr]])=8,1,0)</f>
        <v>1</v>
      </c>
      <c r="F20" s="6">
        <v>42942</v>
      </c>
      <c r="G20" s="5">
        <v>24</v>
      </c>
      <c r="H20" s="5">
        <v>78</v>
      </c>
    </row>
    <row r="21" spans="1:8" x14ac:dyDescent="0.3">
      <c r="A21">
        <v>8313390</v>
      </c>
      <c r="B21" s="1">
        <v>42919</v>
      </c>
      <c r="C21">
        <f>IF(LEN(Tabela_telefony4[[#This Row],[nr]])=7,1,0)</f>
        <v>1</v>
      </c>
      <c r="D21">
        <f>IF(LEN(Tabela_telefony4[[#This Row],[nr]])=8,1,0)</f>
        <v>0</v>
      </c>
      <c r="F21" s="6">
        <v>42943</v>
      </c>
      <c r="G21" s="5">
        <v>22</v>
      </c>
      <c r="H21" s="5">
        <v>70</v>
      </c>
    </row>
    <row r="22" spans="1:8" x14ac:dyDescent="0.3">
      <c r="A22">
        <v>3954712</v>
      </c>
      <c r="B22" s="1">
        <v>42919</v>
      </c>
      <c r="C22">
        <f>IF(LEN(Tabela_telefony4[[#This Row],[nr]])=7,1,0)</f>
        <v>1</v>
      </c>
      <c r="D22">
        <f>IF(LEN(Tabela_telefony4[[#This Row],[nr]])=8,1,0)</f>
        <v>0</v>
      </c>
      <c r="F22" s="6">
        <v>42944</v>
      </c>
      <c r="G22" s="5">
        <v>24</v>
      </c>
      <c r="H22" s="5">
        <v>68</v>
      </c>
    </row>
    <row r="23" spans="1:8" x14ac:dyDescent="0.3">
      <c r="A23">
        <v>2109147679</v>
      </c>
      <c r="B23" s="1">
        <v>42919</v>
      </c>
      <c r="C23">
        <f>IF(LEN(Tabela_telefony4[[#This Row],[nr]])=7,1,0)</f>
        <v>0</v>
      </c>
      <c r="D23">
        <f>IF(LEN(Tabela_telefony4[[#This Row],[nr]])=8,1,0)</f>
        <v>0</v>
      </c>
      <c r="F23" s="6">
        <v>42947</v>
      </c>
      <c r="G23" s="5">
        <v>23</v>
      </c>
      <c r="H23" s="5">
        <v>82</v>
      </c>
    </row>
    <row r="24" spans="1:8" x14ac:dyDescent="0.3">
      <c r="A24">
        <v>1787732</v>
      </c>
      <c r="B24" s="1">
        <v>42919</v>
      </c>
      <c r="C24">
        <f>IF(LEN(Tabela_telefony4[[#This Row],[nr]])=7,1,0)</f>
        <v>1</v>
      </c>
      <c r="D24">
        <f>IF(LEN(Tabela_telefony4[[#This Row],[nr]])=8,1,0)</f>
        <v>0</v>
      </c>
      <c r="F24" s="6" t="s">
        <v>7</v>
      </c>
      <c r="G24" s="5">
        <v>512</v>
      </c>
      <c r="H24" s="5">
        <v>1524</v>
      </c>
    </row>
    <row r="25" spans="1:8" x14ac:dyDescent="0.3">
      <c r="A25">
        <v>7834807</v>
      </c>
      <c r="B25" s="1">
        <v>42919</v>
      </c>
      <c r="C25">
        <f>IF(LEN(Tabela_telefony4[[#This Row],[nr]])=7,1,0)</f>
        <v>1</v>
      </c>
      <c r="D25">
        <f>IF(LEN(Tabela_telefony4[[#This Row],[nr]])=8,1,0)</f>
        <v>0</v>
      </c>
    </row>
    <row r="26" spans="1:8" x14ac:dyDescent="0.3">
      <c r="A26">
        <v>33320202</v>
      </c>
      <c r="B26" s="1">
        <v>42919</v>
      </c>
      <c r="C26">
        <f>IF(LEN(Tabela_telefony4[[#This Row],[nr]])=7,1,0)</f>
        <v>0</v>
      </c>
      <c r="D26">
        <f>IF(LEN(Tabela_telefony4[[#This Row],[nr]])=8,1,0)</f>
        <v>1</v>
      </c>
      <c r="F26" t="s">
        <v>11</v>
      </c>
    </row>
    <row r="27" spans="1:8" x14ac:dyDescent="0.3">
      <c r="A27">
        <v>1488369</v>
      </c>
      <c r="B27" s="1">
        <v>42919</v>
      </c>
      <c r="C27">
        <f>IF(LEN(Tabela_telefony4[[#This Row],[nr]])=7,1,0)</f>
        <v>1</v>
      </c>
      <c r="D27">
        <f>IF(LEN(Tabela_telefony4[[#This Row],[nr]])=8,1,0)</f>
        <v>0</v>
      </c>
    </row>
    <row r="28" spans="1:8" x14ac:dyDescent="0.3">
      <c r="A28">
        <v>2631285</v>
      </c>
      <c r="B28" s="1">
        <v>42919</v>
      </c>
      <c r="C28">
        <f>IF(LEN(Tabela_telefony4[[#This Row],[nr]])=7,1,0)</f>
        <v>1</v>
      </c>
      <c r="D28">
        <f>IF(LEN(Tabela_telefony4[[#This Row],[nr]])=8,1,0)</f>
        <v>0</v>
      </c>
    </row>
    <row r="29" spans="1:8" x14ac:dyDescent="0.3">
      <c r="A29">
        <v>7415603</v>
      </c>
      <c r="B29" s="1">
        <v>42919</v>
      </c>
      <c r="C29">
        <f>IF(LEN(Tabela_telefony4[[#This Row],[nr]])=7,1,0)</f>
        <v>1</v>
      </c>
      <c r="D29">
        <f>IF(LEN(Tabela_telefony4[[#This Row],[nr]])=8,1,0)</f>
        <v>0</v>
      </c>
    </row>
    <row r="30" spans="1:8" x14ac:dyDescent="0.3">
      <c r="A30">
        <v>96375379</v>
      </c>
      <c r="B30" s="1">
        <v>42919</v>
      </c>
      <c r="C30">
        <f>IF(LEN(Tabela_telefony4[[#This Row],[nr]])=7,1,0)</f>
        <v>0</v>
      </c>
      <c r="D30">
        <f>IF(LEN(Tabela_telefony4[[#This Row],[nr]])=8,1,0)</f>
        <v>1</v>
      </c>
    </row>
    <row r="31" spans="1:8" x14ac:dyDescent="0.3">
      <c r="A31">
        <v>6976431</v>
      </c>
      <c r="B31" s="1">
        <v>42919</v>
      </c>
      <c r="C31">
        <f>IF(LEN(Tabela_telefony4[[#This Row],[nr]])=7,1,0)</f>
        <v>1</v>
      </c>
      <c r="D31">
        <f>IF(LEN(Tabela_telefony4[[#This Row],[nr]])=8,1,0)</f>
        <v>0</v>
      </c>
    </row>
    <row r="32" spans="1:8" x14ac:dyDescent="0.3">
      <c r="A32">
        <v>4093292</v>
      </c>
      <c r="B32" s="1">
        <v>42919</v>
      </c>
      <c r="C32">
        <f>IF(LEN(Tabela_telefony4[[#This Row],[nr]])=7,1,0)</f>
        <v>1</v>
      </c>
      <c r="D32">
        <f>IF(LEN(Tabela_telefony4[[#This Row],[nr]])=8,1,0)</f>
        <v>0</v>
      </c>
    </row>
    <row r="33" spans="1:4" x14ac:dyDescent="0.3">
      <c r="A33">
        <v>6312575</v>
      </c>
      <c r="B33" s="1">
        <v>42919</v>
      </c>
      <c r="C33">
        <f>IF(LEN(Tabela_telefony4[[#This Row],[nr]])=7,1,0)</f>
        <v>1</v>
      </c>
      <c r="D33">
        <f>IF(LEN(Tabela_telefony4[[#This Row],[nr]])=8,1,0)</f>
        <v>0</v>
      </c>
    </row>
    <row r="34" spans="1:4" x14ac:dyDescent="0.3">
      <c r="A34">
        <v>38535407</v>
      </c>
      <c r="B34" s="1">
        <v>42919</v>
      </c>
      <c r="C34">
        <f>IF(LEN(Tabela_telefony4[[#This Row],[nr]])=7,1,0)</f>
        <v>0</v>
      </c>
      <c r="D34">
        <f>IF(LEN(Tabela_telefony4[[#This Row],[nr]])=8,1,0)</f>
        <v>1</v>
      </c>
    </row>
    <row r="35" spans="1:4" x14ac:dyDescent="0.3">
      <c r="A35">
        <v>38535407</v>
      </c>
      <c r="B35" s="1">
        <v>42919</v>
      </c>
      <c r="C35">
        <f>IF(LEN(Tabela_telefony4[[#This Row],[nr]])=7,1,0)</f>
        <v>0</v>
      </c>
      <c r="D35">
        <f>IF(LEN(Tabela_telefony4[[#This Row],[nr]])=8,1,0)</f>
        <v>1</v>
      </c>
    </row>
    <row r="36" spans="1:4" x14ac:dyDescent="0.3">
      <c r="A36">
        <v>9413315</v>
      </c>
      <c r="B36" s="1">
        <v>42919</v>
      </c>
      <c r="C36">
        <f>IF(LEN(Tabela_telefony4[[#This Row],[nr]])=7,1,0)</f>
        <v>1</v>
      </c>
      <c r="D36">
        <f>IF(LEN(Tabela_telefony4[[#This Row],[nr]])=8,1,0)</f>
        <v>0</v>
      </c>
    </row>
    <row r="37" spans="1:4" x14ac:dyDescent="0.3">
      <c r="A37">
        <v>8514016</v>
      </c>
      <c r="B37" s="1">
        <v>42919</v>
      </c>
      <c r="C37">
        <f>IF(LEN(Tabela_telefony4[[#This Row],[nr]])=7,1,0)</f>
        <v>1</v>
      </c>
      <c r="D37">
        <f>IF(LEN(Tabela_telefony4[[#This Row],[nr]])=8,1,0)</f>
        <v>0</v>
      </c>
    </row>
    <row r="38" spans="1:4" x14ac:dyDescent="0.3">
      <c r="A38">
        <v>40965486</v>
      </c>
      <c r="B38" s="1">
        <v>42919</v>
      </c>
      <c r="C38">
        <f>IF(LEN(Tabela_telefony4[[#This Row],[nr]])=7,1,0)</f>
        <v>0</v>
      </c>
      <c r="D38">
        <f>IF(LEN(Tabela_telefony4[[#This Row],[nr]])=8,1,0)</f>
        <v>1</v>
      </c>
    </row>
    <row r="39" spans="1:4" x14ac:dyDescent="0.3">
      <c r="A39">
        <v>4546455</v>
      </c>
      <c r="B39" s="1">
        <v>42919</v>
      </c>
      <c r="C39">
        <f>IF(LEN(Tabela_telefony4[[#This Row],[nr]])=7,1,0)</f>
        <v>1</v>
      </c>
      <c r="D39">
        <f>IF(LEN(Tabela_telefony4[[#This Row],[nr]])=8,1,0)</f>
        <v>0</v>
      </c>
    </row>
    <row r="40" spans="1:4" x14ac:dyDescent="0.3">
      <c r="A40">
        <v>1435049</v>
      </c>
      <c r="B40" s="1">
        <v>42919</v>
      </c>
      <c r="C40">
        <f>IF(LEN(Tabela_telefony4[[#This Row],[nr]])=7,1,0)</f>
        <v>1</v>
      </c>
      <c r="D40">
        <f>IF(LEN(Tabela_telefony4[[#This Row],[nr]])=8,1,0)</f>
        <v>0</v>
      </c>
    </row>
    <row r="41" spans="1:4" x14ac:dyDescent="0.3">
      <c r="A41">
        <v>85598139</v>
      </c>
      <c r="B41" s="1">
        <v>42919</v>
      </c>
      <c r="C41">
        <f>IF(LEN(Tabela_telefony4[[#This Row],[nr]])=7,1,0)</f>
        <v>0</v>
      </c>
      <c r="D41">
        <f>IF(LEN(Tabela_telefony4[[#This Row],[nr]])=8,1,0)</f>
        <v>1</v>
      </c>
    </row>
    <row r="42" spans="1:4" x14ac:dyDescent="0.3">
      <c r="A42">
        <v>1787732</v>
      </c>
      <c r="B42" s="1">
        <v>42919</v>
      </c>
      <c r="C42">
        <f>IF(LEN(Tabela_telefony4[[#This Row],[nr]])=7,1,0)</f>
        <v>1</v>
      </c>
      <c r="D42">
        <f>IF(LEN(Tabela_telefony4[[#This Row],[nr]])=8,1,0)</f>
        <v>0</v>
      </c>
    </row>
    <row r="43" spans="1:4" x14ac:dyDescent="0.3">
      <c r="A43">
        <v>1926053</v>
      </c>
      <c r="B43" s="1">
        <v>42919</v>
      </c>
      <c r="C43">
        <f>IF(LEN(Tabela_telefony4[[#This Row],[nr]])=7,1,0)</f>
        <v>1</v>
      </c>
      <c r="D43">
        <f>IF(LEN(Tabela_telefony4[[#This Row],[nr]])=8,1,0)</f>
        <v>0</v>
      </c>
    </row>
    <row r="44" spans="1:4" x14ac:dyDescent="0.3">
      <c r="A44">
        <v>82949156</v>
      </c>
      <c r="B44" s="1">
        <v>42919</v>
      </c>
      <c r="C44">
        <f>IF(LEN(Tabela_telefony4[[#This Row],[nr]])=7,1,0)</f>
        <v>0</v>
      </c>
      <c r="D44">
        <f>IF(LEN(Tabela_telefony4[[#This Row],[nr]])=8,1,0)</f>
        <v>1</v>
      </c>
    </row>
    <row r="45" spans="1:4" x14ac:dyDescent="0.3">
      <c r="A45">
        <v>73690742</v>
      </c>
      <c r="B45" s="1">
        <v>42919</v>
      </c>
      <c r="C45">
        <f>IF(LEN(Tabela_telefony4[[#This Row],[nr]])=7,1,0)</f>
        <v>0</v>
      </c>
      <c r="D45">
        <f>IF(LEN(Tabela_telefony4[[#This Row],[nr]])=8,1,0)</f>
        <v>1</v>
      </c>
    </row>
    <row r="46" spans="1:4" x14ac:dyDescent="0.3">
      <c r="A46">
        <v>5107477025</v>
      </c>
      <c r="B46" s="1">
        <v>42919</v>
      </c>
      <c r="C46">
        <f>IF(LEN(Tabela_telefony4[[#This Row],[nr]])=7,1,0)</f>
        <v>0</v>
      </c>
      <c r="D46">
        <f>IF(LEN(Tabela_telefony4[[#This Row],[nr]])=8,1,0)</f>
        <v>0</v>
      </c>
    </row>
    <row r="47" spans="1:4" x14ac:dyDescent="0.3">
      <c r="A47">
        <v>4787793</v>
      </c>
      <c r="B47" s="1">
        <v>42919</v>
      </c>
      <c r="C47">
        <f>IF(LEN(Tabela_telefony4[[#This Row],[nr]])=7,1,0)</f>
        <v>1</v>
      </c>
      <c r="D47">
        <f>IF(LEN(Tabela_telefony4[[#This Row],[nr]])=8,1,0)</f>
        <v>0</v>
      </c>
    </row>
    <row r="48" spans="1:4" x14ac:dyDescent="0.3">
      <c r="A48">
        <v>79381100</v>
      </c>
      <c r="B48" s="1">
        <v>42919</v>
      </c>
      <c r="C48">
        <f>IF(LEN(Tabela_telefony4[[#This Row],[nr]])=7,1,0)</f>
        <v>0</v>
      </c>
      <c r="D48">
        <f>IF(LEN(Tabela_telefony4[[#This Row],[nr]])=8,1,0)</f>
        <v>1</v>
      </c>
    </row>
    <row r="49" spans="1:4" x14ac:dyDescent="0.3">
      <c r="A49">
        <v>4146159</v>
      </c>
      <c r="B49" s="1">
        <v>42919</v>
      </c>
      <c r="C49">
        <f>IF(LEN(Tabela_telefony4[[#This Row],[nr]])=7,1,0)</f>
        <v>1</v>
      </c>
      <c r="D49">
        <f>IF(LEN(Tabela_telefony4[[#This Row],[nr]])=8,1,0)</f>
        <v>0</v>
      </c>
    </row>
    <row r="50" spans="1:4" x14ac:dyDescent="0.3">
      <c r="A50">
        <v>13484133</v>
      </c>
      <c r="B50" s="1">
        <v>42919</v>
      </c>
      <c r="C50">
        <f>IF(LEN(Tabela_telefony4[[#This Row],[nr]])=7,1,0)</f>
        <v>0</v>
      </c>
      <c r="D50">
        <f>IF(LEN(Tabela_telefony4[[#This Row],[nr]])=8,1,0)</f>
        <v>1</v>
      </c>
    </row>
    <row r="51" spans="1:4" x14ac:dyDescent="0.3">
      <c r="A51">
        <v>4657345</v>
      </c>
      <c r="B51" s="1">
        <v>42919</v>
      </c>
      <c r="C51">
        <f>IF(LEN(Tabela_telefony4[[#This Row],[nr]])=7,1,0)</f>
        <v>1</v>
      </c>
      <c r="D51">
        <f>IF(LEN(Tabela_telefony4[[#This Row],[nr]])=8,1,0)</f>
        <v>0</v>
      </c>
    </row>
    <row r="52" spans="1:4" x14ac:dyDescent="0.3">
      <c r="A52">
        <v>3697935</v>
      </c>
      <c r="B52" s="1">
        <v>42919</v>
      </c>
      <c r="C52">
        <f>IF(LEN(Tabela_telefony4[[#This Row],[nr]])=7,1,0)</f>
        <v>1</v>
      </c>
      <c r="D52">
        <f>IF(LEN(Tabela_telefony4[[#This Row],[nr]])=8,1,0)</f>
        <v>0</v>
      </c>
    </row>
    <row r="53" spans="1:4" x14ac:dyDescent="0.3">
      <c r="A53">
        <v>2668991</v>
      </c>
      <c r="B53" s="1">
        <v>42919</v>
      </c>
      <c r="C53">
        <f>IF(LEN(Tabela_telefony4[[#This Row],[nr]])=7,1,0)</f>
        <v>1</v>
      </c>
      <c r="D53">
        <f>IF(LEN(Tabela_telefony4[[#This Row],[nr]])=8,1,0)</f>
        <v>0</v>
      </c>
    </row>
    <row r="54" spans="1:4" x14ac:dyDescent="0.3">
      <c r="A54">
        <v>3520189</v>
      </c>
      <c r="B54" s="1">
        <v>42919</v>
      </c>
      <c r="C54">
        <f>IF(LEN(Tabela_telefony4[[#This Row],[nr]])=7,1,0)</f>
        <v>1</v>
      </c>
      <c r="D54">
        <f>IF(LEN(Tabela_telefony4[[#This Row],[nr]])=8,1,0)</f>
        <v>0</v>
      </c>
    </row>
    <row r="55" spans="1:4" x14ac:dyDescent="0.3">
      <c r="A55">
        <v>4546455</v>
      </c>
      <c r="B55" s="1">
        <v>42919</v>
      </c>
      <c r="C55">
        <f>IF(LEN(Tabela_telefony4[[#This Row],[nr]])=7,1,0)</f>
        <v>1</v>
      </c>
      <c r="D55">
        <f>IF(LEN(Tabela_telefony4[[#This Row],[nr]])=8,1,0)</f>
        <v>0</v>
      </c>
    </row>
    <row r="56" spans="1:4" x14ac:dyDescent="0.3">
      <c r="A56">
        <v>3897347</v>
      </c>
      <c r="B56" s="1">
        <v>42919</v>
      </c>
      <c r="C56">
        <f>IF(LEN(Tabela_telefony4[[#This Row],[nr]])=7,1,0)</f>
        <v>1</v>
      </c>
      <c r="D56">
        <f>IF(LEN(Tabela_telefony4[[#This Row],[nr]])=8,1,0)</f>
        <v>0</v>
      </c>
    </row>
    <row r="57" spans="1:4" x14ac:dyDescent="0.3">
      <c r="A57">
        <v>1867016</v>
      </c>
      <c r="B57" s="1">
        <v>42919</v>
      </c>
      <c r="C57">
        <f>IF(LEN(Tabela_telefony4[[#This Row],[nr]])=7,1,0)</f>
        <v>1</v>
      </c>
      <c r="D57">
        <f>IF(LEN(Tabela_telefony4[[#This Row],[nr]])=8,1,0)</f>
        <v>0</v>
      </c>
    </row>
    <row r="58" spans="1:4" x14ac:dyDescent="0.3">
      <c r="A58">
        <v>96949751</v>
      </c>
      <c r="B58" s="1">
        <v>42919</v>
      </c>
      <c r="C58">
        <f>IF(LEN(Tabela_telefony4[[#This Row],[nr]])=7,1,0)</f>
        <v>0</v>
      </c>
      <c r="D58">
        <f>IF(LEN(Tabela_telefony4[[#This Row],[nr]])=8,1,0)</f>
        <v>1</v>
      </c>
    </row>
    <row r="59" spans="1:4" x14ac:dyDescent="0.3">
      <c r="A59">
        <v>81613163</v>
      </c>
      <c r="B59" s="1">
        <v>42919</v>
      </c>
      <c r="C59">
        <f>IF(LEN(Tabela_telefony4[[#This Row],[nr]])=7,1,0)</f>
        <v>0</v>
      </c>
      <c r="D59">
        <f>IF(LEN(Tabela_telefony4[[#This Row],[nr]])=8,1,0)</f>
        <v>1</v>
      </c>
    </row>
    <row r="60" spans="1:4" x14ac:dyDescent="0.3">
      <c r="A60">
        <v>4250194</v>
      </c>
      <c r="B60" s="1">
        <v>42919</v>
      </c>
      <c r="C60">
        <f>IF(LEN(Tabela_telefony4[[#This Row],[nr]])=7,1,0)</f>
        <v>1</v>
      </c>
      <c r="D60">
        <f>IF(LEN(Tabela_telefony4[[#This Row],[nr]])=8,1,0)</f>
        <v>0</v>
      </c>
    </row>
    <row r="61" spans="1:4" x14ac:dyDescent="0.3">
      <c r="A61">
        <v>6050344</v>
      </c>
      <c r="B61" s="1">
        <v>42919</v>
      </c>
      <c r="C61">
        <f>IF(LEN(Tabela_telefony4[[#This Row],[nr]])=7,1,0)</f>
        <v>1</v>
      </c>
      <c r="D61">
        <f>IF(LEN(Tabela_telefony4[[#This Row],[nr]])=8,1,0)</f>
        <v>0</v>
      </c>
    </row>
    <row r="62" spans="1:4" x14ac:dyDescent="0.3">
      <c r="A62">
        <v>4546455</v>
      </c>
      <c r="B62" s="1">
        <v>42919</v>
      </c>
      <c r="C62">
        <f>IF(LEN(Tabela_telefony4[[#This Row],[nr]])=7,1,0)</f>
        <v>1</v>
      </c>
      <c r="D62">
        <f>IF(LEN(Tabela_telefony4[[#This Row],[nr]])=8,1,0)</f>
        <v>0</v>
      </c>
    </row>
    <row r="63" spans="1:4" x14ac:dyDescent="0.3">
      <c r="A63">
        <v>7727942</v>
      </c>
      <c r="B63" s="1">
        <v>42919</v>
      </c>
      <c r="C63">
        <f>IF(LEN(Tabela_telefony4[[#This Row],[nr]])=7,1,0)</f>
        <v>1</v>
      </c>
      <c r="D63">
        <f>IF(LEN(Tabela_telefony4[[#This Row],[nr]])=8,1,0)</f>
        <v>0</v>
      </c>
    </row>
    <row r="64" spans="1:4" x14ac:dyDescent="0.3">
      <c r="A64">
        <v>8249721</v>
      </c>
      <c r="B64" s="1">
        <v>42919</v>
      </c>
      <c r="C64">
        <f>IF(LEN(Tabela_telefony4[[#This Row],[nr]])=7,1,0)</f>
        <v>1</v>
      </c>
      <c r="D64">
        <f>IF(LEN(Tabela_telefony4[[#This Row],[nr]])=8,1,0)</f>
        <v>0</v>
      </c>
    </row>
    <row r="65" spans="1:4" x14ac:dyDescent="0.3">
      <c r="A65">
        <v>6894270</v>
      </c>
      <c r="B65" s="1">
        <v>42919</v>
      </c>
      <c r="C65">
        <f>IF(LEN(Tabela_telefony4[[#This Row],[nr]])=7,1,0)</f>
        <v>1</v>
      </c>
      <c r="D65">
        <f>IF(LEN(Tabela_telefony4[[#This Row],[nr]])=8,1,0)</f>
        <v>0</v>
      </c>
    </row>
    <row r="66" spans="1:4" x14ac:dyDescent="0.3">
      <c r="A66">
        <v>3095218</v>
      </c>
      <c r="B66" s="1">
        <v>42919</v>
      </c>
      <c r="C66">
        <f>IF(LEN(Tabela_telefony4[[#This Row],[nr]])=7,1,0)</f>
        <v>1</v>
      </c>
      <c r="D66">
        <f>IF(LEN(Tabela_telefony4[[#This Row],[nr]])=8,1,0)</f>
        <v>0</v>
      </c>
    </row>
    <row r="67" spans="1:4" x14ac:dyDescent="0.3">
      <c r="A67">
        <v>45081794</v>
      </c>
      <c r="B67" s="1">
        <v>42919</v>
      </c>
      <c r="C67">
        <f>IF(LEN(Tabela_telefony4[[#This Row],[nr]])=7,1,0)</f>
        <v>0</v>
      </c>
      <c r="D67">
        <f>IF(LEN(Tabela_telefony4[[#This Row],[nr]])=8,1,0)</f>
        <v>1</v>
      </c>
    </row>
    <row r="68" spans="1:4" x14ac:dyDescent="0.3">
      <c r="A68">
        <v>3533271</v>
      </c>
      <c r="B68" s="1">
        <v>42919</v>
      </c>
      <c r="C68">
        <f>IF(LEN(Tabela_telefony4[[#This Row],[nr]])=7,1,0)</f>
        <v>1</v>
      </c>
      <c r="D68">
        <f>IF(LEN(Tabela_telefony4[[#This Row],[nr]])=8,1,0)</f>
        <v>0</v>
      </c>
    </row>
    <row r="69" spans="1:4" x14ac:dyDescent="0.3">
      <c r="A69">
        <v>7415603</v>
      </c>
      <c r="B69" s="1">
        <v>42919</v>
      </c>
      <c r="C69">
        <f>IF(LEN(Tabela_telefony4[[#This Row],[nr]])=7,1,0)</f>
        <v>1</v>
      </c>
      <c r="D69">
        <f>IF(LEN(Tabela_telefony4[[#This Row],[nr]])=8,1,0)</f>
        <v>0</v>
      </c>
    </row>
    <row r="70" spans="1:4" x14ac:dyDescent="0.3">
      <c r="A70">
        <v>9088452</v>
      </c>
      <c r="B70" s="1">
        <v>42919</v>
      </c>
      <c r="C70">
        <f>IF(LEN(Tabela_telefony4[[#This Row],[nr]])=7,1,0)</f>
        <v>1</v>
      </c>
      <c r="D70">
        <f>IF(LEN(Tabela_telefony4[[#This Row],[nr]])=8,1,0)</f>
        <v>0</v>
      </c>
    </row>
    <row r="71" spans="1:4" x14ac:dyDescent="0.3">
      <c r="A71">
        <v>3379401</v>
      </c>
      <c r="B71" s="1">
        <v>42919</v>
      </c>
      <c r="C71">
        <f>IF(LEN(Tabela_telefony4[[#This Row],[nr]])=7,1,0)</f>
        <v>1</v>
      </c>
      <c r="D71">
        <f>IF(LEN(Tabela_telefony4[[#This Row],[nr]])=8,1,0)</f>
        <v>0</v>
      </c>
    </row>
    <row r="72" spans="1:4" x14ac:dyDescent="0.3">
      <c r="A72">
        <v>73350537</v>
      </c>
      <c r="B72" s="1">
        <v>42919</v>
      </c>
      <c r="C72">
        <f>IF(LEN(Tabela_telefony4[[#This Row],[nr]])=7,1,0)</f>
        <v>0</v>
      </c>
      <c r="D72">
        <f>IF(LEN(Tabela_telefony4[[#This Row],[nr]])=8,1,0)</f>
        <v>1</v>
      </c>
    </row>
    <row r="73" spans="1:4" x14ac:dyDescent="0.3">
      <c r="A73">
        <v>83707586</v>
      </c>
      <c r="B73" s="1">
        <v>42919</v>
      </c>
      <c r="C73">
        <f>IF(LEN(Tabela_telefony4[[#This Row],[nr]])=7,1,0)</f>
        <v>0</v>
      </c>
      <c r="D73">
        <f>IF(LEN(Tabela_telefony4[[#This Row],[nr]])=8,1,0)</f>
        <v>1</v>
      </c>
    </row>
    <row r="74" spans="1:4" x14ac:dyDescent="0.3">
      <c r="A74">
        <v>5107477025</v>
      </c>
      <c r="B74" s="1">
        <v>42919</v>
      </c>
      <c r="C74">
        <f>IF(LEN(Tabela_telefony4[[#This Row],[nr]])=7,1,0)</f>
        <v>0</v>
      </c>
      <c r="D74">
        <f>IF(LEN(Tabela_telefony4[[#This Row],[nr]])=8,1,0)</f>
        <v>0</v>
      </c>
    </row>
    <row r="75" spans="1:4" x14ac:dyDescent="0.3">
      <c r="A75">
        <v>1480206</v>
      </c>
      <c r="B75" s="1">
        <v>42919</v>
      </c>
      <c r="C75">
        <f>IF(LEN(Tabela_telefony4[[#This Row],[nr]])=7,1,0)</f>
        <v>1</v>
      </c>
      <c r="D75">
        <f>IF(LEN(Tabela_telefony4[[#This Row],[nr]])=8,1,0)</f>
        <v>0</v>
      </c>
    </row>
    <row r="76" spans="1:4" x14ac:dyDescent="0.3">
      <c r="A76">
        <v>3095218</v>
      </c>
      <c r="B76" s="1">
        <v>42919</v>
      </c>
      <c r="C76">
        <f>IF(LEN(Tabela_telefony4[[#This Row],[nr]])=7,1,0)</f>
        <v>1</v>
      </c>
      <c r="D76">
        <f>IF(LEN(Tabela_telefony4[[#This Row],[nr]])=8,1,0)</f>
        <v>0</v>
      </c>
    </row>
    <row r="77" spans="1:4" x14ac:dyDescent="0.3">
      <c r="A77">
        <v>2028923</v>
      </c>
      <c r="B77" s="1">
        <v>42919</v>
      </c>
      <c r="C77">
        <f>IF(LEN(Tabela_telefony4[[#This Row],[nr]])=7,1,0)</f>
        <v>1</v>
      </c>
      <c r="D77">
        <f>IF(LEN(Tabela_telefony4[[#This Row],[nr]])=8,1,0)</f>
        <v>0</v>
      </c>
    </row>
    <row r="78" spans="1:4" x14ac:dyDescent="0.3">
      <c r="A78">
        <v>81880891</v>
      </c>
      <c r="B78" s="1">
        <v>42919</v>
      </c>
      <c r="C78">
        <f>IF(LEN(Tabela_telefony4[[#This Row],[nr]])=7,1,0)</f>
        <v>0</v>
      </c>
      <c r="D78">
        <f>IF(LEN(Tabela_telefony4[[#This Row],[nr]])=8,1,0)</f>
        <v>1</v>
      </c>
    </row>
    <row r="79" spans="1:4" x14ac:dyDescent="0.3">
      <c r="A79">
        <v>4274149</v>
      </c>
      <c r="B79" s="1">
        <v>42919</v>
      </c>
      <c r="C79">
        <f>IF(LEN(Tabela_telefony4[[#This Row],[nr]])=7,1,0)</f>
        <v>1</v>
      </c>
      <c r="D79">
        <f>IF(LEN(Tabela_telefony4[[#This Row],[nr]])=8,1,0)</f>
        <v>0</v>
      </c>
    </row>
    <row r="80" spans="1:4" x14ac:dyDescent="0.3">
      <c r="A80">
        <v>3505978</v>
      </c>
      <c r="B80" s="1">
        <v>42919</v>
      </c>
      <c r="C80">
        <f>IF(LEN(Tabela_telefony4[[#This Row],[nr]])=7,1,0)</f>
        <v>1</v>
      </c>
      <c r="D80">
        <f>IF(LEN(Tabela_telefony4[[#This Row],[nr]])=8,1,0)</f>
        <v>0</v>
      </c>
    </row>
    <row r="81" spans="1:4" x14ac:dyDescent="0.3">
      <c r="A81">
        <v>8504601</v>
      </c>
      <c r="B81" s="1">
        <v>42919</v>
      </c>
      <c r="C81">
        <f>IF(LEN(Tabela_telefony4[[#This Row],[nr]])=7,1,0)</f>
        <v>1</v>
      </c>
      <c r="D81">
        <f>IF(LEN(Tabela_telefony4[[#This Row],[nr]])=8,1,0)</f>
        <v>0</v>
      </c>
    </row>
    <row r="82" spans="1:4" x14ac:dyDescent="0.3">
      <c r="A82">
        <v>8214927</v>
      </c>
      <c r="B82" s="1">
        <v>42919</v>
      </c>
      <c r="C82">
        <f>IF(LEN(Tabela_telefony4[[#This Row],[nr]])=7,1,0)</f>
        <v>1</v>
      </c>
      <c r="D82">
        <f>IF(LEN(Tabela_telefony4[[#This Row],[nr]])=8,1,0)</f>
        <v>0</v>
      </c>
    </row>
    <row r="83" spans="1:4" x14ac:dyDescent="0.3">
      <c r="A83">
        <v>5913547</v>
      </c>
      <c r="B83" s="1">
        <v>42919</v>
      </c>
      <c r="C83">
        <f>IF(LEN(Tabela_telefony4[[#This Row],[nr]])=7,1,0)</f>
        <v>1</v>
      </c>
      <c r="D83">
        <f>IF(LEN(Tabela_telefony4[[#This Row],[nr]])=8,1,0)</f>
        <v>0</v>
      </c>
    </row>
    <row r="84" spans="1:4" x14ac:dyDescent="0.3">
      <c r="A84">
        <v>3505978</v>
      </c>
      <c r="B84" s="1">
        <v>42919</v>
      </c>
      <c r="C84">
        <f>IF(LEN(Tabela_telefony4[[#This Row],[nr]])=7,1,0)</f>
        <v>1</v>
      </c>
      <c r="D84">
        <f>IF(LEN(Tabela_telefony4[[#This Row],[nr]])=8,1,0)</f>
        <v>0</v>
      </c>
    </row>
    <row r="85" spans="1:4" x14ac:dyDescent="0.3">
      <c r="A85">
        <v>14783929</v>
      </c>
      <c r="B85" s="1">
        <v>42919</v>
      </c>
      <c r="C85">
        <f>IF(LEN(Tabela_telefony4[[#This Row],[nr]])=7,1,0)</f>
        <v>0</v>
      </c>
      <c r="D85">
        <f>IF(LEN(Tabela_telefony4[[#This Row],[nr]])=8,1,0)</f>
        <v>1</v>
      </c>
    </row>
    <row r="86" spans="1:4" x14ac:dyDescent="0.3">
      <c r="A86">
        <v>2915745</v>
      </c>
      <c r="B86" s="1">
        <v>42919</v>
      </c>
      <c r="C86">
        <f>IF(LEN(Tabela_telefony4[[#This Row],[nr]])=7,1,0)</f>
        <v>1</v>
      </c>
      <c r="D86">
        <f>IF(LEN(Tabela_telefony4[[#This Row],[nr]])=8,1,0)</f>
        <v>0</v>
      </c>
    </row>
    <row r="87" spans="1:4" x14ac:dyDescent="0.3">
      <c r="A87">
        <v>1100142</v>
      </c>
      <c r="B87" s="1">
        <v>42919</v>
      </c>
      <c r="C87">
        <f>IF(LEN(Tabela_telefony4[[#This Row],[nr]])=7,1,0)</f>
        <v>1</v>
      </c>
      <c r="D87">
        <f>IF(LEN(Tabela_telefony4[[#This Row],[nr]])=8,1,0)</f>
        <v>0</v>
      </c>
    </row>
    <row r="88" spans="1:4" x14ac:dyDescent="0.3">
      <c r="A88">
        <v>7795911</v>
      </c>
      <c r="B88" s="1">
        <v>42919</v>
      </c>
      <c r="C88">
        <f>IF(LEN(Tabela_telefony4[[#This Row],[nr]])=7,1,0)</f>
        <v>1</v>
      </c>
      <c r="D88">
        <f>IF(LEN(Tabela_telefony4[[#This Row],[nr]])=8,1,0)</f>
        <v>0</v>
      </c>
    </row>
    <row r="89" spans="1:4" x14ac:dyDescent="0.3">
      <c r="A89">
        <v>1709455</v>
      </c>
      <c r="B89" s="1">
        <v>42919</v>
      </c>
      <c r="C89">
        <f>IF(LEN(Tabela_telefony4[[#This Row],[nr]])=7,1,0)</f>
        <v>1</v>
      </c>
      <c r="D89">
        <f>IF(LEN(Tabela_telefony4[[#This Row],[nr]])=8,1,0)</f>
        <v>0</v>
      </c>
    </row>
    <row r="90" spans="1:4" x14ac:dyDescent="0.3">
      <c r="A90">
        <v>54586484</v>
      </c>
      <c r="B90" s="1">
        <v>42919</v>
      </c>
      <c r="C90">
        <f>IF(LEN(Tabela_telefony4[[#This Row],[nr]])=7,1,0)</f>
        <v>0</v>
      </c>
      <c r="D90">
        <f>IF(LEN(Tabela_telefony4[[#This Row],[nr]])=8,1,0)</f>
        <v>1</v>
      </c>
    </row>
    <row r="91" spans="1:4" x14ac:dyDescent="0.3">
      <c r="A91">
        <v>6674505</v>
      </c>
      <c r="B91" s="1">
        <v>42919</v>
      </c>
      <c r="C91">
        <f>IF(LEN(Tabela_telefony4[[#This Row],[nr]])=7,1,0)</f>
        <v>1</v>
      </c>
      <c r="D91">
        <f>IF(LEN(Tabela_telefony4[[#This Row],[nr]])=8,1,0)</f>
        <v>0</v>
      </c>
    </row>
    <row r="92" spans="1:4" x14ac:dyDescent="0.3">
      <c r="A92">
        <v>6920814</v>
      </c>
      <c r="B92" s="1">
        <v>42919</v>
      </c>
      <c r="C92">
        <f>IF(LEN(Tabela_telefony4[[#This Row],[nr]])=7,1,0)</f>
        <v>1</v>
      </c>
      <c r="D92">
        <f>IF(LEN(Tabela_telefony4[[#This Row],[nr]])=8,1,0)</f>
        <v>0</v>
      </c>
    </row>
    <row r="93" spans="1:4" x14ac:dyDescent="0.3">
      <c r="A93">
        <v>6161675</v>
      </c>
      <c r="B93" s="1">
        <v>42919</v>
      </c>
      <c r="C93">
        <f>IF(LEN(Tabela_telefony4[[#This Row],[nr]])=7,1,0)</f>
        <v>1</v>
      </c>
      <c r="D93">
        <f>IF(LEN(Tabela_telefony4[[#This Row],[nr]])=8,1,0)</f>
        <v>0</v>
      </c>
    </row>
    <row r="94" spans="1:4" x14ac:dyDescent="0.3">
      <c r="A94">
        <v>8498076</v>
      </c>
      <c r="B94" s="1">
        <v>42919</v>
      </c>
      <c r="C94">
        <f>IF(LEN(Tabela_telefony4[[#This Row],[nr]])=7,1,0)</f>
        <v>1</v>
      </c>
      <c r="D94">
        <f>IF(LEN(Tabela_telefony4[[#This Row],[nr]])=8,1,0)</f>
        <v>0</v>
      </c>
    </row>
    <row r="95" spans="1:4" x14ac:dyDescent="0.3">
      <c r="A95">
        <v>4174785</v>
      </c>
      <c r="B95" s="1">
        <v>42919</v>
      </c>
      <c r="C95">
        <f>IF(LEN(Tabela_telefony4[[#This Row],[nr]])=7,1,0)</f>
        <v>1</v>
      </c>
      <c r="D95">
        <f>IF(LEN(Tabela_telefony4[[#This Row],[nr]])=8,1,0)</f>
        <v>0</v>
      </c>
    </row>
    <row r="96" spans="1:4" x14ac:dyDescent="0.3">
      <c r="A96">
        <v>3776937</v>
      </c>
      <c r="B96" s="1">
        <v>42919</v>
      </c>
      <c r="C96">
        <f>IF(LEN(Tabela_telefony4[[#This Row],[nr]])=7,1,0)</f>
        <v>1</v>
      </c>
      <c r="D96">
        <f>IF(LEN(Tabela_telefony4[[#This Row],[nr]])=8,1,0)</f>
        <v>0</v>
      </c>
    </row>
    <row r="97" spans="1:4" x14ac:dyDescent="0.3">
      <c r="A97">
        <v>2636055</v>
      </c>
      <c r="B97" s="1">
        <v>42919</v>
      </c>
      <c r="C97">
        <f>IF(LEN(Tabela_telefony4[[#This Row],[nr]])=7,1,0)</f>
        <v>1</v>
      </c>
      <c r="D97">
        <f>IF(LEN(Tabela_telefony4[[#This Row],[nr]])=8,1,0)</f>
        <v>0</v>
      </c>
    </row>
    <row r="98" spans="1:4" x14ac:dyDescent="0.3">
      <c r="A98">
        <v>4555937</v>
      </c>
      <c r="B98" s="1">
        <v>42919</v>
      </c>
      <c r="C98">
        <f>IF(LEN(Tabela_telefony4[[#This Row],[nr]])=7,1,0)</f>
        <v>1</v>
      </c>
      <c r="D98">
        <f>IF(LEN(Tabela_telefony4[[#This Row],[nr]])=8,1,0)</f>
        <v>0</v>
      </c>
    </row>
    <row r="99" spans="1:4" x14ac:dyDescent="0.3">
      <c r="A99">
        <v>80306197</v>
      </c>
      <c r="B99" s="1">
        <v>42920</v>
      </c>
      <c r="C99">
        <f>IF(LEN(Tabela_telefony4[[#This Row],[nr]])=7,1,0)</f>
        <v>0</v>
      </c>
      <c r="D99">
        <f>IF(LEN(Tabela_telefony4[[#This Row],[nr]])=8,1,0)</f>
        <v>1</v>
      </c>
    </row>
    <row r="100" spans="1:4" x14ac:dyDescent="0.3">
      <c r="A100">
        <v>99162491</v>
      </c>
      <c r="B100" s="1">
        <v>42920</v>
      </c>
      <c r="C100">
        <f>IF(LEN(Tabela_telefony4[[#This Row],[nr]])=7,1,0)</f>
        <v>0</v>
      </c>
      <c r="D100">
        <f>IF(LEN(Tabela_telefony4[[#This Row],[nr]])=8,1,0)</f>
        <v>1</v>
      </c>
    </row>
    <row r="101" spans="1:4" x14ac:dyDescent="0.3">
      <c r="A101">
        <v>2109147679</v>
      </c>
      <c r="B101" s="1">
        <v>42920</v>
      </c>
      <c r="C101">
        <f>IF(LEN(Tabela_telefony4[[#This Row],[nr]])=7,1,0)</f>
        <v>0</v>
      </c>
      <c r="D101">
        <f>IF(LEN(Tabela_telefony4[[#This Row],[nr]])=8,1,0)</f>
        <v>0</v>
      </c>
    </row>
    <row r="102" spans="1:4" x14ac:dyDescent="0.3">
      <c r="A102">
        <v>9422310</v>
      </c>
      <c r="B102" s="1">
        <v>42920</v>
      </c>
      <c r="C102">
        <f>IF(LEN(Tabela_telefony4[[#This Row],[nr]])=7,1,0)</f>
        <v>1</v>
      </c>
      <c r="D102">
        <f>IF(LEN(Tabela_telefony4[[#This Row],[nr]])=8,1,0)</f>
        <v>0</v>
      </c>
    </row>
    <row r="103" spans="1:4" x14ac:dyDescent="0.3">
      <c r="A103">
        <v>20679187</v>
      </c>
      <c r="B103" s="1">
        <v>42920</v>
      </c>
      <c r="C103">
        <f>IF(LEN(Tabela_telefony4[[#This Row],[nr]])=7,1,0)</f>
        <v>0</v>
      </c>
      <c r="D103">
        <f>IF(LEN(Tabela_telefony4[[#This Row],[nr]])=8,1,0)</f>
        <v>1</v>
      </c>
    </row>
    <row r="104" spans="1:4" x14ac:dyDescent="0.3">
      <c r="A104">
        <v>6087997</v>
      </c>
      <c r="B104" s="1">
        <v>42920</v>
      </c>
      <c r="C104">
        <f>IF(LEN(Tabela_telefony4[[#This Row],[nr]])=7,1,0)</f>
        <v>1</v>
      </c>
      <c r="D104">
        <f>IF(LEN(Tabela_telefony4[[#This Row],[nr]])=8,1,0)</f>
        <v>0</v>
      </c>
    </row>
    <row r="105" spans="1:4" x14ac:dyDescent="0.3">
      <c r="A105">
        <v>20679187</v>
      </c>
      <c r="B105" s="1">
        <v>42920</v>
      </c>
      <c r="C105">
        <f>IF(LEN(Tabela_telefony4[[#This Row],[nr]])=7,1,0)</f>
        <v>0</v>
      </c>
      <c r="D105">
        <f>IF(LEN(Tabela_telefony4[[#This Row],[nr]])=8,1,0)</f>
        <v>1</v>
      </c>
    </row>
    <row r="106" spans="1:4" x14ac:dyDescent="0.3">
      <c r="A106">
        <v>5253133</v>
      </c>
      <c r="B106" s="1">
        <v>42920</v>
      </c>
      <c r="C106">
        <f>IF(LEN(Tabela_telefony4[[#This Row],[nr]])=7,1,0)</f>
        <v>1</v>
      </c>
      <c r="D106">
        <f>IF(LEN(Tabela_telefony4[[#This Row],[nr]])=8,1,0)</f>
        <v>0</v>
      </c>
    </row>
    <row r="107" spans="1:4" x14ac:dyDescent="0.3">
      <c r="A107">
        <v>96949751</v>
      </c>
      <c r="B107" s="1">
        <v>42920</v>
      </c>
      <c r="C107">
        <f>IF(LEN(Tabela_telefony4[[#This Row],[nr]])=7,1,0)</f>
        <v>0</v>
      </c>
      <c r="D107">
        <f>IF(LEN(Tabela_telefony4[[#This Row],[nr]])=8,1,0)</f>
        <v>1</v>
      </c>
    </row>
    <row r="108" spans="1:4" x14ac:dyDescent="0.3">
      <c r="A108">
        <v>1508356</v>
      </c>
      <c r="B108" s="1">
        <v>42920</v>
      </c>
      <c r="C108">
        <f>IF(LEN(Tabela_telefony4[[#This Row],[nr]])=7,1,0)</f>
        <v>1</v>
      </c>
      <c r="D108">
        <f>IF(LEN(Tabela_telefony4[[#This Row],[nr]])=8,1,0)</f>
        <v>0</v>
      </c>
    </row>
    <row r="109" spans="1:4" x14ac:dyDescent="0.3">
      <c r="A109">
        <v>9171025</v>
      </c>
      <c r="B109" s="1">
        <v>42920</v>
      </c>
      <c r="C109">
        <f>IF(LEN(Tabela_telefony4[[#This Row],[nr]])=7,1,0)</f>
        <v>1</v>
      </c>
      <c r="D109">
        <f>IF(LEN(Tabela_telefony4[[#This Row],[nr]])=8,1,0)</f>
        <v>0</v>
      </c>
    </row>
    <row r="110" spans="1:4" x14ac:dyDescent="0.3">
      <c r="A110">
        <v>7191598</v>
      </c>
      <c r="B110" s="1">
        <v>42920</v>
      </c>
      <c r="C110">
        <f>IF(LEN(Tabela_telefony4[[#This Row],[nr]])=7,1,0)</f>
        <v>1</v>
      </c>
      <c r="D110">
        <f>IF(LEN(Tabela_telefony4[[#This Row],[nr]])=8,1,0)</f>
        <v>0</v>
      </c>
    </row>
    <row r="111" spans="1:4" x14ac:dyDescent="0.3">
      <c r="A111">
        <v>3505978</v>
      </c>
      <c r="B111" s="1">
        <v>42920</v>
      </c>
      <c r="C111">
        <f>IF(LEN(Tabela_telefony4[[#This Row],[nr]])=7,1,0)</f>
        <v>1</v>
      </c>
      <c r="D111">
        <f>IF(LEN(Tabela_telefony4[[#This Row],[nr]])=8,1,0)</f>
        <v>0</v>
      </c>
    </row>
    <row r="112" spans="1:4" x14ac:dyDescent="0.3">
      <c r="A112">
        <v>90533733</v>
      </c>
      <c r="B112" s="1">
        <v>42920</v>
      </c>
      <c r="C112">
        <f>IF(LEN(Tabela_telefony4[[#This Row],[nr]])=7,1,0)</f>
        <v>0</v>
      </c>
      <c r="D112">
        <f>IF(LEN(Tabela_telefony4[[#This Row],[nr]])=8,1,0)</f>
        <v>1</v>
      </c>
    </row>
    <row r="113" spans="1:4" x14ac:dyDescent="0.3">
      <c r="A113">
        <v>6859181</v>
      </c>
      <c r="B113" s="1">
        <v>42920</v>
      </c>
      <c r="C113">
        <f>IF(LEN(Tabela_telefony4[[#This Row],[nr]])=7,1,0)</f>
        <v>1</v>
      </c>
      <c r="D113">
        <f>IF(LEN(Tabela_telefony4[[#This Row],[nr]])=8,1,0)</f>
        <v>0</v>
      </c>
    </row>
    <row r="114" spans="1:4" x14ac:dyDescent="0.3">
      <c r="A114">
        <v>7207066</v>
      </c>
      <c r="B114" s="1">
        <v>42920</v>
      </c>
      <c r="C114">
        <f>IF(LEN(Tabela_telefony4[[#This Row],[nr]])=7,1,0)</f>
        <v>1</v>
      </c>
      <c r="D114">
        <f>IF(LEN(Tabela_telefony4[[#This Row],[nr]])=8,1,0)</f>
        <v>0</v>
      </c>
    </row>
    <row r="115" spans="1:4" x14ac:dyDescent="0.3">
      <c r="A115">
        <v>4230507</v>
      </c>
      <c r="B115" s="1">
        <v>42920</v>
      </c>
      <c r="C115">
        <f>IF(LEN(Tabela_telefony4[[#This Row],[nr]])=7,1,0)</f>
        <v>1</v>
      </c>
      <c r="D115">
        <f>IF(LEN(Tabela_telefony4[[#This Row],[nr]])=8,1,0)</f>
        <v>0</v>
      </c>
    </row>
    <row r="116" spans="1:4" x14ac:dyDescent="0.3">
      <c r="A116">
        <v>2915745</v>
      </c>
      <c r="B116" s="1">
        <v>42920</v>
      </c>
      <c r="C116">
        <f>IF(LEN(Tabela_telefony4[[#This Row],[nr]])=7,1,0)</f>
        <v>1</v>
      </c>
      <c r="D116">
        <f>IF(LEN(Tabela_telefony4[[#This Row],[nr]])=8,1,0)</f>
        <v>0</v>
      </c>
    </row>
    <row r="117" spans="1:4" x14ac:dyDescent="0.3">
      <c r="A117">
        <v>2235911</v>
      </c>
      <c r="B117" s="1">
        <v>42920</v>
      </c>
      <c r="C117">
        <f>IF(LEN(Tabela_telefony4[[#This Row],[nr]])=7,1,0)</f>
        <v>1</v>
      </c>
      <c r="D117">
        <f>IF(LEN(Tabela_telefony4[[#This Row],[nr]])=8,1,0)</f>
        <v>0</v>
      </c>
    </row>
    <row r="118" spans="1:4" x14ac:dyDescent="0.3">
      <c r="A118">
        <v>1611389</v>
      </c>
      <c r="B118" s="1">
        <v>42920</v>
      </c>
      <c r="C118">
        <f>IF(LEN(Tabela_telefony4[[#This Row],[nr]])=7,1,0)</f>
        <v>1</v>
      </c>
      <c r="D118">
        <f>IF(LEN(Tabela_telefony4[[#This Row],[nr]])=8,1,0)</f>
        <v>0</v>
      </c>
    </row>
    <row r="119" spans="1:4" x14ac:dyDescent="0.3">
      <c r="A119">
        <v>9052652</v>
      </c>
      <c r="B119" s="1">
        <v>42920</v>
      </c>
      <c r="C119">
        <f>IF(LEN(Tabela_telefony4[[#This Row],[nr]])=7,1,0)</f>
        <v>1</v>
      </c>
      <c r="D119">
        <f>IF(LEN(Tabela_telefony4[[#This Row],[nr]])=8,1,0)</f>
        <v>0</v>
      </c>
    </row>
    <row r="120" spans="1:4" x14ac:dyDescent="0.3">
      <c r="A120">
        <v>93611539</v>
      </c>
      <c r="B120" s="1">
        <v>42920</v>
      </c>
      <c r="C120">
        <f>IF(LEN(Tabela_telefony4[[#This Row],[nr]])=7,1,0)</f>
        <v>0</v>
      </c>
      <c r="D120">
        <f>IF(LEN(Tabela_telefony4[[#This Row],[nr]])=8,1,0)</f>
        <v>1</v>
      </c>
    </row>
    <row r="121" spans="1:4" x14ac:dyDescent="0.3">
      <c r="A121">
        <v>68966479</v>
      </c>
      <c r="B121" s="1">
        <v>42920</v>
      </c>
      <c r="C121">
        <f>IF(LEN(Tabela_telefony4[[#This Row],[nr]])=7,1,0)</f>
        <v>0</v>
      </c>
      <c r="D121">
        <f>IF(LEN(Tabela_telefony4[[#This Row],[nr]])=8,1,0)</f>
        <v>1</v>
      </c>
    </row>
    <row r="122" spans="1:4" x14ac:dyDescent="0.3">
      <c r="A122">
        <v>79381100</v>
      </c>
      <c r="B122" s="1">
        <v>42920</v>
      </c>
      <c r="C122">
        <f>IF(LEN(Tabela_telefony4[[#This Row],[nr]])=7,1,0)</f>
        <v>0</v>
      </c>
      <c r="D122">
        <f>IF(LEN(Tabela_telefony4[[#This Row],[nr]])=8,1,0)</f>
        <v>1</v>
      </c>
    </row>
    <row r="123" spans="1:4" x14ac:dyDescent="0.3">
      <c r="A123">
        <v>4697138</v>
      </c>
      <c r="B123" s="1">
        <v>42920</v>
      </c>
      <c r="C123">
        <f>IF(LEN(Tabela_telefony4[[#This Row],[nr]])=7,1,0)</f>
        <v>1</v>
      </c>
      <c r="D123">
        <f>IF(LEN(Tabela_telefony4[[#This Row],[nr]])=8,1,0)</f>
        <v>0</v>
      </c>
    </row>
    <row r="124" spans="1:4" x14ac:dyDescent="0.3">
      <c r="A124">
        <v>5786740</v>
      </c>
      <c r="B124" s="1">
        <v>42920</v>
      </c>
      <c r="C124">
        <f>IF(LEN(Tabela_telefony4[[#This Row],[nr]])=7,1,0)</f>
        <v>1</v>
      </c>
      <c r="D124">
        <f>IF(LEN(Tabela_telefony4[[#This Row],[nr]])=8,1,0)</f>
        <v>0</v>
      </c>
    </row>
    <row r="125" spans="1:4" x14ac:dyDescent="0.3">
      <c r="A125">
        <v>7727942</v>
      </c>
      <c r="B125" s="1">
        <v>42920</v>
      </c>
      <c r="C125">
        <f>IF(LEN(Tabela_telefony4[[#This Row],[nr]])=7,1,0)</f>
        <v>1</v>
      </c>
      <c r="D125">
        <f>IF(LEN(Tabela_telefony4[[#This Row],[nr]])=8,1,0)</f>
        <v>0</v>
      </c>
    </row>
    <row r="126" spans="1:4" x14ac:dyDescent="0.3">
      <c r="A126">
        <v>8384647</v>
      </c>
      <c r="B126" s="1">
        <v>42920</v>
      </c>
      <c r="C126">
        <f>IF(LEN(Tabela_telefony4[[#This Row],[nr]])=7,1,0)</f>
        <v>1</v>
      </c>
      <c r="D126">
        <f>IF(LEN(Tabela_telefony4[[#This Row],[nr]])=8,1,0)</f>
        <v>0</v>
      </c>
    </row>
    <row r="127" spans="1:4" x14ac:dyDescent="0.3">
      <c r="A127">
        <v>1858872516</v>
      </c>
      <c r="B127" s="1">
        <v>42920</v>
      </c>
      <c r="C127">
        <f>IF(LEN(Tabela_telefony4[[#This Row],[nr]])=7,1,0)</f>
        <v>0</v>
      </c>
      <c r="D127">
        <f>IF(LEN(Tabela_telefony4[[#This Row],[nr]])=8,1,0)</f>
        <v>0</v>
      </c>
    </row>
    <row r="128" spans="1:4" x14ac:dyDescent="0.3">
      <c r="A128">
        <v>4546455</v>
      </c>
      <c r="B128" s="1">
        <v>42920</v>
      </c>
      <c r="C128">
        <f>IF(LEN(Tabela_telefony4[[#This Row],[nr]])=7,1,0)</f>
        <v>1</v>
      </c>
      <c r="D128">
        <f>IF(LEN(Tabela_telefony4[[#This Row],[nr]])=8,1,0)</f>
        <v>0</v>
      </c>
    </row>
    <row r="129" spans="1:4" x14ac:dyDescent="0.3">
      <c r="A129">
        <v>2668991</v>
      </c>
      <c r="B129" s="1">
        <v>42920</v>
      </c>
      <c r="C129">
        <f>IF(LEN(Tabela_telefony4[[#This Row],[nr]])=7,1,0)</f>
        <v>1</v>
      </c>
      <c r="D129">
        <f>IF(LEN(Tabela_telefony4[[#This Row],[nr]])=8,1,0)</f>
        <v>0</v>
      </c>
    </row>
    <row r="130" spans="1:4" x14ac:dyDescent="0.3">
      <c r="A130">
        <v>5528648</v>
      </c>
      <c r="B130" s="1">
        <v>42920</v>
      </c>
      <c r="C130">
        <f>IF(LEN(Tabela_telefony4[[#This Row],[nr]])=7,1,0)</f>
        <v>1</v>
      </c>
      <c r="D130">
        <f>IF(LEN(Tabela_telefony4[[#This Row],[nr]])=8,1,0)</f>
        <v>0</v>
      </c>
    </row>
    <row r="131" spans="1:4" x14ac:dyDescent="0.3">
      <c r="A131">
        <v>2157195</v>
      </c>
      <c r="B131" s="1">
        <v>42920</v>
      </c>
      <c r="C131">
        <f>IF(LEN(Tabela_telefony4[[#This Row],[nr]])=7,1,0)</f>
        <v>1</v>
      </c>
      <c r="D131">
        <f>IF(LEN(Tabela_telefony4[[#This Row],[nr]])=8,1,0)</f>
        <v>0</v>
      </c>
    </row>
    <row r="132" spans="1:4" x14ac:dyDescent="0.3">
      <c r="A132">
        <v>7747085</v>
      </c>
      <c r="B132" s="1">
        <v>42920</v>
      </c>
      <c r="C132">
        <f>IF(LEN(Tabela_telefony4[[#This Row],[nr]])=7,1,0)</f>
        <v>1</v>
      </c>
      <c r="D132">
        <f>IF(LEN(Tabela_telefony4[[#This Row],[nr]])=8,1,0)</f>
        <v>0</v>
      </c>
    </row>
    <row r="133" spans="1:4" x14ac:dyDescent="0.3">
      <c r="A133">
        <v>6865106</v>
      </c>
      <c r="B133" s="1">
        <v>42920</v>
      </c>
      <c r="C133">
        <f>IF(LEN(Tabela_telefony4[[#This Row],[nr]])=7,1,0)</f>
        <v>1</v>
      </c>
      <c r="D133">
        <f>IF(LEN(Tabela_telefony4[[#This Row],[nr]])=8,1,0)</f>
        <v>0</v>
      </c>
    </row>
    <row r="134" spans="1:4" x14ac:dyDescent="0.3">
      <c r="A134">
        <v>8819206</v>
      </c>
      <c r="B134" s="1">
        <v>42920</v>
      </c>
      <c r="C134">
        <f>IF(LEN(Tabela_telefony4[[#This Row],[nr]])=7,1,0)</f>
        <v>1</v>
      </c>
      <c r="D134">
        <f>IF(LEN(Tabela_telefony4[[#This Row],[nr]])=8,1,0)</f>
        <v>0</v>
      </c>
    </row>
    <row r="135" spans="1:4" x14ac:dyDescent="0.3">
      <c r="A135">
        <v>3990337</v>
      </c>
      <c r="B135" s="1">
        <v>42920</v>
      </c>
      <c r="C135">
        <f>IF(LEN(Tabela_telefony4[[#This Row],[nr]])=7,1,0)</f>
        <v>1</v>
      </c>
      <c r="D135">
        <f>IF(LEN(Tabela_telefony4[[#This Row],[nr]])=8,1,0)</f>
        <v>0</v>
      </c>
    </row>
    <row r="136" spans="1:4" x14ac:dyDescent="0.3">
      <c r="A136">
        <v>4238684</v>
      </c>
      <c r="B136" s="1">
        <v>42920</v>
      </c>
      <c r="C136">
        <f>IF(LEN(Tabela_telefony4[[#This Row],[nr]])=7,1,0)</f>
        <v>1</v>
      </c>
      <c r="D136">
        <f>IF(LEN(Tabela_telefony4[[#This Row],[nr]])=8,1,0)</f>
        <v>0</v>
      </c>
    </row>
    <row r="137" spans="1:4" x14ac:dyDescent="0.3">
      <c r="A137">
        <v>86774913</v>
      </c>
      <c r="B137" s="1">
        <v>42920</v>
      </c>
      <c r="C137">
        <f>IF(LEN(Tabela_telefony4[[#This Row],[nr]])=7,1,0)</f>
        <v>0</v>
      </c>
      <c r="D137">
        <f>IF(LEN(Tabela_telefony4[[#This Row],[nr]])=8,1,0)</f>
        <v>1</v>
      </c>
    </row>
    <row r="138" spans="1:4" x14ac:dyDescent="0.3">
      <c r="A138">
        <v>93696449</v>
      </c>
      <c r="B138" s="1">
        <v>42920</v>
      </c>
      <c r="C138">
        <f>IF(LEN(Tabela_telefony4[[#This Row],[nr]])=7,1,0)</f>
        <v>0</v>
      </c>
      <c r="D138">
        <f>IF(LEN(Tabela_telefony4[[#This Row],[nr]])=8,1,0)</f>
        <v>1</v>
      </c>
    </row>
    <row r="139" spans="1:4" x14ac:dyDescent="0.3">
      <c r="A139">
        <v>1269611</v>
      </c>
      <c r="B139" s="1">
        <v>42920</v>
      </c>
      <c r="C139">
        <f>IF(LEN(Tabela_telefony4[[#This Row],[nr]])=7,1,0)</f>
        <v>1</v>
      </c>
      <c r="D139">
        <f>IF(LEN(Tabela_telefony4[[#This Row],[nr]])=8,1,0)</f>
        <v>0</v>
      </c>
    </row>
    <row r="140" spans="1:4" x14ac:dyDescent="0.3">
      <c r="A140">
        <v>4623731</v>
      </c>
      <c r="B140" s="1">
        <v>42920</v>
      </c>
      <c r="C140">
        <f>IF(LEN(Tabela_telefony4[[#This Row],[nr]])=7,1,0)</f>
        <v>1</v>
      </c>
      <c r="D140">
        <f>IF(LEN(Tabela_telefony4[[#This Row],[nr]])=8,1,0)</f>
        <v>0</v>
      </c>
    </row>
    <row r="141" spans="1:4" x14ac:dyDescent="0.3">
      <c r="A141">
        <v>4623731</v>
      </c>
      <c r="B141" s="1">
        <v>42920</v>
      </c>
      <c r="C141">
        <f>IF(LEN(Tabela_telefony4[[#This Row],[nr]])=7,1,0)</f>
        <v>1</v>
      </c>
      <c r="D141">
        <f>IF(LEN(Tabela_telefony4[[#This Row],[nr]])=8,1,0)</f>
        <v>0</v>
      </c>
    </row>
    <row r="142" spans="1:4" x14ac:dyDescent="0.3">
      <c r="A142">
        <v>3127402</v>
      </c>
      <c r="B142" s="1">
        <v>42920</v>
      </c>
      <c r="C142">
        <f>IF(LEN(Tabela_telefony4[[#This Row],[nr]])=7,1,0)</f>
        <v>1</v>
      </c>
      <c r="D142">
        <f>IF(LEN(Tabela_telefony4[[#This Row],[nr]])=8,1,0)</f>
        <v>0</v>
      </c>
    </row>
    <row r="143" spans="1:4" x14ac:dyDescent="0.3">
      <c r="A143">
        <v>1714791</v>
      </c>
      <c r="B143" s="1">
        <v>42920</v>
      </c>
      <c r="C143">
        <f>IF(LEN(Tabela_telefony4[[#This Row],[nr]])=7,1,0)</f>
        <v>1</v>
      </c>
      <c r="D143">
        <f>IF(LEN(Tabela_telefony4[[#This Row],[nr]])=8,1,0)</f>
        <v>0</v>
      </c>
    </row>
    <row r="144" spans="1:4" x14ac:dyDescent="0.3">
      <c r="A144">
        <v>7768277</v>
      </c>
      <c r="B144" s="1">
        <v>42920</v>
      </c>
      <c r="C144">
        <f>IF(LEN(Tabela_telefony4[[#This Row],[nr]])=7,1,0)</f>
        <v>1</v>
      </c>
      <c r="D144">
        <f>IF(LEN(Tabela_telefony4[[#This Row],[nr]])=8,1,0)</f>
        <v>0</v>
      </c>
    </row>
    <row r="145" spans="1:4" x14ac:dyDescent="0.3">
      <c r="A145">
        <v>4371394</v>
      </c>
      <c r="B145" s="1">
        <v>42920</v>
      </c>
      <c r="C145">
        <f>IF(LEN(Tabela_telefony4[[#This Row],[nr]])=7,1,0)</f>
        <v>1</v>
      </c>
      <c r="D145">
        <f>IF(LEN(Tabela_telefony4[[#This Row],[nr]])=8,1,0)</f>
        <v>0</v>
      </c>
    </row>
    <row r="146" spans="1:4" x14ac:dyDescent="0.3">
      <c r="A146">
        <v>9803545</v>
      </c>
      <c r="B146" s="1">
        <v>42920</v>
      </c>
      <c r="C146">
        <f>IF(LEN(Tabela_telefony4[[#This Row],[nr]])=7,1,0)</f>
        <v>1</v>
      </c>
      <c r="D146">
        <f>IF(LEN(Tabela_telefony4[[#This Row],[nr]])=8,1,0)</f>
        <v>0</v>
      </c>
    </row>
    <row r="147" spans="1:4" x14ac:dyDescent="0.3">
      <c r="A147">
        <v>4176704</v>
      </c>
      <c r="B147" s="1">
        <v>42920</v>
      </c>
      <c r="C147">
        <f>IF(LEN(Tabela_telefony4[[#This Row],[nr]])=7,1,0)</f>
        <v>1</v>
      </c>
      <c r="D147">
        <f>IF(LEN(Tabela_telefony4[[#This Row],[nr]])=8,1,0)</f>
        <v>0</v>
      </c>
    </row>
    <row r="148" spans="1:4" x14ac:dyDescent="0.3">
      <c r="A148">
        <v>90271112</v>
      </c>
      <c r="B148" s="1">
        <v>42920</v>
      </c>
      <c r="C148">
        <f>IF(LEN(Tabela_telefony4[[#This Row],[nr]])=7,1,0)</f>
        <v>0</v>
      </c>
      <c r="D148">
        <f>IF(LEN(Tabela_telefony4[[#This Row],[nr]])=8,1,0)</f>
        <v>1</v>
      </c>
    </row>
    <row r="149" spans="1:4" x14ac:dyDescent="0.3">
      <c r="A149">
        <v>8136309</v>
      </c>
      <c r="B149" s="1">
        <v>42920</v>
      </c>
      <c r="C149">
        <f>IF(LEN(Tabela_telefony4[[#This Row],[nr]])=7,1,0)</f>
        <v>1</v>
      </c>
      <c r="D149">
        <f>IF(LEN(Tabela_telefony4[[#This Row],[nr]])=8,1,0)</f>
        <v>0</v>
      </c>
    </row>
    <row r="150" spans="1:4" x14ac:dyDescent="0.3">
      <c r="A150">
        <v>3178616</v>
      </c>
      <c r="B150" s="1">
        <v>42920</v>
      </c>
      <c r="C150">
        <f>IF(LEN(Tabela_telefony4[[#This Row],[nr]])=7,1,0)</f>
        <v>1</v>
      </c>
      <c r="D150">
        <f>IF(LEN(Tabela_telefony4[[#This Row],[nr]])=8,1,0)</f>
        <v>0</v>
      </c>
    </row>
    <row r="151" spans="1:4" x14ac:dyDescent="0.3">
      <c r="A151">
        <v>27791497</v>
      </c>
      <c r="B151" s="1">
        <v>42920</v>
      </c>
      <c r="C151">
        <f>IF(LEN(Tabela_telefony4[[#This Row],[nr]])=7,1,0)</f>
        <v>0</v>
      </c>
      <c r="D151">
        <f>IF(LEN(Tabela_telefony4[[#This Row],[nr]])=8,1,0)</f>
        <v>1</v>
      </c>
    </row>
    <row r="152" spans="1:4" x14ac:dyDescent="0.3">
      <c r="A152">
        <v>4738129</v>
      </c>
      <c r="B152" s="1">
        <v>42920</v>
      </c>
      <c r="C152">
        <f>IF(LEN(Tabela_telefony4[[#This Row],[nr]])=7,1,0)</f>
        <v>1</v>
      </c>
      <c r="D152">
        <f>IF(LEN(Tabela_telefony4[[#This Row],[nr]])=8,1,0)</f>
        <v>0</v>
      </c>
    </row>
    <row r="153" spans="1:4" x14ac:dyDescent="0.3">
      <c r="A153">
        <v>54840810</v>
      </c>
      <c r="B153" s="1">
        <v>42920</v>
      </c>
      <c r="C153">
        <f>IF(LEN(Tabela_telefony4[[#This Row],[nr]])=7,1,0)</f>
        <v>0</v>
      </c>
      <c r="D153">
        <f>IF(LEN(Tabela_telefony4[[#This Row],[nr]])=8,1,0)</f>
        <v>1</v>
      </c>
    </row>
    <row r="154" spans="1:4" x14ac:dyDescent="0.3">
      <c r="A154">
        <v>8885606</v>
      </c>
      <c r="B154" s="1">
        <v>42920</v>
      </c>
      <c r="C154">
        <f>IF(LEN(Tabela_telefony4[[#This Row],[nr]])=7,1,0)</f>
        <v>1</v>
      </c>
      <c r="D154">
        <f>IF(LEN(Tabela_telefony4[[#This Row],[nr]])=8,1,0)</f>
        <v>0</v>
      </c>
    </row>
    <row r="155" spans="1:4" x14ac:dyDescent="0.3">
      <c r="A155">
        <v>6730442</v>
      </c>
      <c r="B155" s="1">
        <v>42920</v>
      </c>
      <c r="C155">
        <f>IF(LEN(Tabela_telefony4[[#This Row],[nr]])=7,1,0)</f>
        <v>1</v>
      </c>
      <c r="D155">
        <f>IF(LEN(Tabela_telefony4[[#This Row],[nr]])=8,1,0)</f>
        <v>0</v>
      </c>
    </row>
    <row r="156" spans="1:4" x14ac:dyDescent="0.3">
      <c r="A156">
        <v>3326913</v>
      </c>
      <c r="B156" s="1">
        <v>42920</v>
      </c>
      <c r="C156">
        <f>IF(LEN(Tabela_telefony4[[#This Row],[nr]])=7,1,0)</f>
        <v>1</v>
      </c>
      <c r="D156">
        <f>IF(LEN(Tabela_telefony4[[#This Row],[nr]])=8,1,0)</f>
        <v>0</v>
      </c>
    </row>
    <row r="157" spans="1:4" x14ac:dyDescent="0.3">
      <c r="A157">
        <v>9865716</v>
      </c>
      <c r="B157" s="1">
        <v>42920</v>
      </c>
      <c r="C157">
        <f>IF(LEN(Tabela_telefony4[[#This Row],[nr]])=7,1,0)</f>
        <v>1</v>
      </c>
      <c r="D157">
        <f>IF(LEN(Tabela_telefony4[[#This Row],[nr]])=8,1,0)</f>
        <v>0</v>
      </c>
    </row>
    <row r="158" spans="1:4" x14ac:dyDescent="0.3">
      <c r="A158">
        <v>73284745</v>
      </c>
      <c r="B158" s="1">
        <v>42920</v>
      </c>
      <c r="C158">
        <f>IF(LEN(Tabela_telefony4[[#This Row],[nr]])=7,1,0)</f>
        <v>0</v>
      </c>
      <c r="D158">
        <f>IF(LEN(Tabela_telefony4[[#This Row],[nr]])=8,1,0)</f>
        <v>1</v>
      </c>
    </row>
    <row r="159" spans="1:4" x14ac:dyDescent="0.3">
      <c r="A159">
        <v>1761255</v>
      </c>
      <c r="B159" s="1">
        <v>42920</v>
      </c>
      <c r="C159">
        <f>IF(LEN(Tabela_telefony4[[#This Row],[nr]])=7,1,0)</f>
        <v>1</v>
      </c>
      <c r="D159">
        <f>IF(LEN(Tabela_telefony4[[#This Row],[nr]])=8,1,0)</f>
        <v>0</v>
      </c>
    </row>
    <row r="160" spans="1:4" x14ac:dyDescent="0.3">
      <c r="A160">
        <v>48625903</v>
      </c>
      <c r="B160" s="1">
        <v>42920</v>
      </c>
      <c r="C160">
        <f>IF(LEN(Tabela_telefony4[[#This Row],[nr]])=7,1,0)</f>
        <v>0</v>
      </c>
      <c r="D160">
        <f>IF(LEN(Tabela_telefony4[[#This Row],[nr]])=8,1,0)</f>
        <v>1</v>
      </c>
    </row>
    <row r="161" spans="1:4" x14ac:dyDescent="0.3">
      <c r="A161">
        <v>2235911</v>
      </c>
      <c r="B161" s="1">
        <v>42920</v>
      </c>
      <c r="C161">
        <f>IF(LEN(Tabela_telefony4[[#This Row],[nr]])=7,1,0)</f>
        <v>1</v>
      </c>
      <c r="D161">
        <f>IF(LEN(Tabela_telefony4[[#This Row],[nr]])=8,1,0)</f>
        <v>0</v>
      </c>
    </row>
    <row r="162" spans="1:4" x14ac:dyDescent="0.3">
      <c r="A162">
        <v>18036364</v>
      </c>
      <c r="B162" s="1">
        <v>42920</v>
      </c>
      <c r="C162">
        <f>IF(LEN(Tabela_telefony4[[#This Row],[nr]])=7,1,0)</f>
        <v>0</v>
      </c>
      <c r="D162">
        <f>IF(LEN(Tabela_telefony4[[#This Row],[nr]])=8,1,0)</f>
        <v>1</v>
      </c>
    </row>
    <row r="163" spans="1:4" x14ac:dyDescent="0.3">
      <c r="A163">
        <v>38063903</v>
      </c>
      <c r="B163" s="1">
        <v>42920</v>
      </c>
      <c r="C163">
        <f>IF(LEN(Tabela_telefony4[[#This Row],[nr]])=7,1,0)</f>
        <v>0</v>
      </c>
      <c r="D163">
        <f>IF(LEN(Tabela_telefony4[[#This Row],[nr]])=8,1,0)</f>
        <v>1</v>
      </c>
    </row>
    <row r="164" spans="1:4" x14ac:dyDescent="0.3">
      <c r="A164">
        <v>4555937</v>
      </c>
      <c r="B164" s="1">
        <v>42920</v>
      </c>
      <c r="C164">
        <f>IF(LEN(Tabela_telefony4[[#This Row],[nr]])=7,1,0)</f>
        <v>1</v>
      </c>
      <c r="D164">
        <f>IF(LEN(Tabela_telefony4[[#This Row],[nr]])=8,1,0)</f>
        <v>0</v>
      </c>
    </row>
    <row r="165" spans="1:4" x14ac:dyDescent="0.3">
      <c r="A165">
        <v>9422310</v>
      </c>
      <c r="B165" s="1">
        <v>42920</v>
      </c>
      <c r="C165">
        <f>IF(LEN(Tabela_telefony4[[#This Row],[nr]])=7,1,0)</f>
        <v>1</v>
      </c>
      <c r="D165">
        <f>IF(LEN(Tabela_telefony4[[#This Row],[nr]])=8,1,0)</f>
        <v>0</v>
      </c>
    </row>
    <row r="166" spans="1:4" x14ac:dyDescent="0.3">
      <c r="A166">
        <v>16999529</v>
      </c>
      <c r="B166" s="1">
        <v>42920</v>
      </c>
      <c r="C166">
        <f>IF(LEN(Tabela_telefony4[[#This Row],[nr]])=7,1,0)</f>
        <v>0</v>
      </c>
      <c r="D166">
        <f>IF(LEN(Tabela_telefony4[[#This Row],[nr]])=8,1,0)</f>
        <v>1</v>
      </c>
    </row>
    <row r="167" spans="1:4" x14ac:dyDescent="0.3">
      <c r="A167">
        <v>8385222</v>
      </c>
      <c r="B167" s="1">
        <v>42920</v>
      </c>
      <c r="C167">
        <f>IF(LEN(Tabela_telefony4[[#This Row],[nr]])=7,1,0)</f>
        <v>1</v>
      </c>
      <c r="D167">
        <f>IF(LEN(Tabela_telefony4[[#This Row],[nr]])=8,1,0)</f>
        <v>0</v>
      </c>
    </row>
    <row r="168" spans="1:4" x14ac:dyDescent="0.3">
      <c r="A168">
        <v>8086847</v>
      </c>
      <c r="B168" s="1">
        <v>42920</v>
      </c>
      <c r="C168">
        <f>IF(LEN(Tabela_telefony4[[#This Row],[nr]])=7,1,0)</f>
        <v>1</v>
      </c>
      <c r="D168">
        <f>IF(LEN(Tabela_telefony4[[#This Row],[nr]])=8,1,0)</f>
        <v>0</v>
      </c>
    </row>
    <row r="169" spans="1:4" x14ac:dyDescent="0.3">
      <c r="A169">
        <v>5215912</v>
      </c>
      <c r="B169" s="1">
        <v>42920</v>
      </c>
      <c r="C169">
        <f>IF(LEN(Tabela_telefony4[[#This Row],[nr]])=7,1,0)</f>
        <v>1</v>
      </c>
      <c r="D169">
        <f>IF(LEN(Tabela_telefony4[[#This Row],[nr]])=8,1,0)</f>
        <v>0</v>
      </c>
    </row>
    <row r="170" spans="1:4" x14ac:dyDescent="0.3">
      <c r="A170">
        <v>1973826522</v>
      </c>
      <c r="B170" s="1">
        <v>42920</v>
      </c>
      <c r="C170">
        <f>IF(LEN(Tabela_telefony4[[#This Row],[nr]])=7,1,0)</f>
        <v>0</v>
      </c>
      <c r="D170">
        <f>IF(LEN(Tabela_telefony4[[#This Row],[nr]])=8,1,0)</f>
        <v>0</v>
      </c>
    </row>
    <row r="171" spans="1:4" x14ac:dyDescent="0.3">
      <c r="A171">
        <v>2255197</v>
      </c>
      <c r="B171" s="1">
        <v>42920</v>
      </c>
      <c r="C171">
        <f>IF(LEN(Tabela_telefony4[[#This Row],[nr]])=7,1,0)</f>
        <v>1</v>
      </c>
      <c r="D171">
        <f>IF(LEN(Tabela_telefony4[[#This Row],[nr]])=8,1,0)</f>
        <v>0</v>
      </c>
    </row>
    <row r="172" spans="1:4" x14ac:dyDescent="0.3">
      <c r="A172">
        <v>6719542</v>
      </c>
      <c r="B172" s="1">
        <v>42920</v>
      </c>
      <c r="C172">
        <f>IF(LEN(Tabela_telefony4[[#This Row],[nr]])=7,1,0)</f>
        <v>1</v>
      </c>
      <c r="D172">
        <f>IF(LEN(Tabela_telefony4[[#This Row],[nr]])=8,1,0)</f>
        <v>0</v>
      </c>
    </row>
    <row r="173" spans="1:4" x14ac:dyDescent="0.3">
      <c r="A173">
        <v>1837797</v>
      </c>
      <c r="B173" s="1">
        <v>42920</v>
      </c>
      <c r="C173">
        <f>IF(LEN(Tabela_telefony4[[#This Row],[nr]])=7,1,0)</f>
        <v>1</v>
      </c>
      <c r="D173">
        <f>IF(LEN(Tabela_telefony4[[#This Row],[nr]])=8,1,0)</f>
        <v>0</v>
      </c>
    </row>
    <row r="174" spans="1:4" x14ac:dyDescent="0.3">
      <c r="A174">
        <v>6772052</v>
      </c>
      <c r="B174" s="1">
        <v>42920</v>
      </c>
      <c r="C174">
        <f>IF(LEN(Tabela_telefony4[[#This Row],[nr]])=7,1,0)</f>
        <v>1</v>
      </c>
      <c r="D174">
        <f>IF(LEN(Tabela_telefony4[[#This Row],[nr]])=8,1,0)</f>
        <v>0</v>
      </c>
    </row>
    <row r="175" spans="1:4" x14ac:dyDescent="0.3">
      <c r="A175">
        <v>6495517</v>
      </c>
      <c r="B175" s="1">
        <v>42920</v>
      </c>
      <c r="C175">
        <f>IF(LEN(Tabela_telefony4[[#This Row],[nr]])=7,1,0)</f>
        <v>1</v>
      </c>
      <c r="D175">
        <f>IF(LEN(Tabela_telefony4[[#This Row],[nr]])=8,1,0)</f>
        <v>0</v>
      </c>
    </row>
    <row r="176" spans="1:4" x14ac:dyDescent="0.3">
      <c r="A176">
        <v>6275284312</v>
      </c>
      <c r="B176" s="1">
        <v>42920</v>
      </c>
      <c r="C176">
        <f>IF(LEN(Tabela_telefony4[[#This Row],[nr]])=7,1,0)</f>
        <v>0</v>
      </c>
      <c r="D176">
        <f>IF(LEN(Tabela_telefony4[[#This Row],[nr]])=8,1,0)</f>
        <v>0</v>
      </c>
    </row>
    <row r="177" spans="1:4" x14ac:dyDescent="0.3">
      <c r="A177">
        <v>5997385</v>
      </c>
      <c r="B177" s="1">
        <v>42920</v>
      </c>
      <c r="C177">
        <f>IF(LEN(Tabela_telefony4[[#This Row],[nr]])=7,1,0)</f>
        <v>1</v>
      </c>
      <c r="D177">
        <f>IF(LEN(Tabela_telefony4[[#This Row],[nr]])=8,1,0)</f>
        <v>0</v>
      </c>
    </row>
    <row r="178" spans="1:4" x14ac:dyDescent="0.3">
      <c r="A178">
        <v>54586484</v>
      </c>
      <c r="B178" s="1">
        <v>42920</v>
      </c>
      <c r="C178">
        <f>IF(LEN(Tabela_telefony4[[#This Row],[nr]])=7,1,0)</f>
        <v>0</v>
      </c>
      <c r="D178">
        <f>IF(LEN(Tabela_telefony4[[#This Row],[nr]])=8,1,0)</f>
        <v>1</v>
      </c>
    </row>
    <row r="179" spans="1:4" x14ac:dyDescent="0.3">
      <c r="A179">
        <v>8449157</v>
      </c>
      <c r="B179" s="1">
        <v>42920</v>
      </c>
      <c r="C179">
        <f>IF(LEN(Tabela_telefony4[[#This Row],[nr]])=7,1,0)</f>
        <v>1</v>
      </c>
      <c r="D179">
        <f>IF(LEN(Tabela_telefony4[[#This Row],[nr]])=8,1,0)</f>
        <v>0</v>
      </c>
    </row>
    <row r="180" spans="1:4" x14ac:dyDescent="0.3">
      <c r="A180">
        <v>1301099</v>
      </c>
      <c r="B180" s="1">
        <v>42920</v>
      </c>
      <c r="C180">
        <f>IF(LEN(Tabela_telefony4[[#This Row],[nr]])=7,1,0)</f>
        <v>1</v>
      </c>
      <c r="D180">
        <f>IF(LEN(Tabela_telefony4[[#This Row],[nr]])=8,1,0)</f>
        <v>0</v>
      </c>
    </row>
    <row r="181" spans="1:4" x14ac:dyDescent="0.3">
      <c r="A181">
        <v>1774304298</v>
      </c>
      <c r="B181" s="1">
        <v>42920</v>
      </c>
      <c r="C181">
        <f>IF(LEN(Tabela_telefony4[[#This Row],[nr]])=7,1,0)</f>
        <v>0</v>
      </c>
      <c r="D181">
        <f>IF(LEN(Tabela_telefony4[[#This Row],[nr]])=8,1,0)</f>
        <v>0</v>
      </c>
    </row>
    <row r="182" spans="1:4" x14ac:dyDescent="0.3">
      <c r="A182">
        <v>52165701</v>
      </c>
      <c r="B182" s="1">
        <v>42920</v>
      </c>
      <c r="C182">
        <f>IF(LEN(Tabela_telefony4[[#This Row],[nr]])=7,1,0)</f>
        <v>0</v>
      </c>
      <c r="D182">
        <f>IF(LEN(Tabela_telefony4[[#This Row],[nr]])=8,1,0)</f>
        <v>1</v>
      </c>
    </row>
    <row r="183" spans="1:4" x14ac:dyDescent="0.3">
      <c r="A183">
        <v>49158974</v>
      </c>
      <c r="B183" s="1">
        <v>42920</v>
      </c>
      <c r="C183">
        <f>IF(LEN(Tabela_telefony4[[#This Row],[nr]])=7,1,0)</f>
        <v>0</v>
      </c>
      <c r="D183">
        <f>IF(LEN(Tabela_telefony4[[#This Row],[nr]])=8,1,0)</f>
        <v>1</v>
      </c>
    </row>
    <row r="184" spans="1:4" x14ac:dyDescent="0.3">
      <c r="A184">
        <v>6231537</v>
      </c>
      <c r="B184" s="1">
        <v>42920</v>
      </c>
      <c r="C184">
        <f>IF(LEN(Tabela_telefony4[[#This Row],[nr]])=7,1,0)</f>
        <v>1</v>
      </c>
      <c r="D184">
        <f>IF(LEN(Tabela_telefony4[[#This Row],[nr]])=8,1,0)</f>
        <v>0</v>
      </c>
    </row>
    <row r="185" spans="1:4" x14ac:dyDescent="0.3">
      <c r="A185">
        <v>6965661375</v>
      </c>
      <c r="B185" s="1">
        <v>42920</v>
      </c>
      <c r="C185">
        <f>IF(LEN(Tabela_telefony4[[#This Row],[nr]])=7,1,0)</f>
        <v>0</v>
      </c>
      <c r="D185">
        <f>IF(LEN(Tabela_telefony4[[#This Row],[nr]])=8,1,0)</f>
        <v>0</v>
      </c>
    </row>
    <row r="186" spans="1:4" x14ac:dyDescent="0.3">
      <c r="A186">
        <v>4555937</v>
      </c>
      <c r="B186" s="1">
        <v>42920</v>
      </c>
      <c r="C186">
        <f>IF(LEN(Tabela_telefony4[[#This Row],[nr]])=7,1,0)</f>
        <v>1</v>
      </c>
      <c r="D186">
        <f>IF(LEN(Tabela_telefony4[[#This Row],[nr]])=8,1,0)</f>
        <v>0</v>
      </c>
    </row>
    <row r="187" spans="1:4" x14ac:dyDescent="0.3">
      <c r="A187">
        <v>8831940</v>
      </c>
      <c r="B187" s="1">
        <v>42920</v>
      </c>
      <c r="C187">
        <f>IF(LEN(Tabela_telefony4[[#This Row],[nr]])=7,1,0)</f>
        <v>1</v>
      </c>
      <c r="D187">
        <f>IF(LEN(Tabela_telefony4[[#This Row],[nr]])=8,1,0)</f>
        <v>0</v>
      </c>
    </row>
    <row r="188" spans="1:4" x14ac:dyDescent="0.3">
      <c r="A188">
        <v>7421868</v>
      </c>
      <c r="B188" s="1">
        <v>42920</v>
      </c>
      <c r="C188">
        <f>IF(LEN(Tabela_telefony4[[#This Row],[nr]])=7,1,0)</f>
        <v>1</v>
      </c>
      <c r="D188">
        <f>IF(LEN(Tabela_telefony4[[#This Row],[nr]])=8,1,0)</f>
        <v>0</v>
      </c>
    </row>
    <row r="189" spans="1:4" x14ac:dyDescent="0.3">
      <c r="A189">
        <v>5131341</v>
      </c>
      <c r="B189" s="1">
        <v>42920</v>
      </c>
      <c r="C189">
        <f>IF(LEN(Tabela_telefony4[[#This Row],[nr]])=7,1,0)</f>
        <v>1</v>
      </c>
      <c r="D189">
        <f>IF(LEN(Tabela_telefony4[[#This Row],[nr]])=8,1,0)</f>
        <v>0</v>
      </c>
    </row>
    <row r="190" spans="1:4" x14ac:dyDescent="0.3">
      <c r="A190">
        <v>3121850</v>
      </c>
      <c r="B190" s="1">
        <v>42920</v>
      </c>
      <c r="C190">
        <f>IF(LEN(Tabela_telefony4[[#This Row],[nr]])=7,1,0)</f>
        <v>1</v>
      </c>
      <c r="D190">
        <f>IF(LEN(Tabela_telefony4[[#This Row],[nr]])=8,1,0)</f>
        <v>0</v>
      </c>
    </row>
    <row r="191" spans="1:4" x14ac:dyDescent="0.3">
      <c r="A191">
        <v>6905863</v>
      </c>
      <c r="B191" s="1">
        <v>42920</v>
      </c>
      <c r="C191">
        <f>IF(LEN(Tabela_telefony4[[#This Row],[nr]])=7,1,0)</f>
        <v>1</v>
      </c>
      <c r="D191">
        <f>IF(LEN(Tabela_telefony4[[#This Row],[nr]])=8,1,0)</f>
        <v>0</v>
      </c>
    </row>
    <row r="192" spans="1:4" x14ac:dyDescent="0.3">
      <c r="A192">
        <v>2514802</v>
      </c>
      <c r="B192" s="1">
        <v>42920</v>
      </c>
      <c r="C192">
        <f>IF(LEN(Tabela_telefony4[[#This Row],[nr]])=7,1,0)</f>
        <v>1</v>
      </c>
      <c r="D192">
        <f>IF(LEN(Tabela_telefony4[[#This Row],[nr]])=8,1,0)</f>
        <v>0</v>
      </c>
    </row>
    <row r="193" spans="1:4" x14ac:dyDescent="0.3">
      <c r="A193">
        <v>93696449</v>
      </c>
      <c r="B193" s="1">
        <v>42920</v>
      </c>
      <c r="C193">
        <f>IF(LEN(Tabela_telefony4[[#This Row],[nr]])=7,1,0)</f>
        <v>0</v>
      </c>
      <c r="D193">
        <f>IF(LEN(Tabela_telefony4[[#This Row],[nr]])=8,1,0)</f>
        <v>1</v>
      </c>
    </row>
    <row r="194" spans="1:4" x14ac:dyDescent="0.3">
      <c r="A194">
        <v>3931464</v>
      </c>
      <c r="B194" s="1">
        <v>42920</v>
      </c>
      <c r="C194">
        <f>IF(LEN(Tabela_telefony4[[#This Row],[nr]])=7,1,0)</f>
        <v>1</v>
      </c>
      <c r="D194">
        <f>IF(LEN(Tabela_telefony4[[#This Row],[nr]])=8,1,0)</f>
        <v>0</v>
      </c>
    </row>
    <row r="195" spans="1:4" x14ac:dyDescent="0.3">
      <c r="A195">
        <v>1583683</v>
      </c>
      <c r="B195" s="1">
        <v>42920</v>
      </c>
      <c r="C195">
        <f>IF(LEN(Tabela_telefony4[[#This Row],[nr]])=7,1,0)</f>
        <v>1</v>
      </c>
      <c r="D195">
        <f>IF(LEN(Tabela_telefony4[[#This Row],[nr]])=8,1,0)</f>
        <v>0</v>
      </c>
    </row>
    <row r="196" spans="1:4" x14ac:dyDescent="0.3">
      <c r="A196">
        <v>52165701</v>
      </c>
      <c r="B196" s="1">
        <v>42921</v>
      </c>
      <c r="C196">
        <f>IF(LEN(Tabela_telefony4[[#This Row],[nr]])=7,1,0)</f>
        <v>0</v>
      </c>
      <c r="D196">
        <f>IF(LEN(Tabela_telefony4[[#This Row],[nr]])=8,1,0)</f>
        <v>1</v>
      </c>
    </row>
    <row r="197" spans="1:4" x14ac:dyDescent="0.3">
      <c r="A197">
        <v>1521041994</v>
      </c>
      <c r="B197" s="1">
        <v>42921</v>
      </c>
      <c r="C197">
        <f>IF(LEN(Tabela_telefony4[[#This Row],[nr]])=7,1,0)</f>
        <v>0</v>
      </c>
      <c r="D197">
        <f>IF(LEN(Tabela_telefony4[[#This Row],[nr]])=8,1,0)</f>
        <v>0</v>
      </c>
    </row>
    <row r="198" spans="1:4" x14ac:dyDescent="0.3">
      <c r="A198">
        <v>9187410</v>
      </c>
      <c r="B198" s="1">
        <v>42921</v>
      </c>
      <c r="C198">
        <f>IF(LEN(Tabela_telefony4[[#This Row],[nr]])=7,1,0)</f>
        <v>1</v>
      </c>
      <c r="D198">
        <f>IF(LEN(Tabela_telefony4[[#This Row],[nr]])=8,1,0)</f>
        <v>0</v>
      </c>
    </row>
    <row r="199" spans="1:4" x14ac:dyDescent="0.3">
      <c r="A199">
        <v>8228350</v>
      </c>
      <c r="B199" s="1">
        <v>42921</v>
      </c>
      <c r="C199">
        <f>IF(LEN(Tabela_telefony4[[#This Row],[nr]])=7,1,0)</f>
        <v>1</v>
      </c>
      <c r="D199">
        <f>IF(LEN(Tabela_telefony4[[#This Row],[nr]])=8,1,0)</f>
        <v>0</v>
      </c>
    </row>
    <row r="200" spans="1:4" x14ac:dyDescent="0.3">
      <c r="A200">
        <v>8313390</v>
      </c>
      <c r="B200" s="1">
        <v>42921</v>
      </c>
      <c r="C200">
        <f>IF(LEN(Tabela_telefony4[[#This Row],[nr]])=7,1,0)</f>
        <v>1</v>
      </c>
      <c r="D200">
        <f>IF(LEN(Tabela_telefony4[[#This Row],[nr]])=8,1,0)</f>
        <v>0</v>
      </c>
    </row>
    <row r="201" spans="1:4" x14ac:dyDescent="0.3">
      <c r="A201">
        <v>5508903</v>
      </c>
      <c r="B201" s="1">
        <v>42921</v>
      </c>
      <c r="C201">
        <f>IF(LEN(Tabela_telefony4[[#This Row],[nr]])=7,1,0)</f>
        <v>1</v>
      </c>
      <c r="D201">
        <f>IF(LEN(Tabela_telefony4[[#This Row],[nr]])=8,1,0)</f>
        <v>0</v>
      </c>
    </row>
    <row r="202" spans="1:4" x14ac:dyDescent="0.3">
      <c r="A202">
        <v>3102910</v>
      </c>
      <c r="B202" s="1">
        <v>42921</v>
      </c>
      <c r="C202">
        <f>IF(LEN(Tabela_telefony4[[#This Row],[nr]])=7,1,0)</f>
        <v>1</v>
      </c>
      <c r="D202">
        <f>IF(LEN(Tabela_telefony4[[#This Row],[nr]])=8,1,0)</f>
        <v>0</v>
      </c>
    </row>
    <row r="203" spans="1:4" x14ac:dyDescent="0.3">
      <c r="A203">
        <v>45948073</v>
      </c>
      <c r="B203" s="1">
        <v>42921</v>
      </c>
      <c r="C203">
        <f>IF(LEN(Tabela_telefony4[[#This Row],[nr]])=7,1,0)</f>
        <v>0</v>
      </c>
      <c r="D203">
        <f>IF(LEN(Tabela_telefony4[[#This Row],[nr]])=8,1,0)</f>
        <v>1</v>
      </c>
    </row>
    <row r="204" spans="1:4" x14ac:dyDescent="0.3">
      <c r="A204">
        <v>73690742</v>
      </c>
      <c r="B204" s="1">
        <v>42921</v>
      </c>
      <c r="C204">
        <f>IF(LEN(Tabela_telefony4[[#This Row],[nr]])=7,1,0)</f>
        <v>0</v>
      </c>
      <c r="D204">
        <f>IF(LEN(Tabela_telefony4[[#This Row],[nr]])=8,1,0)</f>
        <v>1</v>
      </c>
    </row>
    <row r="205" spans="1:4" x14ac:dyDescent="0.3">
      <c r="A205">
        <v>58037769</v>
      </c>
      <c r="B205" s="1">
        <v>42921</v>
      </c>
      <c r="C205">
        <f>IF(LEN(Tabela_telefony4[[#This Row],[nr]])=7,1,0)</f>
        <v>0</v>
      </c>
      <c r="D205">
        <f>IF(LEN(Tabela_telefony4[[#This Row],[nr]])=8,1,0)</f>
        <v>1</v>
      </c>
    </row>
    <row r="206" spans="1:4" x14ac:dyDescent="0.3">
      <c r="A206">
        <v>3434934</v>
      </c>
      <c r="B206" s="1">
        <v>42921</v>
      </c>
      <c r="C206">
        <f>IF(LEN(Tabela_telefony4[[#This Row],[nr]])=7,1,0)</f>
        <v>1</v>
      </c>
      <c r="D206">
        <f>IF(LEN(Tabela_telefony4[[#This Row],[nr]])=8,1,0)</f>
        <v>0</v>
      </c>
    </row>
    <row r="207" spans="1:4" x14ac:dyDescent="0.3">
      <c r="A207">
        <v>4963499</v>
      </c>
      <c r="B207" s="1">
        <v>42921</v>
      </c>
      <c r="C207">
        <f>IF(LEN(Tabela_telefony4[[#This Row],[nr]])=7,1,0)</f>
        <v>1</v>
      </c>
      <c r="D207">
        <f>IF(LEN(Tabela_telefony4[[#This Row],[nr]])=8,1,0)</f>
        <v>0</v>
      </c>
    </row>
    <row r="208" spans="1:4" x14ac:dyDescent="0.3">
      <c r="A208">
        <v>7904403</v>
      </c>
      <c r="B208" s="1">
        <v>42921</v>
      </c>
      <c r="C208">
        <f>IF(LEN(Tabela_telefony4[[#This Row],[nr]])=7,1,0)</f>
        <v>1</v>
      </c>
      <c r="D208">
        <f>IF(LEN(Tabela_telefony4[[#This Row],[nr]])=8,1,0)</f>
        <v>0</v>
      </c>
    </row>
    <row r="209" spans="1:4" x14ac:dyDescent="0.3">
      <c r="A209">
        <v>4389240</v>
      </c>
      <c r="B209" s="1">
        <v>42921</v>
      </c>
      <c r="C209">
        <f>IF(LEN(Tabela_telefony4[[#This Row],[nr]])=7,1,0)</f>
        <v>1</v>
      </c>
      <c r="D209">
        <f>IF(LEN(Tabela_telefony4[[#This Row],[nr]])=8,1,0)</f>
        <v>0</v>
      </c>
    </row>
    <row r="210" spans="1:4" x14ac:dyDescent="0.3">
      <c r="A210">
        <v>68647339</v>
      </c>
      <c r="B210" s="1">
        <v>42921</v>
      </c>
      <c r="C210">
        <f>IF(LEN(Tabela_telefony4[[#This Row],[nr]])=7,1,0)</f>
        <v>0</v>
      </c>
      <c r="D210">
        <f>IF(LEN(Tabela_telefony4[[#This Row],[nr]])=8,1,0)</f>
        <v>1</v>
      </c>
    </row>
    <row r="211" spans="1:4" x14ac:dyDescent="0.3">
      <c r="A211">
        <v>8461631</v>
      </c>
      <c r="B211" s="1">
        <v>42921</v>
      </c>
      <c r="C211">
        <f>IF(LEN(Tabela_telefony4[[#This Row],[nr]])=7,1,0)</f>
        <v>1</v>
      </c>
      <c r="D211">
        <f>IF(LEN(Tabela_telefony4[[#This Row],[nr]])=8,1,0)</f>
        <v>0</v>
      </c>
    </row>
    <row r="212" spans="1:4" x14ac:dyDescent="0.3">
      <c r="A212">
        <v>3087246</v>
      </c>
      <c r="B212" s="1">
        <v>42921</v>
      </c>
      <c r="C212">
        <f>IF(LEN(Tabela_telefony4[[#This Row],[nr]])=7,1,0)</f>
        <v>1</v>
      </c>
      <c r="D212">
        <f>IF(LEN(Tabela_telefony4[[#This Row],[nr]])=8,1,0)</f>
        <v>0</v>
      </c>
    </row>
    <row r="213" spans="1:4" x14ac:dyDescent="0.3">
      <c r="A213">
        <v>9321082</v>
      </c>
      <c r="B213" s="1">
        <v>42921</v>
      </c>
      <c r="C213">
        <f>IF(LEN(Tabela_telefony4[[#This Row],[nr]])=7,1,0)</f>
        <v>1</v>
      </c>
      <c r="D213">
        <f>IF(LEN(Tabela_telefony4[[#This Row],[nr]])=8,1,0)</f>
        <v>0</v>
      </c>
    </row>
    <row r="214" spans="1:4" x14ac:dyDescent="0.3">
      <c r="A214">
        <v>4941247888</v>
      </c>
      <c r="B214" s="1">
        <v>42921</v>
      </c>
      <c r="C214">
        <f>IF(LEN(Tabela_telefony4[[#This Row],[nr]])=7,1,0)</f>
        <v>0</v>
      </c>
      <c r="D214">
        <f>IF(LEN(Tabela_telefony4[[#This Row],[nr]])=8,1,0)</f>
        <v>0</v>
      </c>
    </row>
    <row r="215" spans="1:4" x14ac:dyDescent="0.3">
      <c r="A215">
        <v>13484133</v>
      </c>
      <c r="B215" s="1">
        <v>42921</v>
      </c>
      <c r="C215">
        <f>IF(LEN(Tabela_telefony4[[#This Row],[nr]])=7,1,0)</f>
        <v>0</v>
      </c>
      <c r="D215">
        <f>IF(LEN(Tabela_telefony4[[#This Row],[nr]])=8,1,0)</f>
        <v>1</v>
      </c>
    </row>
    <row r="216" spans="1:4" x14ac:dyDescent="0.3">
      <c r="A216">
        <v>9610703</v>
      </c>
      <c r="B216" s="1">
        <v>42921</v>
      </c>
      <c r="C216">
        <f>IF(LEN(Tabela_telefony4[[#This Row],[nr]])=7,1,0)</f>
        <v>1</v>
      </c>
      <c r="D216">
        <f>IF(LEN(Tabela_telefony4[[#This Row],[nr]])=8,1,0)</f>
        <v>0</v>
      </c>
    </row>
    <row r="217" spans="1:4" x14ac:dyDescent="0.3">
      <c r="A217">
        <v>7236035</v>
      </c>
      <c r="B217" s="1">
        <v>42921</v>
      </c>
      <c r="C217">
        <f>IF(LEN(Tabela_telefony4[[#This Row],[nr]])=7,1,0)</f>
        <v>1</v>
      </c>
      <c r="D217">
        <f>IF(LEN(Tabela_telefony4[[#This Row],[nr]])=8,1,0)</f>
        <v>0</v>
      </c>
    </row>
    <row r="218" spans="1:4" x14ac:dyDescent="0.3">
      <c r="A218">
        <v>7236035</v>
      </c>
      <c r="B218" s="1">
        <v>42921</v>
      </c>
      <c r="C218">
        <f>IF(LEN(Tabela_telefony4[[#This Row],[nr]])=7,1,0)</f>
        <v>1</v>
      </c>
      <c r="D218">
        <f>IF(LEN(Tabela_telefony4[[#This Row],[nr]])=8,1,0)</f>
        <v>0</v>
      </c>
    </row>
    <row r="219" spans="1:4" x14ac:dyDescent="0.3">
      <c r="A219">
        <v>2675422</v>
      </c>
      <c r="B219" s="1">
        <v>42921</v>
      </c>
      <c r="C219">
        <f>IF(LEN(Tabela_telefony4[[#This Row],[nr]])=7,1,0)</f>
        <v>1</v>
      </c>
      <c r="D219">
        <f>IF(LEN(Tabela_telefony4[[#This Row],[nr]])=8,1,0)</f>
        <v>0</v>
      </c>
    </row>
    <row r="220" spans="1:4" x14ac:dyDescent="0.3">
      <c r="A220">
        <v>99056276</v>
      </c>
      <c r="B220" s="1">
        <v>42921</v>
      </c>
      <c r="C220">
        <f>IF(LEN(Tabela_telefony4[[#This Row],[nr]])=7,1,0)</f>
        <v>0</v>
      </c>
      <c r="D220">
        <f>IF(LEN(Tabela_telefony4[[#This Row],[nr]])=8,1,0)</f>
        <v>1</v>
      </c>
    </row>
    <row r="221" spans="1:4" x14ac:dyDescent="0.3">
      <c r="A221">
        <v>1715377</v>
      </c>
      <c r="B221" s="1">
        <v>42921</v>
      </c>
      <c r="C221">
        <f>IF(LEN(Tabela_telefony4[[#This Row],[nr]])=7,1,0)</f>
        <v>1</v>
      </c>
      <c r="D221">
        <f>IF(LEN(Tabela_telefony4[[#This Row],[nr]])=8,1,0)</f>
        <v>0</v>
      </c>
    </row>
    <row r="222" spans="1:4" x14ac:dyDescent="0.3">
      <c r="A222">
        <v>6700458395</v>
      </c>
      <c r="B222" s="1">
        <v>42921</v>
      </c>
      <c r="C222">
        <f>IF(LEN(Tabela_telefony4[[#This Row],[nr]])=7,1,0)</f>
        <v>0</v>
      </c>
      <c r="D222">
        <f>IF(LEN(Tabela_telefony4[[#This Row],[nr]])=8,1,0)</f>
        <v>0</v>
      </c>
    </row>
    <row r="223" spans="1:4" x14ac:dyDescent="0.3">
      <c r="A223">
        <v>2211277198</v>
      </c>
      <c r="B223" s="1">
        <v>42921</v>
      </c>
      <c r="C223">
        <f>IF(LEN(Tabela_telefony4[[#This Row],[nr]])=7,1,0)</f>
        <v>0</v>
      </c>
      <c r="D223">
        <f>IF(LEN(Tabela_telefony4[[#This Row],[nr]])=8,1,0)</f>
        <v>0</v>
      </c>
    </row>
    <row r="224" spans="1:4" x14ac:dyDescent="0.3">
      <c r="A224">
        <v>9866373</v>
      </c>
      <c r="B224" s="1">
        <v>42921</v>
      </c>
      <c r="C224">
        <f>IF(LEN(Tabela_telefony4[[#This Row],[nr]])=7,1,0)</f>
        <v>1</v>
      </c>
      <c r="D224">
        <f>IF(LEN(Tabela_telefony4[[#This Row],[nr]])=8,1,0)</f>
        <v>0</v>
      </c>
    </row>
    <row r="225" spans="1:4" x14ac:dyDescent="0.3">
      <c r="A225">
        <v>4526057</v>
      </c>
      <c r="B225" s="1">
        <v>42921</v>
      </c>
      <c r="C225">
        <f>IF(LEN(Tabela_telefony4[[#This Row],[nr]])=7,1,0)</f>
        <v>1</v>
      </c>
      <c r="D225">
        <f>IF(LEN(Tabela_telefony4[[#This Row],[nr]])=8,1,0)</f>
        <v>0</v>
      </c>
    </row>
    <row r="226" spans="1:4" x14ac:dyDescent="0.3">
      <c r="A226">
        <v>70786056</v>
      </c>
      <c r="B226" s="1">
        <v>42921</v>
      </c>
      <c r="C226">
        <f>IF(LEN(Tabela_telefony4[[#This Row],[nr]])=7,1,0)</f>
        <v>0</v>
      </c>
      <c r="D226">
        <f>IF(LEN(Tabela_telefony4[[#This Row],[nr]])=8,1,0)</f>
        <v>1</v>
      </c>
    </row>
    <row r="227" spans="1:4" x14ac:dyDescent="0.3">
      <c r="A227">
        <v>9874705</v>
      </c>
      <c r="B227" s="1">
        <v>42921</v>
      </c>
      <c r="C227">
        <f>IF(LEN(Tabela_telefony4[[#This Row],[nr]])=7,1,0)</f>
        <v>1</v>
      </c>
      <c r="D227">
        <f>IF(LEN(Tabela_telefony4[[#This Row],[nr]])=8,1,0)</f>
        <v>0</v>
      </c>
    </row>
    <row r="228" spans="1:4" x14ac:dyDescent="0.3">
      <c r="A228">
        <v>2506618</v>
      </c>
      <c r="B228" s="1">
        <v>42921</v>
      </c>
      <c r="C228">
        <f>IF(LEN(Tabela_telefony4[[#This Row],[nr]])=7,1,0)</f>
        <v>1</v>
      </c>
      <c r="D228">
        <f>IF(LEN(Tabela_telefony4[[#This Row],[nr]])=8,1,0)</f>
        <v>0</v>
      </c>
    </row>
    <row r="229" spans="1:4" x14ac:dyDescent="0.3">
      <c r="A229">
        <v>6312575</v>
      </c>
      <c r="B229" s="1">
        <v>42921</v>
      </c>
      <c r="C229">
        <f>IF(LEN(Tabela_telefony4[[#This Row],[nr]])=7,1,0)</f>
        <v>1</v>
      </c>
      <c r="D229">
        <f>IF(LEN(Tabela_telefony4[[#This Row],[nr]])=8,1,0)</f>
        <v>0</v>
      </c>
    </row>
    <row r="230" spans="1:4" x14ac:dyDescent="0.3">
      <c r="A230">
        <v>9620895</v>
      </c>
      <c r="B230" s="1">
        <v>42921</v>
      </c>
      <c r="C230">
        <f>IF(LEN(Tabela_telefony4[[#This Row],[nr]])=7,1,0)</f>
        <v>1</v>
      </c>
      <c r="D230">
        <f>IF(LEN(Tabela_telefony4[[#This Row],[nr]])=8,1,0)</f>
        <v>0</v>
      </c>
    </row>
    <row r="231" spans="1:4" x14ac:dyDescent="0.3">
      <c r="A231">
        <v>8187780</v>
      </c>
      <c r="B231" s="1">
        <v>42921</v>
      </c>
      <c r="C231">
        <f>IF(LEN(Tabela_telefony4[[#This Row],[nr]])=7,1,0)</f>
        <v>1</v>
      </c>
      <c r="D231">
        <f>IF(LEN(Tabela_telefony4[[#This Row],[nr]])=8,1,0)</f>
        <v>0</v>
      </c>
    </row>
    <row r="232" spans="1:4" x14ac:dyDescent="0.3">
      <c r="A232">
        <v>4176999</v>
      </c>
      <c r="B232" s="1">
        <v>42921</v>
      </c>
      <c r="C232">
        <f>IF(LEN(Tabela_telefony4[[#This Row],[nr]])=7,1,0)</f>
        <v>1</v>
      </c>
      <c r="D232">
        <f>IF(LEN(Tabela_telefony4[[#This Row],[nr]])=8,1,0)</f>
        <v>0</v>
      </c>
    </row>
    <row r="233" spans="1:4" x14ac:dyDescent="0.3">
      <c r="A233">
        <v>9937257</v>
      </c>
      <c r="B233" s="1">
        <v>42921</v>
      </c>
      <c r="C233">
        <f>IF(LEN(Tabela_telefony4[[#This Row],[nr]])=7,1,0)</f>
        <v>1</v>
      </c>
      <c r="D233">
        <f>IF(LEN(Tabela_telefony4[[#This Row],[nr]])=8,1,0)</f>
        <v>0</v>
      </c>
    </row>
    <row r="234" spans="1:4" x14ac:dyDescent="0.3">
      <c r="A234">
        <v>4363716</v>
      </c>
      <c r="B234" s="1">
        <v>42921</v>
      </c>
      <c r="C234">
        <f>IF(LEN(Tabela_telefony4[[#This Row],[nr]])=7,1,0)</f>
        <v>1</v>
      </c>
      <c r="D234">
        <f>IF(LEN(Tabela_telefony4[[#This Row],[nr]])=8,1,0)</f>
        <v>0</v>
      </c>
    </row>
    <row r="235" spans="1:4" x14ac:dyDescent="0.3">
      <c r="A235">
        <v>96323047</v>
      </c>
      <c r="B235" s="1">
        <v>42921</v>
      </c>
      <c r="C235">
        <f>IF(LEN(Tabela_telefony4[[#This Row],[nr]])=7,1,0)</f>
        <v>0</v>
      </c>
      <c r="D235">
        <f>IF(LEN(Tabela_telefony4[[#This Row],[nr]])=8,1,0)</f>
        <v>1</v>
      </c>
    </row>
    <row r="236" spans="1:4" x14ac:dyDescent="0.3">
      <c r="A236">
        <v>2750193</v>
      </c>
      <c r="B236" s="1">
        <v>42921</v>
      </c>
      <c r="C236">
        <f>IF(LEN(Tabela_telefony4[[#This Row],[nr]])=7,1,0)</f>
        <v>1</v>
      </c>
      <c r="D236">
        <f>IF(LEN(Tabela_telefony4[[#This Row],[nr]])=8,1,0)</f>
        <v>0</v>
      </c>
    </row>
    <row r="237" spans="1:4" x14ac:dyDescent="0.3">
      <c r="A237">
        <v>7973319</v>
      </c>
      <c r="B237" s="1">
        <v>42921</v>
      </c>
      <c r="C237">
        <f>IF(LEN(Tabela_telefony4[[#This Row],[nr]])=7,1,0)</f>
        <v>1</v>
      </c>
      <c r="D237">
        <f>IF(LEN(Tabela_telefony4[[#This Row],[nr]])=8,1,0)</f>
        <v>0</v>
      </c>
    </row>
    <row r="238" spans="1:4" x14ac:dyDescent="0.3">
      <c r="A238">
        <v>1908394</v>
      </c>
      <c r="B238" s="1">
        <v>42921</v>
      </c>
      <c r="C238">
        <f>IF(LEN(Tabela_telefony4[[#This Row],[nr]])=7,1,0)</f>
        <v>1</v>
      </c>
      <c r="D238">
        <f>IF(LEN(Tabela_telefony4[[#This Row],[nr]])=8,1,0)</f>
        <v>0</v>
      </c>
    </row>
    <row r="239" spans="1:4" x14ac:dyDescent="0.3">
      <c r="A239">
        <v>19116274</v>
      </c>
      <c r="B239" s="1">
        <v>42921</v>
      </c>
      <c r="C239">
        <f>IF(LEN(Tabela_telefony4[[#This Row],[nr]])=7,1,0)</f>
        <v>0</v>
      </c>
      <c r="D239">
        <f>IF(LEN(Tabela_telefony4[[#This Row],[nr]])=8,1,0)</f>
        <v>1</v>
      </c>
    </row>
    <row r="240" spans="1:4" x14ac:dyDescent="0.3">
      <c r="A240">
        <v>1235622</v>
      </c>
      <c r="B240" s="1">
        <v>42921</v>
      </c>
      <c r="C240">
        <f>IF(LEN(Tabela_telefony4[[#This Row],[nr]])=7,1,0)</f>
        <v>1</v>
      </c>
      <c r="D240">
        <f>IF(LEN(Tabela_telefony4[[#This Row],[nr]])=8,1,0)</f>
        <v>0</v>
      </c>
    </row>
    <row r="241" spans="1:4" x14ac:dyDescent="0.3">
      <c r="A241">
        <v>1926053</v>
      </c>
      <c r="B241" s="1">
        <v>42921</v>
      </c>
      <c r="C241">
        <f>IF(LEN(Tabela_telefony4[[#This Row],[nr]])=7,1,0)</f>
        <v>1</v>
      </c>
      <c r="D241">
        <f>IF(LEN(Tabela_telefony4[[#This Row],[nr]])=8,1,0)</f>
        <v>0</v>
      </c>
    </row>
    <row r="242" spans="1:4" x14ac:dyDescent="0.3">
      <c r="A242">
        <v>1458287</v>
      </c>
      <c r="B242" s="1">
        <v>42921</v>
      </c>
      <c r="C242">
        <f>IF(LEN(Tabela_telefony4[[#This Row],[nr]])=7,1,0)</f>
        <v>1</v>
      </c>
      <c r="D242">
        <f>IF(LEN(Tabela_telefony4[[#This Row],[nr]])=8,1,0)</f>
        <v>0</v>
      </c>
    </row>
    <row r="243" spans="1:4" x14ac:dyDescent="0.3">
      <c r="A243">
        <v>3758539398</v>
      </c>
      <c r="B243" s="1">
        <v>42921</v>
      </c>
      <c r="C243">
        <f>IF(LEN(Tabela_telefony4[[#This Row],[nr]])=7,1,0)</f>
        <v>0</v>
      </c>
      <c r="D243">
        <f>IF(LEN(Tabela_telefony4[[#This Row],[nr]])=8,1,0)</f>
        <v>0</v>
      </c>
    </row>
    <row r="244" spans="1:4" x14ac:dyDescent="0.3">
      <c r="A244">
        <v>8471021</v>
      </c>
      <c r="B244" s="1">
        <v>42921</v>
      </c>
      <c r="C244">
        <f>IF(LEN(Tabela_telefony4[[#This Row],[nr]])=7,1,0)</f>
        <v>1</v>
      </c>
      <c r="D244">
        <f>IF(LEN(Tabela_telefony4[[#This Row],[nr]])=8,1,0)</f>
        <v>0</v>
      </c>
    </row>
    <row r="245" spans="1:4" x14ac:dyDescent="0.3">
      <c r="A245">
        <v>4039284</v>
      </c>
      <c r="B245" s="1">
        <v>42921</v>
      </c>
      <c r="C245">
        <f>IF(LEN(Tabela_telefony4[[#This Row],[nr]])=7,1,0)</f>
        <v>1</v>
      </c>
      <c r="D245">
        <f>IF(LEN(Tabela_telefony4[[#This Row],[nr]])=8,1,0)</f>
        <v>0</v>
      </c>
    </row>
    <row r="246" spans="1:4" x14ac:dyDescent="0.3">
      <c r="A246">
        <v>3177370</v>
      </c>
      <c r="B246" s="1">
        <v>42921</v>
      </c>
      <c r="C246">
        <f>IF(LEN(Tabela_telefony4[[#This Row],[nr]])=7,1,0)</f>
        <v>1</v>
      </c>
      <c r="D246">
        <f>IF(LEN(Tabela_telefony4[[#This Row],[nr]])=8,1,0)</f>
        <v>0</v>
      </c>
    </row>
    <row r="247" spans="1:4" x14ac:dyDescent="0.3">
      <c r="A247">
        <v>7236035</v>
      </c>
      <c r="B247" s="1">
        <v>42921</v>
      </c>
      <c r="C247">
        <f>IF(LEN(Tabela_telefony4[[#This Row],[nr]])=7,1,0)</f>
        <v>1</v>
      </c>
      <c r="D247">
        <f>IF(LEN(Tabela_telefony4[[#This Row],[nr]])=8,1,0)</f>
        <v>0</v>
      </c>
    </row>
    <row r="248" spans="1:4" x14ac:dyDescent="0.3">
      <c r="A248">
        <v>6689117</v>
      </c>
      <c r="B248" s="1">
        <v>42921</v>
      </c>
      <c r="C248">
        <f>IF(LEN(Tabela_telefony4[[#This Row],[nr]])=7,1,0)</f>
        <v>1</v>
      </c>
      <c r="D248">
        <f>IF(LEN(Tabela_telefony4[[#This Row],[nr]])=8,1,0)</f>
        <v>0</v>
      </c>
    </row>
    <row r="249" spans="1:4" x14ac:dyDescent="0.3">
      <c r="A249">
        <v>4824267</v>
      </c>
      <c r="B249" s="1">
        <v>42921</v>
      </c>
      <c r="C249">
        <f>IF(LEN(Tabela_telefony4[[#This Row],[nr]])=7,1,0)</f>
        <v>1</v>
      </c>
      <c r="D249">
        <f>IF(LEN(Tabela_telefony4[[#This Row],[nr]])=8,1,0)</f>
        <v>0</v>
      </c>
    </row>
    <row r="250" spans="1:4" x14ac:dyDescent="0.3">
      <c r="A250">
        <v>6978234</v>
      </c>
      <c r="B250" s="1">
        <v>42921</v>
      </c>
      <c r="C250">
        <f>IF(LEN(Tabela_telefony4[[#This Row],[nr]])=7,1,0)</f>
        <v>1</v>
      </c>
      <c r="D250">
        <f>IF(LEN(Tabela_telefony4[[#This Row],[nr]])=8,1,0)</f>
        <v>0</v>
      </c>
    </row>
    <row r="251" spans="1:4" x14ac:dyDescent="0.3">
      <c r="A251">
        <v>2158377</v>
      </c>
      <c r="B251" s="1">
        <v>42921</v>
      </c>
      <c r="C251">
        <f>IF(LEN(Tabela_telefony4[[#This Row],[nr]])=7,1,0)</f>
        <v>1</v>
      </c>
      <c r="D251">
        <f>IF(LEN(Tabela_telefony4[[#This Row],[nr]])=8,1,0)</f>
        <v>0</v>
      </c>
    </row>
    <row r="252" spans="1:4" x14ac:dyDescent="0.3">
      <c r="A252">
        <v>73970924</v>
      </c>
      <c r="B252" s="1">
        <v>42921</v>
      </c>
      <c r="C252">
        <f>IF(LEN(Tabela_telefony4[[#This Row],[nr]])=7,1,0)</f>
        <v>0</v>
      </c>
      <c r="D252">
        <f>IF(LEN(Tabela_telefony4[[#This Row],[nr]])=8,1,0)</f>
        <v>1</v>
      </c>
    </row>
    <row r="253" spans="1:4" x14ac:dyDescent="0.3">
      <c r="A253">
        <v>6927270</v>
      </c>
      <c r="B253" s="1">
        <v>42921</v>
      </c>
      <c r="C253">
        <f>IF(LEN(Tabela_telefony4[[#This Row],[nr]])=7,1,0)</f>
        <v>1</v>
      </c>
      <c r="D253">
        <f>IF(LEN(Tabela_telefony4[[#This Row],[nr]])=8,1,0)</f>
        <v>0</v>
      </c>
    </row>
    <row r="254" spans="1:4" x14ac:dyDescent="0.3">
      <c r="A254">
        <v>7318247385</v>
      </c>
      <c r="B254" s="1">
        <v>42921</v>
      </c>
      <c r="C254">
        <f>IF(LEN(Tabela_telefony4[[#This Row],[nr]])=7,1,0)</f>
        <v>0</v>
      </c>
      <c r="D254">
        <f>IF(LEN(Tabela_telefony4[[#This Row],[nr]])=8,1,0)</f>
        <v>0</v>
      </c>
    </row>
    <row r="255" spans="1:4" x14ac:dyDescent="0.3">
      <c r="A255">
        <v>1579531</v>
      </c>
      <c r="B255" s="1">
        <v>42921</v>
      </c>
      <c r="C255">
        <f>IF(LEN(Tabela_telefony4[[#This Row],[nr]])=7,1,0)</f>
        <v>1</v>
      </c>
      <c r="D255">
        <f>IF(LEN(Tabela_telefony4[[#This Row],[nr]])=8,1,0)</f>
        <v>0</v>
      </c>
    </row>
    <row r="256" spans="1:4" x14ac:dyDescent="0.3">
      <c r="A256">
        <v>9593481</v>
      </c>
      <c r="B256" s="1">
        <v>42921</v>
      </c>
      <c r="C256">
        <f>IF(LEN(Tabela_telefony4[[#This Row],[nr]])=7,1,0)</f>
        <v>1</v>
      </c>
      <c r="D256">
        <f>IF(LEN(Tabela_telefony4[[#This Row],[nr]])=8,1,0)</f>
        <v>0</v>
      </c>
    </row>
    <row r="257" spans="1:4" x14ac:dyDescent="0.3">
      <c r="A257">
        <v>6657074</v>
      </c>
      <c r="B257" s="1">
        <v>42921</v>
      </c>
      <c r="C257">
        <f>IF(LEN(Tabela_telefony4[[#This Row],[nr]])=7,1,0)</f>
        <v>1</v>
      </c>
      <c r="D257">
        <f>IF(LEN(Tabela_telefony4[[#This Row],[nr]])=8,1,0)</f>
        <v>0</v>
      </c>
    </row>
    <row r="258" spans="1:4" x14ac:dyDescent="0.3">
      <c r="A258">
        <v>1488369</v>
      </c>
      <c r="B258" s="1">
        <v>42921</v>
      </c>
      <c r="C258">
        <f>IF(LEN(Tabela_telefony4[[#This Row],[nr]])=7,1,0)</f>
        <v>1</v>
      </c>
      <c r="D258">
        <f>IF(LEN(Tabela_telefony4[[#This Row],[nr]])=8,1,0)</f>
        <v>0</v>
      </c>
    </row>
    <row r="259" spans="1:4" x14ac:dyDescent="0.3">
      <c r="A259">
        <v>1797960</v>
      </c>
      <c r="B259" s="1">
        <v>42921</v>
      </c>
      <c r="C259">
        <f>IF(LEN(Tabela_telefony4[[#This Row],[nr]])=7,1,0)</f>
        <v>1</v>
      </c>
      <c r="D259">
        <f>IF(LEN(Tabela_telefony4[[#This Row],[nr]])=8,1,0)</f>
        <v>0</v>
      </c>
    </row>
    <row r="260" spans="1:4" x14ac:dyDescent="0.3">
      <c r="A260">
        <v>65923776</v>
      </c>
      <c r="B260" s="1">
        <v>42921</v>
      </c>
      <c r="C260">
        <f>IF(LEN(Tabela_telefony4[[#This Row],[nr]])=7,1,0)</f>
        <v>0</v>
      </c>
      <c r="D260">
        <f>IF(LEN(Tabela_telefony4[[#This Row],[nr]])=8,1,0)</f>
        <v>1</v>
      </c>
    </row>
    <row r="261" spans="1:4" x14ac:dyDescent="0.3">
      <c r="A261">
        <v>3407358</v>
      </c>
      <c r="B261" s="1">
        <v>42921</v>
      </c>
      <c r="C261">
        <f>IF(LEN(Tabela_telefony4[[#This Row],[nr]])=7,1,0)</f>
        <v>1</v>
      </c>
      <c r="D261">
        <f>IF(LEN(Tabela_telefony4[[#This Row],[nr]])=8,1,0)</f>
        <v>0</v>
      </c>
    </row>
    <row r="262" spans="1:4" x14ac:dyDescent="0.3">
      <c r="A262">
        <v>1887758</v>
      </c>
      <c r="B262" s="1">
        <v>42921</v>
      </c>
      <c r="C262">
        <f>IF(LEN(Tabela_telefony4[[#This Row],[nr]])=7,1,0)</f>
        <v>1</v>
      </c>
      <c r="D262">
        <f>IF(LEN(Tabela_telefony4[[#This Row],[nr]])=8,1,0)</f>
        <v>0</v>
      </c>
    </row>
    <row r="263" spans="1:4" x14ac:dyDescent="0.3">
      <c r="A263">
        <v>9983997</v>
      </c>
      <c r="B263" s="1">
        <v>42921</v>
      </c>
      <c r="C263">
        <f>IF(LEN(Tabela_telefony4[[#This Row],[nr]])=7,1,0)</f>
        <v>1</v>
      </c>
      <c r="D263">
        <f>IF(LEN(Tabela_telefony4[[#This Row],[nr]])=8,1,0)</f>
        <v>0</v>
      </c>
    </row>
    <row r="264" spans="1:4" x14ac:dyDescent="0.3">
      <c r="A264">
        <v>3539762</v>
      </c>
      <c r="B264" s="1">
        <v>42921</v>
      </c>
      <c r="C264">
        <f>IF(LEN(Tabela_telefony4[[#This Row],[nr]])=7,1,0)</f>
        <v>1</v>
      </c>
      <c r="D264">
        <f>IF(LEN(Tabela_telefony4[[#This Row],[nr]])=8,1,0)</f>
        <v>0</v>
      </c>
    </row>
    <row r="265" spans="1:4" x14ac:dyDescent="0.3">
      <c r="A265">
        <v>58067439</v>
      </c>
      <c r="B265" s="1">
        <v>42921</v>
      </c>
      <c r="C265">
        <f>IF(LEN(Tabela_telefony4[[#This Row],[nr]])=7,1,0)</f>
        <v>0</v>
      </c>
      <c r="D265">
        <f>IF(LEN(Tabela_telefony4[[#This Row],[nr]])=8,1,0)</f>
        <v>1</v>
      </c>
    </row>
    <row r="266" spans="1:4" x14ac:dyDescent="0.3">
      <c r="A266">
        <v>6760428735</v>
      </c>
      <c r="B266" s="1">
        <v>42921</v>
      </c>
      <c r="C266">
        <f>IF(LEN(Tabela_telefony4[[#This Row],[nr]])=7,1,0)</f>
        <v>0</v>
      </c>
      <c r="D266">
        <f>IF(LEN(Tabela_telefony4[[#This Row],[nr]])=8,1,0)</f>
        <v>0</v>
      </c>
    </row>
    <row r="267" spans="1:4" x14ac:dyDescent="0.3">
      <c r="A267">
        <v>9803006</v>
      </c>
      <c r="B267" s="1">
        <v>42921</v>
      </c>
      <c r="C267">
        <f>IF(LEN(Tabela_telefony4[[#This Row],[nr]])=7,1,0)</f>
        <v>1</v>
      </c>
      <c r="D267">
        <f>IF(LEN(Tabela_telefony4[[#This Row],[nr]])=8,1,0)</f>
        <v>0</v>
      </c>
    </row>
    <row r="268" spans="1:4" x14ac:dyDescent="0.3">
      <c r="A268">
        <v>5312081</v>
      </c>
      <c r="B268" s="1">
        <v>42921</v>
      </c>
      <c r="C268">
        <f>IF(LEN(Tabela_telefony4[[#This Row],[nr]])=7,1,0)</f>
        <v>1</v>
      </c>
      <c r="D268">
        <f>IF(LEN(Tabela_telefony4[[#This Row],[nr]])=8,1,0)</f>
        <v>0</v>
      </c>
    </row>
    <row r="269" spans="1:4" x14ac:dyDescent="0.3">
      <c r="A269">
        <v>7114306</v>
      </c>
      <c r="B269" s="1">
        <v>42921</v>
      </c>
      <c r="C269">
        <f>IF(LEN(Tabela_telefony4[[#This Row],[nr]])=7,1,0)</f>
        <v>1</v>
      </c>
      <c r="D269">
        <f>IF(LEN(Tabela_telefony4[[#This Row],[nr]])=8,1,0)</f>
        <v>0</v>
      </c>
    </row>
    <row r="270" spans="1:4" x14ac:dyDescent="0.3">
      <c r="A270">
        <v>7594764</v>
      </c>
      <c r="B270" s="1">
        <v>42921</v>
      </c>
      <c r="C270">
        <f>IF(LEN(Tabela_telefony4[[#This Row],[nr]])=7,1,0)</f>
        <v>1</v>
      </c>
      <c r="D270">
        <f>IF(LEN(Tabela_telefony4[[#This Row],[nr]])=8,1,0)</f>
        <v>0</v>
      </c>
    </row>
    <row r="271" spans="1:4" x14ac:dyDescent="0.3">
      <c r="A271">
        <v>3004571</v>
      </c>
      <c r="B271" s="1">
        <v>42921</v>
      </c>
      <c r="C271">
        <f>IF(LEN(Tabela_telefony4[[#This Row],[nr]])=7,1,0)</f>
        <v>1</v>
      </c>
      <c r="D271">
        <f>IF(LEN(Tabela_telefony4[[#This Row],[nr]])=8,1,0)</f>
        <v>0</v>
      </c>
    </row>
    <row r="272" spans="1:4" x14ac:dyDescent="0.3">
      <c r="A272">
        <v>6689117</v>
      </c>
      <c r="B272" s="1">
        <v>42921</v>
      </c>
      <c r="C272">
        <f>IF(LEN(Tabela_telefony4[[#This Row],[nr]])=7,1,0)</f>
        <v>1</v>
      </c>
      <c r="D272">
        <f>IF(LEN(Tabela_telefony4[[#This Row],[nr]])=8,1,0)</f>
        <v>0</v>
      </c>
    </row>
    <row r="273" spans="1:4" x14ac:dyDescent="0.3">
      <c r="A273">
        <v>1081610</v>
      </c>
      <c r="B273" s="1">
        <v>42921</v>
      </c>
      <c r="C273">
        <f>IF(LEN(Tabela_telefony4[[#This Row],[nr]])=7,1,0)</f>
        <v>1</v>
      </c>
      <c r="D273">
        <f>IF(LEN(Tabela_telefony4[[#This Row],[nr]])=8,1,0)</f>
        <v>0</v>
      </c>
    </row>
    <row r="274" spans="1:4" x14ac:dyDescent="0.3">
      <c r="A274">
        <v>20220216</v>
      </c>
      <c r="B274" s="1">
        <v>42921</v>
      </c>
      <c r="C274">
        <f>IF(LEN(Tabela_telefony4[[#This Row],[nr]])=7,1,0)</f>
        <v>0</v>
      </c>
      <c r="D274">
        <f>IF(LEN(Tabela_telefony4[[#This Row],[nr]])=8,1,0)</f>
        <v>1</v>
      </c>
    </row>
    <row r="275" spans="1:4" x14ac:dyDescent="0.3">
      <c r="A275">
        <v>79890857</v>
      </c>
      <c r="B275" s="1">
        <v>42921</v>
      </c>
      <c r="C275">
        <f>IF(LEN(Tabela_telefony4[[#This Row],[nr]])=7,1,0)</f>
        <v>0</v>
      </c>
      <c r="D275">
        <f>IF(LEN(Tabela_telefony4[[#This Row],[nr]])=8,1,0)</f>
        <v>1</v>
      </c>
    </row>
    <row r="276" spans="1:4" x14ac:dyDescent="0.3">
      <c r="A276">
        <v>4600571814</v>
      </c>
      <c r="B276" s="1">
        <v>42921</v>
      </c>
      <c r="C276">
        <f>IF(LEN(Tabela_telefony4[[#This Row],[nr]])=7,1,0)</f>
        <v>0</v>
      </c>
      <c r="D276">
        <f>IF(LEN(Tabela_telefony4[[#This Row],[nr]])=8,1,0)</f>
        <v>0</v>
      </c>
    </row>
    <row r="277" spans="1:4" x14ac:dyDescent="0.3">
      <c r="A277">
        <v>1579531</v>
      </c>
      <c r="B277" s="1">
        <v>42921</v>
      </c>
      <c r="C277">
        <f>IF(LEN(Tabela_telefony4[[#This Row],[nr]])=7,1,0)</f>
        <v>1</v>
      </c>
      <c r="D277">
        <f>IF(LEN(Tabela_telefony4[[#This Row],[nr]])=8,1,0)</f>
        <v>0</v>
      </c>
    </row>
    <row r="278" spans="1:4" x14ac:dyDescent="0.3">
      <c r="A278">
        <v>7110850</v>
      </c>
      <c r="B278" s="1">
        <v>42921</v>
      </c>
      <c r="C278">
        <f>IF(LEN(Tabela_telefony4[[#This Row],[nr]])=7,1,0)</f>
        <v>1</v>
      </c>
      <c r="D278">
        <f>IF(LEN(Tabela_telefony4[[#This Row],[nr]])=8,1,0)</f>
        <v>0</v>
      </c>
    </row>
    <row r="279" spans="1:4" x14ac:dyDescent="0.3">
      <c r="A279">
        <v>18036364</v>
      </c>
      <c r="B279" s="1">
        <v>42921</v>
      </c>
      <c r="C279">
        <f>IF(LEN(Tabela_telefony4[[#This Row],[nr]])=7,1,0)</f>
        <v>0</v>
      </c>
      <c r="D279">
        <f>IF(LEN(Tabela_telefony4[[#This Row],[nr]])=8,1,0)</f>
        <v>1</v>
      </c>
    </row>
    <row r="280" spans="1:4" x14ac:dyDescent="0.3">
      <c r="A280">
        <v>6712006</v>
      </c>
      <c r="B280" s="1">
        <v>42921</v>
      </c>
      <c r="C280">
        <f>IF(LEN(Tabela_telefony4[[#This Row],[nr]])=7,1,0)</f>
        <v>1</v>
      </c>
      <c r="D280">
        <f>IF(LEN(Tabela_telefony4[[#This Row],[nr]])=8,1,0)</f>
        <v>0</v>
      </c>
    </row>
    <row r="281" spans="1:4" x14ac:dyDescent="0.3">
      <c r="A281">
        <v>5646830</v>
      </c>
      <c r="B281" s="1">
        <v>42921</v>
      </c>
      <c r="C281">
        <f>IF(LEN(Tabela_telefony4[[#This Row],[nr]])=7,1,0)</f>
        <v>1</v>
      </c>
      <c r="D281">
        <f>IF(LEN(Tabela_telefony4[[#This Row],[nr]])=8,1,0)</f>
        <v>0</v>
      </c>
    </row>
    <row r="282" spans="1:4" x14ac:dyDescent="0.3">
      <c r="A282">
        <v>38535407</v>
      </c>
      <c r="B282" s="1">
        <v>42921</v>
      </c>
      <c r="C282">
        <f>IF(LEN(Tabela_telefony4[[#This Row],[nr]])=7,1,0)</f>
        <v>0</v>
      </c>
      <c r="D282">
        <f>IF(LEN(Tabela_telefony4[[#This Row],[nr]])=8,1,0)</f>
        <v>1</v>
      </c>
    </row>
    <row r="283" spans="1:4" x14ac:dyDescent="0.3">
      <c r="A283">
        <v>66871690</v>
      </c>
      <c r="B283" s="1">
        <v>42921</v>
      </c>
      <c r="C283">
        <f>IF(LEN(Tabela_telefony4[[#This Row],[nr]])=7,1,0)</f>
        <v>0</v>
      </c>
      <c r="D283">
        <f>IF(LEN(Tabela_telefony4[[#This Row],[nr]])=8,1,0)</f>
        <v>1</v>
      </c>
    </row>
    <row r="284" spans="1:4" x14ac:dyDescent="0.3">
      <c r="A284">
        <v>7085993</v>
      </c>
      <c r="B284" s="1">
        <v>42921</v>
      </c>
      <c r="C284">
        <f>IF(LEN(Tabela_telefony4[[#This Row],[nr]])=7,1,0)</f>
        <v>1</v>
      </c>
      <c r="D284">
        <f>IF(LEN(Tabela_telefony4[[#This Row],[nr]])=8,1,0)</f>
        <v>0</v>
      </c>
    </row>
    <row r="285" spans="1:4" x14ac:dyDescent="0.3">
      <c r="A285">
        <v>2890720</v>
      </c>
      <c r="B285" s="1">
        <v>42921</v>
      </c>
      <c r="C285">
        <f>IF(LEN(Tabela_telefony4[[#This Row],[nr]])=7,1,0)</f>
        <v>1</v>
      </c>
      <c r="D285">
        <f>IF(LEN(Tabela_telefony4[[#This Row],[nr]])=8,1,0)</f>
        <v>0</v>
      </c>
    </row>
    <row r="286" spans="1:4" x14ac:dyDescent="0.3">
      <c r="A286">
        <v>8375968</v>
      </c>
      <c r="B286" s="1">
        <v>42921</v>
      </c>
      <c r="C286">
        <f>IF(LEN(Tabela_telefony4[[#This Row],[nr]])=7,1,0)</f>
        <v>1</v>
      </c>
      <c r="D286">
        <f>IF(LEN(Tabela_telefony4[[#This Row],[nr]])=8,1,0)</f>
        <v>0</v>
      </c>
    </row>
    <row r="287" spans="1:4" x14ac:dyDescent="0.3">
      <c r="A287">
        <v>1119740</v>
      </c>
      <c r="B287" s="1">
        <v>42921</v>
      </c>
      <c r="C287">
        <f>IF(LEN(Tabela_telefony4[[#This Row],[nr]])=7,1,0)</f>
        <v>1</v>
      </c>
      <c r="D287">
        <f>IF(LEN(Tabela_telefony4[[#This Row],[nr]])=8,1,0)</f>
        <v>0</v>
      </c>
    </row>
    <row r="288" spans="1:4" x14ac:dyDescent="0.3">
      <c r="A288">
        <v>3796958</v>
      </c>
      <c r="B288" s="1">
        <v>42921</v>
      </c>
      <c r="C288">
        <f>IF(LEN(Tabela_telefony4[[#This Row],[nr]])=7,1,0)</f>
        <v>1</v>
      </c>
      <c r="D288">
        <f>IF(LEN(Tabela_telefony4[[#This Row],[nr]])=8,1,0)</f>
        <v>0</v>
      </c>
    </row>
    <row r="289" spans="1:4" x14ac:dyDescent="0.3">
      <c r="A289">
        <v>8010775</v>
      </c>
      <c r="B289" s="1">
        <v>42921</v>
      </c>
      <c r="C289">
        <f>IF(LEN(Tabela_telefony4[[#This Row],[nr]])=7,1,0)</f>
        <v>1</v>
      </c>
      <c r="D289">
        <f>IF(LEN(Tabela_telefony4[[#This Row],[nr]])=8,1,0)</f>
        <v>0</v>
      </c>
    </row>
    <row r="290" spans="1:4" x14ac:dyDescent="0.3">
      <c r="A290">
        <v>46023878</v>
      </c>
      <c r="B290" s="1">
        <v>42921</v>
      </c>
      <c r="C290">
        <f>IF(LEN(Tabela_telefony4[[#This Row],[nr]])=7,1,0)</f>
        <v>0</v>
      </c>
      <c r="D290">
        <f>IF(LEN(Tabela_telefony4[[#This Row],[nr]])=8,1,0)</f>
        <v>1</v>
      </c>
    </row>
    <row r="291" spans="1:4" x14ac:dyDescent="0.3">
      <c r="A291">
        <v>3379007610</v>
      </c>
      <c r="B291" s="1">
        <v>42921</v>
      </c>
      <c r="C291">
        <f>IF(LEN(Tabela_telefony4[[#This Row],[nr]])=7,1,0)</f>
        <v>0</v>
      </c>
      <c r="D291">
        <f>IF(LEN(Tabela_telefony4[[#This Row],[nr]])=8,1,0)</f>
        <v>0</v>
      </c>
    </row>
    <row r="292" spans="1:4" x14ac:dyDescent="0.3">
      <c r="A292">
        <v>2890519255</v>
      </c>
      <c r="B292" s="1">
        <v>42921</v>
      </c>
      <c r="C292">
        <f>IF(LEN(Tabela_telefony4[[#This Row],[nr]])=7,1,0)</f>
        <v>0</v>
      </c>
      <c r="D292">
        <f>IF(LEN(Tabela_telefony4[[#This Row],[nr]])=8,1,0)</f>
        <v>0</v>
      </c>
    </row>
    <row r="293" spans="1:4" x14ac:dyDescent="0.3">
      <c r="A293">
        <v>27858818</v>
      </c>
      <c r="B293" s="1">
        <v>42921</v>
      </c>
      <c r="C293">
        <f>IF(LEN(Tabela_telefony4[[#This Row],[nr]])=7,1,0)</f>
        <v>0</v>
      </c>
      <c r="D293">
        <f>IF(LEN(Tabela_telefony4[[#This Row],[nr]])=8,1,0)</f>
        <v>1</v>
      </c>
    </row>
    <row r="294" spans="1:4" x14ac:dyDescent="0.3">
      <c r="A294">
        <v>5076649</v>
      </c>
      <c r="B294" s="1">
        <v>42921</v>
      </c>
      <c r="C294">
        <f>IF(LEN(Tabela_telefony4[[#This Row],[nr]])=7,1,0)</f>
        <v>1</v>
      </c>
      <c r="D294">
        <f>IF(LEN(Tabela_telefony4[[#This Row],[nr]])=8,1,0)</f>
        <v>0</v>
      </c>
    </row>
    <row r="295" spans="1:4" x14ac:dyDescent="0.3">
      <c r="A295">
        <v>70367818</v>
      </c>
      <c r="B295" s="1">
        <v>42921</v>
      </c>
      <c r="C295">
        <f>IF(LEN(Tabela_telefony4[[#This Row],[nr]])=7,1,0)</f>
        <v>0</v>
      </c>
      <c r="D295">
        <f>IF(LEN(Tabela_telefony4[[#This Row],[nr]])=8,1,0)</f>
        <v>1</v>
      </c>
    </row>
    <row r="296" spans="1:4" x14ac:dyDescent="0.3">
      <c r="A296">
        <v>9788998</v>
      </c>
      <c r="B296" s="1">
        <v>42921</v>
      </c>
      <c r="C296">
        <f>IF(LEN(Tabela_telefony4[[#This Row],[nr]])=7,1,0)</f>
        <v>1</v>
      </c>
      <c r="D296">
        <f>IF(LEN(Tabela_telefony4[[#This Row],[nr]])=8,1,0)</f>
        <v>0</v>
      </c>
    </row>
    <row r="297" spans="1:4" x14ac:dyDescent="0.3">
      <c r="A297">
        <v>1951101</v>
      </c>
      <c r="B297" s="1">
        <v>42921</v>
      </c>
      <c r="C297">
        <f>IF(LEN(Tabela_telefony4[[#This Row],[nr]])=7,1,0)</f>
        <v>1</v>
      </c>
      <c r="D297">
        <f>IF(LEN(Tabela_telefony4[[#This Row],[nr]])=8,1,0)</f>
        <v>0</v>
      </c>
    </row>
    <row r="298" spans="1:4" x14ac:dyDescent="0.3">
      <c r="A298">
        <v>4546455</v>
      </c>
      <c r="B298" s="1">
        <v>42921</v>
      </c>
      <c r="C298">
        <f>IF(LEN(Tabela_telefony4[[#This Row],[nr]])=7,1,0)</f>
        <v>1</v>
      </c>
      <c r="D298">
        <f>IF(LEN(Tabela_telefony4[[#This Row],[nr]])=8,1,0)</f>
        <v>0</v>
      </c>
    </row>
    <row r="299" spans="1:4" x14ac:dyDescent="0.3">
      <c r="A299">
        <v>12687991</v>
      </c>
      <c r="B299" s="1">
        <v>42921</v>
      </c>
      <c r="C299">
        <f>IF(LEN(Tabela_telefony4[[#This Row],[nr]])=7,1,0)</f>
        <v>0</v>
      </c>
      <c r="D299">
        <f>IF(LEN(Tabela_telefony4[[#This Row],[nr]])=8,1,0)</f>
        <v>1</v>
      </c>
    </row>
    <row r="300" spans="1:4" x14ac:dyDescent="0.3">
      <c r="A300">
        <v>4328583</v>
      </c>
      <c r="B300" s="1">
        <v>42921</v>
      </c>
      <c r="C300">
        <f>IF(LEN(Tabela_telefony4[[#This Row],[nr]])=7,1,0)</f>
        <v>1</v>
      </c>
      <c r="D300">
        <f>IF(LEN(Tabela_telefony4[[#This Row],[nr]])=8,1,0)</f>
        <v>0</v>
      </c>
    </row>
    <row r="301" spans="1:4" x14ac:dyDescent="0.3">
      <c r="A301">
        <v>2184116</v>
      </c>
      <c r="B301" s="1">
        <v>42921</v>
      </c>
      <c r="C301">
        <f>IF(LEN(Tabela_telefony4[[#This Row],[nr]])=7,1,0)</f>
        <v>1</v>
      </c>
      <c r="D301">
        <f>IF(LEN(Tabela_telefony4[[#This Row],[nr]])=8,1,0)</f>
        <v>0</v>
      </c>
    </row>
    <row r="302" spans="1:4" x14ac:dyDescent="0.3">
      <c r="A302">
        <v>24724570</v>
      </c>
      <c r="B302" s="1">
        <v>42921</v>
      </c>
      <c r="C302">
        <f>IF(LEN(Tabela_telefony4[[#This Row],[nr]])=7,1,0)</f>
        <v>0</v>
      </c>
      <c r="D302">
        <f>IF(LEN(Tabela_telefony4[[#This Row],[nr]])=8,1,0)</f>
        <v>1</v>
      </c>
    </row>
    <row r="303" spans="1:4" x14ac:dyDescent="0.3">
      <c r="A303">
        <v>4843076</v>
      </c>
      <c r="B303" s="1">
        <v>42921</v>
      </c>
      <c r="C303">
        <f>IF(LEN(Tabela_telefony4[[#This Row],[nr]])=7,1,0)</f>
        <v>1</v>
      </c>
      <c r="D303">
        <f>IF(LEN(Tabela_telefony4[[#This Row],[nr]])=8,1,0)</f>
        <v>0</v>
      </c>
    </row>
    <row r="304" spans="1:4" x14ac:dyDescent="0.3">
      <c r="A304">
        <v>7795911</v>
      </c>
      <c r="B304" s="1">
        <v>42921</v>
      </c>
      <c r="C304">
        <f>IF(LEN(Tabela_telefony4[[#This Row],[nr]])=7,1,0)</f>
        <v>1</v>
      </c>
      <c r="D304">
        <f>IF(LEN(Tabela_telefony4[[#This Row],[nr]])=8,1,0)</f>
        <v>0</v>
      </c>
    </row>
    <row r="305" spans="1:4" x14ac:dyDescent="0.3">
      <c r="A305">
        <v>42722517</v>
      </c>
      <c r="B305" s="1">
        <v>42921</v>
      </c>
      <c r="C305">
        <f>IF(LEN(Tabela_telefony4[[#This Row],[nr]])=7,1,0)</f>
        <v>0</v>
      </c>
      <c r="D305">
        <f>IF(LEN(Tabela_telefony4[[#This Row],[nr]])=8,1,0)</f>
        <v>1</v>
      </c>
    </row>
    <row r="306" spans="1:4" x14ac:dyDescent="0.3">
      <c r="A306">
        <v>9697189</v>
      </c>
      <c r="B306" s="1">
        <v>42921</v>
      </c>
      <c r="C306">
        <f>IF(LEN(Tabela_telefony4[[#This Row],[nr]])=7,1,0)</f>
        <v>1</v>
      </c>
      <c r="D306">
        <f>IF(LEN(Tabela_telefony4[[#This Row],[nr]])=8,1,0)</f>
        <v>0</v>
      </c>
    </row>
    <row r="307" spans="1:4" x14ac:dyDescent="0.3">
      <c r="A307">
        <v>4471203</v>
      </c>
      <c r="B307" s="1">
        <v>42921</v>
      </c>
      <c r="C307">
        <f>IF(LEN(Tabela_telefony4[[#This Row],[nr]])=7,1,0)</f>
        <v>1</v>
      </c>
      <c r="D307">
        <f>IF(LEN(Tabela_telefony4[[#This Row],[nr]])=8,1,0)</f>
        <v>0</v>
      </c>
    </row>
    <row r="308" spans="1:4" x14ac:dyDescent="0.3">
      <c r="A308">
        <v>1439114</v>
      </c>
      <c r="B308" s="1">
        <v>42921</v>
      </c>
      <c r="C308">
        <f>IF(LEN(Tabela_telefony4[[#This Row],[nr]])=7,1,0)</f>
        <v>1</v>
      </c>
      <c r="D308">
        <f>IF(LEN(Tabela_telefony4[[#This Row],[nr]])=8,1,0)</f>
        <v>0</v>
      </c>
    </row>
    <row r="309" spans="1:4" x14ac:dyDescent="0.3">
      <c r="A309">
        <v>5822881</v>
      </c>
      <c r="B309" s="1">
        <v>42922</v>
      </c>
      <c r="C309">
        <f>IF(LEN(Tabela_telefony4[[#This Row],[nr]])=7,1,0)</f>
        <v>1</v>
      </c>
      <c r="D309">
        <f>IF(LEN(Tabela_telefony4[[#This Row],[nr]])=8,1,0)</f>
        <v>0</v>
      </c>
    </row>
    <row r="310" spans="1:4" x14ac:dyDescent="0.3">
      <c r="A310">
        <v>6027120</v>
      </c>
      <c r="B310" s="1">
        <v>42922</v>
      </c>
      <c r="C310">
        <f>IF(LEN(Tabela_telefony4[[#This Row],[nr]])=7,1,0)</f>
        <v>1</v>
      </c>
      <c r="D310">
        <f>IF(LEN(Tabela_telefony4[[#This Row],[nr]])=8,1,0)</f>
        <v>0</v>
      </c>
    </row>
    <row r="311" spans="1:4" x14ac:dyDescent="0.3">
      <c r="A311">
        <v>2790475</v>
      </c>
      <c r="B311" s="1">
        <v>42922</v>
      </c>
      <c r="C311">
        <f>IF(LEN(Tabela_telefony4[[#This Row],[nr]])=7,1,0)</f>
        <v>1</v>
      </c>
      <c r="D311">
        <f>IF(LEN(Tabela_telefony4[[#This Row],[nr]])=8,1,0)</f>
        <v>0</v>
      </c>
    </row>
    <row r="312" spans="1:4" x14ac:dyDescent="0.3">
      <c r="A312">
        <v>30893038</v>
      </c>
      <c r="B312" s="1">
        <v>42922</v>
      </c>
      <c r="C312">
        <f>IF(LEN(Tabela_telefony4[[#This Row],[nr]])=7,1,0)</f>
        <v>0</v>
      </c>
      <c r="D312">
        <f>IF(LEN(Tabela_telefony4[[#This Row],[nr]])=8,1,0)</f>
        <v>1</v>
      </c>
    </row>
    <row r="313" spans="1:4" x14ac:dyDescent="0.3">
      <c r="A313">
        <v>5076649</v>
      </c>
      <c r="B313" s="1">
        <v>42922</v>
      </c>
      <c r="C313">
        <f>IF(LEN(Tabela_telefony4[[#This Row],[nr]])=7,1,0)</f>
        <v>1</v>
      </c>
      <c r="D313">
        <f>IF(LEN(Tabela_telefony4[[#This Row],[nr]])=8,1,0)</f>
        <v>0</v>
      </c>
    </row>
    <row r="314" spans="1:4" x14ac:dyDescent="0.3">
      <c r="A314">
        <v>5013602</v>
      </c>
      <c r="B314" s="1">
        <v>42922</v>
      </c>
      <c r="C314">
        <f>IF(LEN(Tabela_telefony4[[#This Row],[nr]])=7,1,0)</f>
        <v>1</v>
      </c>
      <c r="D314">
        <f>IF(LEN(Tabela_telefony4[[#This Row],[nr]])=8,1,0)</f>
        <v>0</v>
      </c>
    </row>
    <row r="315" spans="1:4" x14ac:dyDescent="0.3">
      <c r="A315">
        <v>5696056</v>
      </c>
      <c r="B315" s="1">
        <v>42922</v>
      </c>
      <c r="C315">
        <f>IF(LEN(Tabela_telefony4[[#This Row],[nr]])=7,1,0)</f>
        <v>1</v>
      </c>
      <c r="D315">
        <f>IF(LEN(Tabela_telefony4[[#This Row],[nr]])=8,1,0)</f>
        <v>0</v>
      </c>
    </row>
    <row r="316" spans="1:4" x14ac:dyDescent="0.3">
      <c r="A316">
        <v>11274735</v>
      </c>
      <c r="B316" s="1">
        <v>42922</v>
      </c>
      <c r="C316">
        <f>IF(LEN(Tabela_telefony4[[#This Row],[nr]])=7,1,0)</f>
        <v>0</v>
      </c>
      <c r="D316">
        <f>IF(LEN(Tabela_telefony4[[#This Row],[nr]])=8,1,0)</f>
        <v>1</v>
      </c>
    </row>
    <row r="317" spans="1:4" x14ac:dyDescent="0.3">
      <c r="A317">
        <v>1158631</v>
      </c>
      <c r="B317" s="1">
        <v>42922</v>
      </c>
      <c r="C317">
        <f>IF(LEN(Tabela_telefony4[[#This Row],[nr]])=7,1,0)</f>
        <v>1</v>
      </c>
      <c r="D317">
        <f>IF(LEN(Tabela_telefony4[[#This Row],[nr]])=8,1,0)</f>
        <v>0</v>
      </c>
    </row>
    <row r="318" spans="1:4" x14ac:dyDescent="0.3">
      <c r="A318">
        <v>6009110</v>
      </c>
      <c r="B318" s="1">
        <v>42922</v>
      </c>
      <c r="C318">
        <f>IF(LEN(Tabela_telefony4[[#This Row],[nr]])=7,1,0)</f>
        <v>1</v>
      </c>
      <c r="D318">
        <f>IF(LEN(Tabela_telefony4[[#This Row],[nr]])=8,1,0)</f>
        <v>0</v>
      </c>
    </row>
    <row r="319" spans="1:4" x14ac:dyDescent="0.3">
      <c r="A319">
        <v>6644360383</v>
      </c>
      <c r="B319" s="1">
        <v>42922</v>
      </c>
      <c r="C319">
        <f>IF(LEN(Tabela_telefony4[[#This Row],[nr]])=7,1,0)</f>
        <v>0</v>
      </c>
      <c r="D319">
        <f>IF(LEN(Tabela_telefony4[[#This Row],[nr]])=8,1,0)</f>
        <v>0</v>
      </c>
    </row>
    <row r="320" spans="1:4" x14ac:dyDescent="0.3">
      <c r="A320">
        <v>6045882</v>
      </c>
      <c r="B320" s="1">
        <v>42922</v>
      </c>
      <c r="C320">
        <f>IF(LEN(Tabela_telefony4[[#This Row],[nr]])=7,1,0)</f>
        <v>1</v>
      </c>
      <c r="D320">
        <f>IF(LEN(Tabela_telefony4[[#This Row],[nr]])=8,1,0)</f>
        <v>0</v>
      </c>
    </row>
    <row r="321" spans="1:4" x14ac:dyDescent="0.3">
      <c r="A321">
        <v>4113351</v>
      </c>
      <c r="B321" s="1">
        <v>42922</v>
      </c>
      <c r="C321">
        <f>IF(LEN(Tabela_telefony4[[#This Row],[nr]])=7,1,0)</f>
        <v>1</v>
      </c>
      <c r="D321">
        <f>IF(LEN(Tabela_telefony4[[#This Row],[nr]])=8,1,0)</f>
        <v>0</v>
      </c>
    </row>
    <row r="322" spans="1:4" x14ac:dyDescent="0.3">
      <c r="A322">
        <v>9777118</v>
      </c>
      <c r="B322" s="1">
        <v>42922</v>
      </c>
      <c r="C322">
        <f>IF(LEN(Tabela_telefony4[[#This Row],[nr]])=7,1,0)</f>
        <v>1</v>
      </c>
      <c r="D322">
        <f>IF(LEN(Tabela_telefony4[[#This Row],[nr]])=8,1,0)</f>
        <v>0</v>
      </c>
    </row>
    <row r="323" spans="1:4" x14ac:dyDescent="0.3">
      <c r="A323">
        <v>1659814</v>
      </c>
      <c r="B323" s="1">
        <v>42922</v>
      </c>
      <c r="C323">
        <f>IF(LEN(Tabela_telefony4[[#This Row],[nr]])=7,1,0)</f>
        <v>1</v>
      </c>
      <c r="D323">
        <f>IF(LEN(Tabela_telefony4[[#This Row],[nr]])=8,1,0)</f>
        <v>0</v>
      </c>
    </row>
    <row r="324" spans="1:4" x14ac:dyDescent="0.3">
      <c r="A324">
        <v>26204415</v>
      </c>
      <c r="B324" s="1">
        <v>42922</v>
      </c>
      <c r="C324">
        <f>IF(LEN(Tabela_telefony4[[#This Row],[nr]])=7,1,0)</f>
        <v>0</v>
      </c>
      <c r="D324">
        <f>IF(LEN(Tabela_telefony4[[#This Row],[nr]])=8,1,0)</f>
        <v>1</v>
      </c>
    </row>
    <row r="325" spans="1:4" x14ac:dyDescent="0.3">
      <c r="A325">
        <v>8471544</v>
      </c>
      <c r="B325" s="1">
        <v>42922</v>
      </c>
      <c r="C325">
        <f>IF(LEN(Tabela_telefony4[[#This Row],[nr]])=7,1,0)</f>
        <v>1</v>
      </c>
      <c r="D325">
        <f>IF(LEN(Tabela_telefony4[[#This Row],[nr]])=8,1,0)</f>
        <v>0</v>
      </c>
    </row>
    <row r="326" spans="1:4" x14ac:dyDescent="0.3">
      <c r="A326">
        <v>3379401</v>
      </c>
      <c r="B326" s="1">
        <v>42922</v>
      </c>
      <c r="C326">
        <f>IF(LEN(Tabela_telefony4[[#This Row],[nr]])=7,1,0)</f>
        <v>1</v>
      </c>
      <c r="D326">
        <f>IF(LEN(Tabela_telefony4[[#This Row],[nr]])=8,1,0)</f>
        <v>0</v>
      </c>
    </row>
    <row r="327" spans="1:4" x14ac:dyDescent="0.3">
      <c r="A327">
        <v>5912377607</v>
      </c>
      <c r="B327" s="1">
        <v>42922</v>
      </c>
      <c r="C327">
        <f>IF(LEN(Tabela_telefony4[[#This Row],[nr]])=7,1,0)</f>
        <v>0</v>
      </c>
      <c r="D327">
        <f>IF(LEN(Tabela_telefony4[[#This Row],[nr]])=8,1,0)</f>
        <v>0</v>
      </c>
    </row>
    <row r="328" spans="1:4" x14ac:dyDescent="0.3">
      <c r="A328">
        <v>77705897</v>
      </c>
      <c r="B328" s="1">
        <v>42922</v>
      </c>
      <c r="C328">
        <f>IF(LEN(Tabela_telefony4[[#This Row],[nr]])=7,1,0)</f>
        <v>0</v>
      </c>
      <c r="D328">
        <f>IF(LEN(Tabela_telefony4[[#This Row],[nr]])=8,1,0)</f>
        <v>1</v>
      </c>
    </row>
    <row r="329" spans="1:4" x14ac:dyDescent="0.3">
      <c r="A329">
        <v>5894865</v>
      </c>
      <c r="B329" s="1">
        <v>42922</v>
      </c>
      <c r="C329">
        <f>IF(LEN(Tabela_telefony4[[#This Row],[nr]])=7,1,0)</f>
        <v>1</v>
      </c>
      <c r="D329">
        <f>IF(LEN(Tabela_telefony4[[#This Row],[nr]])=8,1,0)</f>
        <v>0</v>
      </c>
    </row>
    <row r="330" spans="1:4" x14ac:dyDescent="0.3">
      <c r="A330">
        <v>7449832</v>
      </c>
      <c r="B330" s="1">
        <v>42922</v>
      </c>
      <c r="C330">
        <f>IF(LEN(Tabela_telefony4[[#This Row],[nr]])=7,1,0)</f>
        <v>1</v>
      </c>
      <c r="D330">
        <f>IF(LEN(Tabela_telefony4[[#This Row],[nr]])=8,1,0)</f>
        <v>0</v>
      </c>
    </row>
    <row r="331" spans="1:4" x14ac:dyDescent="0.3">
      <c r="A331">
        <v>49390412</v>
      </c>
      <c r="B331" s="1">
        <v>42922</v>
      </c>
      <c r="C331">
        <f>IF(LEN(Tabela_telefony4[[#This Row],[nr]])=7,1,0)</f>
        <v>0</v>
      </c>
      <c r="D331">
        <f>IF(LEN(Tabela_telefony4[[#This Row],[nr]])=8,1,0)</f>
        <v>1</v>
      </c>
    </row>
    <row r="332" spans="1:4" x14ac:dyDescent="0.3">
      <c r="A332">
        <v>6156594</v>
      </c>
      <c r="B332" s="1">
        <v>42922</v>
      </c>
      <c r="C332">
        <f>IF(LEN(Tabela_telefony4[[#This Row],[nr]])=7,1,0)</f>
        <v>1</v>
      </c>
      <c r="D332">
        <f>IF(LEN(Tabela_telefony4[[#This Row],[nr]])=8,1,0)</f>
        <v>0</v>
      </c>
    </row>
    <row r="333" spans="1:4" x14ac:dyDescent="0.3">
      <c r="A333">
        <v>5006675</v>
      </c>
      <c r="B333" s="1">
        <v>42922</v>
      </c>
      <c r="C333">
        <f>IF(LEN(Tabela_telefony4[[#This Row],[nr]])=7,1,0)</f>
        <v>1</v>
      </c>
      <c r="D333">
        <f>IF(LEN(Tabela_telefony4[[#This Row],[nr]])=8,1,0)</f>
        <v>0</v>
      </c>
    </row>
    <row r="334" spans="1:4" x14ac:dyDescent="0.3">
      <c r="A334">
        <v>2096180</v>
      </c>
      <c r="B334" s="1">
        <v>42922</v>
      </c>
      <c r="C334">
        <f>IF(LEN(Tabela_telefony4[[#This Row],[nr]])=7,1,0)</f>
        <v>1</v>
      </c>
      <c r="D334">
        <f>IF(LEN(Tabela_telefony4[[#This Row],[nr]])=8,1,0)</f>
        <v>0</v>
      </c>
    </row>
    <row r="335" spans="1:4" x14ac:dyDescent="0.3">
      <c r="A335">
        <v>8214927</v>
      </c>
      <c r="B335" s="1">
        <v>42922</v>
      </c>
      <c r="C335">
        <f>IF(LEN(Tabela_telefony4[[#This Row],[nr]])=7,1,0)</f>
        <v>1</v>
      </c>
      <c r="D335">
        <f>IF(LEN(Tabela_telefony4[[#This Row],[nr]])=8,1,0)</f>
        <v>0</v>
      </c>
    </row>
    <row r="336" spans="1:4" x14ac:dyDescent="0.3">
      <c r="A336">
        <v>5816822</v>
      </c>
      <c r="B336" s="1">
        <v>42922</v>
      </c>
      <c r="C336">
        <f>IF(LEN(Tabela_telefony4[[#This Row],[nr]])=7,1,0)</f>
        <v>1</v>
      </c>
      <c r="D336">
        <f>IF(LEN(Tabela_telefony4[[#This Row],[nr]])=8,1,0)</f>
        <v>0</v>
      </c>
    </row>
    <row r="337" spans="1:4" x14ac:dyDescent="0.3">
      <c r="A337">
        <v>9683894</v>
      </c>
      <c r="B337" s="1">
        <v>42922</v>
      </c>
      <c r="C337">
        <f>IF(LEN(Tabela_telefony4[[#This Row],[nr]])=7,1,0)</f>
        <v>1</v>
      </c>
      <c r="D337">
        <f>IF(LEN(Tabela_telefony4[[#This Row],[nr]])=8,1,0)</f>
        <v>0</v>
      </c>
    </row>
    <row r="338" spans="1:4" x14ac:dyDescent="0.3">
      <c r="A338">
        <v>2808052</v>
      </c>
      <c r="B338" s="1">
        <v>42922</v>
      </c>
      <c r="C338">
        <f>IF(LEN(Tabela_telefony4[[#This Row],[nr]])=7,1,0)</f>
        <v>1</v>
      </c>
      <c r="D338">
        <f>IF(LEN(Tabela_telefony4[[#This Row],[nr]])=8,1,0)</f>
        <v>0</v>
      </c>
    </row>
    <row r="339" spans="1:4" x14ac:dyDescent="0.3">
      <c r="A339">
        <v>18084593</v>
      </c>
      <c r="B339" s="1">
        <v>42922</v>
      </c>
      <c r="C339">
        <f>IF(LEN(Tabela_telefony4[[#This Row],[nr]])=7,1,0)</f>
        <v>0</v>
      </c>
      <c r="D339">
        <f>IF(LEN(Tabela_telefony4[[#This Row],[nr]])=8,1,0)</f>
        <v>1</v>
      </c>
    </row>
    <row r="340" spans="1:4" x14ac:dyDescent="0.3">
      <c r="A340">
        <v>1390402</v>
      </c>
      <c r="B340" s="1">
        <v>42922</v>
      </c>
      <c r="C340">
        <f>IF(LEN(Tabela_telefony4[[#This Row],[nr]])=7,1,0)</f>
        <v>1</v>
      </c>
      <c r="D340">
        <f>IF(LEN(Tabela_telefony4[[#This Row],[nr]])=8,1,0)</f>
        <v>0</v>
      </c>
    </row>
    <row r="341" spans="1:4" x14ac:dyDescent="0.3">
      <c r="A341">
        <v>44200961</v>
      </c>
      <c r="B341" s="1">
        <v>42922</v>
      </c>
      <c r="C341">
        <f>IF(LEN(Tabela_telefony4[[#This Row],[nr]])=7,1,0)</f>
        <v>0</v>
      </c>
      <c r="D341">
        <f>IF(LEN(Tabela_telefony4[[#This Row],[nr]])=8,1,0)</f>
        <v>1</v>
      </c>
    </row>
    <row r="342" spans="1:4" x14ac:dyDescent="0.3">
      <c r="A342">
        <v>5859235</v>
      </c>
      <c r="B342" s="1">
        <v>42922</v>
      </c>
      <c r="C342">
        <f>IF(LEN(Tabela_telefony4[[#This Row],[nr]])=7,1,0)</f>
        <v>1</v>
      </c>
      <c r="D342">
        <f>IF(LEN(Tabela_telefony4[[#This Row],[nr]])=8,1,0)</f>
        <v>0</v>
      </c>
    </row>
    <row r="343" spans="1:4" x14ac:dyDescent="0.3">
      <c r="A343">
        <v>51855396</v>
      </c>
      <c r="B343" s="1">
        <v>42922</v>
      </c>
      <c r="C343">
        <f>IF(LEN(Tabela_telefony4[[#This Row],[nr]])=7,1,0)</f>
        <v>0</v>
      </c>
      <c r="D343">
        <f>IF(LEN(Tabela_telefony4[[#This Row],[nr]])=8,1,0)</f>
        <v>1</v>
      </c>
    </row>
    <row r="344" spans="1:4" x14ac:dyDescent="0.3">
      <c r="A344">
        <v>8768896</v>
      </c>
      <c r="B344" s="1">
        <v>42922</v>
      </c>
      <c r="C344">
        <f>IF(LEN(Tabela_telefony4[[#This Row],[nr]])=7,1,0)</f>
        <v>1</v>
      </c>
      <c r="D344">
        <f>IF(LEN(Tabela_telefony4[[#This Row],[nr]])=8,1,0)</f>
        <v>0</v>
      </c>
    </row>
    <row r="345" spans="1:4" x14ac:dyDescent="0.3">
      <c r="A345">
        <v>9088045</v>
      </c>
      <c r="B345" s="1">
        <v>42922</v>
      </c>
      <c r="C345">
        <f>IF(LEN(Tabela_telefony4[[#This Row],[nr]])=7,1,0)</f>
        <v>1</v>
      </c>
      <c r="D345">
        <f>IF(LEN(Tabela_telefony4[[#This Row],[nr]])=8,1,0)</f>
        <v>0</v>
      </c>
    </row>
    <row r="346" spans="1:4" x14ac:dyDescent="0.3">
      <c r="A346">
        <v>9872216</v>
      </c>
      <c r="B346" s="1">
        <v>42922</v>
      </c>
      <c r="C346">
        <f>IF(LEN(Tabela_telefony4[[#This Row],[nr]])=7,1,0)</f>
        <v>1</v>
      </c>
      <c r="D346">
        <f>IF(LEN(Tabela_telefony4[[#This Row],[nr]])=8,1,0)</f>
        <v>0</v>
      </c>
    </row>
    <row r="347" spans="1:4" x14ac:dyDescent="0.3">
      <c r="A347">
        <v>8369815</v>
      </c>
      <c r="B347" s="1">
        <v>42922</v>
      </c>
      <c r="C347">
        <f>IF(LEN(Tabela_telefony4[[#This Row],[nr]])=7,1,0)</f>
        <v>1</v>
      </c>
      <c r="D347">
        <f>IF(LEN(Tabela_telefony4[[#This Row],[nr]])=8,1,0)</f>
        <v>0</v>
      </c>
    </row>
    <row r="348" spans="1:4" x14ac:dyDescent="0.3">
      <c r="A348">
        <v>3370151</v>
      </c>
      <c r="B348" s="1">
        <v>42922</v>
      </c>
      <c r="C348">
        <f>IF(LEN(Tabela_telefony4[[#This Row],[nr]])=7,1,0)</f>
        <v>1</v>
      </c>
      <c r="D348">
        <f>IF(LEN(Tabela_telefony4[[#This Row],[nr]])=8,1,0)</f>
        <v>0</v>
      </c>
    </row>
    <row r="349" spans="1:4" x14ac:dyDescent="0.3">
      <c r="A349">
        <v>1488369</v>
      </c>
      <c r="B349" s="1">
        <v>42922</v>
      </c>
      <c r="C349">
        <f>IF(LEN(Tabela_telefony4[[#This Row],[nr]])=7,1,0)</f>
        <v>1</v>
      </c>
      <c r="D349">
        <f>IF(LEN(Tabela_telefony4[[#This Row],[nr]])=8,1,0)</f>
        <v>0</v>
      </c>
    </row>
    <row r="350" spans="1:4" x14ac:dyDescent="0.3">
      <c r="A350">
        <v>4132754</v>
      </c>
      <c r="B350" s="1">
        <v>42922</v>
      </c>
      <c r="C350">
        <f>IF(LEN(Tabela_telefony4[[#This Row],[nr]])=7,1,0)</f>
        <v>1</v>
      </c>
      <c r="D350">
        <f>IF(LEN(Tabela_telefony4[[#This Row],[nr]])=8,1,0)</f>
        <v>0</v>
      </c>
    </row>
    <row r="351" spans="1:4" x14ac:dyDescent="0.3">
      <c r="A351">
        <v>66638685</v>
      </c>
      <c r="B351" s="1">
        <v>42922</v>
      </c>
      <c r="C351">
        <f>IF(LEN(Tabela_telefony4[[#This Row],[nr]])=7,1,0)</f>
        <v>0</v>
      </c>
      <c r="D351">
        <f>IF(LEN(Tabela_telefony4[[#This Row],[nr]])=8,1,0)</f>
        <v>1</v>
      </c>
    </row>
    <row r="352" spans="1:4" x14ac:dyDescent="0.3">
      <c r="A352">
        <v>6818507</v>
      </c>
      <c r="B352" s="1">
        <v>42922</v>
      </c>
      <c r="C352">
        <f>IF(LEN(Tabela_telefony4[[#This Row],[nr]])=7,1,0)</f>
        <v>1</v>
      </c>
      <c r="D352">
        <f>IF(LEN(Tabela_telefony4[[#This Row],[nr]])=8,1,0)</f>
        <v>0</v>
      </c>
    </row>
    <row r="353" spans="1:4" x14ac:dyDescent="0.3">
      <c r="A353">
        <v>93611539</v>
      </c>
      <c r="B353" s="1">
        <v>42922</v>
      </c>
      <c r="C353">
        <f>IF(LEN(Tabela_telefony4[[#This Row],[nr]])=7,1,0)</f>
        <v>0</v>
      </c>
      <c r="D353">
        <f>IF(LEN(Tabela_telefony4[[#This Row],[nr]])=8,1,0)</f>
        <v>1</v>
      </c>
    </row>
    <row r="354" spans="1:4" x14ac:dyDescent="0.3">
      <c r="A354">
        <v>2890519255</v>
      </c>
      <c r="B354" s="1">
        <v>42922</v>
      </c>
      <c r="C354">
        <f>IF(LEN(Tabela_telefony4[[#This Row],[nr]])=7,1,0)</f>
        <v>0</v>
      </c>
      <c r="D354">
        <f>IF(LEN(Tabela_telefony4[[#This Row],[nr]])=8,1,0)</f>
        <v>0</v>
      </c>
    </row>
    <row r="355" spans="1:4" x14ac:dyDescent="0.3">
      <c r="A355">
        <v>66336445</v>
      </c>
      <c r="B355" s="1">
        <v>42922</v>
      </c>
      <c r="C355">
        <f>IF(LEN(Tabela_telefony4[[#This Row],[nr]])=7,1,0)</f>
        <v>0</v>
      </c>
      <c r="D355">
        <f>IF(LEN(Tabela_telefony4[[#This Row],[nr]])=8,1,0)</f>
        <v>1</v>
      </c>
    </row>
    <row r="356" spans="1:4" x14ac:dyDescent="0.3">
      <c r="A356">
        <v>9356324</v>
      </c>
      <c r="B356" s="1">
        <v>42922</v>
      </c>
      <c r="C356">
        <f>IF(LEN(Tabela_telefony4[[#This Row],[nr]])=7,1,0)</f>
        <v>1</v>
      </c>
      <c r="D356">
        <f>IF(LEN(Tabela_telefony4[[#This Row],[nr]])=8,1,0)</f>
        <v>0</v>
      </c>
    </row>
    <row r="357" spans="1:4" x14ac:dyDescent="0.3">
      <c r="A357">
        <v>5111892302</v>
      </c>
      <c r="B357" s="1">
        <v>42922</v>
      </c>
      <c r="C357">
        <f>IF(LEN(Tabela_telefony4[[#This Row],[nr]])=7,1,0)</f>
        <v>0</v>
      </c>
      <c r="D357">
        <f>IF(LEN(Tabela_telefony4[[#This Row],[nr]])=8,1,0)</f>
        <v>0</v>
      </c>
    </row>
    <row r="358" spans="1:4" x14ac:dyDescent="0.3">
      <c r="A358">
        <v>2435007</v>
      </c>
      <c r="B358" s="1">
        <v>42922</v>
      </c>
      <c r="C358">
        <f>IF(LEN(Tabela_telefony4[[#This Row],[nr]])=7,1,0)</f>
        <v>1</v>
      </c>
      <c r="D358">
        <f>IF(LEN(Tabela_telefony4[[#This Row],[nr]])=8,1,0)</f>
        <v>0</v>
      </c>
    </row>
    <row r="359" spans="1:4" x14ac:dyDescent="0.3">
      <c r="A359">
        <v>6694568</v>
      </c>
      <c r="B359" s="1">
        <v>42922</v>
      </c>
      <c r="C359">
        <f>IF(LEN(Tabela_telefony4[[#This Row],[nr]])=7,1,0)</f>
        <v>1</v>
      </c>
      <c r="D359">
        <f>IF(LEN(Tabela_telefony4[[#This Row],[nr]])=8,1,0)</f>
        <v>0</v>
      </c>
    </row>
    <row r="360" spans="1:4" x14ac:dyDescent="0.3">
      <c r="A360">
        <v>6420583</v>
      </c>
      <c r="B360" s="1">
        <v>42922</v>
      </c>
      <c r="C360">
        <f>IF(LEN(Tabela_telefony4[[#This Row],[nr]])=7,1,0)</f>
        <v>1</v>
      </c>
      <c r="D360">
        <f>IF(LEN(Tabela_telefony4[[#This Row],[nr]])=8,1,0)</f>
        <v>0</v>
      </c>
    </row>
    <row r="361" spans="1:4" x14ac:dyDescent="0.3">
      <c r="A361">
        <v>19835498</v>
      </c>
      <c r="B361" s="1">
        <v>42922</v>
      </c>
      <c r="C361">
        <f>IF(LEN(Tabela_telefony4[[#This Row],[nr]])=7,1,0)</f>
        <v>0</v>
      </c>
      <c r="D361">
        <f>IF(LEN(Tabela_telefony4[[#This Row],[nr]])=8,1,0)</f>
        <v>1</v>
      </c>
    </row>
    <row r="362" spans="1:4" x14ac:dyDescent="0.3">
      <c r="A362">
        <v>6663334</v>
      </c>
      <c r="B362" s="1">
        <v>42922</v>
      </c>
      <c r="C362">
        <f>IF(LEN(Tabela_telefony4[[#This Row],[nr]])=7,1,0)</f>
        <v>1</v>
      </c>
      <c r="D362">
        <f>IF(LEN(Tabela_telefony4[[#This Row],[nr]])=8,1,0)</f>
        <v>0</v>
      </c>
    </row>
    <row r="363" spans="1:4" x14ac:dyDescent="0.3">
      <c r="A363">
        <v>44765837</v>
      </c>
      <c r="B363" s="1">
        <v>42922</v>
      </c>
      <c r="C363">
        <f>IF(LEN(Tabela_telefony4[[#This Row],[nr]])=7,1,0)</f>
        <v>0</v>
      </c>
      <c r="D363">
        <f>IF(LEN(Tabela_telefony4[[#This Row],[nr]])=8,1,0)</f>
        <v>1</v>
      </c>
    </row>
    <row r="364" spans="1:4" x14ac:dyDescent="0.3">
      <c r="A364">
        <v>2469778</v>
      </c>
      <c r="B364" s="1">
        <v>42922</v>
      </c>
      <c r="C364">
        <f>IF(LEN(Tabela_telefony4[[#This Row],[nr]])=7,1,0)</f>
        <v>1</v>
      </c>
      <c r="D364">
        <f>IF(LEN(Tabela_telefony4[[#This Row],[nr]])=8,1,0)</f>
        <v>0</v>
      </c>
    </row>
    <row r="365" spans="1:4" x14ac:dyDescent="0.3">
      <c r="A365">
        <v>1959826</v>
      </c>
      <c r="B365" s="1">
        <v>42922</v>
      </c>
      <c r="C365">
        <f>IF(LEN(Tabela_telefony4[[#This Row],[nr]])=7,1,0)</f>
        <v>1</v>
      </c>
      <c r="D365">
        <f>IF(LEN(Tabela_telefony4[[#This Row],[nr]])=8,1,0)</f>
        <v>0</v>
      </c>
    </row>
    <row r="366" spans="1:4" x14ac:dyDescent="0.3">
      <c r="A366">
        <v>37032078</v>
      </c>
      <c r="B366" s="1">
        <v>42922</v>
      </c>
      <c r="C366">
        <f>IF(LEN(Tabela_telefony4[[#This Row],[nr]])=7,1,0)</f>
        <v>0</v>
      </c>
      <c r="D366">
        <f>IF(LEN(Tabela_telefony4[[#This Row],[nr]])=8,1,0)</f>
        <v>1</v>
      </c>
    </row>
    <row r="367" spans="1:4" x14ac:dyDescent="0.3">
      <c r="A367">
        <v>6516512</v>
      </c>
      <c r="B367" s="1">
        <v>42922</v>
      </c>
      <c r="C367">
        <f>IF(LEN(Tabela_telefony4[[#This Row],[nr]])=7,1,0)</f>
        <v>1</v>
      </c>
      <c r="D367">
        <f>IF(LEN(Tabela_telefony4[[#This Row],[nr]])=8,1,0)</f>
        <v>0</v>
      </c>
    </row>
    <row r="368" spans="1:4" x14ac:dyDescent="0.3">
      <c r="A368">
        <v>4726561</v>
      </c>
      <c r="B368" s="1">
        <v>42922</v>
      </c>
      <c r="C368">
        <f>IF(LEN(Tabela_telefony4[[#This Row],[nr]])=7,1,0)</f>
        <v>1</v>
      </c>
      <c r="D368">
        <f>IF(LEN(Tabela_telefony4[[#This Row],[nr]])=8,1,0)</f>
        <v>0</v>
      </c>
    </row>
    <row r="369" spans="1:4" x14ac:dyDescent="0.3">
      <c r="A369">
        <v>9685747</v>
      </c>
      <c r="B369" s="1">
        <v>42922</v>
      </c>
      <c r="C369">
        <f>IF(LEN(Tabela_telefony4[[#This Row],[nr]])=7,1,0)</f>
        <v>1</v>
      </c>
      <c r="D369">
        <f>IF(LEN(Tabela_telefony4[[#This Row],[nr]])=8,1,0)</f>
        <v>0</v>
      </c>
    </row>
    <row r="370" spans="1:4" x14ac:dyDescent="0.3">
      <c r="A370">
        <v>7507354</v>
      </c>
      <c r="B370" s="1">
        <v>42922</v>
      </c>
      <c r="C370">
        <f>IF(LEN(Tabela_telefony4[[#This Row],[nr]])=7,1,0)</f>
        <v>1</v>
      </c>
      <c r="D370">
        <f>IF(LEN(Tabela_telefony4[[#This Row],[nr]])=8,1,0)</f>
        <v>0</v>
      </c>
    </row>
    <row r="371" spans="1:4" x14ac:dyDescent="0.3">
      <c r="A371">
        <v>8605742</v>
      </c>
      <c r="B371" s="1">
        <v>42922</v>
      </c>
      <c r="C371">
        <f>IF(LEN(Tabela_telefony4[[#This Row],[nr]])=7,1,0)</f>
        <v>1</v>
      </c>
      <c r="D371">
        <f>IF(LEN(Tabela_telefony4[[#This Row],[nr]])=8,1,0)</f>
        <v>0</v>
      </c>
    </row>
    <row r="372" spans="1:4" x14ac:dyDescent="0.3">
      <c r="A372">
        <v>4681236</v>
      </c>
      <c r="B372" s="1">
        <v>42922</v>
      </c>
      <c r="C372">
        <f>IF(LEN(Tabela_telefony4[[#This Row],[nr]])=7,1,0)</f>
        <v>1</v>
      </c>
      <c r="D372">
        <f>IF(LEN(Tabela_telefony4[[#This Row],[nr]])=8,1,0)</f>
        <v>0</v>
      </c>
    </row>
    <row r="373" spans="1:4" x14ac:dyDescent="0.3">
      <c r="A373">
        <v>3590468</v>
      </c>
      <c r="B373" s="1">
        <v>42922</v>
      </c>
      <c r="C373">
        <f>IF(LEN(Tabela_telefony4[[#This Row],[nr]])=7,1,0)</f>
        <v>1</v>
      </c>
      <c r="D373">
        <f>IF(LEN(Tabela_telefony4[[#This Row],[nr]])=8,1,0)</f>
        <v>0</v>
      </c>
    </row>
    <row r="374" spans="1:4" x14ac:dyDescent="0.3">
      <c r="A374">
        <v>9878283</v>
      </c>
      <c r="B374" s="1">
        <v>42922</v>
      </c>
      <c r="C374">
        <f>IF(LEN(Tabela_telefony4[[#This Row],[nr]])=7,1,0)</f>
        <v>1</v>
      </c>
      <c r="D374">
        <f>IF(LEN(Tabela_telefony4[[#This Row],[nr]])=8,1,0)</f>
        <v>0</v>
      </c>
    </row>
    <row r="375" spans="1:4" x14ac:dyDescent="0.3">
      <c r="A375">
        <v>5991516</v>
      </c>
      <c r="B375" s="1">
        <v>42922</v>
      </c>
      <c r="C375">
        <f>IF(LEN(Tabela_telefony4[[#This Row],[nr]])=7,1,0)</f>
        <v>1</v>
      </c>
      <c r="D375">
        <f>IF(LEN(Tabela_telefony4[[#This Row],[nr]])=8,1,0)</f>
        <v>0</v>
      </c>
    </row>
    <row r="376" spans="1:4" x14ac:dyDescent="0.3">
      <c r="A376">
        <v>1240369</v>
      </c>
      <c r="B376" s="1">
        <v>42922</v>
      </c>
      <c r="C376">
        <f>IF(LEN(Tabela_telefony4[[#This Row],[nr]])=7,1,0)</f>
        <v>1</v>
      </c>
      <c r="D376">
        <f>IF(LEN(Tabela_telefony4[[#This Row],[nr]])=8,1,0)</f>
        <v>0</v>
      </c>
    </row>
    <row r="377" spans="1:4" x14ac:dyDescent="0.3">
      <c r="A377">
        <v>25133293</v>
      </c>
      <c r="B377" s="1">
        <v>42922</v>
      </c>
      <c r="C377">
        <f>IF(LEN(Tabela_telefony4[[#This Row],[nr]])=7,1,0)</f>
        <v>0</v>
      </c>
      <c r="D377">
        <f>IF(LEN(Tabela_telefony4[[#This Row],[nr]])=8,1,0)</f>
        <v>1</v>
      </c>
    </row>
    <row r="378" spans="1:4" x14ac:dyDescent="0.3">
      <c r="A378">
        <v>5036422</v>
      </c>
      <c r="B378" s="1">
        <v>42922</v>
      </c>
      <c r="C378">
        <f>IF(LEN(Tabela_telefony4[[#This Row],[nr]])=7,1,0)</f>
        <v>1</v>
      </c>
      <c r="D378">
        <f>IF(LEN(Tabela_telefony4[[#This Row],[nr]])=8,1,0)</f>
        <v>0</v>
      </c>
    </row>
    <row r="379" spans="1:4" x14ac:dyDescent="0.3">
      <c r="A379">
        <v>4283724</v>
      </c>
      <c r="B379" s="1">
        <v>42922</v>
      </c>
      <c r="C379">
        <f>IF(LEN(Tabela_telefony4[[#This Row],[nr]])=7,1,0)</f>
        <v>1</v>
      </c>
      <c r="D379">
        <f>IF(LEN(Tabela_telefony4[[#This Row],[nr]])=8,1,0)</f>
        <v>0</v>
      </c>
    </row>
    <row r="380" spans="1:4" x14ac:dyDescent="0.3">
      <c r="A380">
        <v>5856822</v>
      </c>
      <c r="B380" s="1">
        <v>42922</v>
      </c>
      <c r="C380">
        <f>IF(LEN(Tabela_telefony4[[#This Row],[nr]])=7,1,0)</f>
        <v>1</v>
      </c>
      <c r="D380">
        <f>IF(LEN(Tabela_telefony4[[#This Row],[nr]])=8,1,0)</f>
        <v>0</v>
      </c>
    </row>
    <row r="381" spans="1:4" x14ac:dyDescent="0.3">
      <c r="A381">
        <v>7880396</v>
      </c>
      <c r="B381" s="1">
        <v>42922</v>
      </c>
      <c r="C381">
        <f>IF(LEN(Tabela_telefony4[[#This Row],[nr]])=7,1,0)</f>
        <v>1</v>
      </c>
      <c r="D381">
        <f>IF(LEN(Tabela_telefony4[[#This Row],[nr]])=8,1,0)</f>
        <v>0</v>
      </c>
    </row>
    <row r="382" spans="1:4" x14ac:dyDescent="0.3">
      <c r="A382">
        <v>2201085</v>
      </c>
      <c r="B382" s="1">
        <v>42922</v>
      </c>
      <c r="C382">
        <f>IF(LEN(Tabela_telefony4[[#This Row],[nr]])=7,1,0)</f>
        <v>1</v>
      </c>
      <c r="D382">
        <f>IF(LEN(Tabela_telefony4[[#This Row],[nr]])=8,1,0)</f>
        <v>0</v>
      </c>
    </row>
    <row r="383" spans="1:4" x14ac:dyDescent="0.3">
      <c r="A383">
        <v>30893038</v>
      </c>
      <c r="B383" s="1">
        <v>42922</v>
      </c>
      <c r="C383">
        <f>IF(LEN(Tabela_telefony4[[#This Row],[nr]])=7,1,0)</f>
        <v>0</v>
      </c>
      <c r="D383">
        <f>IF(LEN(Tabela_telefony4[[#This Row],[nr]])=8,1,0)</f>
        <v>1</v>
      </c>
    </row>
    <row r="384" spans="1:4" x14ac:dyDescent="0.3">
      <c r="A384">
        <v>9319894</v>
      </c>
      <c r="B384" s="1">
        <v>42922</v>
      </c>
      <c r="C384">
        <f>IF(LEN(Tabela_telefony4[[#This Row],[nr]])=7,1,0)</f>
        <v>1</v>
      </c>
      <c r="D384">
        <f>IF(LEN(Tabela_telefony4[[#This Row],[nr]])=8,1,0)</f>
        <v>0</v>
      </c>
    </row>
    <row r="385" spans="1:4" x14ac:dyDescent="0.3">
      <c r="A385">
        <v>3211876</v>
      </c>
      <c r="B385" s="1">
        <v>42922</v>
      </c>
      <c r="C385">
        <f>IF(LEN(Tabela_telefony4[[#This Row],[nr]])=7,1,0)</f>
        <v>1</v>
      </c>
      <c r="D385">
        <f>IF(LEN(Tabela_telefony4[[#This Row],[nr]])=8,1,0)</f>
        <v>0</v>
      </c>
    </row>
    <row r="386" spans="1:4" x14ac:dyDescent="0.3">
      <c r="A386">
        <v>4736016</v>
      </c>
      <c r="B386" s="1">
        <v>42922</v>
      </c>
      <c r="C386">
        <f>IF(LEN(Tabela_telefony4[[#This Row],[nr]])=7,1,0)</f>
        <v>1</v>
      </c>
      <c r="D386">
        <f>IF(LEN(Tabela_telefony4[[#This Row],[nr]])=8,1,0)</f>
        <v>0</v>
      </c>
    </row>
    <row r="387" spans="1:4" x14ac:dyDescent="0.3">
      <c r="A387">
        <v>8063487</v>
      </c>
      <c r="B387" s="1">
        <v>42922</v>
      </c>
      <c r="C387">
        <f>IF(LEN(Tabela_telefony4[[#This Row],[nr]])=7,1,0)</f>
        <v>1</v>
      </c>
      <c r="D387">
        <f>IF(LEN(Tabela_telefony4[[#This Row],[nr]])=8,1,0)</f>
        <v>0</v>
      </c>
    </row>
    <row r="388" spans="1:4" x14ac:dyDescent="0.3">
      <c r="A388">
        <v>1319121</v>
      </c>
      <c r="B388" s="1">
        <v>42922</v>
      </c>
      <c r="C388">
        <f>IF(LEN(Tabela_telefony4[[#This Row],[nr]])=7,1,0)</f>
        <v>1</v>
      </c>
      <c r="D388">
        <f>IF(LEN(Tabela_telefony4[[#This Row],[nr]])=8,1,0)</f>
        <v>0</v>
      </c>
    </row>
    <row r="389" spans="1:4" x14ac:dyDescent="0.3">
      <c r="A389">
        <v>5026277</v>
      </c>
      <c r="B389" s="1">
        <v>42922</v>
      </c>
      <c r="C389">
        <f>IF(LEN(Tabela_telefony4[[#This Row],[nr]])=7,1,0)</f>
        <v>1</v>
      </c>
      <c r="D389">
        <f>IF(LEN(Tabela_telefony4[[#This Row],[nr]])=8,1,0)</f>
        <v>0</v>
      </c>
    </row>
    <row r="390" spans="1:4" x14ac:dyDescent="0.3">
      <c r="A390">
        <v>8768896</v>
      </c>
      <c r="B390" s="1">
        <v>42922</v>
      </c>
      <c r="C390">
        <f>IF(LEN(Tabela_telefony4[[#This Row],[nr]])=7,1,0)</f>
        <v>1</v>
      </c>
      <c r="D390">
        <f>IF(LEN(Tabela_telefony4[[#This Row],[nr]])=8,1,0)</f>
        <v>0</v>
      </c>
    </row>
    <row r="391" spans="1:4" x14ac:dyDescent="0.3">
      <c r="A391">
        <v>48661666</v>
      </c>
      <c r="B391" s="1">
        <v>42922</v>
      </c>
      <c r="C391">
        <f>IF(LEN(Tabela_telefony4[[#This Row],[nr]])=7,1,0)</f>
        <v>0</v>
      </c>
      <c r="D391">
        <f>IF(LEN(Tabela_telefony4[[#This Row],[nr]])=8,1,0)</f>
        <v>1</v>
      </c>
    </row>
    <row r="392" spans="1:4" x14ac:dyDescent="0.3">
      <c r="A392">
        <v>9304830</v>
      </c>
      <c r="B392" s="1">
        <v>42922</v>
      </c>
      <c r="C392">
        <f>IF(LEN(Tabela_telefony4[[#This Row],[nr]])=7,1,0)</f>
        <v>1</v>
      </c>
      <c r="D392">
        <f>IF(LEN(Tabela_telefony4[[#This Row],[nr]])=8,1,0)</f>
        <v>0</v>
      </c>
    </row>
    <row r="393" spans="1:4" x14ac:dyDescent="0.3">
      <c r="A393">
        <v>3040267</v>
      </c>
      <c r="B393" s="1">
        <v>42922</v>
      </c>
      <c r="C393">
        <f>IF(LEN(Tabela_telefony4[[#This Row],[nr]])=7,1,0)</f>
        <v>1</v>
      </c>
      <c r="D393">
        <f>IF(LEN(Tabela_telefony4[[#This Row],[nr]])=8,1,0)</f>
        <v>0</v>
      </c>
    </row>
    <row r="394" spans="1:4" x14ac:dyDescent="0.3">
      <c r="A394">
        <v>8405954</v>
      </c>
      <c r="B394" s="1">
        <v>42922</v>
      </c>
      <c r="C394">
        <f>IF(LEN(Tabela_telefony4[[#This Row],[nr]])=7,1,0)</f>
        <v>1</v>
      </c>
      <c r="D394">
        <f>IF(LEN(Tabela_telefony4[[#This Row],[nr]])=8,1,0)</f>
        <v>0</v>
      </c>
    </row>
    <row r="395" spans="1:4" x14ac:dyDescent="0.3">
      <c r="A395">
        <v>75873682</v>
      </c>
      <c r="B395" s="1">
        <v>42922</v>
      </c>
      <c r="C395">
        <f>IF(LEN(Tabela_telefony4[[#This Row],[nr]])=7,1,0)</f>
        <v>0</v>
      </c>
      <c r="D395">
        <f>IF(LEN(Tabela_telefony4[[#This Row],[nr]])=8,1,0)</f>
        <v>1</v>
      </c>
    </row>
    <row r="396" spans="1:4" x14ac:dyDescent="0.3">
      <c r="A396">
        <v>5984039</v>
      </c>
      <c r="B396" s="1">
        <v>42922</v>
      </c>
      <c r="C396">
        <f>IF(LEN(Tabela_telefony4[[#This Row],[nr]])=7,1,0)</f>
        <v>1</v>
      </c>
      <c r="D396">
        <f>IF(LEN(Tabela_telefony4[[#This Row],[nr]])=8,1,0)</f>
        <v>0</v>
      </c>
    </row>
    <row r="397" spans="1:4" x14ac:dyDescent="0.3">
      <c r="A397">
        <v>9807682</v>
      </c>
      <c r="B397" s="1">
        <v>42922</v>
      </c>
      <c r="C397">
        <f>IF(LEN(Tabela_telefony4[[#This Row],[nr]])=7,1,0)</f>
        <v>1</v>
      </c>
      <c r="D397">
        <f>IF(LEN(Tabela_telefony4[[#This Row],[nr]])=8,1,0)</f>
        <v>0</v>
      </c>
    </row>
    <row r="398" spans="1:4" x14ac:dyDescent="0.3">
      <c r="A398">
        <v>3029994</v>
      </c>
      <c r="B398" s="1">
        <v>42922</v>
      </c>
      <c r="C398">
        <f>IF(LEN(Tabela_telefony4[[#This Row],[nr]])=7,1,0)</f>
        <v>1</v>
      </c>
      <c r="D398">
        <f>IF(LEN(Tabela_telefony4[[#This Row],[nr]])=8,1,0)</f>
        <v>0</v>
      </c>
    </row>
    <row r="399" spans="1:4" x14ac:dyDescent="0.3">
      <c r="A399">
        <v>9415767851</v>
      </c>
      <c r="B399" s="1">
        <v>42922</v>
      </c>
      <c r="C399">
        <f>IF(LEN(Tabela_telefony4[[#This Row],[nr]])=7,1,0)</f>
        <v>0</v>
      </c>
      <c r="D399">
        <f>IF(LEN(Tabela_telefony4[[#This Row],[nr]])=8,1,0)</f>
        <v>0</v>
      </c>
    </row>
    <row r="400" spans="1:4" x14ac:dyDescent="0.3">
      <c r="A400">
        <v>2388040</v>
      </c>
      <c r="B400" s="1">
        <v>42922</v>
      </c>
      <c r="C400">
        <f>IF(LEN(Tabela_telefony4[[#This Row],[nr]])=7,1,0)</f>
        <v>1</v>
      </c>
      <c r="D400">
        <f>IF(LEN(Tabela_telefony4[[#This Row],[nr]])=8,1,0)</f>
        <v>0</v>
      </c>
    </row>
    <row r="401" spans="1:4" x14ac:dyDescent="0.3">
      <c r="A401">
        <v>41974998</v>
      </c>
      <c r="B401" s="1">
        <v>42922</v>
      </c>
      <c r="C401">
        <f>IF(LEN(Tabela_telefony4[[#This Row],[nr]])=7,1,0)</f>
        <v>0</v>
      </c>
      <c r="D401">
        <f>IF(LEN(Tabela_telefony4[[#This Row],[nr]])=8,1,0)</f>
        <v>1</v>
      </c>
    </row>
    <row r="402" spans="1:4" x14ac:dyDescent="0.3">
      <c r="A402">
        <v>8400710</v>
      </c>
      <c r="B402" s="1">
        <v>42922</v>
      </c>
      <c r="C402">
        <f>IF(LEN(Tabela_telefony4[[#This Row],[nr]])=7,1,0)</f>
        <v>1</v>
      </c>
      <c r="D402">
        <f>IF(LEN(Tabela_telefony4[[#This Row],[nr]])=8,1,0)</f>
        <v>0</v>
      </c>
    </row>
    <row r="403" spans="1:4" x14ac:dyDescent="0.3">
      <c r="A403">
        <v>1088377750</v>
      </c>
      <c r="B403" s="1">
        <v>42922</v>
      </c>
      <c r="C403">
        <f>IF(LEN(Tabela_telefony4[[#This Row],[nr]])=7,1,0)</f>
        <v>0</v>
      </c>
      <c r="D403">
        <f>IF(LEN(Tabela_telefony4[[#This Row],[nr]])=8,1,0)</f>
        <v>0</v>
      </c>
    </row>
    <row r="404" spans="1:4" x14ac:dyDescent="0.3">
      <c r="A404">
        <v>62016185</v>
      </c>
      <c r="B404" s="1">
        <v>42922</v>
      </c>
      <c r="C404">
        <f>IF(LEN(Tabela_telefony4[[#This Row],[nr]])=7,1,0)</f>
        <v>0</v>
      </c>
      <c r="D404">
        <f>IF(LEN(Tabela_telefony4[[#This Row],[nr]])=8,1,0)</f>
        <v>1</v>
      </c>
    </row>
    <row r="405" spans="1:4" x14ac:dyDescent="0.3">
      <c r="A405">
        <v>4002406</v>
      </c>
      <c r="B405" s="1">
        <v>42922</v>
      </c>
      <c r="C405">
        <f>IF(LEN(Tabela_telefony4[[#This Row],[nr]])=7,1,0)</f>
        <v>1</v>
      </c>
      <c r="D405">
        <f>IF(LEN(Tabela_telefony4[[#This Row],[nr]])=8,1,0)</f>
        <v>0</v>
      </c>
    </row>
    <row r="406" spans="1:4" x14ac:dyDescent="0.3">
      <c r="A406">
        <v>2394144</v>
      </c>
      <c r="B406" s="1">
        <v>42922</v>
      </c>
      <c r="C406">
        <f>IF(LEN(Tabela_telefony4[[#This Row],[nr]])=7,1,0)</f>
        <v>1</v>
      </c>
      <c r="D406">
        <f>IF(LEN(Tabela_telefony4[[#This Row],[nr]])=8,1,0)</f>
        <v>0</v>
      </c>
    </row>
    <row r="407" spans="1:4" x14ac:dyDescent="0.3">
      <c r="A407">
        <v>9763924</v>
      </c>
      <c r="B407" s="1">
        <v>42922</v>
      </c>
      <c r="C407">
        <f>IF(LEN(Tabela_telefony4[[#This Row],[nr]])=7,1,0)</f>
        <v>1</v>
      </c>
      <c r="D407">
        <f>IF(LEN(Tabela_telefony4[[#This Row],[nr]])=8,1,0)</f>
        <v>0</v>
      </c>
    </row>
    <row r="408" spans="1:4" x14ac:dyDescent="0.3">
      <c r="A408">
        <v>7977726</v>
      </c>
      <c r="B408" s="1">
        <v>42922</v>
      </c>
      <c r="C408">
        <f>IF(LEN(Tabela_telefony4[[#This Row],[nr]])=7,1,0)</f>
        <v>1</v>
      </c>
      <c r="D408">
        <f>IF(LEN(Tabela_telefony4[[#This Row],[nr]])=8,1,0)</f>
        <v>0</v>
      </c>
    </row>
    <row r="409" spans="1:4" x14ac:dyDescent="0.3">
      <c r="A409">
        <v>7219884</v>
      </c>
      <c r="B409" s="1">
        <v>42922</v>
      </c>
      <c r="C409">
        <f>IF(LEN(Tabela_telefony4[[#This Row],[nr]])=7,1,0)</f>
        <v>1</v>
      </c>
      <c r="D409">
        <f>IF(LEN(Tabela_telefony4[[#This Row],[nr]])=8,1,0)</f>
        <v>0</v>
      </c>
    </row>
    <row r="410" spans="1:4" x14ac:dyDescent="0.3">
      <c r="A410">
        <v>8211396842</v>
      </c>
      <c r="B410" s="1">
        <v>42922</v>
      </c>
      <c r="C410">
        <f>IF(LEN(Tabela_telefony4[[#This Row],[nr]])=7,1,0)</f>
        <v>0</v>
      </c>
      <c r="D410">
        <f>IF(LEN(Tabela_telefony4[[#This Row],[nr]])=8,1,0)</f>
        <v>0</v>
      </c>
    </row>
    <row r="411" spans="1:4" x14ac:dyDescent="0.3">
      <c r="A411">
        <v>4860618</v>
      </c>
      <c r="B411" s="1">
        <v>42922</v>
      </c>
      <c r="C411">
        <f>IF(LEN(Tabela_telefony4[[#This Row],[nr]])=7,1,0)</f>
        <v>1</v>
      </c>
      <c r="D411">
        <f>IF(LEN(Tabela_telefony4[[#This Row],[nr]])=8,1,0)</f>
        <v>0</v>
      </c>
    </row>
    <row r="412" spans="1:4" x14ac:dyDescent="0.3">
      <c r="A412">
        <v>6772052</v>
      </c>
      <c r="B412" s="1">
        <v>42922</v>
      </c>
      <c r="C412">
        <f>IF(LEN(Tabela_telefony4[[#This Row],[nr]])=7,1,0)</f>
        <v>1</v>
      </c>
      <c r="D412">
        <f>IF(LEN(Tabela_telefony4[[#This Row],[nr]])=8,1,0)</f>
        <v>0</v>
      </c>
    </row>
    <row r="413" spans="1:4" x14ac:dyDescent="0.3">
      <c r="A413">
        <v>6290575</v>
      </c>
      <c r="B413" s="1">
        <v>42922</v>
      </c>
      <c r="C413">
        <f>IF(LEN(Tabela_telefony4[[#This Row],[nr]])=7,1,0)</f>
        <v>1</v>
      </c>
      <c r="D413">
        <f>IF(LEN(Tabela_telefony4[[#This Row],[nr]])=8,1,0)</f>
        <v>0</v>
      </c>
    </row>
    <row r="414" spans="1:4" x14ac:dyDescent="0.3">
      <c r="A414">
        <v>13972929</v>
      </c>
      <c r="B414" s="1">
        <v>42923</v>
      </c>
      <c r="C414">
        <f>IF(LEN(Tabela_telefony4[[#This Row],[nr]])=7,1,0)</f>
        <v>0</v>
      </c>
      <c r="D414">
        <f>IF(LEN(Tabela_telefony4[[#This Row],[nr]])=8,1,0)</f>
        <v>1</v>
      </c>
    </row>
    <row r="415" spans="1:4" x14ac:dyDescent="0.3">
      <c r="A415">
        <v>7663988</v>
      </c>
      <c r="B415" s="1">
        <v>42923</v>
      </c>
      <c r="C415">
        <f>IF(LEN(Tabela_telefony4[[#This Row],[nr]])=7,1,0)</f>
        <v>1</v>
      </c>
      <c r="D415">
        <f>IF(LEN(Tabela_telefony4[[#This Row],[nr]])=8,1,0)</f>
        <v>0</v>
      </c>
    </row>
    <row r="416" spans="1:4" x14ac:dyDescent="0.3">
      <c r="A416">
        <v>90532439</v>
      </c>
      <c r="B416" s="1">
        <v>42923</v>
      </c>
      <c r="C416">
        <f>IF(LEN(Tabela_telefony4[[#This Row],[nr]])=7,1,0)</f>
        <v>0</v>
      </c>
      <c r="D416">
        <f>IF(LEN(Tabela_telefony4[[#This Row],[nr]])=8,1,0)</f>
        <v>1</v>
      </c>
    </row>
    <row r="417" spans="1:4" x14ac:dyDescent="0.3">
      <c r="A417">
        <v>5505912</v>
      </c>
      <c r="B417" s="1">
        <v>42923</v>
      </c>
      <c r="C417">
        <f>IF(LEN(Tabela_telefony4[[#This Row],[nr]])=7,1,0)</f>
        <v>1</v>
      </c>
      <c r="D417">
        <f>IF(LEN(Tabela_telefony4[[#This Row],[nr]])=8,1,0)</f>
        <v>0</v>
      </c>
    </row>
    <row r="418" spans="1:4" x14ac:dyDescent="0.3">
      <c r="A418">
        <v>5505912</v>
      </c>
      <c r="B418" s="1">
        <v>42923</v>
      </c>
      <c r="C418">
        <f>IF(LEN(Tabela_telefony4[[#This Row],[nr]])=7,1,0)</f>
        <v>1</v>
      </c>
      <c r="D418">
        <f>IF(LEN(Tabela_telefony4[[#This Row],[nr]])=8,1,0)</f>
        <v>0</v>
      </c>
    </row>
    <row r="419" spans="1:4" x14ac:dyDescent="0.3">
      <c r="A419">
        <v>70678482</v>
      </c>
      <c r="B419" s="1">
        <v>42923</v>
      </c>
      <c r="C419">
        <f>IF(LEN(Tabela_telefony4[[#This Row],[nr]])=7,1,0)</f>
        <v>0</v>
      </c>
      <c r="D419">
        <f>IF(LEN(Tabela_telefony4[[#This Row],[nr]])=8,1,0)</f>
        <v>1</v>
      </c>
    </row>
    <row r="420" spans="1:4" x14ac:dyDescent="0.3">
      <c r="A420">
        <v>6578914</v>
      </c>
      <c r="B420" s="1">
        <v>42923</v>
      </c>
      <c r="C420">
        <f>IF(LEN(Tabela_telefony4[[#This Row],[nr]])=7,1,0)</f>
        <v>1</v>
      </c>
      <c r="D420">
        <f>IF(LEN(Tabela_telefony4[[#This Row],[nr]])=8,1,0)</f>
        <v>0</v>
      </c>
    </row>
    <row r="421" spans="1:4" x14ac:dyDescent="0.3">
      <c r="A421">
        <v>3444629</v>
      </c>
      <c r="B421" s="1">
        <v>42923</v>
      </c>
      <c r="C421">
        <f>IF(LEN(Tabela_telefony4[[#This Row],[nr]])=7,1,0)</f>
        <v>1</v>
      </c>
      <c r="D421">
        <f>IF(LEN(Tabela_telefony4[[#This Row],[nr]])=8,1,0)</f>
        <v>0</v>
      </c>
    </row>
    <row r="422" spans="1:4" x14ac:dyDescent="0.3">
      <c r="A422">
        <v>95211263</v>
      </c>
      <c r="B422" s="1">
        <v>42923</v>
      </c>
      <c r="C422">
        <f>IF(LEN(Tabela_telefony4[[#This Row],[nr]])=7,1,0)</f>
        <v>0</v>
      </c>
      <c r="D422">
        <f>IF(LEN(Tabela_telefony4[[#This Row],[nr]])=8,1,0)</f>
        <v>1</v>
      </c>
    </row>
    <row r="423" spans="1:4" x14ac:dyDescent="0.3">
      <c r="A423">
        <v>9468070</v>
      </c>
      <c r="B423" s="1">
        <v>42923</v>
      </c>
      <c r="C423">
        <f>IF(LEN(Tabela_telefony4[[#This Row],[nr]])=7,1,0)</f>
        <v>1</v>
      </c>
      <c r="D423">
        <f>IF(LEN(Tabela_telefony4[[#This Row],[nr]])=8,1,0)</f>
        <v>0</v>
      </c>
    </row>
    <row r="424" spans="1:4" x14ac:dyDescent="0.3">
      <c r="A424">
        <v>31516318</v>
      </c>
      <c r="B424" s="1">
        <v>42923</v>
      </c>
      <c r="C424">
        <f>IF(LEN(Tabela_telefony4[[#This Row],[nr]])=7,1,0)</f>
        <v>0</v>
      </c>
      <c r="D424">
        <f>IF(LEN(Tabela_telefony4[[#This Row],[nr]])=8,1,0)</f>
        <v>1</v>
      </c>
    </row>
    <row r="425" spans="1:4" x14ac:dyDescent="0.3">
      <c r="A425">
        <v>9865716</v>
      </c>
      <c r="B425" s="1">
        <v>42923</v>
      </c>
      <c r="C425">
        <f>IF(LEN(Tabela_telefony4[[#This Row],[nr]])=7,1,0)</f>
        <v>1</v>
      </c>
      <c r="D425">
        <f>IF(LEN(Tabela_telefony4[[#This Row],[nr]])=8,1,0)</f>
        <v>0</v>
      </c>
    </row>
    <row r="426" spans="1:4" x14ac:dyDescent="0.3">
      <c r="A426">
        <v>8163790</v>
      </c>
      <c r="B426" s="1">
        <v>42923</v>
      </c>
      <c r="C426">
        <f>IF(LEN(Tabela_telefony4[[#This Row],[nr]])=7,1,0)</f>
        <v>1</v>
      </c>
      <c r="D426">
        <f>IF(LEN(Tabela_telefony4[[#This Row],[nr]])=8,1,0)</f>
        <v>0</v>
      </c>
    </row>
    <row r="427" spans="1:4" x14ac:dyDescent="0.3">
      <c r="A427">
        <v>18070008</v>
      </c>
      <c r="B427" s="1">
        <v>42923</v>
      </c>
      <c r="C427">
        <f>IF(LEN(Tabela_telefony4[[#This Row],[nr]])=7,1,0)</f>
        <v>0</v>
      </c>
      <c r="D427">
        <f>IF(LEN(Tabela_telefony4[[#This Row],[nr]])=8,1,0)</f>
        <v>1</v>
      </c>
    </row>
    <row r="428" spans="1:4" x14ac:dyDescent="0.3">
      <c r="A428">
        <v>1119740</v>
      </c>
      <c r="B428" s="1">
        <v>42923</v>
      </c>
      <c r="C428">
        <f>IF(LEN(Tabela_telefony4[[#This Row],[nr]])=7,1,0)</f>
        <v>1</v>
      </c>
      <c r="D428">
        <f>IF(LEN(Tabela_telefony4[[#This Row],[nr]])=8,1,0)</f>
        <v>0</v>
      </c>
    </row>
    <row r="429" spans="1:4" x14ac:dyDescent="0.3">
      <c r="A429">
        <v>94634526</v>
      </c>
      <c r="B429" s="1">
        <v>42923</v>
      </c>
      <c r="C429">
        <f>IF(LEN(Tabela_telefony4[[#This Row],[nr]])=7,1,0)</f>
        <v>0</v>
      </c>
      <c r="D429">
        <f>IF(LEN(Tabela_telefony4[[#This Row],[nr]])=8,1,0)</f>
        <v>1</v>
      </c>
    </row>
    <row r="430" spans="1:4" x14ac:dyDescent="0.3">
      <c r="A430">
        <v>67964973</v>
      </c>
      <c r="B430" s="1">
        <v>42923</v>
      </c>
      <c r="C430">
        <f>IF(LEN(Tabela_telefony4[[#This Row],[nr]])=7,1,0)</f>
        <v>0</v>
      </c>
      <c r="D430">
        <f>IF(LEN(Tabela_telefony4[[#This Row],[nr]])=8,1,0)</f>
        <v>1</v>
      </c>
    </row>
    <row r="431" spans="1:4" x14ac:dyDescent="0.3">
      <c r="A431">
        <v>3505978</v>
      </c>
      <c r="B431" s="1">
        <v>42923</v>
      </c>
      <c r="C431">
        <f>IF(LEN(Tabela_telefony4[[#This Row],[nr]])=7,1,0)</f>
        <v>1</v>
      </c>
      <c r="D431">
        <f>IF(LEN(Tabela_telefony4[[#This Row],[nr]])=8,1,0)</f>
        <v>0</v>
      </c>
    </row>
    <row r="432" spans="1:4" x14ac:dyDescent="0.3">
      <c r="A432">
        <v>8685299481</v>
      </c>
      <c r="B432" s="1">
        <v>42923</v>
      </c>
      <c r="C432">
        <f>IF(LEN(Tabela_telefony4[[#This Row],[nr]])=7,1,0)</f>
        <v>0</v>
      </c>
      <c r="D432">
        <f>IF(LEN(Tabela_telefony4[[#This Row],[nr]])=8,1,0)</f>
        <v>0</v>
      </c>
    </row>
    <row r="433" spans="1:4" x14ac:dyDescent="0.3">
      <c r="A433">
        <v>8863988</v>
      </c>
      <c r="B433" s="1">
        <v>42923</v>
      </c>
      <c r="C433">
        <f>IF(LEN(Tabela_telefony4[[#This Row],[nr]])=7,1,0)</f>
        <v>1</v>
      </c>
      <c r="D433">
        <f>IF(LEN(Tabela_telefony4[[#This Row],[nr]])=8,1,0)</f>
        <v>0</v>
      </c>
    </row>
    <row r="434" spans="1:4" x14ac:dyDescent="0.3">
      <c r="A434">
        <v>29121099</v>
      </c>
      <c r="B434" s="1">
        <v>42923</v>
      </c>
      <c r="C434">
        <f>IF(LEN(Tabela_telefony4[[#This Row],[nr]])=7,1,0)</f>
        <v>0</v>
      </c>
      <c r="D434">
        <f>IF(LEN(Tabela_telefony4[[#This Row],[nr]])=8,1,0)</f>
        <v>1</v>
      </c>
    </row>
    <row r="435" spans="1:4" x14ac:dyDescent="0.3">
      <c r="A435">
        <v>2814524</v>
      </c>
      <c r="B435" s="1">
        <v>42923</v>
      </c>
      <c r="C435">
        <f>IF(LEN(Tabela_telefony4[[#This Row],[nr]])=7,1,0)</f>
        <v>1</v>
      </c>
      <c r="D435">
        <f>IF(LEN(Tabela_telefony4[[#This Row],[nr]])=8,1,0)</f>
        <v>0</v>
      </c>
    </row>
    <row r="436" spans="1:4" x14ac:dyDescent="0.3">
      <c r="A436">
        <v>5341697748</v>
      </c>
      <c r="B436" s="1">
        <v>42923</v>
      </c>
      <c r="C436">
        <f>IF(LEN(Tabela_telefony4[[#This Row],[nr]])=7,1,0)</f>
        <v>0</v>
      </c>
      <c r="D436">
        <f>IF(LEN(Tabela_telefony4[[#This Row],[nr]])=8,1,0)</f>
        <v>0</v>
      </c>
    </row>
    <row r="437" spans="1:4" x14ac:dyDescent="0.3">
      <c r="A437">
        <v>4102482</v>
      </c>
      <c r="B437" s="1">
        <v>42923</v>
      </c>
      <c r="C437">
        <f>IF(LEN(Tabela_telefony4[[#This Row],[nr]])=7,1,0)</f>
        <v>1</v>
      </c>
      <c r="D437">
        <f>IF(LEN(Tabela_telefony4[[#This Row],[nr]])=8,1,0)</f>
        <v>0</v>
      </c>
    </row>
    <row r="438" spans="1:4" x14ac:dyDescent="0.3">
      <c r="A438">
        <v>5636281</v>
      </c>
      <c r="B438" s="1">
        <v>42923</v>
      </c>
      <c r="C438">
        <f>IF(LEN(Tabela_telefony4[[#This Row],[nr]])=7,1,0)</f>
        <v>1</v>
      </c>
      <c r="D438">
        <f>IF(LEN(Tabela_telefony4[[#This Row],[nr]])=8,1,0)</f>
        <v>0</v>
      </c>
    </row>
    <row r="439" spans="1:4" x14ac:dyDescent="0.3">
      <c r="A439">
        <v>7715424</v>
      </c>
      <c r="B439" s="1">
        <v>42923</v>
      </c>
      <c r="C439">
        <f>IF(LEN(Tabela_telefony4[[#This Row],[nr]])=7,1,0)</f>
        <v>1</v>
      </c>
      <c r="D439">
        <f>IF(LEN(Tabela_telefony4[[#This Row],[nr]])=8,1,0)</f>
        <v>0</v>
      </c>
    </row>
    <row r="440" spans="1:4" x14ac:dyDescent="0.3">
      <c r="A440">
        <v>3811342</v>
      </c>
      <c r="B440" s="1">
        <v>42923</v>
      </c>
      <c r="C440">
        <f>IF(LEN(Tabela_telefony4[[#This Row],[nr]])=7,1,0)</f>
        <v>1</v>
      </c>
      <c r="D440">
        <f>IF(LEN(Tabela_telefony4[[#This Row],[nr]])=8,1,0)</f>
        <v>0</v>
      </c>
    </row>
    <row r="441" spans="1:4" x14ac:dyDescent="0.3">
      <c r="A441">
        <v>8177683</v>
      </c>
      <c r="B441" s="1">
        <v>42923</v>
      </c>
      <c r="C441">
        <f>IF(LEN(Tabela_telefony4[[#This Row],[nr]])=7,1,0)</f>
        <v>1</v>
      </c>
      <c r="D441">
        <f>IF(LEN(Tabela_telefony4[[#This Row],[nr]])=8,1,0)</f>
        <v>0</v>
      </c>
    </row>
    <row r="442" spans="1:4" x14ac:dyDescent="0.3">
      <c r="A442">
        <v>51367705</v>
      </c>
      <c r="B442" s="1">
        <v>42923</v>
      </c>
      <c r="C442">
        <f>IF(LEN(Tabela_telefony4[[#This Row],[nr]])=7,1,0)</f>
        <v>0</v>
      </c>
      <c r="D442">
        <f>IF(LEN(Tabela_telefony4[[#This Row],[nr]])=8,1,0)</f>
        <v>1</v>
      </c>
    </row>
    <row r="443" spans="1:4" x14ac:dyDescent="0.3">
      <c r="A443">
        <v>7646265</v>
      </c>
      <c r="B443" s="1">
        <v>42923</v>
      </c>
      <c r="C443">
        <f>IF(LEN(Tabela_telefony4[[#This Row],[nr]])=7,1,0)</f>
        <v>1</v>
      </c>
      <c r="D443">
        <f>IF(LEN(Tabela_telefony4[[#This Row],[nr]])=8,1,0)</f>
        <v>0</v>
      </c>
    </row>
    <row r="444" spans="1:4" x14ac:dyDescent="0.3">
      <c r="A444">
        <v>37906881</v>
      </c>
      <c r="B444" s="1">
        <v>42923</v>
      </c>
      <c r="C444">
        <f>IF(LEN(Tabela_telefony4[[#This Row],[nr]])=7,1,0)</f>
        <v>0</v>
      </c>
      <c r="D444">
        <f>IF(LEN(Tabela_telefony4[[#This Row],[nr]])=8,1,0)</f>
        <v>1</v>
      </c>
    </row>
    <row r="445" spans="1:4" x14ac:dyDescent="0.3">
      <c r="A445">
        <v>9740908</v>
      </c>
      <c r="B445" s="1">
        <v>42923</v>
      </c>
      <c r="C445">
        <f>IF(LEN(Tabela_telefony4[[#This Row],[nr]])=7,1,0)</f>
        <v>1</v>
      </c>
      <c r="D445">
        <f>IF(LEN(Tabela_telefony4[[#This Row],[nr]])=8,1,0)</f>
        <v>0</v>
      </c>
    </row>
    <row r="446" spans="1:4" x14ac:dyDescent="0.3">
      <c r="A446">
        <v>45948073</v>
      </c>
      <c r="B446" s="1">
        <v>42923</v>
      </c>
      <c r="C446">
        <f>IF(LEN(Tabela_telefony4[[#This Row],[nr]])=7,1,0)</f>
        <v>0</v>
      </c>
      <c r="D446">
        <f>IF(LEN(Tabela_telefony4[[#This Row],[nr]])=8,1,0)</f>
        <v>1</v>
      </c>
    </row>
    <row r="447" spans="1:4" x14ac:dyDescent="0.3">
      <c r="A447">
        <v>8070345</v>
      </c>
      <c r="B447" s="1">
        <v>42923</v>
      </c>
      <c r="C447">
        <f>IF(LEN(Tabela_telefony4[[#This Row],[nr]])=7,1,0)</f>
        <v>1</v>
      </c>
      <c r="D447">
        <f>IF(LEN(Tabela_telefony4[[#This Row],[nr]])=8,1,0)</f>
        <v>0</v>
      </c>
    </row>
    <row r="448" spans="1:4" x14ac:dyDescent="0.3">
      <c r="A448">
        <v>52214055</v>
      </c>
      <c r="B448" s="1">
        <v>42923</v>
      </c>
      <c r="C448">
        <f>IF(LEN(Tabela_telefony4[[#This Row],[nr]])=7,1,0)</f>
        <v>0</v>
      </c>
      <c r="D448">
        <f>IF(LEN(Tabela_telefony4[[#This Row],[nr]])=8,1,0)</f>
        <v>1</v>
      </c>
    </row>
    <row r="449" spans="1:4" x14ac:dyDescent="0.3">
      <c r="A449">
        <v>8434044</v>
      </c>
      <c r="B449" s="1">
        <v>42923</v>
      </c>
      <c r="C449">
        <f>IF(LEN(Tabela_telefony4[[#This Row],[nr]])=7,1,0)</f>
        <v>1</v>
      </c>
      <c r="D449">
        <f>IF(LEN(Tabela_telefony4[[#This Row],[nr]])=8,1,0)</f>
        <v>0</v>
      </c>
    </row>
    <row r="450" spans="1:4" x14ac:dyDescent="0.3">
      <c r="A450">
        <v>4702334</v>
      </c>
      <c r="B450" s="1">
        <v>42923</v>
      </c>
      <c r="C450">
        <f>IF(LEN(Tabela_telefony4[[#This Row],[nr]])=7,1,0)</f>
        <v>1</v>
      </c>
      <c r="D450">
        <f>IF(LEN(Tabela_telefony4[[#This Row],[nr]])=8,1,0)</f>
        <v>0</v>
      </c>
    </row>
    <row r="451" spans="1:4" x14ac:dyDescent="0.3">
      <c r="A451">
        <v>1308483040</v>
      </c>
      <c r="B451" s="1">
        <v>42923</v>
      </c>
      <c r="C451">
        <f>IF(LEN(Tabela_telefony4[[#This Row],[nr]])=7,1,0)</f>
        <v>0</v>
      </c>
      <c r="D451">
        <f>IF(LEN(Tabela_telefony4[[#This Row],[nr]])=8,1,0)</f>
        <v>0</v>
      </c>
    </row>
    <row r="452" spans="1:4" x14ac:dyDescent="0.3">
      <c r="A452">
        <v>34556399</v>
      </c>
      <c r="B452" s="1">
        <v>42923</v>
      </c>
      <c r="C452">
        <f>IF(LEN(Tabela_telefony4[[#This Row],[nr]])=7,1,0)</f>
        <v>0</v>
      </c>
      <c r="D452">
        <f>IF(LEN(Tabela_telefony4[[#This Row],[nr]])=8,1,0)</f>
        <v>1</v>
      </c>
    </row>
    <row r="453" spans="1:4" x14ac:dyDescent="0.3">
      <c r="A453">
        <v>48676568</v>
      </c>
      <c r="B453" s="1">
        <v>42923</v>
      </c>
      <c r="C453">
        <f>IF(LEN(Tabela_telefony4[[#This Row],[nr]])=7,1,0)</f>
        <v>0</v>
      </c>
      <c r="D453">
        <f>IF(LEN(Tabela_telefony4[[#This Row],[nr]])=8,1,0)</f>
        <v>1</v>
      </c>
    </row>
    <row r="454" spans="1:4" x14ac:dyDescent="0.3">
      <c r="A454">
        <v>1887758</v>
      </c>
      <c r="B454" s="1">
        <v>42923</v>
      </c>
      <c r="C454">
        <f>IF(LEN(Tabela_telefony4[[#This Row],[nr]])=7,1,0)</f>
        <v>1</v>
      </c>
      <c r="D454">
        <f>IF(LEN(Tabela_telefony4[[#This Row],[nr]])=8,1,0)</f>
        <v>0</v>
      </c>
    </row>
    <row r="455" spans="1:4" x14ac:dyDescent="0.3">
      <c r="A455">
        <v>3505978</v>
      </c>
      <c r="B455" s="1">
        <v>42923</v>
      </c>
      <c r="C455">
        <f>IF(LEN(Tabela_telefony4[[#This Row],[nr]])=7,1,0)</f>
        <v>1</v>
      </c>
      <c r="D455">
        <f>IF(LEN(Tabela_telefony4[[#This Row],[nr]])=8,1,0)</f>
        <v>0</v>
      </c>
    </row>
    <row r="456" spans="1:4" x14ac:dyDescent="0.3">
      <c r="A456">
        <v>4405604</v>
      </c>
      <c r="B456" s="1">
        <v>42923</v>
      </c>
      <c r="C456">
        <f>IF(LEN(Tabela_telefony4[[#This Row],[nr]])=7,1,0)</f>
        <v>1</v>
      </c>
      <c r="D456">
        <f>IF(LEN(Tabela_telefony4[[#This Row],[nr]])=8,1,0)</f>
        <v>0</v>
      </c>
    </row>
    <row r="457" spans="1:4" x14ac:dyDescent="0.3">
      <c r="A457">
        <v>2327418</v>
      </c>
      <c r="B457" s="1">
        <v>42923</v>
      </c>
      <c r="C457">
        <f>IF(LEN(Tabela_telefony4[[#This Row],[nr]])=7,1,0)</f>
        <v>1</v>
      </c>
      <c r="D457">
        <f>IF(LEN(Tabela_telefony4[[#This Row],[nr]])=8,1,0)</f>
        <v>0</v>
      </c>
    </row>
    <row r="458" spans="1:4" x14ac:dyDescent="0.3">
      <c r="A458">
        <v>5205087</v>
      </c>
      <c r="B458" s="1">
        <v>42923</v>
      </c>
      <c r="C458">
        <f>IF(LEN(Tabela_telefony4[[#This Row],[nr]])=7,1,0)</f>
        <v>1</v>
      </c>
      <c r="D458">
        <f>IF(LEN(Tabela_telefony4[[#This Row],[nr]])=8,1,0)</f>
        <v>0</v>
      </c>
    </row>
    <row r="459" spans="1:4" x14ac:dyDescent="0.3">
      <c r="A459">
        <v>1936989939</v>
      </c>
      <c r="B459" s="1">
        <v>42923</v>
      </c>
      <c r="C459">
        <f>IF(LEN(Tabela_telefony4[[#This Row],[nr]])=7,1,0)</f>
        <v>0</v>
      </c>
      <c r="D459">
        <f>IF(LEN(Tabela_telefony4[[#This Row],[nr]])=8,1,0)</f>
        <v>0</v>
      </c>
    </row>
    <row r="460" spans="1:4" x14ac:dyDescent="0.3">
      <c r="A460">
        <v>2722706</v>
      </c>
      <c r="B460" s="1">
        <v>42923</v>
      </c>
      <c r="C460">
        <f>IF(LEN(Tabela_telefony4[[#This Row],[nr]])=7,1,0)</f>
        <v>1</v>
      </c>
      <c r="D460">
        <f>IF(LEN(Tabela_telefony4[[#This Row],[nr]])=8,1,0)</f>
        <v>0</v>
      </c>
    </row>
    <row r="461" spans="1:4" x14ac:dyDescent="0.3">
      <c r="A461">
        <v>3018218</v>
      </c>
      <c r="B461" s="1">
        <v>42923</v>
      </c>
      <c r="C461">
        <f>IF(LEN(Tabela_telefony4[[#This Row],[nr]])=7,1,0)</f>
        <v>1</v>
      </c>
      <c r="D461">
        <f>IF(LEN(Tabela_telefony4[[#This Row],[nr]])=8,1,0)</f>
        <v>0</v>
      </c>
    </row>
    <row r="462" spans="1:4" x14ac:dyDescent="0.3">
      <c r="A462">
        <v>3765658</v>
      </c>
      <c r="B462" s="1">
        <v>42923</v>
      </c>
      <c r="C462">
        <f>IF(LEN(Tabela_telefony4[[#This Row],[nr]])=7,1,0)</f>
        <v>1</v>
      </c>
      <c r="D462">
        <f>IF(LEN(Tabela_telefony4[[#This Row],[nr]])=8,1,0)</f>
        <v>0</v>
      </c>
    </row>
    <row r="463" spans="1:4" x14ac:dyDescent="0.3">
      <c r="A463">
        <v>43109897</v>
      </c>
      <c r="B463" s="1">
        <v>42923</v>
      </c>
      <c r="C463">
        <f>IF(LEN(Tabela_telefony4[[#This Row],[nr]])=7,1,0)</f>
        <v>0</v>
      </c>
      <c r="D463">
        <f>IF(LEN(Tabela_telefony4[[#This Row],[nr]])=8,1,0)</f>
        <v>1</v>
      </c>
    </row>
    <row r="464" spans="1:4" x14ac:dyDescent="0.3">
      <c r="A464">
        <v>3178616</v>
      </c>
      <c r="B464" s="1">
        <v>42923</v>
      </c>
      <c r="C464">
        <f>IF(LEN(Tabela_telefony4[[#This Row],[nr]])=7,1,0)</f>
        <v>1</v>
      </c>
      <c r="D464">
        <f>IF(LEN(Tabela_telefony4[[#This Row],[nr]])=8,1,0)</f>
        <v>0</v>
      </c>
    </row>
    <row r="465" spans="1:4" x14ac:dyDescent="0.3">
      <c r="A465">
        <v>71207090</v>
      </c>
      <c r="B465" s="1">
        <v>42923</v>
      </c>
      <c r="C465">
        <f>IF(LEN(Tabela_telefony4[[#This Row],[nr]])=7,1,0)</f>
        <v>0</v>
      </c>
      <c r="D465">
        <f>IF(LEN(Tabela_telefony4[[#This Row],[nr]])=8,1,0)</f>
        <v>1</v>
      </c>
    </row>
    <row r="466" spans="1:4" x14ac:dyDescent="0.3">
      <c r="A466">
        <v>3465997</v>
      </c>
      <c r="B466" s="1">
        <v>42923</v>
      </c>
      <c r="C466">
        <f>IF(LEN(Tabela_telefony4[[#This Row],[nr]])=7,1,0)</f>
        <v>1</v>
      </c>
      <c r="D466">
        <f>IF(LEN(Tabela_telefony4[[#This Row],[nr]])=8,1,0)</f>
        <v>0</v>
      </c>
    </row>
    <row r="467" spans="1:4" x14ac:dyDescent="0.3">
      <c r="A467">
        <v>17490780</v>
      </c>
      <c r="B467" s="1">
        <v>42923</v>
      </c>
      <c r="C467">
        <f>IF(LEN(Tabela_telefony4[[#This Row],[nr]])=7,1,0)</f>
        <v>0</v>
      </c>
      <c r="D467">
        <f>IF(LEN(Tabela_telefony4[[#This Row],[nr]])=8,1,0)</f>
        <v>1</v>
      </c>
    </row>
    <row r="468" spans="1:4" x14ac:dyDescent="0.3">
      <c r="A468">
        <v>9805082</v>
      </c>
      <c r="B468" s="1">
        <v>42923</v>
      </c>
      <c r="C468">
        <f>IF(LEN(Tabela_telefony4[[#This Row],[nr]])=7,1,0)</f>
        <v>1</v>
      </c>
      <c r="D468">
        <f>IF(LEN(Tabela_telefony4[[#This Row],[nr]])=8,1,0)</f>
        <v>0</v>
      </c>
    </row>
    <row r="469" spans="1:4" x14ac:dyDescent="0.3">
      <c r="A469">
        <v>6333547</v>
      </c>
      <c r="B469" s="1">
        <v>42923</v>
      </c>
      <c r="C469">
        <f>IF(LEN(Tabela_telefony4[[#This Row],[nr]])=7,1,0)</f>
        <v>1</v>
      </c>
      <c r="D469">
        <f>IF(LEN(Tabela_telefony4[[#This Row],[nr]])=8,1,0)</f>
        <v>0</v>
      </c>
    </row>
    <row r="470" spans="1:4" x14ac:dyDescent="0.3">
      <c r="A470">
        <v>8424969</v>
      </c>
      <c r="B470" s="1">
        <v>42923</v>
      </c>
      <c r="C470">
        <f>IF(LEN(Tabela_telefony4[[#This Row],[nr]])=7,1,0)</f>
        <v>1</v>
      </c>
      <c r="D470">
        <f>IF(LEN(Tabela_telefony4[[#This Row],[nr]])=8,1,0)</f>
        <v>0</v>
      </c>
    </row>
    <row r="471" spans="1:4" x14ac:dyDescent="0.3">
      <c r="A471">
        <v>41210751</v>
      </c>
      <c r="B471" s="1">
        <v>42923</v>
      </c>
      <c r="C471">
        <f>IF(LEN(Tabela_telefony4[[#This Row],[nr]])=7,1,0)</f>
        <v>0</v>
      </c>
      <c r="D471">
        <f>IF(LEN(Tabela_telefony4[[#This Row],[nr]])=8,1,0)</f>
        <v>1</v>
      </c>
    </row>
    <row r="472" spans="1:4" x14ac:dyDescent="0.3">
      <c r="A472">
        <v>9321082</v>
      </c>
      <c r="B472" s="1">
        <v>42923</v>
      </c>
      <c r="C472">
        <f>IF(LEN(Tabela_telefony4[[#This Row],[nr]])=7,1,0)</f>
        <v>1</v>
      </c>
      <c r="D472">
        <f>IF(LEN(Tabela_telefony4[[#This Row],[nr]])=8,1,0)</f>
        <v>0</v>
      </c>
    </row>
    <row r="473" spans="1:4" x14ac:dyDescent="0.3">
      <c r="A473">
        <v>80907155</v>
      </c>
      <c r="B473" s="1">
        <v>42923</v>
      </c>
      <c r="C473">
        <f>IF(LEN(Tabela_telefony4[[#This Row],[nr]])=7,1,0)</f>
        <v>0</v>
      </c>
      <c r="D473">
        <f>IF(LEN(Tabela_telefony4[[#This Row],[nr]])=8,1,0)</f>
        <v>1</v>
      </c>
    </row>
    <row r="474" spans="1:4" x14ac:dyDescent="0.3">
      <c r="A474">
        <v>16303399</v>
      </c>
      <c r="B474" s="1">
        <v>42923</v>
      </c>
      <c r="C474">
        <f>IF(LEN(Tabela_telefony4[[#This Row],[nr]])=7,1,0)</f>
        <v>0</v>
      </c>
      <c r="D474">
        <f>IF(LEN(Tabela_telefony4[[#This Row],[nr]])=8,1,0)</f>
        <v>1</v>
      </c>
    </row>
    <row r="475" spans="1:4" x14ac:dyDescent="0.3">
      <c r="A475">
        <v>7841442</v>
      </c>
      <c r="B475" s="1">
        <v>42923</v>
      </c>
      <c r="C475">
        <f>IF(LEN(Tabela_telefony4[[#This Row],[nr]])=7,1,0)</f>
        <v>1</v>
      </c>
      <c r="D475">
        <f>IF(LEN(Tabela_telefony4[[#This Row],[nr]])=8,1,0)</f>
        <v>0</v>
      </c>
    </row>
    <row r="476" spans="1:4" x14ac:dyDescent="0.3">
      <c r="A476">
        <v>5512237</v>
      </c>
      <c r="B476" s="1">
        <v>42923</v>
      </c>
      <c r="C476">
        <f>IF(LEN(Tabela_telefony4[[#This Row],[nr]])=7,1,0)</f>
        <v>1</v>
      </c>
      <c r="D476">
        <f>IF(LEN(Tabela_telefony4[[#This Row],[nr]])=8,1,0)</f>
        <v>0</v>
      </c>
    </row>
    <row r="477" spans="1:4" x14ac:dyDescent="0.3">
      <c r="A477">
        <v>2557668</v>
      </c>
      <c r="B477" s="1">
        <v>42923</v>
      </c>
      <c r="C477">
        <f>IF(LEN(Tabela_telefony4[[#This Row],[nr]])=7,1,0)</f>
        <v>1</v>
      </c>
      <c r="D477">
        <f>IF(LEN(Tabela_telefony4[[#This Row],[nr]])=8,1,0)</f>
        <v>0</v>
      </c>
    </row>
    <row r="478" spans="1:4" x14ac:dyDescent="0.3">
      <c r="A478">
        <v>4469748</v>
      </c>
      <c r="B478" s="1">
        <v>42923</v>
      </c>
      <c r="C478">
        <f>IF(LEN(Tabela_telefony4[[#This Row],[nr]])=7,1,0)</f>
        <v>1</v>
      </c>
      <c r="D478">
        <f>IF(LEN(Tabela_telefony4[[#This Row],[nr]])=8,1,0)</f>
        <v>0</v>
      </c>
    </row>
    <row r="479" spans="1:4" x14ac:dyDescent="0.3">
      <c r="A479">
        <v>7773546</v>
      </c>
      <c r="B479" s="1">
        <v>42923</v>
      </c>
      <c r="C479">
        <f>IF(LEN(Tabela_telefony4[[#This Row],[nr]])=7,1,0)</f>
        <v>1</v>
      </c>
      <c r="D479">
        <f>IF(LEN(Tabela_telefony4[[#This Row],[nr]])=8,1,0)</f>
        <v>0</v>
      </c>
    </row>
    <row r="480" spans="1:4" x14ac:dyDescent="0.3">
      <c r="A480">
        <v>9521805</v>
      </c>
      <c r="B480" s="1">
        <v>42923</v>
      </c>
      <c r="C480">
        <f>IF(LEN(Tabela_telefony4[[#This Row],[nr]])=7,1,0)</f>
        <v>1</v>
      </c>
      <c r="D480">
        <f>IF(LEN(Tabela_telefony4[[#This Row],[nr]])=8,1,0)</f>
        <v>0</v>
      </c>
    </row>
    <row r="481" spans="1:4" x14ac:dyDescent="0.3">
      <c r="A481">
        <v>1640140</v>
      </c>
      <c r="B481" s="1">
        <v>42923</v>
      </c>
      <c r="C481">
        <f>IF(LEN(Tabela_telefony4[[#This Row],[nr]])=7,1,0)</f>
        <v>1</v>
      </c>
      <c r="D481">
        <f>IF(LEN(Tabela_telefony4[[#This Row],[nr]])=8,1,0)</f>
        <v>0</v>
      </c>
    </row>
    <row r="482" spans="1:4" x14ac:dyDescent="0.3">
      <c r="A482">
        <v>5415372</v>
      </c>
      <c r="B482" s="1">
        <v>42923</v>
      </c>
      <c r="C482">
        <f>IF(LEN(Tabela_telefony4[[#This Row],[nr]])=7,1,0)</f>
        <v>1</v>
      </c>
      <c r="D482">
        <f>IF(LEN(Tabela_telefony4[[#This Row],[nr]])=8,1,0)</f>
        <v>0</v>
      </c>
    </row>
    <row r="483" spans="1:4" x14ac:dyDescent="0.3">
      <c r="A483">
        <v>23504109</v>
      </c>
      <c r="B483" s="1">
        <v>42923</v>
      </c>
      <c r="C483">
        <f>IF(LEN(Tabela_telefony4[[#This Row],[nr]])=7,1,0)</f>
        <v>0</v>
      </c>
      <c r="D483">
        <f>IF(LEN(Tabela_telefony4[[#This Row],[nr]])=8,1,0)</f>
        <v>1</v>
      </c>
    </row>
    <row r="484" spans="1:4" x14ac:dyDescent="0.3">
      <c r="A484">
        <v>7914439</v>
      </c>
      <c r="B484" s="1">
        <v>42923</v>
      </c>
      <c r="C484">
        <f>IF(LEN(Tabela_telefony4[[#This Row],[nr]])=7,1,0)</f>
        <v>1</v>
      </c>
      <c r="D484">
        <f>IF(LEN(Tabela_telefony4[[#This Row],[nr]])=8,1,0)</f>
        <v>0</v>
      </c>
    </row>
    <row r="485" spans="1:4" x14ac:dyDescent="0.3">
      <c r="A485">
        <v>3900921</v>
      </c>
      <c r="B485" s="1">
        <v>42923</v>
      </c>
      <c r="C485">
        <f>IF(LEN(Tabela_telefony4[[#This Row],[nr]])=7,1,0)</f>
        <v>1</v>
      </c>
      <c r="D485">
        <f>IF(LEN(Tabela_telefony4[[#This Row],[nr]])=8,1,0)</f>
        <v>0</v>
      </c>
    </row>
    <row r="486" spans="1:4" x14ac:dyDescent="0.3">
      <c r="A486">
        <v>1081610</v>
      </c>
      <c r="B486" s="1">
        <v>42923</v>
      </c>
      <c r="C486">
        <f>IF(LEN(Tabela_telefony4[[#This Row],[nr]])=7,1,0)</f>
        <v>1</v>
      </c>
      <c r="D486">
        <f>IF(LEN(Tabela_telefony4[[#This Row],[nr]])=8,1,0)</f>
        <v>0</v>
      </c>
    </row>
    <row r="487" spans="1:4" x14ac:dyDescent="0.3">
      <c r="A487">
        <v>9176754</v>
      </c>
      <c r="B487" s="1">
        <v>42923</v>
      </c>
      <c r="C487">
        <f>IF(LEN(Tabela_telefony4[[#This Row],[nr]])=7,1,0)</f>
        <v>1</v>
      </c>
      <c r="D487">
        <f>IF(LEN(Tabela_telefony4[[#This Row],[nr]])=8,1,0)</f>
        <v>0</v>
      </c>
    </row>
    <row r="488" spans="1:4" x14ac:dyDescent="0.3">
      <c r="A488">
        <v>1814327</v>
      </c>
      <c r="B488" s="1">
        <v>42923</v>
      </c>
      <c r="C488">
        <f>IF(LEN(Tabela_telefony4[[#This Row],[nr]])=7,1,0)</f>
        <v>1</v>
      </c>
      <c r="D488">
        <f>IF(LEN(Tabela_telefony4[[#This Row],[nr]])=8,1,0)</f>
        <v>0</v>
      </c>
    </row>
    <row r="489" spans="1:4" x14ac:dyDescent="0.3">
      <c r="A489">
        <v>87702896</v>
      </c>
      <c r="B489" s="1">
        <v>42923</v>
      </c>
      <c r="C489">
        <f>IF(LEN(Tabela_telefony4[[#This Row],[nr]])=7,1,0)</f>
        <v>0</v>
      </c>
      <c r="D489">
        <f>IF(LEN(Tabela_telefony4[[#This Row],[nr]])=8,1,0)</f>
        <v>1</v>
      </c>
    </row>
    <row r="490" spans="1:4" x14ac:dyDescent="0.3">
      <c r="A490">
        <v>4131448</v>
      </c>
      <c r="B490" s="1">
        <v>42923</v>
      </c>
      <c r="C490">
        <f>IF(LEN(Tabela_telefony4[[#This Row],[nr]])=7,1,0)</f>
        <v>1</v>
      </c>
      <c r="D490">
        <f>IF(LEN(Tabela_telefony4[[#This Row],[nr]])=8,1,0)</f>
        <v>0</v>
      </c>
    </row>
    <row r="491" spans="1:4" x14ac:dyDescent="0.3">
      <c r="A491">
        <v>97798921</v>
      </c>
      <c r="B491" s="1">
        <v>42923</v>
      </c>
      <c r="C491">
        <f>IF(LEN(Tabela_telefony4[[#This Row],[nr]])=7,1,0)</f>
        <v>0</v>
      </c>
      <c r="D491">
        <f>IF(LEN(Tabela_telefony4[[#This Row],[nr]])=8,1,0)</f>
        <v>1</v>
      </c>
    </row>
    <row r="492" spans="1:4" x14ac:dyDescent="0.3">
      <c r="A492">
        <v>97798921</v>
      </c>
      <c r="B492" s="1">
        <v>42923</v>
      </c>
      <c r="C492">
        <f>IF(LEN(Tabela_telefony4[[#This Row],[nr]])=7,1,0)</f>
        <v>0</v>
      </c>
      <c r="D492">
        <f>IF(LEN(Tabela_telefony4[[#This Row],[nr]])=8,1,0)</f>
        <v>1</v>
      </c>
    </row>
    <row r="493" spans="1:4" x14ac:dyDescent="0.3">
      <c r="A493">
        <v>3919087</v>
      </c>
      <c r="B493" s="1">
        <v>42923</v>
      </c>
      <c r="C493">
        <f>IF(LEN(Tabela_telefony4[[#This Row],[nr]])=7,1,0)</f>
        <v>1</v>
      </c>
      <c r="D493">
        <f>IF(LEN(Tabela_telefony4[[#This Row],[nr]])=8,1,0)</f>
        <v>0</v>
      </c>
    </row>
    <row r="494" spans="1:4" x14ac:dyDescent="0.3">
      <c r="A494">
        <v>2619219</v>
      </c>
      <c r="B494" s="1">
        <v>42923</v>
      </c>
      <c r="C494">
        <f>IF(LEN(Tabela_telefony4[[#This Row],[nr]])=7,1,0)</f>
        <v>1</v>
      </c>
      <c r="D494">
        <f>IF(LEN(Tabela_telefony4[[#This Row],[nr]])=8,1,0)</f>
        <v>0</v>
      </c>
    </row>
    <row r="495" spans="1:4" x14ac:dyDescent="0.3">
      <c r="A495">
        <v>54536153</v>
      </c>
      <c r="B495" s="1">
        <v>42923</v>
      </c>
      <c r="C495">
        <f>IF(LEN(Tabela_telefony4[[#This Row],[nr]])=7,1,0)</f>
        <v>0</v>
      </c>
      <c r="D495">
        <f>IF(LEN(Tabela_telefony4[[#This Row],[nr]])=8,1,0)</f>
        <v>1</v>
      </c>
    </row>
    <row r="496" spans="1:4" x14ac:dyDescent="0.3">
      <c r="A496">
        <v>6813775</v>
      </c>
      <c r="B496" s="1">
        <v>42923</v>
      </c>
      <c r="C496">
        <f>IF(LEN(Tabela_telefony4[[#This Row],[nr]])=7,1,0)</f>
        <v>1</v>
      </c>
      <c r="D496">
        <f>IF(LEN(Tabela_telefony4[[#This Row],[nr]])=8,1,0)</f>
        <v>0</v>
      </c>
    </row>
    <row r="497" spans="1:4" x14ac:dyDescent="0.3">
      <c r="A497">
        <v>72312196</v>
      </c>
      <c r="B497" s="1">
        <v>42923</v>
      </c>
      <c r="C497">
        <f>IF(LEN(Tabela_telefony4[[#This Row],[nr]])=7,1,0)</f>
        <v>0</v>
      </c>
      <c r="D497">
        <f>IF(LEN(Tabela_telefony4[[#This Row],[nr]])=8,1,0)</f>
        <v>1</v>
      </c>
    </row>
    <row r="498" spans="1:4" x14ac:dyDescent="0.3">
      <c r="A498">
        <v>2235911</v>
      </c>
      <c r="B498" s="1">
        <v>42923</v>
      </c>
      <c r="C498">
        <f>IF(LEN(Tabela_telefony4[[#This Row],[nr]])=7,1,0)</f>
        <v>1</v>
      </c>
      <c r="D498">
        <f>IF(LEN(Tabela_telefony4[[#This Row],[nr]])=8,1,0)</f>
        <v>0</v>
      </c>
    </row>
    <row r="499" spans="1:4" x14ac:dyDescent="0.3">
      <c r="A499">
        <v>9532678004</v>
      </c>
      <c r="B499" s="1">
        <v>42923</v>
      </c>
      <c r="C499">
        <f>IF(LEN(Tabela_telefony4[[#This Row],[nr]])=7,1,0)</f>
        <v>0</v>
      </c>
      <c r="D499">
        <f>IF(LEN(Tabela_telefony4[[#This Row],[nr]])=8,1,0)</f>
        <v>0</v>
      </c>
    </row>
    <row r="500" spans="1:4" x14ac:dyDescent="0.3">
      <c r="A500">
        <v>4653709</v>
      </c>
      <c r="B500" s="1">
        <v>42923</v>
      </c>
      <c r="C500">
        <f>IF(LEN(Tabela_telefony4[[#This Row],[nr]])=7,1,0)</f>
        <v>1</v>
      </c>
      <c r="D500">
        <f>IF(LEN(Tabela_telefony4[[#This Row],[nr]])=8,1,0)</f>
        <v>0</v>
      </c>
    </row>
    <row r="501" spans="1:4" x14ac:dyDescent="0.3">
      <c r="A501">
        <v>1734512</v>
      </c>
      <c r="B501" s="1">
        <v>42923</v>
      </c>
      <c r="C501">
        <f>IF(LEN(Tabela_telefony4[[#This Row],[nr]])=7,1,0)</f>
        <v>1</v>
      </c>
      <c r="D501">
        <f>IF(LEN(Tabela_telefony4[[#This Row],[nr]])=8,1,0)</f>
        <v>0</v>
      </c>
    </row>
    <row r="502" spans="1:4" x14ac:dyDescent="0.3">
      <c r="A502">
        <v>6741642</v>
      </c>
      <c r="B502" s="1">
        <v>42923</v>
      </c>
      <c r="C502">
        <f>IF(LEN(Tabela_telefony4[[#This Row],[nr]])=7,1,0)</f>
        <v>1</v>
      </c>
      <c r="D502">
        <f>IF(LEN(Tabela_telefony4[[#This Row],[nr]])=8,1,0)</f>
        <v>0</v>
      </c>
    </row>
    <row r="503" spans="1:4" x14ac:dyDescent="0.3">
      <c r="A503">
        <v>45862784</v>
      </c>
      <c r="B503" s="1">
        <v>42923</v>
      </c>
      <c r="C503">
        <f>IF(LEN(Tabela_telefony4[[#This Row],[nr]])=7,1,0)</f>
        <v>0</v>
      </c>
      <c r="D503">
        <f>IF(LEN(Tabela_telefony4[[#This Row],[nr]])=8,1,0)</f>
        <v>1</v>
      </c>
    </row>
    <row r="504" spans="1:4" x14ac:dyDescent="0.3">
      <c r="A504">
        <v>25147401</v>
      </c>
      <c r="B504" s="1">
        <v>42923</v>
      </c>
      <c r="C504">
        <f>IF(LEN(Tabela_telefony4[[#This Row],[nr]])=7,1,0)</f>
        <v>0</v>
      </c>
      <c r="D504">
        <f>IF(LEN(Tabela_telefony4[[#This Row],[nr]])=8,1,0)</f>
        <v>1</v>
      </c>
    </row>
    <row r="505" spans="1:4" x14ac:dyDescent="0.3">
      <c r="A505">
        <v>4963499</v>
      </c>
      <c r="B505" s="1">
        <v>42923</v>
      </c>
      <c r="C505">
        <f>IF(LEN(Tabela_telefony4[[#This Row],[nr]])=7,1,0)</f>
        <v>1</v>
      </c>
      <c r="D505">
        <f>IF(LEN(Tabela_telefony4[[#This Row],[nr]])=8,1,0)</f>
        <v>0</v>
      </c>
    </row>
    <row r="506" spans="1:4" x14ac:dyDescent="0.3">
      <c r="A506">
        <v>7432767</v>
      </c>
      <c r="B506" s="1">
        <v>42923</v>
      </c>
      <c r="C506">
        <f>IF(LEN(Tabela_telefony4[[#This Row],[nr]])=7,1,0)</f>
        <v>1</v>
      </c>
      <c r="D506">
        <f>IF(LEN(Tabela_telefony4[[#This Row],[nr]])=8,1,0)</f>
        <v>0</v>
      </c>
    </row>
    <row r="507" spans="1:4" x14ac:dyDescent="0.3">
      <c r="A507">
        <v>3599100</v>
      </c>
      <c r="B507" s="1">
        <v>42923</v>
      </c>
      <c r="C507">
        <f>IF(LEN(Tabela_telefony4[[#This Row],[nr]])=7,1,0)</f>
        <v>1</v>
      </c>
      <c r="D507">
        <f>IF(LEN(Tabela_telefony4[[#This Row],[nr]])=8,1,0)</f>
        <v>0</v>
      </c>
    </row>
    <row r="508" spans="1:4" x14ac:dyDescent="0.3">
      <c r="A508">
        <v>8251878</v>
      </c>
      <c r="B508" s="1">
        <v>42923</v>
      </c>
      <c r="C508">
        <f>IF(LEN(Tabela_telefony4[[#This Row],[nr]])=7,1,0)</f>
        <v>1</v>
      </c>
      <c r="D508">
        <f>IF(LEN(Tabela_telefony4[[#This Row],[nr]])=8,1,0)</f>
        <v>0</v>
      </c>
    </row>
    <row r="509" spans="1:4" x14ac:dyDescent="0.3">
      <c r="A509">
        <v>2826868</v>
      </c>
      <c r="B509" s="1">
        <v>42923</v>
      </c>
      <c r="C509">
        <f>IF(LEN(Tabela_telefony4[[#This Row],[nr]])=7,1,0)</f>
        <v>1</v>
      </c>
      <c r="D509">
        <f>IF(LEN(Tabela_telefony4[[#This Row],[nr]])=8,1,0)</f>
        <v>0</v>
      </c>
    </row>
    <row r="510" spans="1:4" x14ac:dyDescent="0.3">
      <c r="A510">
        <v>76099906</v>
      </c>
      <c r="B510" s="1">
        <v>42923</v>
      </c>
      <c r="C510">
        <f>IF(LEN(Tabela_telefony4[[#This Row],[nr]])=7,1,0)</f>
        <v>0</v>
      </c>
      <c r="D510">
        <f>IF(LEN(Tabela_telefony4[[#This Row],[nr]])=8,1,0)</f>
        <v>1</v>
      </c>
    </row>
    <row r="511" spans="1:4" x14ac:dyDescent="0.3">
      <c r="A511">
        <v>5147242</v>
      </c>
      <c r="B511" s="1">
        <v>42923</v>
      </c>
      <c r="C511">
        <f>IF(LEN(Tabela_telefony4[[#This Row],[nr]])=7,1,0)</f>
        <v>1</v>
      </c>
      <c r="D511">
        <f>IF(LEN(Tabela_telefony4[[#This Row],[nr]])=8,1,0)</f>
        <v>0</v>
      </c>
    </row>
    <row r="512" spans="1:4" x14ac:dyDescent="0.3">
      <c r="A512">
        <v>9600226</v>
      </c>
      <c r="B512" s="1">
        <v>42923</v>
      </c>
      <c r="C512">
        <f>IF(LEN(Tabela_telefony4[[#This Row],[nr]])=7,1,0)</f>
        <v>1</v>
      </c>
      <c r="D512">
        <f>IF(LEN(Tabela_telefony4[[#This Row],[nr]])=8,1,0)</f>
        <v>0</v>
      </c>
    </row>
    <row r="513" spans="1:4" x14ac:dyDescent="0.3">
      <c r="A513">
        <v>1337042</v>
      </c>
      <c r="B513" s="1">
        <v>42923</v>
      </c>
      <c r="C513">
        <f>IF(LEN(Tabela_telefony4[[#This Row],[nr]])=7,1,0)</f>
        <v>1</v>
      </c>
      <c r="D513">
        <f>IF(LEN(Tabela_telefony4[[#This Row],[nr]])=8,1,0)</f>
        <v>0</v>
      </c>
    </row>
    <row r="514" spans="1:4" x14ac:dyDescent="0.3">
      <c r="A514">
        <v>1223943</v>
      </c>
      <c r="B514" s="1">
        <v>42923</v>
      </c>
      <c r="C514">
        <f>IF(LEN(Tabela_telefony4[[#This Row],[nr]])=7,1,0)</f>
        <v>1</v>
      </c>
      <c r="D514">
        <f>IF(LEN(Tabela_telefony4[[#This Row],[nr]])=8,1,0)</f>
        <v>0</v>
      </c>
    </row>
    <row r="515" spans="1:4" x14ac:dyDescent="0.3">
      <c r="A515">
        <v>3525921</v>
      </c>
      <c r="B515" s="1">
        <v>42923</v>
      </c>
      <c r="C515">
        <f>IF(LEN(Tabela_telefony4[[#This Row],[nr]])=7,1,0)</f>
        <v>1</v>
      </c>
      <c r="D515">
        <f>IF(LEN(Tabela_telefony4[[#This Row],[nr]])=8,1,0)</f>
        <v>0</v>
      </c>
    </row>
    <row r="516" spans="1:4" x14ac:dyDescent="0.3">
      <c r="A516">
        <v>5094248</v>
      </c>
      <c r="B516" s="1">
        <v>42923</v>
      </c>
      <c r="C516">
        <f>IF(LEN(Tabela_telefony4[[#This Row],[nr]])=7,1,0)</f>
        <v>1</v>
      </c>
      <c r="D516">
        <f>IF(LEN(Tabela_telefony4[[#This Row],[nr]])=8,1,0)</f>
        <v>0</v>
      </c>
    </row>
    <row r="517" spans="1:4" x14ac:dyDescent="0.3">
      <c r="A517">
        <v>7275091</v>
      </c>
      <c r="B517" s="1">
        <v>42923</v>
      </c>
      <c r="C517">
        <f>IF(LEN(Tabela_telefony4[[#This Row],[nr]])=7,1,0)</f>
        <v>1</v>
      </c>
      <c r="D517">
        <f>IF(LEN(Tabela_telefony4[[#This Row],[nr]])=8,1,0)</f>
        <v>0</v>
      </c>
    </row>
    <row r="518" spans="1:4" x14ac:dyDescent="0.3">
      <c r="A518">
        <v>73042148</v>
      </c>
      <c r="B518" s="1">
        <v>42923</v>
      </c>
      <c r="C518">
        <f>IF(LEN(Tabela_telefony4[[#This Row],[nr]])=7,1,0)</f>
        <v>0</v>
      </c>
      <c r="D518">
        <f>IF(LEN(Tabela_telefony4[[#This Row],[nr]])=8,1,0)</f>
        <v>1</v>
      </c>
    </row>
    <row r="519" spans="1:4" x14ac:dyDescent="0.3">
      <c r="A519">
        <v>8570276</v>
      </c>
      <c r="B519" s="1">
        <v>42926</v>
      </c>
      <c r="C519">
        <f>IF(LEN(Tabela_telefony4[[#This Row],[nr]])=7,1,0)</f>
        <v>1</v>
      </c>
      <c r="D519">
        <f>IF(LEN(Tabela_telefony4[[#This Row],[nr]])=8,1,0)</f>
        <v>0</v>
      </c>
    </row>
    <row r="520" spans="1:4" x14ac:dyDescent="0.3">
      <c r="A520">
        <v>1775586</v>
      </c>
      <c r="B520" s="1">
        <v>42926</v>
      </c>
      <c r="C520">
        <f>IF(LEN(Tabela_telefony4[[#This Row],[nr]])=7,1,0)</f>
        <v>1</v>
      </c>
      <c r="D520">
        <f>IF(LEN(Tabela_telefony4[[#This Row],[nr]])=8,1,0)</f>
        <v>0</v>
      </c>
    </row>
    <row r="521" spans="1:4" x14ac:dyDescent="0.3">
      <c r="A521">
        <v>27791497</v>
      </c>
      <c r="B521" s="1">
        <v>42926</v>
      </c>
      <c r="C521">
        <f>IF(LEN(Tabela_telefony4[[#This Row],[nr]])=7,1,0)</f>
        <v>0</v>
      </c>
      <c r="D521">
        <f>IF(LEN(Tabela_telefony4[[#This Row],[nr]])=8,1,0)</f>
        <v>1</v>
      </c>
    </row>
    <row r="522" spans="1:4" x14ac:dyDescent="0.3">
      <c r="A522">
        <v>5162775</v>
      </c>
      <c r="B522" s="1">
        <v>42926</v>
      </c>
      <c r="C522">
        <f>IF(LEN(Tabela_telefony4[[#This Row],[nr]])=7,1,0)</f>
        <v>1</v>
      </c>
      <c r="D522">
        <f>IF(LEN(Tabela_telefony4[[#This Row],[nr]])=8,1,0)</f>
        <v>0</v>
      </c>
    </row>
    <row r="523" spans="1:4" x14ac:dyDescent="0.3">
      <c r="A523">
        <v>56115408</v>
      </c>
      <c r="B523" s="1">
        <v>42926</v>
      </c>
      <c r="C523">
        <f>IF(LEN(Tabela_telefony4[[#This Row],[nr]])=7,1,0)</f>
        <v>0</v>
      </c>
      <c r="D523">
        <f>IF(LEN(Tabela_telefony4[[#This Row],[nr]])=8,1,0)</f>
        <v>1</v>
      </c>
    </row>
    <row r="524" spans="1:4" x14ac:dyDescent="0.3">
      <c r="A524">
        <v>6766881</v>
      </c>
      <c r="B524" s="1">
        <v>42926</v>
      </c>
      <c r="C524">
        <f>IF(LEN(Tabela_telefony4[[#This Row],[nr]])=7,1,0)</f>
        <v>1</v>
      </c>
      <c r="D524">
        <f>IF(LEN(Tabela_telefony4[[#This Row],[nr]])=8,1,0)</f>
        <v>0</v>
      </c>
    </row>
    <row r="525" spans="1:4" x14ac:dyDescent="0.3">
      <c r="A525">
        <v>9502975</v>
      </c>
      <c r="B525" s="1">
        <v>42926</v>
      </c>
      <c r="C525">
        <f>IF(LEN(Tabela_telefony4[[#This Row],[nr]])=7,1,0)</f>
        <v>1</v>
      </c>
      <c r="D525">
        <f>IF(LEN(Tabela_telefony4[[#This Row],[nr]])=8,1,0)</f>
        <v>0</v>
      </c>
    </row>
    <row r="526" spans="1:4" x14ac:dyDescent="0.3">
      <c r="A526">
        <v>4212838</v>
      </c>
      <c r="B526" s="1">
        <v>42926</v>
      </c>
      <c r="C526">
        <f>IF(LEN(Tabela_telefony4[[#This Row],[nr]])=7,1,0)</f>
        <v>1</v>
      </c>
      <c r="D526">
        <f>IF(LEN(Tabela_telefony4[[#This Row],[nr]])=8,1,0)</f>
        <v>0</v>
      </c>
    </row>
    <row r="527" spans="1:4" x14ac:dyDescent="0.3">
      <c r="A527">
        <v>6952061</v>
      </c>
      <c r="B527" s="1">
        <v>42926</v>
      </c>
      <c r="C527">
        <f>IF(LEN(Tabela_telefony4[[#This Row],[nr]])=7,1,0)</f>
        <v>1</v>
      </c>
      <c r="D527">
        <f>IF(LEN(Tabela_telefony4[[#This Row],[nr]])=8,1,0)</f>
        <v>0</v>
      </c>
    </row>
    <row r="528" spans="1:4" x14ac:dyDescent="0.3">
      <c r="A528">
        <v>56127547</v>
      </c>
      <c r="B528" s="1">
        <v>42926</v>
      </c>
      <c r="C528">
        <f>IF(LEN(Tabela_telefony4[[#This Row],[nr]])=7,1,0)</f>
        <v>0</v>
      </c>
      <c r="D528">
        <f>IF(LEN(Tabela_telefony4[[#This Row],[nr]])=8,1,0)</f>
        <v>1</v>
      </c>
    </row>
    <row r="529" spans="1:4" x14ac:dyDescent="0.3">
      <c r="A529">
        <v>4952685</v>
      </c>
      <c r="B529" s="1">
        <v>42926</v>
      </c>
      <c r="C529">
        <f>IF(LEN(Tabela_telefony4[[#This Row],[nr]])=7,1,0)</f>
        <v>1</v>
      </c>
      <c r="D529">
        <f>IF(LEN(Tabela_telefony4[[#This Row],[nr]])=8,1,0)</f>
        <v>0</v>
      </c>
    </row>
    <row r="530" spans="1:4" x14ac:dyDescent="0.3">
      <c r="A530">
        <v>8632893</v>
      </c>
      <c r="B530" s="1">
        <v>42926</v>
      </c>
      <c r="C530">
        <f>IF(LEN(Tabela_telefony4[[#This Row],[nr]])=7,1,0)</f>
        <v>1</v>
      </c>
      <c r="D530">
        <f>IF(LEN(Tabela_telefony4[[#This Row],[nr]])=8,1,0)</f>
        <v>0</v>
      </c>
    </row>
    <row r="531" spans="1:4" x14ac:dyDescent="0.3">
      <c r="A531">
        <v>7320123</v>
      </c>
      <c r="B531" s="1">
        <v>42926</v>
      </c>
      <c r="C531">
        <f>IF(LEN(Tabela_telefony4[[#This Row],[nr]])=7,1,0)</f>
        <v>1</v>
      </c>
      <c r="D531">
        <f>IF(LEN(Tabela_telefony4[[#This Row],[nr]])=8,1,0)</f>
        <v>0</v>
      </c>
    </row>
    <row r="532" spans="1:4" x14ac:dyDescent="0.3">
      <c r="A532">
        <v>4600571814</v>
      </c>
      <c r="B532" s="1">
        <v>42926</v>
      </c>
      <c r="C532">
        <f>IF(LEN(Tabela_telefony4[[#This Row],[nr]])=7,1,0)</f>
        <v>0</v>
      </c>
      <c r="D532">
        <f>IF(LEN(Tabela_telefony4[[#This Row],[nr]])=8,1,0)</f>
        <v>0</v>
      </c>
    </row>
    <row r="533" spans="1:4" x14ac:dyDescent="0.3">
      <c r="A533">
        <v>38063903</v>
      </c>
      <c r="B533" s="1">
        <v>42926</v>
      </c>
      <c r="C533">
        <f>IF(LEN(Tabela_telefony4[[#This Row],[nr]])=7,1,0)</f>
        <v>0</v>
      </c>
      <c r="D533">
        <f>IF(LEN(Tabela_telefony4[[#This Row],[nr]])=8,1,0)</f>
        <v>1</v>
      </c>
    </row>
    <row r="534" spans="1:4" x14ac:dyDescent="0.3">
      <c r="A534">
        <v>4901642</v>
      </c>
      <c r="B534" s="1">
        <v>42926</v>
      </c>
      <c r="C534">
        <f>IF(LEN(Tabela_telefony4[[#This Row],[nr]])=7,1,0)</f>
        <v>1</v>
      </c>
      <c r="D534">
        <f>IF(LEN(Tabela_telefony4[[#This Row],[nr]])=8,1,0)</f>
        <v>0</v>
      </c>
    </row>
    <row r="535" spans="1:4" x14ac:dyDescent="0.3">
      <c r="A535">
        <v>39669014</v>
      </c>
      <c r="B535" s="1">
        <v>42926</v>
      </c>
      <c r="C535">
        <f>IF(LEN(Tabela_telefony4[[#This Row],[nr]])=7,1,0)</f>
        <v>0</v>
      </c>
      <c r="D535">
        <f>IF(LEN(Tabela_telefony4[[#This Row],[nr]])=8,1,0)</f>
        <v>1</v>
      </c>
    </row>
    <row r="536" spans="1:4" x14ac:dyDescent="0.3">
      <c r="A536">
        <v>48919339</v>
      </c>
      <c r="B536" s="1">
        <v>42926</v>
      </c>
      <c r="C536">
        <f>IF(LEN(Tabela_telefony4[[#This Row],[nr]])=7,1,0)</f>
        <v>0</v>
      </c>
      <c r="D536">
        <f>IF(LEN(Tabela_telefony4[[#This Row],[nr]])=8,1,0)</f>
        <v>1</v>
      </c>
    </row>
    <row r="537" spans="1:4" x14ac:dyDescent="0.3">
      <c r="A537">
        <v>4960687</v>
      </c>
      <c r="B537" s="1">
        <v>42926</v>
      </c>
      <c r="C537">
        <f>IF(LEN(Tabela_telefony4[[#This Row],[nr]])=7,1,0)</f>
        <v>1</v>
      </c>
      <c r="D537">
        <f>IF(LEN(Tabela_telefony4[[#This Row],[nr]])=8,1,0)</f>
        <v>0</v>
      </c>
    </row>
    <row r="538" spans="1:4" x14ac:dyDescent="0.3">
      <c r="A538">
        <v>41156424</v>
      </c>
      <c r="B538" s="1">
        <v>42926</v>
      </c>
      <c r="C538">
        <f>IF(LEN(Tabela_telefony4[[#This Row],[nr]])=7,1,0)</f>
        <v>0</v>
      </c>
      <c r="D538">
        <f>IF(LEN(Tabela_telefony4[[#This Row],[nr]])=8,1,0)</f>
        <v>1</v>
      </c>
    </row>
    <row r="539" spans="1:4" x14ac:dyDescent="0.3">
      <c r="A539">
        <v>5087066</v>
      </c>
      <c r="B539" s="1">
        <v>42926</v>
      </c>
      <c r="C539">
        <f>IF(LEN(Tabela_telefony4[[#This Row],[nr]])=7,1,0)</f>
        <v>1</v>
      </c>
      <c r="D539">
        <f>IF(LEN(Tabela_telefony4[[#This Row],[nr]])=8,1,0)</f>
        <v>0</v>
      </c>
    </row>
    <row r="540" spans="1:4" x14ac:dyDescent="0.3">
      <c r="A540">
        <v>4636713</v>
      </c>
      <c r="B540" s="1">
        <v>42926</v>
      </c>
      <c r="C540">
        <f>IF(LEN(Tabela_telefony4[[#This Row],[nr]])=7,1,0)</f>
        <v>1</v>
      </c>
      <c r="D540">
        <f>IF(LEN(Tabela_telefony4[[#This Row],[nr]])=8,1,0)</f>
        <v>0</v>
      </c>
    </row>
    <row r="541" spans="1:4" x14ac:dyDescent="0.3">
      <c r="A541">
        <v>3944120</v>
      </c>
      <c r="B541" s="1">
        <v>42926</v>
      </c>
      <c r="C541">
        <f>IF(LEN(Tabela_telefony4[[#This Row],[nr]])=7,1,0)</f>
        <v>1</v>
      </c>
      <c r="D541">
        <f>IF(LEN(Tabela_telefony4[[#This Row],[nr]])=8,1,0)</f>
        <v>0</v>
      </c>
    </row>
    <row r="542" spans="1:4" x14ac:dyDescent="0.3">
      <c r="A542">
        <v>5960122</v>
      </c>
      <c r="B542" s="1">
        <v>42926</v>
      </c>
      <c r="C542">
        <f>IF(LEN(Tabela_telefony4[[#This Row],[nr]])=7,1,0)</f>
        <v>1</v>
      </c>
      <c r="D542">
        <f>IF(LEN(Tabela_telefony4[[#This Row],[nr]])=8,1,0)</f>
        <v>0</v>
      </c>
    </row>
    <row r="543" spans="1:4" x14ac:dyDescent="0.3">
      <c r="A543">
        <v>6795454</v>
      </c>
      <c r="B543" s="1">
        <v>42926</v>
      </c>
      <c r="C543">
        <f>IF(LEN(Tabela_telefony4[[#This Row],[nr]])=7,1,0)</f>
        <v>1</v>
      </c>
      <c r="D543">
        <f>IF(LEN(Tabela_telefony4[[#This Row],[nr]])=8,1,0)</f>
        <v>0</v>
      </c>
    </row>
    <row r="544" spans="1:4" x14ac:dyDescent="0.3">
      <c r="A544">
        <v>5013688</v>
      </c>
      <c r="B544" s="1">
        <v>42926</v>
      </c>
      <c r="C544">
        <f>IF(LEN(Tabela_telefony4[[#This Row],[nr]])=7,1,0)</f>
        <v>1</v>
      </c>
      <c r="D544">
        <f>IF(LEN(Tabela_telefony4[[#This Row],[nr]])=8,1,0)</f>
        <v>0</v>
      </c>
    </row>
    <row r="545" spans="1:4" x14ac:dyDescent="0.3">
      <c r="A545">
        <v>9487255</v>
      </c>
      <c r="B545" s="1">
        <v>42926</v>
      </c>
      <c r="C545">
        <f>IF(LEN(Tabela_telefony4[[#This Row],[nr]])=7,1,0)</f>
        <v>1</v>
      </c>
      <c r="D545">
        <f>IF(LEN(Tabela_telefony4[[#This Row],[nr]])=8,1,0)</f>
        <v>0</v>
      </c>
    </row>
    <row r="546" spans="1:4" x14ac:dyDescent="0.3">
      <c r="A546">
        <v>1592822</v>
      </c>
      <c r="B546" s="1">
        <v>42926</v>
      </c>
      <c r="C546">
        <f>IF(LEN(Tabela_telefony4[[#This Row],[nr]])=7,1,0)</f>
        <v>1</v>
      </c>
      <c r="D546">
        <f>IF(LEN(Tabela_telefony4[[#This Row],[nr]])=8,1,0)</f>
        <v>0</v>
      </c>
    </row>
    <row r="547" spans="1:4" x14ac:dyDescent="0.3">
      <c r="A547">
        <v>9084978</v>
      </c>
      <c r="B547" s="1">
        <v>42926</v>
      </c>
      <c r="C547">
        <f>IF(LEN(Tabela_telefony4[[#This Row],[nr]])=7,1,0)</f>
        <v>1</v>
      </c>
      <c r="D547">
        <f>IF(LEN(Tabela_telefony4[[#This Row],[nr]])=8,1,0)</f>
        <v>0</v>
      </c>
    </row>
    <row r="548" spans="1:4" x14ac:dyDescent="0.3">
      <c r="A548">
        <v>80038636</v>
      </c>
      <c r="B548" s="1">
        <v>42926</v>
      </c>
      <c r="C548">
        <f>IF(LEN(Tabela_telefony4[[#This Row],[nr]])=7,1,0)</f>
        <v>0</v>
      </c>
      <c r="D548">
        <f>IF(LEN(Tabela_telefony4[[#This Row],[nr]])=8,1,0)</f>
        <v>1</v>
      </c>
    </row>
    <row r="549" spans="1:4" x14ac:dyDescent="0.3">
      <c r="A549">
        <v>2021941339</v>
      </c>
      <c r="B549" s="1">
        <v>42926</v>
      </c>
      <c r="C549">
        <f>IF(LEN(Tabela_telefony4[[#This Row],[nr]])=7,1,0)</f>
        <v>0</v>
      </c>
      <c r="D549">
        <f>IF(LEN(Tabela_telefony4[[#This Row],[nr]])=8,1,0)</f>
        <v>0</v>
      </c>
    </row>
    <row r="550" spans="1:4" x14ac:dyDescent="0.3">
      <c r="A550">
        <v>7718350</v>
      </c>
      <c r="B550" s="1">
        <v>42926</v>
      </c>
      <c r="C550">
        <f>IF(LEN(Tabela_telefony4[[#This Row],[nr]])=7,1,0)</f>
        <v>1</v>
      </c>
      <c r="D550">
        <f>IF(LEN(Tabela_telefony4[[#This Row],[nr]])=8,1,0)</f>
        <v>0</v>
      </c>
    </row>
    <row r="551" spans="1:4" x14ac:dyDescent="0.3">
      <c r="A551">
        <v>3153283</v>
      </c>
      <c r="B551" s="1">
        <v>42926</v>
      </c>
      <c r="C551">
        <f>IF(LEN(Tabela_telefony4[[#This Row],[nr]])=7,1,0)</f>
        <v>1</v>
      </c>
      <c r="D551">
        <f>IF(LEN(Tabela_telefony4[[#This Row],[nr]])=8,1,0)</f>
        <v>0</v>
      </c>
    </row>
    <row r="552" spans="1:4" x14ac:dyDescent="0.3">
      <c r="A552">
        <v>6341482</v>
      </c>
      <c r="B552" s="1">
        <v>42926</v>
      </c>
      <c r="C552">
        <f>IF(LEN(Tabela_telefony4[[#This Row],[nr]])=7,1,0)</f>
        <v>1</v>
      </c>
      <c r="D552">
        <f>IF(LEN(Tabela_telefony4[[#This Row],[nr]])=8,1,0)</f>
        <v>0</v>
      </c>
    </row>
    <row r="553" spans="1:4" x14ac:dyDescent="0.3">
      <c r="A553">
        <v>67964973</v>
      </c>
      <c r="B553" s="1">
        <v>42926</v>
      </c>
      <c r="C553">
        <f>IF(LEN(Tabela_telefony4[[#This Row],[nr]])=7,1,0)</f>
        <v>0</v>
      </c>
      <c r="D553">
        <f>IF(LEN(Tabela_telefony4[[#This Row],[nr]])=8,1,0)</f>
        <v>1</v>
      </c>
    </row>
    <row r="554" spans="1:4" x14ac:dyDescent="0.3">
      <c r="A554">
        <v>1223943</v>
      </c>
      <c r="B554" s="1">
        <v>42926</v>
      </c>
      <c r="C554">
        <f>IF(LEN(Tabela_telefony4[[#This Row],[nr]])=7,1,0)</f>
        <v>1</v>
      </c>
      <c r="D554">
        <f>IF(LEN(Tabela_telefony4[[#This Row],[nr]])=8,1,0)</f>
        <v>0</v>
      </c>
    </row>
    <row r="555" spans="1:4" x14ac:dyDescent="0.3">
      <c r="A555">
        <v>8049834</v>
      </c>
      <c r="B555" s="1">
        <v>42926</v>
      </c>
      <c r="C555">
        <f>IF(LEN(Tabela_telefony4[[#This Row],[nr]])=7,1,0)</f>
        <v>1</v>
      </c>
      <c r="D555">
        <f>IF(LEN(Tabela_telefony4[[#This Row],[nr]])=8,1,0)</f>
        <v>0</v>
      </c>
    </row>
    <row r="556" spans="1:4" x14ac:dyDescent="0.3">
      <c r="A556">
        <v>6374704</v>
      </c>
      <c r="B556" s="1">
        <v>42926</v>
      </c>
      <c r="C556">
        <f>IF(LEN(Tabela_telefony4[[#This Row],[nr]])=7,1,0)</f>
        <v>1</v>
      </c>
      <c r="D556">
        <f>IF(LEN(Tabela_telefony4[[#This Row],[nr]])=8,1,0)</f>
        <v>0</v>
      </c>
    </row>
    <row r="557" spans="1:4" x14ac:dyDescent="0.3">
      <c r="A557">
        <v>99625315</v>
      </c>
      <c r="B557" s="1">
        <v>42926</v>
      </c>
      <c r="C557">
        <f>IF(LEN(Tabela_telefony4[[#This Row],[nr]])=7,1,0)</f>
        <v>0</v>
      </c>
      <c r="D557">
        <f>IF(LEN(Tabela_telefony4[[#This Row],[nr]])=8,1,0)</f>
        <v>1</v>
      </c>
    </row>
    <row r="558" spans="1:4" x14ac:dyDescent="0.3">
      <c r="A558">
        <v>9728932</v>
      </c>
      <c r="B558" s="1">
        <v>42926</v>
      </c>
      <c r="C558">
        <f>IF(LEN(Tabela_telefony4[[#This Row],[nr]])=7,1,0)</f>
        <v>1</v>
      </c>
      <c r="D558">
        <f>IF(LEN(Tabela_telefony4[[#This Row],[nr]])=8,1,0)</f>
        <v>0</v>
      </c>
    </row>
    <row r="559" spans="1:4" x14ac:dyDescent="0.3">
      <c r="A559">
        <v>9121149</v>
      </c>
      <c r="B559" s="1">
        <v>42926</v>
      </c>
      <c r="C559">
        <f>IF(LEN(Tabela_telefony4[[#This Row],[nr]])=7,1,0)</f>
        <v>1</v>
      </c>
      <c r="D559">
        <f>IF(LEN(Tabela_telefony4[[#This Row],[nr]])=8,1,0)</f>
        <v>0</v>
      </c>
    </row>
    <row r="560" spans="1:4" x14ac:dyDescent="0.3">
      <c r="A560">
        <v>2790475</v>
      </c>
      <c r="B560" s="1">
        <v>42926</v>
      </c>
      <c r="C560">
        <f>IF(LEN(Tabela_telefony4[[#This Row],[nr]])=7,1,0)</f>
        <v>1</v>
      </c>
      <c r="D560">
        <f>IF(LEN(Tabela_telefony4[[#This Row],[nr]])=8,1,0)</f>
        <v>0</v>
      </c>
    </row>
    <row r="561" spans="1:4" x14ac:dyDescent="0.3">
      <c r="A561">
        <v>4148520</v>
      </c>
      <c r="B561" s="1">
        <v>42926</v>
      </c>
      <c r="C561">
        <f>IF(LEN(Tabela_telefony4[[#This Row],[nr]])=7,1,0)</f>
        <v>1</v>
      </c>
      <c r="D561">
        <f>IF(LEN(Tabela_telefony4[[#This Row],[nr]])=8,1,0)</f>
        <v>0</v>
      </c>
    </row>
    <row r="562" spans="1:4" x14ac:dyDescent="0.3">
      <c r="A562">
        <v>55462392</v>
      </c>
      <c r="B562" s="1">
        <v>42926</v>
      </c>
      <c r="C562">
        <f>IF(LEN(Tabela_telefony4[[#This Row],[nr]])=7,1,0)</f>
        <v>0</v>
      </c>
      <c r="D562">
        <f>IF(LEN(Tabela_telefony4[[#This Row],[nr]])=8,1,0)</f>
        <v>1</v>
      </c>
    </row>
    <row r="563" spans="1:4" x14ac:dyDescent="0.3">
      <c r="A563">
        <v>8130722</v>
      </c>
      <c r="B563" s="1">
        <v>42926</v>
      </c>
      <c r="C563">
        <f>IF(LEN(Tabela_telefony4[[#This Row],[nr]])=7,1,0)</f>
        <v>1</v>
      </c>
      <c r="D563">
        <f>IF(LEN(Tabela_telefony4[[#This Row],[nr]])=8,1,0)</f>
        <v>0</v>
      </c>
    </row>
    <row r="564" spans="1:4" x14ac:dyDescent="0.3">
      <c r="A564">
        <v>5448890</v>
      </c>
      <c r="B564" s="1">
        <v>42926</v>
      </c>
      <c r="C564">
        <f>IF(LEN(Tabela_telefony4[[#This Row],[nr]])=7,1,0)</f>
        <v>1</v>
      </c>
      <c r="D564">
        <f>IF(LEN(Tabela_telefony4[[#This Row],[nr]])=8,1,0)</f>
        <v>0</v>
      </c>
    </row>
    <row r="565" spans="1:4" x14ac:dyDescent="0.3">
      <c r="A565">
        <v>6118241</v>
      </c>
      <c r="B565" s="1">
        <v>42926</v>
      </c>
      <c r="C565">
        <f>IF(LEN(Tabela_telefony4[[#This Row],[nr]])=7,1,0)</f>
        <v>1</v>
      </c>
      <c r="D565">
        <f>IF(LEN(Tabela_telefony4[[#This Row],[nr]])=8,1,0)</f>
        <v>0</v>
      </c>
    </row>
    <row r="566" spans="1:4" x14ac:dyDescent="0.3">
      <c r="A566">
        <v>1088377750</v>
      </c>
      <c r="B566" s="1">
        <v>42926</v>
      </c>
      <c r="C566">
        <f>IF(LEN(Tabela_telefony4[[#This Row],[nr]])=7,1,0)</f>
        <v>0</v>
      </c>
      <c r="D566">
        <f>IF(LEN(Tabela_telefony4[[#This Row],[nr]])=8,1,0)</f>
        <v>0</v>
      </c>
    </row>
    <row r="567" spans="1:4" x14ac:dyDescent="0.3">
      <c r="A567">
        <v>98238772</v>
      </c>
      <c r="B567" s="1">
        <v>42926</v>
      </c>
      <c r="C567">
        <f>IF(LEN(Tabela_telefony4[[#This Row],[nr]])=7,1,0)</f>
        <v>0</v>
      </c>
      <c r="D567">
        <f>IF(LEN(Tabela_telefony4[[#This Row],[nr]])=8,1,0)</f>
        <v>1</v>
      </c>
    </row>
    <row r="568" spans="1:4" x14ac:dyDescent="0.3">
      <c r="A568">
        <v>9524588</v>
      </c>
      <c r="B568" s="1">
        <v>42926</v>
      </c>
      <c r="C568">
        <f>IF(LEN(Tabela_telefony4[[#This Row],[nr]])=7,1,0)</f>
        <v>1</v>
      </c>
      <c r="D568">
        <f>IF(LEN(Tabela_telefony4[[#This Row],[nr]])=8,1,0)</f>
        <v>0</v>
      </c>
    </row>
    <row r="569" spans="1:4" x14ac:dyDescent="0.3">
      <c r="A569">
        <v>96375379</v>
      </c>
      <c r="B569" s="1">
        <v>42926</v>
      </c>
      <c r="C569">
        <f>IF(LEN(Tabela_telefony4[[#This Row],[nr]])=7,1,0)</f>
        <v>0</v>
      </c>
      <c r="D569">
        <f>IF(LEN(Tabela_telefony4[[#This Row],[nr]])=8,1,0)</f>
        <v>1</v>
      </c>
    </row>
    <row r="570" spans="1:4" x14ac:dyDescent="0.3">
      <c r="A570">
        <v>4759206</v>
      </c>
      <c r="B570" s="1">
        <v>42926</v>
      </c>
      <c r="C570">
        <f>IF(LEN(Tabela_telefony4[[#This Row],[nr]])=7,1,0)</f>
        <v>1</v>
      </c>
      <c r="D570">
        <f>IF(LEN(Tabela_telefony4[[#This Row],[nr]])=8,1,0)</f>
        <v>0</v>
      </c>
    </row>
    <row r="571" spans="1:4" x14ac:dyDescent="0.3">
      <c r="A571">
        <v>9197309</v>
      </c>
      <c r="B571" s="1">
        <v>42926</v>
      </c>
      <c r="C571">
        <f>IF(LEN(Tabela_telefony4[[#This Row],[nr]])=7,1,0)</f>
        <v>1</v>
      </c>
      <c r="D571">
        <f>IF(LEN(Tabela_telefony4[[#This Row],[nr]])=8,1,0)</f>
        <v>0</v>
      </c>
    </row>
    <row r="572" spans="1:4" x14ac:dyDescent="0.3">
      <c r="A572">
        <v>8322522</v>
      </c>
      <c r="B572" s="1">
        <v>42926</v>
      </c>
      <c r="C572">
        <f>IF(LEN(Tabela_telefony4[[#This Row],[nr]])=7,1,0)</f>
        <v>1</v>
      </c>
      <c r="D572">
        <f>IF(LEN(Tabela_telefony4[[#This Row],[nr]])=8,1,0)</f>
        <v>0</v>
      </c>
    </row>
    <row r="573" spans="1:4" x14ac:dyDescent="0.3">
      <c r="A573">
        <v>4264808</v>
      </c>
      <c r="B573" s="1">
        <v>42926</v>
      </c>
      <c r="C573">
        <f>IF(LEN(Tabela_telefony4[[#This Row],[nr]])=7,1,0)</f>
        <v>1</v>
      </c>
      <c r="D573">
        <f>IF(LEN(Tabela_telefony4[[#This Row],[nr]])=8,1,0)</f>
        <v>0</v>
      </c>
    </row>
    <row r="574" spans="1:4" x14ac:dyDescent="0.3">
      <c r="A574">
        <v>3095218</v>
      </c>
      <c r="B574" s="1">
        <v>42926</v>
      </c>
      <c r="C574">
        <f>IF(LEN(Tabela_telefony4[[#This Row],[nr]])=7,1,0)</f>
        <v>1</v>
      </c>
      <c r="D574">
        <f>IF(LEN(Tabela_telefony4[[#This Row],[nr]])=8,1,0)</f>
        <v>0</v>
      </c>
    </row>
    <row r="575" spans="1:4" x14ac:dyDescent="0.3">
      <c r="A575">
        <v>5820632164</v>
      </c>
      <c r="B575" s="1">
        <v>42926</v>
      </c>
      <c r="C575">
        <f>IF(LEN(Tabela_telefony4[[#This Row],[nr]])=7,1,0)</f>
        <v>0</v>
      </c>
      <c r="D575">
        <f>IF(LEN(Tabela_telefony4[[#This Row],[nr]])=8,1,0)</f>
        <v>0</v>
      </c>
    </row>
    <row r="576" spans="1:4" x14ac:dyDescent="0.3">
      <c r="A576">
        <v>89814525</v>
      </c>
      <c r="B576" s="1">
        <v>42926</v>
      </c>
      <c r="C576">
        <f>IF(LEN(Tabela_telefony4[[#This Row],[nr]])=7,1,0)</f>
        <v>0</v>
      </c>
      <c r="D576">
        <f>IF(LEN(Tabela_telefony4[[#This Row],[nr]])=8,1,0)</f>
        <v>1</v>
      </c>
    </row>
    <row r="577" spans="1:4" x14ac:dyDescent="0.3">
      <c r="A577">
        <v>1223816</v>
      </c>
      <c r="B577" s="1">
        <v>42926</v>
      </c>
      <c r="C577">
        <f>IF(LEN(Tabela_telefony4[[#This Row],[nr]])=7,1,0)</f>
        <v>1</v>
      </c>
      <c r="D577">
        <f>IF(LEN(Tabela_telefony4[[#This Row],[nr]])=8,1,0)</f>
        <v>0</v>
      </c>
    </row>
    <row r="578" spans="1:4" x14ac:dyDescent="0.3">
      <c r="A578">
        <v>18503160</v>
      </c>
      <c r="B578" s="1">
        <v>42926</v>
      </c>
      <c r="C578">
        <f>IF(LEN(Tabela_telefony4[[#This Row],[nr]])=7,1,0)</f>
        <v>0</v>
      </c>
      <c r="D578">
        <f>IF(LEN(Tabela_telefony4[[#This Row],[nr]])=8,1,0)</f>
        <v>1</v>
      </c>
    </row>
    <row r="579" spans="1:4" x14ac:dyDescent="0.3">
      <c r="A579">
        <v>21677804</v>
      </c>
      <c r="B579" s="1">
        <v>42926</v>
      </c>
      <c r="C579">
        <f>IF(LEN(Tabela_telefony4[[#This Row],[nr]])=7,1,0)</f>
        <v>0</v>
      </c>
      <c r="D579">
        <f>IF(LEN(Tabela_telefony4[[#This Row],[nr]])=8,1,0)</f>
        <v>1</v>
      </c>
    </row>
    <row r="580" spans="1:4" x14ac:dyDescent="0.3">
      <c r="A580">
        <v>5087066</v>
      </c>
      <c r="B580" s="1">
        <v>42926</v>
      </c>
      <c r="C580">
        <f>IF(LEN(Tabela_telefony4[[#This Row],[nr]])=7,1,0)</f>
        <v>1</v>
      </c>
      <c r="D580">
        <f>IF(LEN(Tabela_telefony4[[#This Row],[nr]])=8,1,0)</f>
        <v>0</v>
      </c>
    </row>
    <row r="581" spans="1:4" x14ac:dyDescent="0.3">
      <c r="A581">
        <v>6905863</v>
      </c>
      <c r="B581" s="1">
        <v>42926</v>
      </c>
      <c r="C581">
        <f>IF(LEN(Tabela_telefony4[[#This Row],[nr]])=7,1,0)</f>
        <v>1</v>
      </c>
      <c r="D581">
        <f>IF(LEN(Tabela_telefony4[[#This Row],[nr]])=8,1,0)</f>
        <v>0</v>
      </c>
    </row>
    <row r="582" spans="1:4" x14ac:dyDescent="0.3">
      <c r="A582">
        <v>4144248</v>
      </c>
      <c r="B582" s="1">
        <v>42926</v>
      </c>
      <c r="C582">
        <f>IF(LEN(Tabela_telefony4[[#This Row],[nr]])=7,1,0)</f>
        <v>1</v>
      </c>
      <c r="D582">
        <f>IF(LEN(Tabela_telefony4[[#This Row],[nr]])=8,1,0)</f>
        <v>0</v>
      </c>
    </row>
    <row r="583" spans="1:4" x14ac:dyDescent="0.3">
      <c r="A583">
        <v>16392077</v>
      </c>
      <c r="B583" s="1">
        <v>42926</v>
      </c>
      <c r="C583">
        <f>IF(LEN(Tabela_telefony4[[#This Row],[nr]])=7,1,0)</f>
        <v>0</v>
      </c>
      <c r="D583">
        <f>IF(LEN(Tabela_telefony4[[#This Row],[nr]])=8,1,0)</f>
        <v>1</v>
      </c>
    </row>
    <row r="584" spans="1:4" x14ac:dyDescent="0.3">
      <c r="A584">
        <v>8865092</v>
      </c>
      <c r="B584" s="1">
        <v>42926</v>
      </c>
      <c r="C584">
        <f>IF(LEN(Tabela_telefony4[[#This Row],[nr]])=7,1,0)</f>
        <v>1</v>
      </c>
      <c r="D584">
        <f>IF(LEN(Tabela_telefony4[[#This Row],[nr]])=8,1,0)</f>
        <v>0</v>
      </c>
    </row>
    <row r="585" spans="1:4" x14ac:dyDescent="0.3">
      <c r="A585">
        <v>92597723</v>
      </c>
      <c r="B585" s="1">
        <v>42926</v>
      </c>
      <c r="C585">
        <f>IF(LEN(Tabela_telefony4[[#This Row],[nr]])=7,1,0)</f>
        <v>0</v>
      </c>
      <c r="D585">
        <f>IF(LEN(Tabela_telefony4[[#This Row],[nr]])=8,1,0)</f>
        <v>1</v>
      </c>
    </row>
    <row r="586" spans="1:4" x14ac:dyDescent="0.3">
      <c r="A586">
        <v>49840829</v>
      </c>
      <c r="B586" s="1">
        <v>42926</v>
      </c>
      <c r="C586">
        <f>IF(LEN(Tabela_telefony4[[#This Row],[nr]])=7,1,0)</f>
        <v>0</v>
      </c>
      <c r="D586">
        <f>IF(LEN(Tabela_telefony4[[#This Row],[nr]])=8,1,0)</f>
        <v>1</v>
      </c>
    </row>
    <row r="587" spans="1:4" x14ac:dyDescent="0.3">
      <c r="A587">
        <v>20354301</v>
      </c>
      <c r="B587" s="1">
        <v>42926</v>
      </c>
      <c r="C587">
        <f>IF(LEN(Tabela_telefony4[[#This Row],[nr]])=7,1,0)</f>
        <v>0</v>
      </c>
      <c r="D587">
        <f>IF(LEN(Tabela_telefony4[[#This Row],[nr]])=8,1,0)</f>
        <v>1</v>
      </c>
    </row>
    <row r="588" spans="1:4" x14ac:dyDescent="0.3">
      <c r="A588">
        <v>2731955</v>
      </c>
      <c r="B588" s="1">
        <v>42926</v>
      </c>
      <c r="C588">
        <f>IF(LEN(Tabela_telefony4[[#This Row],[nr]])=7,1,0)</f>
        <v>1</v>
      </c>
      <c r="D588">
        <f>IF(LEN(Tabela_telefony4[[#This Row],[nr]])=8,1,0)</f>
        <v>0</v>
      </c>
    </row>
    <row r="589" spans="1:4" x14ac:dyDescent="0.3">
      <c r="A589">
        <v>2304726</v>
      </c>
      <c r="B589" s="1">
        <v>42926</v>
      </c>
      <c r="C589">
        <f>IF(LEN(Tabela_telefony4[[#This Row],[nr]])=7,1,0)</f>
        <v>1</v>
      </c>
      <c r="D589">
        <f>IF(LEN(Tabela_telefony4[[#This Row],[nr]])=8,1,0)</f>
        <v>0</v>
      </c>
    </row>
    <row r="590" spans="1:4" x14ac:dyDescent="0.3">
      <c r="A590">
        <v>4653709</v>
      </c>
      <c r="B590" s="1">
        <v>42926</v>
      </c>
      <c r="C590">
        <f>IF(LEN(Tabela_telefony4[[#This Row],[nr]])=7,1,0)</f>
        <v>1</v>
      </c>
      <c r="D590">
        <f>IF(LEN(Tabela_telefony4[[#This Row],[nr]])=8,1,0)</f>
        <v>0</v>
      </c>
    </row>
    <row r="591" spans="1:4" x14ac:dyDescent="0.3">
      <c r="A591">
        <v>4848864</v>
      </c>
      <c r="B591" s="1">
        <v>42926</v>
      </c>
      <c r="C591">
        <f>IF(LEN(Tabela_telefony4[[#This Row],[nr]])=7,1,0)</f>
        <v>1</v>
      </c>
      <c r="D591">
        <f>IF(LEN(Tabela_telefony4[[#This Row],[nr]])=8,1,0)</f>
        <v>0</v>
      </c>
    </row>
    <row r="592" spans="1:4" x14ac:dyDescent="0.3">
      <c r="A592">
        <v>6709939</v>
      </c>
      <c r="B592" s="1">
        <v>42926</v>
      </c>
      <c r="C592">
        <f>IF(LEN(Tabela_telefony4[[#This Row],[nr]])=7,1,0)</f>
        <v>1</v>
      </c>
      <c r="D592">
        <f>IF(LEN(Tabela_telefony4[[#This Row],[nr]])=8,1,0)</f>
        <v>0</v>
      </c>
    </row>
    <row r="593" spans="1:4" x14ac:dyDescent="0.3">
      <c r="A593">
        <v>8870498</v>
      </c>
      <c r="B593" s="1">
        <v>42926</v>
      </c>
      <c r="C593">
        <f>IF(LEN(Tabela_telefony4[[#This Row],[nr]])=7,1,0)</f>
        <v>1</v>
      </c>
      <c r="D593">
        <f>IF(LEN(Tabela_telefony4[[#This Row],[nr]])=8,1,0)</f>
        <v>0</v>
      </c>
    </row>
    <row r="594" spans="1:4" x14ac:dyDescent="0.3">
      <c r="A594">
        <v>2947889</v>
      </c>
      <c r="B594" s="1">
        <v>42926</v>
      </c>
      <c r="C594">
        <f>IF(LEN(Tabela_telefony4[[#This Row],[nr]])=7,1,0)</f>
        <v>1</v>
      </c>
      <c r="D594">
        <f>IF(LEN(Tabela_telefony4[[#This Row],[nr]])=8,1,0)</f>
        <v>0</v>
      </c>
    </row>
    <row r="595" spans="1:4" x14ac:dyDescent="0.3">
      <c r="A595">
        <v>8270097</v>
      </c>
      <c r="B595" s="1">
        <v>42926</v>
      </c>
      <c r="C595">
        <f>IF(LEN(Tabela_telefony4[[#This Row],[nr]])=7,1,0)</f>
        <v>1</v>
      </c>
      <c r="D595">
        <f>IF(LEN(Tabela_telefony4[[#This Row],[nr]])=8,1,0)</f>
        <v>0</v>
      </c>
    </row>
    <row r="596" spans="1:4" x14ac:dyDescent="0.3">
      <c r="A596">
        <v>8183468</v>
      </c>
      <c r="B596" s="1">
        <v>42926</v>
      </c>
      <c r="C596">
        <f>IF(LEN(Tabela_telefony4[[#This Row],[nr]])=7,1,0)</f>
        <v>1</v>
      </c>
      <c r="D596">
        <f>IF(LEN(Tabela_telefony4[[#This Row],[nr]])=8,1,0)</f>
        <v>0</v>
      </c>
    </row>
    <row r="597" spans="1:4" x14ac:dyDescent="0.3">
      <c r="A597">
        <v>3263806</v>
      </c>
      <c r="B597" s="1">
        <v>42926</v>
      </c>
      <c r="C597">
        <f>IF(LEN(Tabela_telefony4[[#This Row],[nr]])=7,1,0)</f>
        <v>1</v>
      </c>
      <c r="D597">
        <f>IF(LEN(Tabela_telefony4[[#This Row],[nr]])=8,1,0)</f>
        <v>0</v>
      </c>
    </row>
    <row r="598" spans="1:4" x14ac:dyDescent="0.3">
      <c r="A598">
        <v>7792980</v>
      </c>
      <c r="B598" s="1">
        <v>42926</v>
      </c>
      <c r="C598">
        <f>IF(LEN(Tabela_telefony4[[#This Row],[nr]])=7,1,0)</f>
        <v>1</v>
      </c>
      <c r="D598">
        <f>IF(LEN(Tabela_telefony4[[#This Row],[nr]])=8,1,0)</f>
        <v>0</v>
      </c>
    </row>
    <row r="599" spans="1:4" x14ac:dyDescent="0.3">
      <c r="A599">
        <v>88929925</v>
      </c>
      <c r="B599" s="1">
        <v>42926</v>
      </c>
      <c r="C599">
        <f>IF(LEN(Tabela_telefony4[[#This Row],[nr]])=7,1,0)</f>
        <v>0</v>
      </c>
      <c r="D599">
        <f>IF(LEN(Tabela_telefony4[[#This Row],[nr]])=8,1,0)</f>
        <v>1</v>
      </c>
    </row>
    <row r="600" spans="1:4" x14ac:dyDescent="0.3">
      <c r="A600">
        <v>2478461</v>
      </c>
      <c r="B600" s="1">
        <v>42926</v>
      </c>
      <c r="C600">
        <f>IF(LEN(Tabela_telefony4[[#This Row],[nr]])=7,1,0)</f>
        <v>1</v>
      </c>
      <c r="D600">
        <f>IF(LEN(Tabela_telefony4[[#This Row],[nr]])=8,1,0)</f>
        <v>0</v>
      </c>
    </row>
    <row r="601" spans="1:4" x14ac:dyDescent="0.3">
      <c r="A601">
        <v>2838216</v>
      </c>
      <c r="B601" s="1">
        <v>42926</v>
      </c>
      <c r="C601">
        <f>IF(LEN(Tabela_telefony4[[#This Row],[nr]])=7,1,0)</f>
        <v>1</v>
      </c>
      <c r="D601">
        <f>IF(LEN(Tabela_telefony4[[#This Row],[nr]])=8,1,0)</f>
        <v>0</v>
      </c>
    </row>
    <row r="602" spans="1:4" x14ac:dyDescent="0.3">
      <c r="A602">
        <v>4853153</v>
      </c>
      <c r="B602" s="1">
        <v>42926</v>
      </c>
      <c r="C602">
        <f>IF(LEN(Tabela_telefony4[[#This Row],[nr]])=7,1,0)</f>
        <v>1</v>
      </c>
      <c r="D602">
        <f>IF(LEN(Tabela_telefony4[[#This Row],[nr]])=8,1,0)</f>
        <v>0</v>
      </c>
    </row>
    <row r="603" spans="1:4" x14ac:dyDescent="0.3">
      <c r="A603">
        <v>2985743</v>
      </c>
      <c r="B603" s="1">
        <v>42926</v>
      </c>
      <c r="C603">
        <f>IF(LEN(Tabela_telefony4[[#This Row],[nr]])=7,1,0)</f>
        <v>1</v>
      </c>
      <c r="D603">
        <f>IF(LEN(Tabela_telefony4[[#This Row],[nr]])=8,1,0)</f>
        <v>0</v>
      </c>
    </row>
    <row r="604" spans="1:4" x14ac:dyDescent="0.3">
      <c r="A604">
        <v>3434934</v>
      </c>
      <c r="B604" s="1">
        <v>42926</v>
      </c>
      <c r="C604">
        <f>IF(LEN(Tabela_telefony4[[#This Row],[nr]])=7,1,0)</f>
        <v>1</v>
      </c>
      <c r="D604">
        <f>IF(LEN(Tabela_telefony4[[#This Row],[nr]])=8,1,0)</f>
        <v>0</v>
      </c>
    </row>
    <row r="605" spans="1:4" x14ac:dyDescent="0.3">
      <c r="A605">
        <v>97596112</v>
      </c>
      <c r="B605" s="1">
        <v>42926</v>
      </c>
      <c r="C605">
        <f>IF(LEN(Tabela_telefony4[[#This Row],[nr]])=7,1,0)</f>
        <v>0</v>
      </c>
      <c r="D605">
        <f>IF(LEN(Tabela_telefony4[[#This Row],[nr]])=8,1,0)</f>
        <v>1</v>
      </c>
    </row>
    <row r="606" spans="1:4" x14ac:dyDescent="0.3">
      <c r="A606">
        <v>1247125</v>
      </c>
      <c r="B606" s="1">
        <v>42926</v>
      </c>
      <c r="C606">
        <f>IF(LEN(Tabela_telefony4[[#This Row],[nr]])=7,1,0)</f>
        <v>1</v>
      </c>
      <c r="D606">
        <f>IF(LEN(Tabela_telefony4[[#This Row],[nr]])=8,1,0)</f>
        <v>0</v>
      </c>
    </row>
    <row r="607" spans="1:4" x14ac:dyDescent="0.3">
      <c r="A607">
        <v>6982652</v>
      </c>
      <c r="B607" s="1">
        <v>42926</v>
      </c>
      <c r="C607">
        <f>IF(LEN(Tabela_telefony4[[#This Row],[nr]])=7,1,0)</f>
        <v>1</v>
      </c>
      <c r="D607">
        <f>IF(LEN(Tabela_telefony4[[#This Row],[nr]])=8,1,0)</f>
        <v>0</v>
      </c>
    </row>
    <row r="608" spans="1:4" x14ac:dyDescent="0.3">
      <c r="A608">
        <v>11209967</v>
      </c>
      <c r="B608" s="1">
        <v>42926</v>
      </c>
      <c r="C608">
        <f>IF(LEN(Tabela_telefony4[[#This Row],[nr]])=7,1,0)</f>
        <v>0</v>
      </c>
      <c r="D608">
        <f>IF(LEN(Tabela_telefony4[[#This Row],[nr]])=8,1,0)</f>
        <v>1</v>
      </c>
    </row>
    <row r="609" spans="1:4" x14ac:dyDescent="0.3">
      <c r="A609">
        <v>6251788</v>
      </c>
      <c r="B609" s="1">
        <v>42926</v>
      </c>
      <c r="C609">
        <f>IF(LEN(Tabela_telefony4[[#This Row],[nr]])=7,1,0)</f>
        <v>1</v>
      </c>
      <c r="D609">
        <f>IF(LEN(Tabela_telefony4[[#This Row],[nr]])=8,1,0)</f>
        <v>0</v>
      </c>
    </row>
    <row r="610" spans="1:4" x14ac:dyDescent="0.3">
      <c r="A610">
        <v>8679036</v>
      </c>
      <c r="B610" s="1">
        <v>42926</v>
      </c>
      <c r="C610">
        <f>IF(LEN(Tabela_telefony4[[#This Row],[nr]])=7,1,0)</f>
        <v>1</v>
      </c>
      <c r="D610">
        <f>IF(LEN(Tabela_telefony4[[#This Row],[nr]])=8,1,0)</f>
        <v>0</v>
      </c>
    </row>
    <row r="611" spans="1:4" x14ac:dyDescent="0.3">
      <c r="A611">
        <v>1288637</v>
      </c>
      <c r="B611" s="1">
        <v>42926</v>
      </c>
      <c r="C611">
        <f>IF(LEN(Tabela_telefony4[[#This Row],[nr]])=7,1,0)</f>
        <v>1</v>
      </c>
      <c r="D611">
        <f>IF(LEN(Tabela_telefony4[[#This Row],[nr]])=8,1,0)</f>
        <v>0</v>
      </c>
    </row>
    <row r="612" spans="1:4" x14ac:dyDescent="0.3">
      <c r="A612">
        <v>4825302</v>
      </c>
      <c r="B612" s="1">
        <v>42926</v>
      </c>
      <c r="C612">
        <f>IF(LEN(Tabela_telefony4[[#This Row],[nr]])=7,1,0)</f>
        <v>1</v>
      </c>
      <c r="D612">
        <f>IF(LEN(Tabela_telefony4[[#This Row],[nr]])=8,1,0)</f>
        <v>0</v>
      </c>
    </row>
    <row r="613" spans="1:4" x14ac:dyDescent="0.3">
      <c r="A613">
        <v>5349562</v>
      </c>
      <c r="B613" s="1">
        <v>42926</v>
      </c>
      <c r="C613">
        <f>IF(LEN(Tabela_telefony4[[#This Row],[nr]])=7,1,0)</f>
        <v>1</v>
      </c>
      <c r="D613">
        <f>IF(LEN(Tabela_telefony4[[#This Row],[nr]])=8,1,0)</f>
        <v>0</v>
      </c>
    </row>
    <row r="614" spans="1:4" x14ac:dyDescent="0.3">
      <c r="A614">
        <v>5893512</v>
      </c>
      <c r="B614" s="1">
        <v>42926</v>
      </c>
      <c r="C614">
        <f>IF(LEN(Tabela_telefony4[[#This Row],[nr]])=7,1,0)</f>
        <v>1</v>
      </c>
      <c r="D614">
        <f>IF(LEN(Tabela_telefony4[[#This Row],[nr]])=8,1,0)</f>
        <v>0</v>
      </c>
    </row>
    <row r="615" spans="1:4" x14ac:dyDescent="0.3">
      <c r="A615">
        <v>7138804596</v>
      </c>
      <c r="B615" s="1">
        <v>42926</v>
      </c>
      <c r="C615">
        <f>IF(LEN(Tabela_telefony4[[#This Row],[nr]])=7,1,0)</f>
        <v>0</v>
      </c>
      <c r="D615">
        <f>IF(LEN(Tabela_telefony4[[#This Row],[nr]])=8,1,0)</f>
        <v>0</v>
      </c>
    </row>
    <row r="616" spans="1:4" x14ac:dyDescent="0.3">
      <c r="A616">
        <v>6468376</v>
      </c>
      <c r="B616" s="1">
        <v>42926</v>
      </c>
      <c r="C616">
        <f>IF(LEN(Tabela_telefony4[[#This Row],[nr]])=7,1,0)</f>
        <v>1</v>
      </c>
      <c r="D616">
        <f>IF(LEN(Tabela_telefony4[[#This Row],[nr]])=8,1,0)</f>
        <v>0</v>
      </c>
    </row>
    <row r="617" spans="1:4" x14ac:dyDescent="0.3">
      <c r="A617">
        <v>5076649</v>
      </c>
      <c r="B617" s="1">
        <v>42926</v>
      </c>
      <c r="C617">
        <f>IF(LEN(Tabela_telefony4[[#This Row],[nr]])=7,1,0)</f>
        <v>1</v>
      </c>
      <c r="D617">
        <f>IF(LEN(Tabela_telefony4[[#This Row],[nr]])=8,1,0)</f>
        <v>0</v>
      </c>
    </row>
    <row r="618" spans="1:4" x14ac:dyDescent="0.3">
      <c r="A618">
        <v>3494192</v>
      </c>
      <c r="B618" s="1">
        <v>42926</v>
      </c>
      <c r="C618">
        <f>IF(LEN(Tabela_telefony4[[#This Row],[nr]])=7,1,0)</f>
        <v>1</v>
      </c>
      <c r="D618">
        <f>IF(LEN(Tabela_telefony4[[#This Row],[nr]])=8,1,0)</f>
        <v>0</v>
      </c>
    </row>
    <row r="619" spans="1:4" x14ac:dyDescent="0.3">
      <c r="A619">
        <v>8150086</v>
      </c>
      <c r="B619" s="1">
        <v>42926</v>
      </c>
      <c r="C619">
        <f>IF(LEN(Tabela_telefony4[[#This Row],[nr]])=7,1,0)</f>
        <v>1</v>
      </c>
      <c r="D619">
        <f>IF(LEN(Tabela_telefony4[[#This Row],[nr]])=8,1,0)</f>
        <v>0</v>
      </c>
    </row>
    <row r="620" spans="1:4" x14ac:dyDescent="0.3">
      <c r="A620">
        <v>3934931</v>
      </c>
      <c r="B620" s="1">
        <v>42927</v>
      </c>
      <c r="C620">
        <f>IF(LEN(Tabela_telefony4[[#This Row],[nr]])=7,1,0)</f>
        <v>1</v>
      </c>
      <c r="D620">
        <f>IF(LEN(Tabela_telefony4[[#This Row],[nr]])=8,1,0)</f>
        <v>0</v>
      </c>
    </row>
    <row r="621" spans="1:4" x14ac:dyDescent="0.3">
      <c r="A621">
        <v>2111996</v>
      </c>
      <c r="B621" s="1">
        <v>42927</v>
      </c>
      <c r="C621">
        <f>IF(LEN(Tabela_telefony4[[#This Row],[nr]])=7,1,0)</f>
        <v>1</v>
      </c>
      <c r="D621">
        <f>IF(LEN(Tabela_telefony4[[#This Row],[nr]])=8,1,0)</f>
        <v>0</v>
      </c>
    </row>
    <row r="622" spans="1:4" x14ac:dyDescent="0.3">
      <c r="A622">
        <v>6484436</v>
      </c>
      <c r="B622" s="1">
        <v>42927</v>
      </c>
      <c r="C622">
        <f>IF(LEN(Tabela_telefony4[[#This Row],[nr]])=7,1,0)</f>
        <v>1</v>
      </c>
      <c r="D622">
        <f>IF(LEN(Tabela_telefony4[[#This Row],[nr]])=8,1,0)</f>
        <v>0</v>
      </c>
    </row>
    <row r="623" spans="1:4" x14ac:dyDescent="0.3">
      <c r="A623">
        <v>97646706</v>
      </c>
      <c r="B623" s="1">
        <v>42927</v>
      </c>
      <c r="C623">
        <f>IF(LEN(Tabela_telefony4[[#This Row],[nr]])=7,1,0)</f>
        <v>0</v>
      </c>
      <c r="D623">
        <f>IF(LEN(Tabela_telefony4[[#This Row],[nr]])=8,1,0)</f>
        <v>1</v>
      </c>
    </row>
    <row r="624" spans="1:4" x14ac:dyDescent="0.3">
      <c r="A624">
        <v>9932676</v>
      </c>
      <c r="B624" s="1">
        <v>42927</v>
      </c>
      <c r="C624">
        <f>IF(LEN(Tabela_telefony4[[#This Row],[nr]])=7,1,0)</f>
        <v>1</v>
      </c>
      <c r="D624">
        <f>IF(LEN(Tabela_telefony4[[#This Row],[nr]])=8,1,0)</f>
        <v>0</v>
      </c>
    </row>
    <row r="625" spans="1:4" x14ac:dyDescent="0.3">
      <c r="A625">
        <v>6062869</v>
      </c>
      <c r="B625" s="1">
        <v>42927</v>
      </c>
      <c r="C625">
        <f>IF(LEN(Tabela_telefony4[[#This Row],[nr]])=7,1,0)</f>
        <v>1</v>
      </c>
      <c r="D625">
        <f>IF(LEN(Tabela_telefony4[[#This Row],[nr]])=8,1,0)</f>
        <v>0</v>
      </c>
    </row>
    <row r="626" spans="1:4" x14ac:dyDescent="0.3">
      <c r="A626">
        <v>2828759</v>
      </c>
      <c r="B626" s="1">
        <v>42927</v>
      </c>
      <c r="C626">
        <f>IF(LEN(Tabela_telefony4[[#This Row],[nr]])=7,1,0)</f>
        <v>1</v>
      </c>
      <c r="D626">
        <f>IF(LEN(Tabela_telefony4[[#This Row],[nr]])=8,1,0)</f>
        <v>0</v>
      </c>
    </row>
    <row r="627" spans="1:4" x14ac:dyDescent="0.3">
      <c r="A627">
        <v>7215284</v>
      </c>
      <c r="B627" s="1">
        <v>42927</v>
      </c>
      <c r="C627">
        <f>IF(LEN(Tabela_telefony4[[#This Row],[nr]])=7,1,0)</f>
        <v>1</v>
      </c>
      <c r="D627">
        <f>IF(LEN(Tabela_telefony4[[#This Row],[nr]])=8,1,0)</f>
        <v>0</v>
      </c>
    </row>
    <row r="628" spans="1:4" x14ac:dyDescent="0.3">
      <c r="A628">
        <v>1384299</v>
      </c>
      <c r="B628" s="1">
        <v>42927</v>
      </c>
      <c r="C628">
        <f>IF(LEN(Tabela_telefony4[[#This Row],[nr]])=7,1,0)</f>
        <v>1</v>
      </c>
      <c r="D628">
        <f>IF(LEN(Tabela_telefony4[[#This Row],[nr]])=8,1,0)</f>
        <v>0</v>
      </c>
    </row>
    <row r="629" spans="1:4" x14ac:dyDescent="0.3">
      <c r="A629">
        <v>2486941</v>
      </c>
      <c r="B629" s="1">
        <v>42927</v>
      </c>
      <c r="C629">
        <f>IF(LEN(Tabela_telefony4[[#This Row],[nr]])=7,1,0)</f>
        <v>1</v>
      </c>
      <c r="D629">
        <f>IF(LEN(Tabela_telefony4[[#This Row],[nr]])=8,1,0)</f>
        <v>0</v>
      </c>
    </row>
    <row r="630" spans="1:4" x14ac:dyDescent="0.3">
      <c r="A630">
        <v>6561564994</v>
      </c>
      <c r="B630" s="1">
        <v>42927</v>
      </c>
      <c r="C630">
        <f>IF(LEN(Tabela_telefony4[[#This Row],[nr]])=7,1,0)</f>
        <v>0</v>
      </c>
      <c r="D630">
        <f>IF(LEN(Tabela_telefony4[[#This Row],[nr]])=8,1,0)</f>
        <v>0</v>
      </c>
    </row>
    <row r="631" spans="1:4" x14ac:dyDescent="0.3">
      <c r="A631">
        <v>1207918</v>
      </c>
      <c r="B631" s="1">
        <v>42927</v>
      </c>
      <c r="C631">
        <f>IF(LEN(Tabela_telefony4[[#This Row],[nr]])=7,1,0)</f>
        <v>1</v>
      </c>
      <c r="D631">
        <f>IF(LEN(Tabela_telefony4[[#This Row],[nr]])=8,1,0)</f>
        <v>0</v>
      </c>
    </row>
    <row r="632" spans="1:4" x14ac:dyDescent="0.3">
      <c r="A632">
        <v>66800387</v>
      </c>
      <c r="B632" s="1">
        <v>42927</v>
      </c>
      <c r="C632">
        <f>IF(LEN(Tabela_telefony4[[#This Row],[nr]])=7,1,0)</f>
        <v>0</v>
      </c>
      <c r="D632">
        <f>IF(LEN(Tabela_telefony4[[#This Row],[nr]])=8,1,0)</f>
        <v>1</v>
      </c>
    </row>
    <row r="633" spans="1:4" x14ac:dyDescent="0.3">
      <c r="A633">
        <v>49093359</v>
      </c>
      <c r="B633" s="1">
        <v>42927</v>
      </c>
      <c r="C633">
        <f>IF(LEN(Tabela_telefony4[[#This Row],[nr]])=7,1,0)</f>
        <v>0</v>
      </c>
      <c r="D633">
        <f>IF(LEN(Tabela_telefony4[[#This Row],[nr]])=8,1,0)</f>
        <v>1</v>
      </c>
    </row>
    <row r="634" spans="1:4" x14ac:dyDescent="0.3">
      <c r="A634">
        <v>2252239</v>
      </c>
      <c r="B634" s="1">
        <v>42927</v>
      </c>
      <c r="C634">
        <f>IF(LEN(Tabela_telefony4[[#This Row],[nr]])=7,1,0)</f>
        <v>1</v>
      </c>
      <c r="D634">
        <f>IF(LEN(Tabela_telefony4[[#This Row],[nr]])=8,1,0)</f>
        <v>0</v>
      </c>
    </row>
    <row r="635" spans="1:4" x14ac:dyDescent="0.3">
      <c r="A635">
        <v>4925279</v>
      </c>
      <c r="B635" s="1">
        <v>42927</v>
      </c>
      <c r="C635">
        <f>IF(LEN(Tabela_telefony4[[#This Row],[nr]])=7,1,0)</f>
        <v>1</v>
      </c>
      <c r="D635">
        <f>IF(LEN(Tabela_telefony4[[#This Row],[nr]])=8,1,0)</f>
        <v>0</v>
      </c>
    </row>
    <row r="636" spans="1:4" x14ac:dyDescent="0.3">
      <c r="A636">
        <v>25459710</v>
      </c>
      <c r="B636" s="1">
        <v>42927</v>
      </c>
      <c r="C636">
        <f>IF(LEN(Tabela_telefony4[[#This Row],[nr]])=7,1,0)</f>
        <v>0</v>
      </c>
      <c r="D636">
        <f>IF(LEN(Tabela_telefony4[[#This Row],[nr]])=8,1,0)</f>
        <v>1</v>
      </c>
    </row>
    <row r="637" spans="1:4" x14ac:dyDescent="0.3">
      <c r="A637">
        <v>3943994</v>
      </c>
      <c r="B637" s="1">
        <v>42927</v>
      </c>
      <c r="C637">
        <f>IF(LEN(Tabela_telefony4[[#This Row],[nr]])=7,1,0)</f>
        <v>1</v>
      </c>
      <c r="D637">
        <f>IF(LEN(Tabela_telefony4[[#This Row],[nr]])=8,1,0)</f>
        <v>0</v>
      </c>
    </row>
    <row r="638" spans="1:4" x14ac:dyDescent="0.3">
      <c r="A638">
        <v>2109147679</v>
      </c>
      <c r="B638" s="1">
        <v>42927</v>
      </c>
      <c r="C638">
        <f>IF(LEN(Tabela_telefony4[[#This Row],[nr]])=7,1,0)</f>
        <v>0</v>
      </c>
      <c r="D638">
        <f>IF(LEN(Tabela_telefony4[[#This Row],[nr]])=8,1,0)</f>
        <v>0</v>
      </c>
    </row>
    <row r="639" spans="1:4" x14ac:dyDescent="0.3">
      <c r="A639">
        <v>9967649</v>
      </c>
      <c r="B639" s="1">
        <v>42927</v>
      </c>
      <c r="C639">
        <f>IF(LEN(Tabela_telefony4[[#This Row],[nr]])=7,1,0)</f>
        <v>1</v>
      </c>
      <c r="D639">
        <f>IF(LEN(Tabela_telefony4[[#This Row],[nr]])=8,1,0)</f>
        <v>0</v>
      </c>
    </row>
    <row r="640" spans="1:4" x14ac:dyDescent="0.3">
      <c r="A640">
        <v>2947660</v>
      </c>
      <c r="B640" s="1">
        <v>42927</v>
      </c>
      <c r="C640">
        <f>IF(LEN(Tabela_telefony4[[#This Row],[nr]])=7,1,0)</f>
        <v>1</v>
      </c>
      <c r="D640">
        <f>IF(LEN(Tabela_telefony4[[#This Row],[nr]])=8,1,0)</f>
        <v>0</v>
      </c>
    </row>
    <row r="641" spans="1:4" x14ac:dyDescent="0.3">
      <c r="A641">
        <v>6492842</v>
      </c>
      <c r="B641" s="1">
        <v>42927</v>
      </c>
      <c r="C641">
        <f>IF(LEN(Tabela_telefony4[[#This Row],[nr]])=7,1,0)</f>
        <v>1</v>
      </c>
      <c r="D641">
        <f>IF(LEN(Tabela_telefony4[[#This Row],[nr]])=8,1,0)</f>
        <v>0</v>
      </c>
    </row>
    <row r="642" spans="1:4" x14ac:dyDescent="0.3">
      <c r="A642">
        <v>70730125</v>
      </c>
      <c r="B642" s="1">
        <v>42927</v>
      </c>
      <c r="C642">
        <f>IF(LEN(Tabela_telefony4[[#This Row],[nr]])=7,1,0)</f>
        <v>0</v>
      </c>
      <c r="D642">
        <f>IF(LEN(Tabela_telefony4[[#This Row],[nr]])=8,1,0)</f>
        <v>1</v>
      </c>
    </row>
    <row r="643" spans="1:4" x14ac:dyDescent="0.3">
      <c r="A643">
        <v>4056361</v>
      </c>
      <c r="B643" s="1">
        <v>42927</v>
      </c>
      <c r="C643">
        <f>IF(LEN(Tabela_telefony4[[#This Row],[nr]])=7,1,0)</f>
        <v>1</v>
      </c>
      <c r="D643">
        <f>IF(LEN(Tabela_telefony4[[#This Row],[nr]])=8,1,0)</f>
        <v>0</v>
      </c>
    </row>
    <row r="644" spans="1:4" x14ac:dyDescent="0.3">
      <c r="A644">
        <v>12721215</v>
      </c>
      <c r="B644" s="1">
        <v>42927</v>
      </c>
      <c r="C644">
        <f>IF(LEN(Tabela_telefony4[[#This Row],[nr]])=7,1,0)</f>
        <v>0</v>
      </c>
      <c r="D644">
        <f>IF(LEN(Tabela_telefony4[[#This Row],[nr]])=8,1,0)</f>
        <v>1</v>
      </c>
    </row>
    <row r="645" spans="1:4" x14ac:dyDescent="0.3">
      <c r="A645">
        <v>4566750</v>
      </c>
      <c r="B645" s="1">
        <v>42927</v>
      </c>
      <c r="C645">
        <f>IF(LEN(Tabela_telefony4[[#This Row],[nr]])=7,1,0)</f>
        <v>1</v>
      </c>
      <c r="D645">
        <f>IF(LEN(Tabela_telefony4[[#This Row],[nr]])=8,1,0)</f>
        <v>0</v>
      </c>
    </row>
    <row r="646" spans="1:4" x14ac:dyDescent="0.3">
      <c r="A646">
        <v>7279106</v>
      </c>
      <c r="B646" s="1">
        <v>42927</v>
      </c>
      <c r="C646">
        <f>IF(LEN(Tabela_telefony4[[#This Row],[nr]])=7,1,0)</f>
        <v>1</v>
      </c>
      <c r="D646">
        <f>IF(LEN(Tabela_telefony4[[#This Row],[nr]])=8,1,0)</f>
        <v>0</v>
      </c>
    </row>
    <row r="647" spans="1:4" x14ac:dyDescent="0.3">
      <c r="A647">
        <v>3824660</v>
      </c>
      <c r="B647" s="1">
        <v>42927</v>
      </c>
      <c r="C647">
        <f>IF(LEN(Tabela_telefony4[[#This Row],[nr]])=7,1,0)</f>
        <v>1</v>
      </c>
      <c r="D647">
        <f>IF(LEN(Tabela_telefony4[[#This Row],[nr]])=8,1,0)</f>
        <v>0</v>
      </c>
    </row>
    <row r="648" spans="1:4" x14ac:dyDescent="0.3">
      <c r="A648">
        <v>5815339</v>
      </c>
      <c r="B648" s="1">
        <v>42927</v>
      </c>
      <c r="C648">
        <f>IF(LEN(Tabela_telefony4[[#This Row],[nr]])=7,1,0)</f>
        <v>1</v>
      </c>
      <c r="D648">
        <f>IF(LEN(Tabela_telefony4[[#This Row],[nr]])=8,1,0)</f>
        <v>0</v>
      </c>
    </row>
    <row r="649" spans="1:4" x14ac:dyDescent="0.3">
      <c r="A649">
        <v>77946476</v>
      </c>
      <c r="B649" s="1">
        <v>42927</v>
      </c>
      <c r="C649">
        <f>IF(LEN(Tabela_telefony4[[#This Row],[nr]])=7,1,0)</f>
        <v>0</v>
      </c>
      <c r="D649">
        <f>IF(LEN(Tabela_telefony4[[#This Row],[nr]])=8,1,0)</f>
        <v>1</v>
      </c>
    </row>
    <row r="650" spans="1:4" x14ac:dyDescent="0.3">
      <c r="A650">
        <v>84589848</v>
      </c>
      <c r="B650" s="1">
        <v>42927</v>
      </c>
      <c r="C650">
        <f>IF(LEN(Tabela_telefony4[[#This Row],[nr]])=7,1,0)</f>
        <v>0</v>
      </c>
      <c r="D650">
        <f>IF(LEN(Tabela_telefony4[[#This Row],[nr]])=8,1,0)</f>
        <v>1</v>
      </c>
    </row>
    <row r="651" spans="1:4" x14ac:dyDescent="0.3">
      <c r="A651">
        <v>4501823</v>
      </c>
      <c r="B651" s="1">
        <v>42927</v>
      </c>
      <c r="C651">
        <f>IF(LEN(Tabela_telefony4[[#This Row],[nr]])=7,1,0)</f>
        <v>1</v>
      </c>
      <c r="D651">
        <f>IF(LEN(Tabela_telefony4[[#This Row],[nr]])=8,1,0)</f>
        <v>0</v>
      </c>
    </row>
    <row r="652" spans="1:4" x14ac:dyDescent="0.3">
      <c r="A652">
        <v>38244568</v>
      </c>
      <c r="B652" s="1">
        <v>42927</v>
      </c>
      <c r="C652">
        <f>IF(LEN(Tabela_telefony4[[#This Row],[nr]])=7,1,0)</f>
        <v>0</v>
      </c>
      <c r="D652">
        <f>IF(LEN(Tabela_telefony4[[#This Row],[nr]])=8,1,0)</f>
        <v>1</v>
      </c>
    </row>
    <row r="653" spans="1:4" x14ac:dyDescent="0.3">
      <c r="A653">
        <v>3613950</v>
      </c>
      <c r="B653" s="1">
        <v>42927</v>
      </c>
      <c r="C653">
        <f>IF(LEN(Tabela_telefony4[[#This Row],[nr]])=7,1,0)</f>
        <v>1</v>
      </c>
      <c r="D653">
        <f>IF(LEN(Tabela_telefony4[[#This Row],[nr]])=8,1,0)</f>
        <v>0</v>
      </c>
    </row>
    <row r="654" spans="1:4" x14ac:dyDescent="0.3">
      <c r="A654">
        <v>5750819</v>
      </c>
      <c r="B654" s="1">
        <v>42927</v>
      </c>
      <c r="C654">
        <f>IF(LEN(Tabela_telefony4[[#This Row],[nr]])=7,1,0)</f>
        <v>1</v>
      </c>
      <c r="D654">
        <f>IF(LEN(Tabela_telefony4[[#This Row],[nr]])=8,1,0)</f>
        <v>0</v>
      </c>
    </row>
    <row r="655" spans="1:4" x14ac:dyDescent="0.3">
      <c r="A655">
        <v>63291235</v>
      </c>
      <c r="B655" s="1">
        <v>42927</v>
      </c>
      <c r="C655">
        <f>IF(LEN(Tabela_telefony4[[#This Row],[nr]])=7,1,0)</f>
        <v>0</v>
      </c>
      <c r="D655">
        <f>IF(LEN(Tabela_telefony4[[#This Row],[nr]])=8,1,0)</f>
        <v>1</v>
      </c>
    </row>
    <row r="656" spans="1:4" x14ac:dyDescent="0.3">
      <c r="A656">
        <v>3198725</v>
      </c>
      <c r="B656" s="1">
        <v>42927</v>
      </c>
      <c r="C656">
        <f>IF(LEN(Tabela_telefony4[[#This Row],[nr]])=7,1,0)</f>
        <v>1</v>
      </c>
      <c r="D656">
        <f>IF(LEN(Tabela_telefony4[[#This Row],[nr]])=8,1,0)</f>
        <v>0</v>
      </c>
    </row>
    <row r="657" spans="1:4" x14ac:dyDescent="0.3">
      <c r="A657">
        <v>6248157784</v>
      </c>
      <c r="B657" s="1">
        <v>42927</v>
      </c>
      <c r="C657">
        <f>IF(LEN(Tabela_telefony4[[#This Row],[nr]])=7,1,0)</f>
        <v>0</v>
      </c>
      <c r="D657">
        <f>IF(LEN(Tabela_telefony4[[#This Row],[nr]])=8,1,0)</f>
        <v>0</v>
      </c>
    </row>
    <row r="658" spans="1:4" x14ac:dyDescent="0.3">
      <c r="A658">
        <v>6607648</v>
      </c>
      <c r="B658" s="1">
        <v>42927</v>
      </c>
      <c r="C658">
        <f>IF(LEN(Tabela_telefony4[[#This Row],[nr]])=7,1,0)</f>
        <v>1</v>
      </c>
      <c r="D658">
        <f>IF(LEN(Tabela_telefony4[[#This Row],[nr]])=8,1,0)</f>
        <v>0</v>
      </c>
    </row>
    <row r="659" spans="1:4" x14ac:dyDescent="0.3">
      <c r="A659">
        <v>5340881</v>
      </c>
      <c r="B659" s="1">
        <v>42927</v>
      </c>
      <c r="C659">
        <f>IF(LEN(Tabela_telefony4[[#This Row],[nr]])=7,1,0)</f>
        <v>1</v>
      </c>
      <c r="D659">
        <f>IF(LEN(Tabela_telefony4[[#This Row],[nr]])=8,1,0)</f>
        <v>0</v>
      </c>
    </row>
    <row r="660" spans="1:4" x14ac:dyDescent="0.3">
      <c r="A660">
        <v>99162491</v>
      </c>
      <c r="B660" s="1">
        <v>42927</v>
      </c>
      <c r="C660">
        <f>IF(LEN(Tabela_telefony4[[#This Row],[nr]])=7,1,0)</f>
        <v>0</v>
      </c>
      <c r="D660">
        <f>IF(LEN(Tabela_telefony4[[#This Row],[nr]])=8,1,0)</f>
        <v>1</v>
      </c>
    </row>
    <row r="661" spans="1:4" x14ac:dyDescent="0.3">
      <c r="A661">
        <v>3072421</v>
      </c>
      <c r="B661" s="1">
        <v>42927</v>
      </c>
      <c r="C661">
        <f>IF(LEN(Tabela_telefony4[[#This Row],[nr]])=7,1,0)</f>
        <v>1</v>
      </c>
      <c r="D661">
        <f>IF(LEN(Tabela_telefony4[[#This Row],[nr]])=8,1,0)</f>
        <v>0</v>
      </c>
    </row>
    <row r="662" spans="1:4" x14ac:dyDescent="0.3">
      <c r="A662">
        <v>1909553</v>
      </c>
      <c r="B662" s="1">
        <v>42927</v>
      </c>
      <c r="C662">
        <f>IF(LEN(Tabela_telefony4[[#This Row],[nr]])=7,1,0)</f>
        <v>1</v>
      </c>
      <c r="D662">
        <f>IF(LEN(Tabela_telefony4[[#This Row],[nr]])=8,1,0)</f>
        <v>0</v>
      </c>
    </row>
    <row r="663" spans="1:4" x14ac:dyDescent="0.3">
      <c r="A663">
        <v>62836073</v>
      </c>
      <c r="B663" s="1">
        <v>42927</v>
      </c>
      <c r="C663">
        <f>IF(LEN(Tabela_telefony4[[#This Row],[nr]])=7,1,0)</f>
        <v>0</v>
      </c>
      <c r="D663">
        <f>IF(LEN(Tabela_telefony4[[#This Row],[nr]])=8,1,0)</f>
        <v>1</v>
      </c>
    </row>
    <row r="664" spans="1:4" x14ac:dyDescent="0.3">
      <c r="A664">
        <v>9566647</v>
      </c>
      <c r="B664" s="1">
        <v>42927</v>
      </c>
      <c r="C664">
        <f>IF(LEN(Tabela_telefony4[[#This Row],[nr]])=7,1,0)</f>
        <v>1</v>
      </c>
      <c r="D664">
        <f>IF(LEN(Tabela_telefony4[[#This Row],[nr]])=8,1,0)</f>
        <v>0</v>
      </c>
    </row>
    <row r="665" spans="1:4" x14ac:dyDescent="0.3">
      <c r="A665">
        <v>5833452</v>
      </c>
      <c r="B665" s="1">
        <v>42927</v>
      </c>
      <c r="C665">
        <f>IF(LEN(Tabela_telefony4[[#This Row],[nr]])=7,1,0)</f>
        <v>1</v>
      </c>
      <c r="D665">
        <f>IF(LEN(Tabela_telefony4[[#This Row],[nr]])=8,1,0)</f>
        <v>0</v>
      </c>
    </row>
    <row r="666" spans="1:4" x14ac:dyDescent="0.3">
      <c r="A666">
        <v>10760583</v>
      </c>
      <c r="B666" s="1">
        <v>42927</v>
      </c>
      <c r="C666">
        <f>IF(LEN(Tabela_telefony4[[#This Row],[nr]])=7,1,0)</f>
        <v>0</v>
      </c>
      <c r="D666">
        <f>IF(LEN(Tabela_telefony4[[#This Row],[nr]])=8,1,0)</f>
        <v>1</v>
      </c>
    </row>
    <row r="667" spans="1:4" x14ac:dyDescent="0.3">
      <c r="A667">
        <v>39669014</v>
      </c>
      <c r="B667" s="1">
        <v>42927</v>
      </c>
      <c r="C667">
        <f>IF(LEN(Tabela_telefony4[[#This Row],[nr]])=7,1,0)</f>
        <v>0</v>
      </c>
      <c r="D667">
        <f>IF(LEN(Tabela_telefony4[[#This Row],[nr]])=8,1,0)</f>
        <v>1</v>
      </c>
    </row>
    <row r="668" spans="1:4" x14ac:dyDescent="0.3">
      <c r="A668">
        <v>5147651</v>
      </c>
      <c r="B668" s="1">
        <v>42927</v>
      </c>
      <c r="C668">
        <f>IF(LEN(Tabela_telefony4[[#This Row],[nr]])=7,1,0)</f>
        <v>1</v>
      </c>
      <c r="D668">
        <f>IF(LEN(Tabela_telefony4[[#This Row],[nr]])=8,1,0)</f>
        <v>0</v>
      </c>
    </row>
    <row r="669" spans="1:4" x14ac:dyDescent="0.3">
      <c r="A669">
        <v>41144838</v>
      </c>
      <c r="B669" s="1">
        <v>42927</v>
      </c>
      <c r="C669">
        <f>IF(LEN(Tabela_telefony4[[#This Row],[nr]])=7,1,0)</f>
        <v>0</v>
      </c>
      <c r="D669">
        <f>IF(LEN(Tabela_telefony4[[#This Row],[nr]])=8,1,0)</f>
        <v>1</v>
      </c>
    </row>
    <row r="670" spans="1:4" x14ac:dyDescent="0.3">
      <c r="A670">
        <v>1332513</v>
      </c>
      <c r="B670" s="1">
        <v>42927</v>
      </c>
      <c r="C670">
        <f>IF(LEN(Tabela_telefony4[[#This Row],[nr]])=7,1,0)</f>
        <v>1</v>
      </c>
      <c r="D670">
        <f>IF(LEN(Tabela_telefony4[[#This Row],[nr]])=8,1,0)</f>
        <v>0</v>
      </c>
    </row>
    <row r="671" spans="1:4" x14ac:dyDescent="0.3">
      <c r="A671">
        <v>7743548</v>
      </c>
      <c r="B671" s="1">
        <v>42927</v>
      </c>
      <c r="C671">
        <f>IF(LEN(Tabela_telefony4[[#This Row],[nr]])=7,1,0)</f>
        <v>1</v>
      </c>
      <c r="D671">
        <f>IF(LEN(Tabela_telefony4[[#This Row],[nr]])=8,1,0)</f>
        <v>0</v>
      </c>
    </row>
    <row r="672" spans="1:4" x14ac:dyDescent="0.3">
      <c r="A672">
        <v>7451541965</v>
      </c>
      <c r="B672" s="1">
        <v>42927</v>
      </c>
      <c r="C672">
        <f>IF(LEN(Tabela_telefony4[[#This Row],[nr]])=7,1,0)</f>
        <v>0</v>
      </c>
      <c r="D672">
        <f>IF(LEN(Tabela_telefony4[[#This Row],[nr]])=8,1,0)</f>
        <v>0</v>
      </c>
    </row>
    <row r="673" spans="1:4" x14ac:dyDescent="0.3">
      <c r="A673">
        <v>2109147679</v>
      </c>
      <c r="B673" s="1">
        <v>42927</v>
      </c>
      <c r="C673">
        <f>IF(LEN(Tabela_telefony4[[#This Row],[nr]])=7,1,0)</f>
        <v>0</v>
      </c>
      <c r="D673">
        <f>IF(LEN(Tabela_telefony4[[#This Row],[nr]])=8,1,0)</f>
        <v>0</v>
      </c>
    </row>
    <row r="674" spans="1:4" x14ac:dyDescent="0.3">
      <c r="A674">
        <v>5022247</v>
      </c>
      <c r="B674" s="1">
        <v>42927</v>
      </c>
      <c r="C674">
        <f>IF(LEN(Tabela_telefony4[[#This Row],[nr]])=7,1,0)</f>
        <v>1</v>
      </c>
      <c r="D674">
        <f>IF(LEN(Tabela_telefony4[[#This Row],[nr]])=8,1,0)</f>
        <v>0</v>
      </c>
    </row>
    <row r="675" spans="1:4" x14ac:dyDescent="0.3">
      <c r="A675">
        <v>2920581</v>
      </c>
      <c r="B675" s="1">
        <v>42927</v>
      </c>
      <c r="C675">
        <f>IF(LEN(Tabela_telefony4[[#This Row],[nr]])=7,1,0)</f>
        <v>1</v>
      </c>
      <c r="D675">
        <f>IF(LEN(Tabela_telefony4[[#This Row],[nr]])=8,1,0)</f>
        <v>0</v>
      </c>
    </row>
    <row r="676" spans="1:4" x14ac:dyDescent="0.3">
      <c r="A676">
        <v>7126980</v>
      </c>
      <c r="B676" s="1">
        <v>42927</v>
      </c>
      <c r="C676">
        <f>IF(LEN(Tabela_telefony4[[#This Row],[nr]])=7,1,0)</f>
        <v>1</v>
      </c>
      <c r="D676">
        <f>IF(LEN(Tabela_telefony4[[#This Row],[nr]])=8,1,0)</f>
        <v>0</v>
      </c>
    </row>
    <row r="677" spans="1:4" x14ac:dyDescent="0.3">
      <c r="A677">
        <v>54006070</v>
      </c>
      <c r="B677" s="1">
        <v>42927</v>
      </c>
      <c r="C677">
        <f>IF(LEN(Tabela_telefony4[[#This Row],[nr]])=7,1,0)</f>
        <v>0</v>
      </c>
      <c r="D677">
        <f>IF(LEN(Tabela_telefony4[[#This Row],[nr]])=8,1,0)</f>
        <v>1</v>
      </c>
    </row>
    <row r="678" spans="1:4" x14ac:dyDescent="0.3">
      <c r="A678">
        <v>8672651</v>
      </c>
      <c r="B678" s="1">
        <v>42927</v>
      </c>
      <c r="C678">
        <f>IF(LEN(Tabela_telefony4[[#This Row],[nr]])=7,1,0)</f>
        <v>1</v>
      </c>
      <c r="D678">
        <f>IF(LEN(Tabela_telefony4[[#This Row],[nr]])=8,1,0)</f>
        <v>0</v>
      </c>
    </row>
    <row r="679" spans="1:4" x14ac:dyDescent="0.3">
      <c r="A679">
        <v>54136845</v>
      </c>
      <c r="B679" s="1">
        <v>42927</v>
      </c>
      <c r="C679">
        <f>IF(LEN(Tabela_telefony4[[#This Row],[nr]])=7,1,0)</f>
        <v>0</v>
      </c>
      <c r="D679">
        <f>IF(LEN(Tabela_telefony4[[#This Row],[nr]])=8,1,0)</f>
        <v>1</v>
      </c>
    </row>
    <row r="680" spans="1:4" x14ac:dyDescent="0.3">
      <c r="A680">
        <v>5223970</v>
      </c>
      <c r="B680" s="1">
        <v>42927</v>
      </c>
      <c r="C680">
        <f>IF(LEN(Tabela_telefony4[[#This Row],[nr]])=7,1,0)</f>
        <v>1</v>
      </c>
      <c r="D680">
        <f>IF(LEN(Tabela_telefony4[[#This Row],[nr]])=8,1,0)</f>
        <v>0</v>
      </c>
    </row>
    <row r="681" spans="1:4" x14ac:dyDescent="0.3">
      <c r="A681">
        <v>4264808</v>
      </c>
      <c r="B681" s="1">
        <v>42927</v>
      </c>
      <c r="C681">
        <f>IF(LEN(Tabela_telefony4[[#This Row],[nr]])=7,1,0)</f>
        <v>1</v>
      </c>
      <c r="D681">
        <f>IF(LEN(Tabela_telefony4[[#This Row],[nr]])=8,1,0)</f>
        <v>0</v>
      </c>
    </row>
    <row r="682" spans="1:4" x14ac:dyDescent="0.3">
      <c r="A682">
        <v>5790304</v>
      </c>
      <c r="B682" s="1">
        <v>42927</v>
      </c>
      <c r="C682">
        <f>IF(LEN(Tabela_telefony4[[#This Row],[nr]])=7,1,0)</f>
        <v>1</v>
      </c>
      <c r="D682">
        <f>IF(LEN(Tabela_telefony4[[#This Row],[nr]])=8,1,0)</f>
        <v>0</v>
      </c>
    </row>
    <row r="683" spans="1:4" x14ac:dyDescent="0.3">
      <c r="A683">
        <v>13484133</v>
      </c>
      <c r="B683" s="1">
        <v>42927</v>
      </c>
      <c r="C683">
        <f>IF(LEN(Tabela_telefony4[[#This Row],[nr]])=7,1,0)</f>
        <v>0</v>
      </c>
      <c r="D683">
        <f>IF(LEN(Tabela_telefony4[[#This Row],[nr]])=8,1,0)</f>
        <v>1</v>
      </c>
    </row>
    <row r="684" spans="1:4" x14ac:dyDescent="0.3">
      <c r="A684">
        <v>6269166</v>
      </c>
      <c r="B684" s="1">
        <v>42927</v>
      </c>
      <c r="C684">
        <f>IF(LEN(Tabela_telefony4[[#This Row],[nr]])=7,1,0)</f>
        <v>1</v>
      </c>
      <c r="D684">
        <f>IF(LEN(Tabela_telefony4[[#This Row],[nr]])=8,1,0)</f>
        <v>0</v>
      </c>
    </row>
    <row r="685" spans="1:4" x14ac:dyDescent="0.3">
      <c r="A685">
        <v>5089019</v>
      </c>
      <c r="B685" s="1">
        <v>42927</v>
      </c>
      <c r="C685">
        <f>IF(LEN(Tabela_telefony4[[#This Row],[nr]])=7,1,0)</f>
        <v>1</v>
      </c>
      <c r="D685">
        <f>IF(LEN(Tabela_telefony4[[#This Row],[nr]])=8,1,0)</f>
        <v>0</v>
      </c>
    </row>
    <row r="686" spans="1:4" x14ac:dyDescent="0.3">
      <c r="A686">
        <v>6994188</v>
      </c>
      <c r="B686" s="1">
        <v>42927</v>
      </c>
      <c r="C686">
        <f>IF(LEN(Tabela_telefony4[[#This Row],[nr]])=7,1,0)</f>
        <v>1</v>
      </c>
      <c r="D686">
        <f>IF(LEN(Tabela_telefony4[[#This Row],[nr]])=8,1,0)</f>
        <v>0</v>
      </c>
    </row>
    <row r="687" spans="1:4" x14ac:dyDescent="0.3">
      <c r="A687">
        <v>16883712</v>
      </c>
      <c r="B687" s="1">
        <v>42927</v>
      </c>
      <c r="C687">
        <f>IF(LEN(Tabela_telefony4[[#This Row],[nr]])=7,1,0)</f>
        <v>0</v>
      </c>
      <c r="D687">
        <f>IF(LEN(Tabela_telefony4[[#This Row],[nr]])=8,1,0)</f>
        <v>1</v>
      </c>
    </row>
    <row r="688" spans="1:4" x14ac:dyDescent="0.3">
      <c r="A688">
        <v>2781512</v>
      </c>
      <c r="B688" s="1">
        <v>42927</v>
      </c>
      <c r="C688">
        <f>IF(LEN(Tabela_telefony4[[#This Row],[nr]])=7,1,0)</f>
        <v>1</v>
      </c>
      <c r="D688">
        <f>IF(LEN(Tabela_telefony4[[#This Row],[nr]])=8,1,0)</f>
        <v>0</v>
      </c>
    </row>
    <row r="689" spans="1:4" x14ac:dyDescent="0.3">
      <c r="A689">
        <v>4273704</v>
      </c>
      <c r="B689" s="1">
        <v>42927</v>
      </c>
      <c r="C689">
        <f>IF(LEN(Tabela_telefony4[[#This Row],[nr]])=7,1,0)</f>
        <v>1</v>
      </c>
      <c r="D689">
        <f>IF(LEN(Tabela_telefony4[[#This Row],[nr]])=8,1,0)</f>
        <v>0</v>
      </c>
    </row>
    <row r="690" spans="1:4" x14ac:dyDescent="0.3">
      <c r="A690">
        <v>3707498</v>
      </c>
      <c r="B690" s="1">
        <v>42927</v>
      </c>
      <c r="C690">
        <f>IF(LEN(Tabela_telefony4[[#This Row],[nr]])=7,1,0)</f>
        <v>1</v>
      </c>
      <c r="D690">
        <f>IF(LEN(Tabela_telefony4[[#This Row],[nr]])=8,1,0)</f>
        <v>0</v>
      </c>
    </row>
    <row r="691" spans="1:4" x14ac:dyDescent="0.3">
      <c r="A691">
        <v>3407358</v>
      </c>
      <c r="B691" s="1">
        <v>42927</v>
      </c>
      <c r="C691">
        <f>IF(LEN(Tabela_telefony4[[#This Row],[nr]])=7,1,0)</f>
        <v>1</v>
      </c>
      <c r="D691">
        <f>IF(LEN(Tabela_telefony4[[#This Row],[nr]])=8,1,0)</f>
        <v>0</v>
      </c>
    </row>
    <row r="692" spans="1:4" x14ac:dyDescent="0.3">
      <c r="A692">
        <v>5251861</v>
      </c>
      <c r="B692" s="1">
        <v>42927</v>
      </c>
      <c r="C692">
        <f>IF(LEN(Tabela_telefony4[[#This Row],[nr]])=7,1,0)</f>
        <v>1</v>
      </c>
      <c r="D692">
        <f>IF(LEN(Tabela_telefony4[[#This Row],[nr]])=8,1,0)</f>
        <v>0</v>
      </c>
    </row>
    <row r="693" spans="1:4" x14ac:dyDescent="0.3">
      <c r="A693">
        <v>7473070</v>
      </c>
      <c r="B693" s="1">
        <v>42927</v>
      </c>
      <c r="C693">
        <f>IF(LEN(Tabela_telefony4[[#This Row],[nr]])=7,1,0)</f>
        <v>1</v>
      </c>
      <c r="D693">
        <f>IF(LEN(Tabela_telefony4[[#This Row],[nr]])=8,1,0)</f>
        <v>0</v>
      </c>
    </row>
    <row r="694" spans="1:4" x14ac:dyDescent="0.3">
      <c r="A694">
        <v>3596504</v>
      </c>
      <c r="B694" s="1">
        <v>42927</v>
      </c>
      <c r="C694">
        <f>IF(LEN(Tabela_telefony4[[#This Row],[nr]])=7,1,0)</f>
        <v>1</v>
      </c>
      <c r="D694">
        <f>IF(LEN(Tabela_telefony4[[#This Row],[nr]])=8,1,0)</f>
        <v>0</v>
      </c>
    </row>
    <row r="695" spans="1:4" x14ac:dyDescent="0.3">
      <c r="A695">
        <v>9620982</v>
      </c>
      <c r="B695" s="1">
        <v>42927</v>
      </c>
      <c r="C695">
        <f>IF(LEN(Tabela_telefony4[[#This Row],[nr]])=7,1,0)</f>
        <v>1</v>
      </c>
      <c r="D695">
        <f>IF(LEN(Tabela_telefony4[[#This Row],[nr]])=8,1,0)</f>
        <v>0</v>
      </c>
    </row>
    <row r="696" spans="1:4" x14ac:dyDescent="0.3">
      <c r="A696">
        <v>93696449</v>
      </c>
      <c r="B696" s="1">
        <v>42927</v>
      </c>
      <c r="C696">
        <f>IF(LEN(Tabela_telefony4[[#This Row],[nr]])=7,1,0)</f>
        <v>0</v>
      </c>
      <c r="D696">
        <f>IF(LEN(Tabela_telefony4[[#This Row],[nr]])=8,1,0)</f>
        <v>1</v>
      </c>
    </row>
    <row r="697" spans="1:4" x14ac:dyDescent="0.3">
      <c r="A697">
        <v>6833658</v>
      </c>
      <c r="B697" s="1">
        <v>42927</v>
      </c>
      <c r="C697">
        <f>IF(LEN(Tabela_telefony4[[#This Row],[nr]])=7,1,0)</f>
        <v>1</v>
      </c>
      <c r="D697">
        <f>IF(LEN(Tabela_telefony4[[#This Row],[nr]])=8,1,0)</f>
        <v>0</v>
      </c>
    </row>
    <row r="698" spans="1:4" x14ac:dyDescent="0.3">
      <c r="A698">
        <v>85422307</v>
      </c>
      <c r="B698" s="1">
        <v>42927</v>
      </c>
      <c r="C698">
        <f>IF(LEN(Tabela_telefony4[[#This Row],[nr]])=7,1,0)</f>
        <v>0</v>
      </c>
      <c r="D698">
        <f>IF(LEN(Tabela_telefony4[[#This Row],[nr]])=8,1,0)</f>
        <v>1</v>
      </c>
    </row>
    <row r="699" spans="1:4" x14ac:dyDescent="0.3">
      <c r="A699">
        <v>6191682</v>
      </c>
      <c r="B699" s="1">
        <v>42927</v>
      </c>
      <c r="C699">
        <f>IF(LEN(Tabela_telefony4[[#This Row],[nr]])=7,1,0)</f>
        <v>1</v>
      </c>
      <c r="D699">
        <f>IF(LEN(Tabela_telefony4[[#This Row],[nr]])=8,1,0)</f>
        <v>0</v>
      </c>
    </row>
    <row r="700" spans="1:4" x14ac:dyDescent="0.3">
      <c r="A700">
        <v>6461167</v>
      </c>
      <c r="B700" s="1">
        <v>42927</v>
      </c>
      <c r="C700">
        <f>IF(LEN(Tabela_telefony4[[#This Row],[nr]])=7,1,0)</f>
        <v>1</v>
      </c>
      <c r="D700">
        <f>IF(LEN(Tabela_telefony4[[#This Row],[nr]])=8,1,0)</f>
        <v>0</v>
      </c>
    </row>
    <row r="701" spans="1:4" x14ac:dyDescent="0.3">
      <c r="A701">
        <v>8270097</v>
      </c>
      <c r="B701" s="1">
        <v>42927</v>
      </c>
      <c r="C701">
        <f>IF(LEN(Tabela_telefony4[[#This Row],[nr]])=7,1,0)</f>
        <v>1</v>
      </c>
      <c r="D701">
        <f>IF(LEN(Tabela_telefony4[[#This Row],[nr]])=8,1,0)</f>
        <v>0</v>
      </c>
    </row>
    <row r="702" spans="1:4" x14ac:dyDescent="0.3">
      <c r="A702">
        <v>8982137</v>
      </c>
      <c r="B702" s="1">
        <v>42927</v>
      </c>
      <c r="C702">
        <f>IF(LEN(Tabela_telefony4[[#This Row],[nr]])=7,1,0)</f>
        <v>1</v>
      </c>
      <c r="D702">
        <f>IF(LEN(Tabela_telefony4[[#This Row],[nr]])=8,1,0)</f>
        <v>0</v>
      </c>
    </row>
    <row r="703" spans="1:4" x14ac:dyDescent="0.3">
      <c r="A703">
        <v>47677051</v>
      </c>
      <c r="B703" s="1">
        <v>42927</v>
      </c>
      <c r="C703">
        <f>IF(LEN(Tabela_telefony4[[#This Row],[nr]])=7,1,0)</f>
        <v>0</v>
      </c>
      <c r="D703">
        <f>IF(LEN(Tabela_telefony4[[#This Row],[nr]])=8,1,0)</f>
        <v>1</v>
      </c>
    </row>
    <row r="704" spans="1:4" x14ac:dyDescent="0.3">
      <c r="A704">
        <v>76139570</v>
      </c>
      <c r="B704" s="1">
        <v>42927</v>
      </c>
      <c r="C704">
        <f>IF(LEN(Tabela_telefony4[[#This Row],[nr]])=7,1,0)</f>
        <v>0</v>
      </c>
      <c r="D704">
        <f>IF(LEN(Tabela_telefony4[[#This Row],[nr]])=8,1,0)</f>
        <v>1</v>
      </c>
    </row>
    <row r="705" spans="1:4" x14ac:dyDescent="0.3">
      <c r="A705">
        <v>62016185</v>
      </c>
      <c r="B705" s="1">
        <v>42927</v>
      </c>
      <c r="C705">
        <f>IF(LEN(Tabela_telefony4[[#This Row],[nr]])=7,1,0)</f>
        <v>0</v>
      </c>
      <c r="D705">
        <f>IF(LEN(Tabela_telefony4[[#This Row],[nr]])=8,1,0)</f>
        <v>1</v>
      </c>
    </row>
    <row r="706" spans="1:4" x14ac:dyDescent="0.3">
      <c r="A706">
        <v>93696449</v>
      </c>
      <c r="B706" s="1">
        <v>42927</v>
      </c>
      <c r="C706">
        <f>IF(LEN(Tabela_telefony4[[#This Row],[nr]])=7,1,0)</f>
        <v>0</v>
      </c>
      <c r="D706">
        <f>IF(LEN(Tabela_telefony4[[#This Row],[nr]])=8,1,0)</f>
        <v>1</v>
      </c>
    </row>
    <row r="707" spans="1:4" x14ac:dyDescent="0.3">
      <c r="A707">
        <v>7914439</v>
      </c>
      <c r="B707" s="1">
        <v>42927</v>
      </c>
      <c r="C707">
        <f>IF(LEN(Tabela_telefony4[[#This Row],[nr]])=7,1,0)</f>
        <v>1</v>
      </c>
      <c r="D707">
        <f>IF(LEN(Tabela_telefony4[[#This Row],[nr]])=8,1,0)</f>
        <v>0</v>
      </c>
    </row>
    <row r="708" spans="1:4" x14ac:dyDescent="0.3">
      <c r="A708">
        <v>38047574</v>
      </c>
      <c r="B708" s="1">
        <v>42927</v>
      </c>
      <c r="C708">
        <f>IF(LEN(Tabela_telefony4[[#This Row],[nr]])=7,1,0)</f>
        <v>0</v>
      </c>
      <c r="D708">
        <f>IF(LEN(Tabela_telefony4[[#This Row],[nr]])=8,1,0)</f>
        <v>1</v>
      </c>
    </row>
    <row r="709" spans="1:4" x14ac:dyDescent="0.3">
      <c r="A709">
        <v>3184339</v>
      </c>
      <c r="B709" s="1">
        <v>42927</v>
      </c>
      <c r="C709">
        <f>IF(LEN(Tabela_telefony4[[#This Row],[nr]])=7,1,0)</f>
        <v>1</v>
      </c>
      <c r="D709">
        <f>IF(LEN(Tabela_telefony4[[#This Row],[nr]])=8,1,0)</f>
        <v>0</v>
      </c>
    </row>
    <row r="710" spans="1:4" x14ac:dyDescent="0.3">
      <c r="A710">
        <v>8126744698</v>
      </c>
      <c r="B710" s="1">
        <v>42927</v>
      </c>
      <c r="C710">
        <f>IF(LEN(Tabela_telefony4[[#This Row],[nr]])=7,1,0)</f>
        <v>0</v>
      </c>
      <c r="D710">
        <f>IF(LEN(Tabela_telefony4[[#This Row],[nr]])=8,1,0)</f>
        <v>0</v>
      </c>
    </row>
    <row r="711" spans="1:4" x14ac:dyDescent="0.3">
      <c r="A711">
        <v>52391912</v>
      </c>
      <c r="B711" s="1">
        <v>42927</v>
      </c>
      <c r="C711">
        <f>IF(LEN(Tabela_telefony4[[#This Row],[nr]])=7,1,0)</f>
        <v>0</v>
      </c>
      <c r="D711">
        <f>IF(LEN(Tabela_telefony4[[#This Row],[nr]])=8,1,0)</f>
        <v>1</v>
      </c>
    </row>
    <row r="712" spans="1:4" x14ac:dyDescent="0.3">
      <c r="A712">
        <v>1223943</v>
      </c>
      <c r="B712" s="1">
        <v>42927</v>
      </c>
      <c r="C712">
        <f>IF(LEN(Tabela_telefony4[[#This Row],[nr]])=7,1,0)</f>
        <v>1</v>
      </c>
      <c r="D712">
        <f>IF(LEN(Tabela_telefony4[[#This Row],[nr]])=8,1,0)</f>
        <v>0</v>
      </c>
    </row>
    <row r="713" spans="1:4" x14ac:dyDescent="0.3">
      <c r="A713">
        <v>14201334</v>
      </c>
      <c r="B713" s="1">
        <v>42928</v>
      </c>
      <c r="C713">
        <f>IF(LEN(Tabela_telefony4[[#This Row],[nr]])=7,1,0)</f>
        <v>0</v>
      </c>
      <c r="D713">
        <f>IF(LEN(Tabela_telefony4[[#This Row],[nr]])=8,1,0)</f>
        <v>1</v>
      </c>
    </row>
    <row r="714" spans="1:4" x14ac:dyDescent="0.3">
      <c r="A714">
        <v>1972250241</v>
      </c>
      <c r="B714" s="1">
        <v>42928</v>
      </c>
      <c r="C714">
        <f>IF(LEN(Tabela_telefony4[[#This Row],[nr]])=7,1,0)</f>
        <v>0</v>
      </c>
      <c r="D714">
        <f>IF(LEN(Tabela_telefony4[[#This Row],[nr]])=8,1,0)</f>
        <v>0</v>
      </c>
    </row>
    <row r="715" spans="1:4" x14ac:dyDescent="0.3">
      <c r="A715">
        <v>3028093</v>
      </c>
      <c r="B715" s="1">
        <v>42928</v>
      </c>
      <c r="C715">
        <f>IF(LEN(Tabela_telefony4[[#This Row],[nr]])=7,1,0)</f>
        <v>1</v>
      </c>
      <c r="D715">
        <f>IF(LEN(Tabela_telefony4[[#This Row],[nr]])=8,1,0)</f>
        <v>0</v>
      </c>
    </row>
    <row r="716" spans="1:4" x14ac:dyDescent="0.3">
      <c r="A716">
        <v>27487200</v>
      </c>
      <c r="B716" s="1">
        <v>42928</v>
      </c>
      <c r="C716">
        <f>IF(LEN(Tabela_telefony4[[#This Row],[nr]])=7,1,0)</f>
        <v>0</v>
      </c>
      <c r="D716">
        <f>IF(LEN(Tabela_telefony4[[#This Row],[nr]])=8,1,0)</f>
        <v>1</v>
      </c>
    </row>
    <row r="717" spans="1:4" x14ac:dyDescent="0.3">
      <c r="A717">
        <v>7377702</v>
      </c>
      <c r="B717" s="1">
        <v>42928</v>
      </c>
      <c r="C717">
        <f>IF(LEN(Tabela_telefony4[[#This Row],[nr]])=7,1,0)</f>
        <v>1</v>
      </c>
      <c r="D717">
        <f>IF(LEN(Tabela_telefony4[[#This Row],[nr]])=8,1,0)</f>
        <v>0</v>
      </c>
    </row>
    <row r="718" spans="1:4" x14ac:dyDescent="0.3">
      <c r="A718">
        <v>9294571</v>
      </c>
      <c r="B718" s="1">
        <v>42928</v>
      </c>
      <c r="C718">
        <f>IF(LEN(Tabela_telefony4[[#This Row],[nr]])=7,1,0)</f>
        <v>1</v>
      </c>
      <c r="D718">
        <f>IF(LEN(Tabela_telefony4[[#This Row],[nr]])=8,1,0)</f>
        <v>0</v>
      </c>
    </row>
    <row r="719" spans="1:4" x14ac:dyDescent="0.3">
      <c r="A719">
        <v>6865106</v>
      </c>
      <c r="B719" s="1">
        <v>42928</v>
      </c>
      <c r="C719">
        <f>IF(LEN(Tabela_telefony4[[#This Row],[nr]])=7,1,0)</f>
        <v>1</v>
      </c>
      <c r="D719">
        <f>IF(LEN(Tabela_telefony4[[#This Row],[nr]])=8,1,0)</f>
        <v>0</v>
      </c>
    </row>
    <row r="720" spans="1:4" x14ac:dyDescent="0.3">
      <c r="A720">
        <v>62086163</v>
      </c>
      <c r="B720" s="1">
        <v>42928</v>
      </c>
      <c r="C720">
        <f>IF(LEN(Tabela_telefony4[[#This Row],[nr]])=7,1,0)</f>
        <v>0</v>
      </c>
      <c r="D720">
        <f>IF(LEN(Tabela_telefony4[[#This Row],[nr]])=8,1,0)</f>
        <v>1</v>
      </c>
    </row>
    <row r="721" spans="1:4" x14ac:dyDescent="0.3">
      <c r="A721">
        <v>6367284</v>
      </c>
      <c r="B721" s="1">
        <v>42928</v>
      </c>
      <c r="C721">
        <f>IF(LEN(Tabela_telefony4[[#This Row],[nr]])=7,1,0)</f>
        <v>1</v>
      </c>
      <c r="D721">
        <f>IF(LEN(Tabela_telefony4[[#This Row],[nr]])=8,1,0)</f>
        <v>0</v>
      </c>
    </row>
    <row r="722" spans="1:4" x14ac:dyDescent="0.3">
      <c r="A722">
        <v>1811630</v>
      </c>
      <c r="B722" s="1">
        <v>42928</v>
      </c>
      <c r="C722">
        <f>IF(LEN(Tabela_telefony4[[#This Row],[nr]])=7,1,0)</f>
        <v>1</v>
      </c>
      <c r="D722">
        <f>IF(LEN(Tabela_telefony4[[#This Row],[nr]])=8,1,0)</f>
        <v>0</v>
      </c>
    </row>
    <row r="723" spans="1:4" x14ac:dyDescent="0.3">
      <c r="A723">
        <v>9346036178</v>
      </c>
      <c r="B723" s="1">
        <v>42928</v>
      </c>
      <c r="C723">
        <f>IF(LEN(Tabela_telefony4[[#This Row],[nr]])=7,1,0)</f>
        <v>0</v>
      </c>
      <c r="D723">
        <f>IF(LEN(Tabela_telefony4[[#This Row],[nr]])=8,1,0)</f>
        <v>0</v>
      </c>
    </row>
    <row r="724" spans="1:4" x14ac:dyDescent="0.3">
      <c r="A724">
        <v>1138033</v>
      </c>
      <c r="B724" s="1">
        <v>42928</v>
      </c>
      <c r="C724">
        <f>IF(LEN(Tabela_telefony4[[#This Row],[nr]])=7,1,0)</f>
        <v>1</v>
      </c>
      <c r="D724">
        <f>IF(LEN(Tabela_telefony4[[#This Row],[nr]])=8,1,0)</f>
        <v>0</v>
      </c>
    </row>
    <row r="725" spans="1:4" x14ac:dyDescent="0.3">
      <c r="A725">
        <v>2114812</v>
      </c>
      <c r="B725" s="1">
        <v>42928</v>
      </c>
      <c r="C725">
        <f>IF(LEN(Tabela_telefony4[[#This Row],[nr]])=7,1,0)</f>
        <v>1</v>
      </c>
      <c r="D725">
        <f>IF(LEN(Tabela_telefony4[[#This Row],[nr]])=8,1,0)</f>
        <v>0</v>
      </c>
    </row>
    <row r="726" spans="1:4" x14ac:dyDescent="0.3">
      <c r="A726">
        <v>4195677</v>
      </c>
      <c r="B726" s="1">
        <v>42928</v>
      </c>
      <c r="C726">
        <f>IF(LEN(Tabela_telefony4[[#This Row],[nr]])=7,1,0)</f>
        <v>1</v>
      </c>
      <c r="D726">
        <f>IF(LEN(Tabela_telefony4[[#This Row],[nr]])=8,1,0)</f>
        <v>0</v>
      </c>
    </row>
    <row r="727" spans="1:4" x14ac:dyDescent="0.3">
      <c r="A727">
        <v>3493348</v>
      </c>
      <c r="B727" s="1">
        <v>42928</v>
      </c>
      <c r="C727">
        <f>IF(LEN(Tabela_telefony4[[#This Row],[nr]])=7,1,0)</f>
        <v>1</v>
      </c>
      <c r="D727">
        <f>IF(LEN(Tabela_telefony4[[#This Row],[nr]])=8,1,0)</f>
        <v>0</v>
      </c>
    </row>
    <row r="728" spans="1:4" x14ac:dyDescent="0.3">
      <c r="A728">
        <v>6005020</v>
      </c>
      <c r="B728" s="1">
        <v>42928</v>
      </c>
      <c r="C728">
        <f>IF(LEN(Tabela_telefony4[[#This Row],[nr]])=7,1,0)</f>
        <v>1</v>
      </c>
      <c r="D728">
        <f>IF(LEN(Tabela_telefony4[[#This Row],[nr]])=8,1,0)</f>
        <v>0</v>
      </c>
    </row>
    <row r="729" spans="1:4" x14ac:dyDescent="0.3">
      <c r="A729">
        <v>7421868</v>
      </c>
      <c r="B729" s="1">
        <v>42928</v>
      </c>
      <c r="C729">
        <f>IF(LEN(Tabela_telefony4[[#This Row],[nr]])=7,1,0)</f>
        <v>1</v>
      </c>
      <c r="D729">
        <f>IF(LEN(Tabela_telefony4[[#This Row],[nr]])=8,1,0)</f>
        <v>0</v>
      </c>
    </row>
    <row r="730" spans="1:4" x14ac:dyDescent="0.3">
      <c r="A730">
        <v>2227803</v>
      </c>
      <c r="B730" s="1">
        <v>42928</v>
      </c>
      <c r="C730">
        <f>IF(LEN(Tabela_telefony4[[#This Row],[nr]])=7,1,0)</f>
        <v>1</v>
      </c>
      <c r="D730">
        <f>IF(LEN(Tabela_telefony4[[#This Row],[nr]])=8,1,0)</f>
        <v>0</v>
      </c>
    </row>
    <row r="731" spans="1:4" x14ac:dyDescent="0.3">
      <c r="A731">
        <v>4007464</v>
      </c>
      <c r="B731" s="1">
        <v>42928</v>
      </c>
      <c r="C731">
        <f>IF(LEN(Tabela_telefony4[[#This Row],[nr]])=7,1,0)</f>
        <v>1</v>
      </c>
      <c r="D731">
        <f>IF(LEN(Tabela_telefony4[[#This Row],[nr]])=8,1,0)</f>
        <v>0</v>
      </c>
    </row>
    <row r="732" spans="1:4" x14ac:dyDescent="0.3">
      <c r="A732">
        <v>54713807</v>
      </c>
      <c r="B732" s="1">
        <v>42928</v>
      </c>
      <c r="C732">
        <f>IF(LEN(Tabela_telefony4[[#This Row],[nr]])=7,1,0)</f>
        <v>0</v>
      </c>
      <c r="D732">
        <f>IF(LEN(Tabela_telefony4[[#This Row],[nr]])=8,1,0)</f>
        <v>1</v>
      </c>
    </row>
    <row r="733" spans="1:4" x14ac:dyDescent="0.3">
      <c r="A733">
        <v>7097883</v>
      </c>
      <c r="B733" s="1">
        <v>42928</v>
      </c>
      <c r="C733">
        <f>IF(LEN(Tabela_telefony4[[#This Row],[nr]])=7,1,0)</f>
        <v>1</v>
      </c>
      <c r="D733">
        <f>IF(LEN(Tabela_telefony4[[#This Row],[nr]])=8,1,0)</f>
        <v>0</v>
      </c>
    </row>
    <row r="734" spans="1:4" x14ac:dyDescent="0.3">
      <c r="A734">
        <v>48630026</v>
      </c>
      <c r="B734" s="1">
        <v>42928</v>
      </c>
      <c r="C734">
        <f>IF(LEN(Tabela_telefony4[[#This Row],[nr]])=7,1,0)</f>
        <v>0</v>
      </c>
      <c r="D734">
        <f>IF(LEN(Tabela_telefony4[[#This Row],[nr]])=8,1,0)</f>
        <v>1</v>
      </c>
    </row>
    <row r="735" spans="1:4" x14ac:dyDescent="0.3">
      <c r="A735">
        <v>1279245</v>
      </c>
      <c r="B735" s="1">
        <v>42928</v>
      </c>
      <c r="C735">
        <f>IF(LEN(Tabela_telefony4[[#This Row],[nr]])=7,1,0)</f>
        <v>1</v>
      </c>
      <c r="D735">
        <f>IF(LEN(Tabela_telefony4[[#This Row],[nr]])=8,1,0)</f>
        <v>0</v>
      </c>
    </row>
    <row r="736" spans="1:4" x14ac:dyDescent="0.3">
      <c r="A736">
        <v>2571251</v>
      </c>
      <c r="B736" s="1">
        <v>42928</v>
      </c>
      <c r="C736">
        <f>IF(LEN(Tabela_telefony4[[#This Row],[nr]])=7,1,0)</f>
        <v>1</v>
      </c>
      <c r="D736">
        <f>IF(LEN(Tabela_telefony4[[#This Row],[nr]])=8,1,0)</f>
        <v>0</v>
      </c>
    </row>
    <row r="737" spans="1:4" x14ac:dyDescent="0.3">
      <c r="A737">
        <v>9566647</v>
      </c>
      <c r="B737" s="1">
        <v>42928</v>
      </c>
      <c r="C737">
        <f>IF(LEN(Tabela_telefony4[[#This Row],[nr]])=7,1,0)</f>
        <v>1</v>
      </c>
      <c r="D737">
        <f>IF(LEN(Tabela_telefony4[[#This Row],[nr]])=8,1,0)</f>
        <v>0</v>
      </c>
    </row>
    <row r="738" spans="1:4" x14ac:dyDescent="0.3">
      <c r="A738">
        <v>1454555</v>
      </c>
      <c r="B738" s="1">
        <v>42928</v>
      </c>
      <c r="C738">
        <f>IF(LEN(Tabela_telefony4[[#This Row],[nr]])=7,1,0)</f>
        <v>1</v>
      </c>
      <c r="D738">
        <f>IF(LEN(Tabela_telefony4[[#This Row],[nr]])=8,1,0)</f>
        <v>0</v>
      </c>
    </row>
    <row r="739" spans="1:4" x14ac:dyDescent="0.3">
      <c r="A739">
        <v>21996267</v>
      </c>
      <c r="B739" s="1">
        <v>42928</v>
      </c>
      <c r="C739">
        <f>IF(LEN(Tabela_telefony4[[#This Row],[nr]])=7,1,0)</f>
        <v>0</v>
      </c>
      <c r="D739">
        <f>IF(LEN(Tabela_telefony4[[#This Row],[nr]])=8,1,0)</f>
        <v>1</v>
      </c>
    </row>
    <row r="740" spans="1:4" x14ac:dyDescent="0.3">
      <c r="A740">
        <v>8429072</v>
      </c>
      <c r="B740" s="1">
        <v>42928</v>
      </c>
      <c r="C740">
        <f>IF(LEN(Tabela_telefony4[[#This Row],[nr]])=7,1,0)</f>
        <v>1</v>
      </c>
      <c r="D740">
        <f>IF(LEN(Tabela_telefony4[[#This Row],[nr]])=8,1,0)</f>
        <v>0</v>
      </c>
    </row>
    <row r="741" spans="1:4" x14ac:dyDescent="0.3">
      <c r="A741">
        <v>9815754</v>
      </c>
      <c r="B741" s="1">
        <v>42928</v>
      </c>
      <c r="C741">
        <f>IF(LEN(Tabela_telefony4[[#This Row],[nr]])=7,1,0)</f>
        <v>1</v>
      </c>
      <c r="D741">
        <f>IF(LEN(Tabela_telefony4[[#This Row],[nr]])=8,1,0)</f>
        <v>0</v>
      </c>
    </row>
    <row r="742" spans="1:4" x14ac:dyDescent="0.3">
      <c r="A742">
        <v>2434652</v>
      </c>
      <c r="B742" s="1">
        <v>42928</v>
      </c>
      <c r="C742">
        <f>IF(LEN(Tabela_telefony4[[#This Row],[nr]])=7,1,0)</f>
        <v>1</v>
      </c>
      <c r="D742">
        <f>IF(LEN(Tabela_telefony4[[#This Row],[nr]])=8,1,0)</f>
        <v>0</v>
      </c>
    </row>
    <row r="743" spans="1:4" x14ac:dyDescent="0.3">
      <c r="A743">
        <v>4939683</v>
      </c>
      <c r="B743" s="1">
        <v>42928</v>
      </c>
      <c r="C743">
        <f>IF(LEN(Tabela_telefony4[[#This Row],[nr]])=7,1,0)</f>
        <v>1</v>
      </c>
      <c r="D743">
        <f>IF(LEN(Tabela_telefony4[[#This Row],[nr]])=8,1,0)</f>
        <v>0</v>
      </c>
    </row>
    <row r="744" spans="1:4" x14ac:dyDescent="0.3">
      <c r="A744">
        <v>6821027</v>
      </c>
      <c r="B744" s="1">
        <v>42928</v>
      </c>
      <c r="C744">
        <f>IF(LEN(Tabela_telefony4[[#This Row],[nr]])=7,1,0)</f>
        <v>1</v>
      </c>
      <c r="D744">
        <f>IF(LEN(Tabela_telefony4[[#This Row],[nr]])=8,1,0)</f>
        <v>0</v>
      </c>
    </row>
    <row r="745" spans="1:4" x14ac:dyDescent="0.3">
      <c r="A745">
        <v>3253368</v>
      </c>
      <c r="B745" s="1">
        <v>42928</v>
      </c>
      <c r="C745">
        <f>IF(LEN(Tabela_telefony4[[#This Row],[nr]])=7,1,0)</f>
        <v>1</v>
      </c>
      <c r="D745">
        <f>IF(LEN(Tabela_telefony4[[#This Row],[nr]])=8,1,0)</f>
        <v>0</v>
      </c>
    </row>
    <row r="746" spans="1:4" x14ac:dyDescent="0.3">
      <c r="A746">
        <v>3505978</v>
      </c>
      <c r="B746" s="1">
        <v>42928</v>
      </c>
      <c r="C746">
        <f>IF(LEN(Tabela_telefony4[[#This Row],[nr]])=7,1,0)</f>
        <v>1</v>
      </c>
      <c r="D746">
        <f>IF(LEN(Tabela_telefony4[[#This Row],[nr]])=8,1,0)</f>
        <v>0</v>
      </c>
    </row>
    <row r="747" spans="1:4" x14ac:dyDescent="0.3">
      <c r="A747">
        <v>91743317</v>
      </c>
      <c r="B747" s="1">
        <v>42928</v>
      </c>
      <c r="C747">
        <f>IF(LEN(Tabela_telefony4[[#This Row],[nr]])=7,1,0)</f>
        <v>0</v>
      </c>
      <c r="D747">
        <f>IF(LEN(Tabela_telefony4[[#This Row],[nr]])=8,1,0)</f>
        <v>1</v>
      </c>
    </row>
    <row r="748" spans="1:4" x14ac:dyDescent="0.3">
      <c r="A748">
        <v>5104536</v>
      </c>
      <c r="B748" s="1">
        <v>42928</v>
      </c>
      <c r="C748">
        <f>IF(LEN(Tabela_telefony4[[#This Row],[nr]])=7,1,0)</f>
        <v>1</v>
      </c>
      <c r="D748">
        <f>IF(LEN(Tabela_telefony4[[#This Row],[nr]])=8,1,0)</f>
        <v>0</v>
      </c>
    </row>
    <row r="749" spans="1:4" x14ac:dyDescent="0.3">
      <c r="A749">
        <v>7353916</v>
      </c>
      <c r="B749" s="1">
        <v>42928</v>
      </c>
      <c r="C749">
        <f>IF(LEN(Tabela_telefony4[[#This Row],[nr]])=7,1,0)</f>
        <v>1</v>
      </c>
      <c r="D749">
        <f>IF(LEN(Tabela_telefony4[[#This Row],[nr]])=8,1,0)</f>
        <v>0</v>
      </c>
    </row>
    <row r="750" spans="1:4" x14ac:dyDescent="0.3">
      <c r="A750">
        <v>4412771</v>
      </c>
      <c r="B750" s="1">
        <v>42928</v>
      </c>
      <c r="C750">
        <f>IF(LEN(Tabela_telefony4[[#This Row],[nr]])=7,1,0)</f>
        <v>1</v>
      </c>
      <c r="D750">
        <f>IF(LEN(Tabela_telefony4[[#This Row],[nr]])=8,1,0)</f>
        <v>0</v>
      </c>
    </row>
    <row r="751" spans="1:4" x14ac:dyDescent="0.3">
      <c r="A751">
        <v>6709939</v>
      </c>
      <c r="B751" s="1">
        <v>42928</v>
      </c>
      <c r="C751">
        <f>IF(LEN(Tabela_telefony4[[#This Row],[nr]])=7,1,0)</f>
        <v>1</v>
      </c>
      <c r="D751">
        <f>IF(LEN(Tabela_telefony4[[#This Row],[nr]])=8,1,0)</f>
        <v>0</v>
      </c>
    </row>
    <row r="752" spans="1:4" x14ac:dyDescent="0.3">
      <c r="A752">
        <v>7891185</v>
      </c>
      <c r="B752" s="1">
        <v>42928</v>
      </c>
      <c r="C752">
        <f>IF(LEN(Tabela_telefony4[[#This Row],[nr]])=7,1,0)</f>
        <v>1</v>
      </c>
      <c r="D752">
        <f>IF(LEN(Tabela_telefony4[[#This Row],[nr]])=8,1,0)</f>
        <v>0</v>
      </c>
    </row>
    <row r="753" spans="1:4" x14ac:dyDescent="0.3">
      <c r="A753">
        <v>90417363</v>
      </c>
      <c r="B753" s="1">
        <v>42928</v>
      </c>
      <c r="C753">
        <f>IF(LEN(Tabela_telefony4[[#This Row],[nr]])=7,1,0)</f>
        <v>0</v>
      </c>
      <c r="D753">
        <f>IF(LEN(Tabela_telefony4[[#This Row],[nr]])=8,1,0)</f>
        <v>1</v>
      </c>
    </row>
    <row r="754" spans="1:4" x14ac:dyDescent="0.3">
      <c r="A754">
        <v>4929499</v>
      </c>
      <c r="B754" s="1">
        <v>42928</v>
      </c>
      <c r="C754">
        <f>IF(LEN(Tabela_telefony4[[#This Row],[nr]])=7,1,0)</f>
        <v>1</v>
      </c>
      <c r="D754">
        <f>IF(LEN(Tabela_telefony4[[#This Row],[nr]])=8,1,0)</f>
        <v>0</v>
      </c>
    </row>
    <row r="755" spans="1:4" x14ac:dyDescent="0.3">
      <c r="A755">
        <v>3824371</v>
      </c>
      <c r="B755" s="1">
        <v>42928</v>
      </c>
      <c r="C755">
        <f>IF(LEN(Tabela_telefony4[[#This Row],[nr]])=7,1,0)</f>
        <v>1</v>
      </c>
      <c r="D755">
        <f>IF(LEN(Tabela_telefony4[[#This Row],[nr]])=8,1,0)</f>
        <v>0</v>
      </c>
    </row>
    <row r="756" spans="1:4" x14ac:dyDescent="0.3">
      <c r="A756">
        <v>1119740</v>
      </c>
      <c r="B756" s="1">
        <v>42928</v>
      </c>
      <c r="C756">
        <f>IF(LEN(Tabela_telefony4[[#This Row],[nr]])=7,1,0)</f>
        <v>1</v>
      </c>
      <c r="D756">
        <f>IF(LEN(Tabela_telefony4[[#This Row],[nr]])=8,1,0)</f>
        <v>0</v>
      </c>
    </row>
    <row r="757" spans="1:4" x14ac:dyDescent="0.3">
      <c r="A757">
        <v>1219073</v>
      </c>
      <c r="B757" s="1">
        <v>42928</v>
      </c>
      <c r="C757">
        <f>IF(LEN(Tabela_telefony4[[#This Row],[nr]])=7,1,0)</f>
        <v>1</v>
      </c>
      <c r="D757">
        <f>IF(LEN(Tabela_telefony4[[#This Row],[nr]])=8,1,0)</f>
        <v>0</v>
      </c>
    </row>
    <row r="758" spans="1:4" x14ac:dyDescent="0.3">
      <c r="A758">
        <v>87702896</v>
      </c>
      <c r="B758" s="1">
        <v>42928</v>
      </c>
      <c r="C758">
        <f>IF(LEN(Tabela_telefony4[[#This Row],[nr]])=7,1,0)</f>
        <v>0</v>
      </c>
      <c r="D758">
        <f>IF(LEN(Tabela_telefony4[[#This Row],[nr]])=8,1,0)</f>
        <v>1</v>
      </c>
    </row>
    <row r="759" spans="1:4" x14ac:dyDescent="0.3">
      <c r="A759">
        <v>94197168</v>
      </c>
      <c r="B759" s="1">
        <v>42928</v>
      </c>
      <c r="C759">
        <f>IF(LEN(Tabela_telefony4[[#This Row],[nr]])=7,1,0)</f>
        <v>0</v>
      </c>
      <c r="D759">
        <f>IF(LEN(Tabela_telefony4[[#This Row],[nr]])=8,1,0)</f>
        <v>1</v>
      </c>
    </row>
    <row r="760" spans="1:4" x14ac:dyDescent="0.3">
      <c r="A760">
        <v>8655825</v>
      </c>
      <c r="B760" s="1">
        <v>42928</v>
      </c>
      <c r="C760">
        <f>IF(LEN(Tabela_telefony4[[#This Row],[nr]])=7,1,0)</f>
        <v>1</v>
      </c>
      <c r="D760">
        <f>IF(LEN(Tabela_telefony4[[#This Row],[nr]])=8,1,0)</f>
        <v>0</v>
      </c>
    </row>
    <row r="761" spans="1:4" x14ac:dyDescent="0.3">
      <c r="A761">
        <v>47707639</v>
      </c>
      <c r="B761" s="1">
        <v>42928</v>
      </c>
      <c r="C761">
        <f>IF(LEN(Tabela_telefony4[[#This Row],[nr]])=7,1,0)</f>
        <v>0</v>
      </c>
      <c r="D761">
        <f>IF(LEN(Tabela_telefony4[[#This Row],[nr]])=8,1,0)</f>
        <v>1</v>
      </c>
    </row>
    <row r="762" spans="1:4" x14ac:dyDescent="0.3">
      <c r="A762">
        <v>5029329</v>
      </c>
      <c r="B762" s="1">
        <v>42928</v>
      </c>
      <c r="C762">
        <f>IF(LEN(Tabela_telefony4[[#This Row],[nr]])=7,1,0)</f>
        <v>1</v>
      </c>
      <c r="D762">
        <f>IF(LEN(Tabela_telefony4[[#This Row],[nr]])=8,1,0)</f>
        <v>0</v>
      </c>
    </row>
    <row r="763" spans="1:4" x14ac:dyDescent="0.3">
      <c r="A763">
        <v>8825868</v>
      </c>
      <c r="B763" s="1">
        <v>42928</v>
      </c>
      <c r="C763">
        <f>IF(LEN(Tabela_telefony4[[#This Row],[nr]])=7,1,0)</f>
        <v>1</v>
      </c>
      <c r="D763">
        <f>IF(LEN(Tabela_telefony4[[#This Row],[nr]])=8,1,0)</f>
        <v>0</v>
      </c>
    </row>
    <row r="764" spans="1:4" x14ac:dyDescent="0.3">
      <c r="A764">
        <v>8461631</v>
      </c>
      <c r="B764" s="1">
        <v>42928</v>
      </c>
      <c r="C764">
        <f>IF(LEN(Tabela_telefony4[[#This Row],[nr]])=7,1,0)</f>
        <v>1</v>
      </c>
      <c r="D764">
        <f>IF(LEN(Tabela_telefony4[[#This Row],[nr]])=8,1,0)</f>
        <v>0</v>
      </c>
    </row>
    <row r="765" spans="1:4" x14ac:dyDescent="0.3">
      <c r="A765">
        <v>76777492</v>
      </c>
      <c r="B765" s="1">
        <v>42928</v>
      </c>
      <c r="C765">
        <f>IF(LEN(Tabela_telefony4[[#This Row],[nr]])=7,1,0)</f>
        <v>0</v>
      </c>
      <c r="D765">
        <f>IF(LEN(Tabela_telefony4[[#This Row],[nr]])=8,1,0)</f>
        <v>1</v>
      </c>
    </row>
    <row r="766" spans="1:4" x14ac:dyDescent="0.3">
      <c r="A766">
        <v>71036125</v>
      </c>
      <c r="B766" s="1">
        <v>42928</v>
      </c>
      <c r="C766">
        <f>IF(LEN(Tabela_telefony4[[#This Row],[nr]])=7,1,0)</f>
        <v>0</v>
      </c>
      <c r="D766">
        <f>IF(LEN(Tabela_telefony4[[#This Row],[nr]])=8,1,0)</f>
        <v>1</v>
      </c>
    </row>
    <row r="767" spans="1:4" x14ac:dyDescent="0.3">
      <c r="A767">
        <v>2989192</v>
      </c>
      <c r="B767" s="1">
        <v>42928</v>
      </c>
      <c r="C767">
        <f>IF(LEN(Tabela_telefony4[[#This Row],[nr]])=7,1,0)</f>
        <v>1</v>
      </c>
      <c r="D767">
        <f>IF(LEN(Tabela_telefony4[[#This Row],[nr]])=8,1,0)</f>
        <v>0</v>
      </c>
    </row>
    <row r="768" spans="1:4" x14ac:dyDescent="0.3">
      <c r="A768">
        <v>5131341</v>
      </c>
      <c r="B768" s="1">
        <v>42928</v>
      </c>
      <c r="C768">
        <f>IF(LEN(Tabela_telefony4[[#This Row],[nr]])=7,1,0)</f>
        <v>1</v>
      </c>
      <c r="D768">
        <f>IF(LEN(Tabela_telefony4[[#This Row],[nr]])=8,1,0)</f>
        <v>0</v>
      </c>
    </row>
    <row r="769" spans="1:4" x14ac:dyDescent="0.3">
      <c r="A769">
        <v>2826868</v>
      </c>
      <c r="B769" s="1">
        <v>42928</v>
      </c>
      <c r="C769">
        <f>IF(LEN(Tabela_telefony4[[#This Row],[nr]])=7,1,0)</f>
        <v>1</v>
      </c>
      <c r="D769">
        <f>IF(LEN(Tabela_telefony4[[#This Row],[nr]])=8,1,0)</f>
        <v>0</v>
      </c>
    </row>
    <row r="770" spans="1:4" x14ac:dyDescent="0.3">
      <c r="A770">
        <v>9849071</v>
      </c>
      <c r="B770" s="1">
        <v>42928</v>
      </c>
      <c r="C770">
        <f>IF(LEN(Tabela_telefony4[[#This Row],[nr]])=7,1,0)</f>
        <v>1</v>
      </c>
      <c r="D770">
        <f>IF(LEN(Tabela_telefony4[[#This Row],[nr]])=8,1,0)</f>
        <v>0</v>
      </c>
    </row>
    <row r="771" spans="1:4" x14ac:dyDescent="0.3">
      <c r="A771">
        <v>47025160</v>
      </c>
      <c r="B771" s="1">
        <v>42928</v>
      </c>
      <c r="C771">
        <f>IF(LEN(Tabela_telefony4[[#This Row],[nr]])=7,1,0)</f>
        <v>0</v>
      </c>
      <c r="D771">
        <f>IF(LEN(Tabela_telefony4[[#This Row],[nr]])=8,1,0)</f>
        <v>1</v>
      </c>
    </row>
    <row r="772" spans="1:4" x14ac:dyDescent="0.3">
      <c r="A772">
        <v>97798921</v>
      </c>
      <c r="B772" s="1">
        <v>42928</v>
      </c>
      <c r="C772">
        <f>IF(LEN(Tabela_telefony4[[#This Row],[nr]])=7,1,0)</f>
        <v>0</v>
      </c>
      <c r="D772">
        <f>IF(LEN(Tabela_telefony4[[#This Row],[nr]])=8,1,0)</f>
        <v>1</v>
      </c>
    </row>
    <row r="773" spans="1:4" x14ac:dyDescent="0.3">
      <c r="A773">
        <v>2248131</v>
      </c>
      <c r="B773" s="1">
        <v>42928</v>
      </c>
      <c r="C773">
        <f>IF(LEN(Tabela_telefony4[[#This Row],[nr]])=7,1,0)</f>
        <v>1</v>
      </c>
      <c r="D773">
        <f>IF(LEN(Tabela_telefony4[[#This Row],[nr]])=8,1,0)</f>
        <v>0</v>
      </c>
    </row>
    <row r="774" spans="1:4" x14ac:dyDescent="0.3">
      <c r="A774">
        <v>1973826522</v>
      </c>
      <c r="B774" s="1">
        <v>42928</v>
      </c>
      <c r="C774">
        <f>IF(LEN(Tabela_telefony4[[#This Row],[nr]])=7,1,0)</f>
        <v>0</v>
      </c>
      <c r="D774">
        <f>IF(LEN(Tabela_telefony4[[#This Row],[nr]])=8,1,0)</f>
        <v>0</v>
      </c>
    </row>
    <row r="775" spans="1:4" x14ac:dyDescent="0.3">
      <c r="A775">
        <v>6293367175</v>
      </c>
      <c r="B775" s="1">
        <v>42928</v>
      </c>
      <c r="C775">
        <f>IF(LEN(Tabela_telefony4[[#This Row],[nr]])=7,1,0)</f>
        <v>0</v>
      </c>
      <c r="D775">
        <f>IF(LEN(Tabela_telefony4[[#This Row],[nr]])=8,1,0)</f>
        <v>0</v>
      </c>
    </row>
    <row r="776" spans="1:4" x14ac:dyDescent="0.3">
      <c r="A776">
        <v>5092577</v>
      </c>
      <c r="B776" s="1">
        <v>42928</v>
      </c>
      <c r="C776">
        <f>IF(LEN(Tabela_telefony4[[#This Row],[nr]])=7,1,0)</f>
        <v>1</v>
      </c>
      <c r="D776">
        <f>IF(LEN(Tabela_telefony4[[#This Row],[nr]])=8,1,0)</f>
        <v>0</v>
      </c>
    </row>
    <row r="777" spans="1:4" x14ac:dyDescent="0.3">
      <c r="A777">
        <v>62086163</v>
      </c>
      <c r="B777" s="1">
        <v>42928</v>
      </c>
      <c r="C777">
        <f>IF(LEN(Tabela_telefony4[[#This Row],[nr]])=7,1,0)</f>
        <v>0</v>
      </c>
      <c r="D777">
        <f>IF(LEN(Tabela_telefony4[[#This Row],[nr]])=8,1,0)</f>
        <v>1</v>
      </c>
    </row>
    <row r="778" spans="1:4" x14ac:dyDescent="0.3">
      <c r="A778">
        <v>4657345</v>
      </c>
      <c r="B778" s="1">
        <v>42928</v>
      </c>
      <c r="C778">
        <f>IF(LEN(Tabela_telefony4[[#This Row],[nr]])=7,1,0)</f>
        <v>1</v>
      </c>
      <c r="D778">
        <f>IF(LEN(Tabela_telefony4[[#This Row],[nr]])=8,1,0)</f>
        <v>0</v>
      </c>
    </row>
    <row r="779" spans="1:4" x14ac:dyDescent="0.3">
      <c r="A779">
        <v>7937998</v>
      </c>
      <c r="B779" s="1">
        <v>42928</v>
      </c>
      <c r="C779">
        <f>IF(LEN(Tabela_telefony4[[#This Row],[nr]])=7,1,0)</f>
        <v>1</v>
      </c>
      <c r="D779">
        <f>IF(LEN(Tabela_telefony4[[#This Row],[nr]])=8,1,0)</f>
        <v>0</v>
      </c>
    </row>
    <row r="780" spans="1:4" x14ac:dyDescent="0.3">
      <c r="A780">
        <v>7269536</v>
      </c>
      <c r="B780" s="1">
        <v>42928</v>
      </c>
      <c r="C780">
        <f>IF(LEN(Tabela_telefony4[[#This Row],[nr]])=7,1,0)</f>
        <v>1</v>
      </c>
      <c r="D780">
        <f>IF(LEN(Tabela_telefony4[[#This Row],[nr]])=8,1,0)</f>
        <v>0</v>
      </c>
    </row>
    <row r="781" spans="1:4" x14ac:dyDescent="0.3">
      <c r="A781">
        <v>98939809</v>
      </c>
      <c r="B781" s="1">
        <v>42928</v>
      </c>
      <c r="C781">
        <f>IF(LEN(Tabela_telefony4[[#This Row],[nr]])=7,1,0)</f>
        <v>0</v>
      </c>
      <c r="D781">
        <f>IF(LEN(Tabela_telefony4[[#This Row],[nr]])=8,1,0)</f>
        <v>1</v>
      </c>
    </row>
    <row r="782" spans="1:4" x14ac:dyDescent="0.3">
      <c r="A782">
        <v>7766265</v>
      </c>
      <c r="B782" s="1">
        <v>42928</v>
      </c>
      <c r="C782">
        <f>IF(LEN(Tabela_telefony4[[#This Row],[nr]])=7,1,0)</f>
        <v>1</v>
      </c>
      <c r="D782">
        <f>IF(LEN(Tabela_telefony4[[#This Row],[nr]])=8,1,0)</f>
        <v>0</v>
      </c>
    </row>
    <row r="783" spans="1:4" x14ac:dyDescent="0.3">
      <c r="A783">
        <v>7377702</v>
      </c>
      <c r="B783" s="1">
        <v>42928</v>
      </c>
      <c r="C783">
        <f>IF(LEN(Tabela_telefony4[[#This Row],[nr]])=7,1,0)</f>
        <v>1</v>
      </c>
      <c r="D783">
        <f>IF(LEN(Tabela_telefony4[[#This Row],[nr]])=8,1,0)</f>
        <v>0</v>
      </c>
    </row>
    <row r="784" spans="1:4" x14ac:dyDescent="0.3">
      <c r="A784">
        <v>38244568</v>
      </c>
      <c r="B784" s="1">
        <v>42928</v>
      </c>
      <c r="C784">
        <f>IF(LEN(Tabela_telefony4[[#This Row],[nr]])=7,1,0)</f>
        <v>0</v>
      </c>
      <c r="D784">
        <f>IF(LEN(Tabela_telefony4[[#This Row],[nr]])=8,1,0)</f>
        <v>1</v>
      </c>
    </row>
    <row r="785" spans="1:4" x14ac:dyDescent="0.3">
      <c r="A785">
        <v>5094248</v>
      </c>
      <c r="B785" s="1">
        <v>42928</v>
      </c>
      <c r="C785">
        <f>IF(LEN(Tabela_telefony4[[#This Row],[nr]])=7,1,0)</f>
        <v>1</v>
      </c>
      <c r="D785">
        <f>IF(LEN(Tabela_telefony4[[#This Row],[nr]])=8,1,0)</f>
        <v>0</v>
      </c>
    </row>
    <row r="786" spans="1:4" x14ac:dyDescent="0.3">
      <c r="A786">
        <v>1233459</v>
      </c>
      <c r="B786" s="1">
        <v>42928</v>
      </c>
      <c r="C786">
        <f>IF(LEN(Tabela_telefony4[[#This Row],[nr]])=7,1,0)</f>
        <v>1</v>
      </c>
      <c r="D786">
        <f>IF(LEN(Tabela_telefony4[[#This Row],[nr]])=8,1,0)</f>
        <v>0</v>
      </c>
    </row>
    <row r="787" spans="1:4" x14ac:dyDescent="0.3">
      <c r="A787">
        <v>9398644</v>
      </c>
      <c r="B787" s="1">
        <v>42928</v>
      </c>
      <c r="C787">
        <f>IF(LEN(Tabela_telefony4[[#This Row],[nr]])=7,1,0)</f>
        <v>1</v>
      </c>
      <c r="D787">
        <f>IF(LEN(Tabela_telefony4[[#This Row],[nr]])=8,1,0)</f>
        <v>0</v>
      </c>
    </row>
    <row r="788" spans="1:4" x14ac:dyDescent="0.3">
      <c r="A788">
        <v>3390459</v>
      </c>
      <c r="B788" s="1">
        <v>42928</v>
      </c>
      <c r="C788">
        <f>IF(LEN(Tabela_telefony4[[#This Row],[nr]])=7,1,0)</f>
        <v>1</v>
      </c>
      <c r="D788">
        <f>IF(LEN(Tabela_telefony4[[#This Row],[nr]])=8,1,0)</f>
        <v>0</v>
      </c>
    </row>
    <row r="789" spans="1:4" x14ac:dyDescent="0.3">
      <c r="A789">
        <v>5252835</v>
      </c>
      <c r="B789" s="1">
        <v>42928</v>
      </c>
      <c r="C789">
        <f>IF(LEN(Tabela_telefony4[[#This Row],[nr]])=7,1,0)</f>
        <v>1</v>
      </c>
      <c r="D789">
        <f>IF(LEN(Tabela_telefony4[[#This Row],[nr]])=8,1,0)</f>
        <v>0</v>
      </c>
    </row>
    <row r="790" spans="1:4" x14ac:dyDescent="0.3">
      <c r="A790">
        <v>15643568</v>
      </c>
      <c r="B790" s="1">
        <v>42928</v>
      </c>
      <c r="C790">
        <f>IF(LEN(Tabela_telefony4[[#This Row],[nr]])=7,1,0)</f>
        <v>0</v>
      </c>
      <c r="D790">
        <f>IF(LEN(Tabela_telefony4[[#This Row],[nr]])=8,1,0)</f>
        <v>1</v>
      </c>
    </row>
    <row r="791" spans="1:4" x14ac:dyDescent="0.3">
      <c r="A791">
        <v>39921944</v>
      </c>
      <c r="B791" s="1">
        <v>42928</v>
      </c>
      <c r="C791">
        <f>IF(LEN(Tabela_telefony4[[#This Row],[nr]])=7,1,0)</f>
        <v>0</v>
      </c>
      <c r="D791">
        <f>IF(LEN(Tabela_telefony4[[#This Row],[nr]])=8,1,0)</f>
        <v>1</v>
      </c>
    </row>
    <row r="792" spans="1:4" x14ac:dyDescent="0.3">
      <c r="A792">
        <v>66800387</v>
      </c>
      <c r="B792" s="1">
        <v>42928</v>
      </c>
      <c r="C792">
        <f>IF(LEN(Tabela_telefony4[[#This Row],[nr]])=7,1,0)</f>
        <v>0</v>
      </c>
      <c r="D792">
        <f>IF(LEN(Tabela_telefony4[[#This Row],[nr]])=8,1,0)</f>
        <v>1</v>
      </c>
    </row>
    <row r="793" spans="1:4" x14ac:dyDescent="0.3">
      <c r="A793">
        <v>88664428</v>
      </c>
      <c r="B793" s="1">
        <v>42928</v>
      </c>
      <c r="C793">
        <f>IF(LEN(Tabela_telefony4[[#This Row],[nr]])=7,1,0)</f>
        <v>0</v>
      </c>
      <c r="D793">
        <f>IF(LEN(Tabela_telefony4[[#This Row],[nr]])=8,1,0)</f>
        <v>1</v>
      </c>
    </row>
    <row r="794" spans="1:4" x14ac:dyDescent="0.3">
      <c r="A794">
        <v>4111617</v>
      </c>
      <c r="B794" s="1">
        <v>42928</v>
      </c>
      <c r="C794">
        <f>IF(LEN(Tabela_telefony4[[#This Row],[nr]])=7,1,0)</f>
        <v>1</v>
      </c>
      <c r="D794">
        <f>IF(LEN(Tabela_telefony4[[#This Row],[nr]])=8,1,0)</f>
        <v>0</v>
      </c>
    </row>
    <row r="795" spans="1:4" x14ac:dyDescent="0.3">
      <c r="A795">
        <v>9804309</v>
      </c>
      <c r="B795" s="1">
        <v>42928</v>
      </c>
      <c r="C795">
        <f>IF(LEN(Tabela_telefony4[[#This Row],[nr]])=7,1,0)</f>
        <v>1</v>
      </c>
      <c r="D795">
        <f>IF(LEN(Tabela_telefony4[[#This Row],[nr]])=8,1,0)</f>
        <v>0</v>
      </c>
    </row>
    <row r="796" spans="1:4" x14ac:dyDescent="0.3">
      <c r="A796">
        <v>3382728</v>
      </c>
      <c r="B796" s="1">
        <v>42928</v>
      </c>
      <c r="C796">
        <f>IF(LEN(Tabela_telefony4[[#This Row],[nr]])=7,1,0)</f>
        <v>1</v>
      </c>
      <c r="D796">
        <f>IF(LEN(Tabela_telefony4[[#This Row],[nr]])=8,1,0)</f>
        <v>0</v>
      </c>
    </row>
    <row r="797" spans="1:4" x14ac:dyDescent="0.3">
      <c r="A797">
        <v>9091369</v>
      </c>
      <c r="B797" s="1">
        <v>42928</v>
      </c>
      <c r="C797">
        <f>IF(LEN(Tabela_telefony4[[#This Row],[nr]])=7,1,0)</f>
        <v>1</v>
      </c>
      <c r="D797">
        <f>IF(LEN(Tabela_telefony4[[#This Row],[nr]])=8,1,0)</f>
        <v>0</v>
      </c>
    </row>
    <row r="798" spans="1:4" x14ac:dyDescent="0.3">
      <c r="A798">
        <v>3981821518</v>
      </c>
      <c r="B798" s="1">
        <v>42928</v>
      </c>
      <c r="C798">
        <f>IF(LEN(Tabela_telefony4[[#This Row],[nr]])=7,1,0)</f>
        <v>0</v>
      </c>
      <c r="D798">
        <f>IF(LEN(Tabela_telefony4[[#This Row],[nr]])=8,1,0)</f>
        <v>0</v>
      </c>
    </row>
    <row r="799" spans="1:4" x14ac:dyDescent="0.3">
      <c r="A799">
        <v>6304174</v>
      </c>
      <c r="B799" s="1">
        <v>42928</v>
      </c>
      <c r="C799">
        <f>IF(LEN(Tabela_telefony4[[#This Row],[nr]])=7,1,0)</f>
        <v>1</v>
      </c>
      <c r="D799">
        <f>IF(LEN(Tabela_telefony4[[#This Row],[nr]])=8,1,0)</f>
        <v>0</v>
      </c>
    </row>
    <row r="800" spans="1:4" x14ac:dyDescent="0.3">
      <c r="A800">
        <v>8233999</v>
      </c>
      <c r="B800" s="1">
        <v>42928</v>
      </c>
      <c r="C800">
        <f>IF(LEN(Tabela_telefony4[[#This Row],[nr]])=7,1,0)</f>
        <v>1</v>
      </c>
      <c r="D800">
        <f>IF(LEN(Tabela_telefony4[[#This Row],[nr]])=8,1,0)</f>
        <v>0</v>
      </c>
    </row>
    <row r="801" spans="1:4" x14ac:dyDescent="0.3">
      <c r="A801">
        <v>97782375</v>
      </c>
      <c r="B801" s="1">
        <v>42928</v>
      </c>
      <c r="C801">
        <f>IF(LEN(Tabela_telefony4[[#This Row],[nr]])=7,1,0)</f>
        <v>0</v>
      </c>
      <c r="D801">
        <f>IF(LEN(Tabela_telefony4[[#This Row],[nr]])=8,1,0)</f>
        <v>1</v>
      </c>
    </row>
    <row r="802" spans="1:4" x14ac:dyDescent="0.3">
      <c r="A802">
        <v>2826868</v>
      </c>
      <c r="B802" s="1">
        <v>42928</v>
      </c>
      <c r="C802">
        <f>IF(LEN(Tabela_telefony4[[#This Row],[nr]])=7,1,0)</f>
        <v>1</v>
      </c>
      <c r="D802">
        <f>IF(LEN(Tabela_telefony4[[#This Row],[nr]])=8,1,0)</f>
        <v>0</v>
      </c>
    </row>
    <row r="803" spans="1:4" x14ac:dyDescent="0.3">
      <c r="A803">
        <v>93794133</v>
      </c>
      <c r="B803" s="1">
        <v>42928</v>
      </c>
      <c r="C803">
        <f>IF(LEN(Tabela_telefony4[[#This Row],[nr]])=7,1,0)</f>
        <v>0</v>
      </c>
      <c r="D803">
        <f>IF(LEN(Tabela_telefony4[[#This Row],[nr]])=8,1,0)</f>
        <v>1</v>
      </c>
    </row>
    <row r="804" spans="1:4" x14ac:dyDescent="0.3">
      <c r="A804">
        <v>85838361</v>
      </c>
      <c r="B804" s="1">
        <v>42928</v>
      </c>
      <c r="C804">
        <f>IF(LEN(Tabela_telefony4[[#This Row],[nr]])=7,1,0)</f>
        <v>0</v>
      </c>
      <c r="D804">
        <f>IF(LEN(Tabela_telefony4[[#This Row],[nr]])=8,1,0)</f>
        <v>1</v>
      </c>
    </row>
    <row r="805" spans="1:4" x14ac:dyDescent="0.3">
      <c r="A805">
        <v>1616328</v>
      </c>
      <c r="B805" s="1">
        <v>42928</v>
      </c>
      <c r="C805">
        <f>IF(LEN(Tabela_telefony4[[#This Row],[nr]])=7,1,0)</f>
        <v>1</v>
      </c>
      <c r="D805">
        <f>IF(LEN(Tabela_telefony4[[#This Row],[nr]])=8,1,0)</f>
        <v>0</v>
      </c>
    </row>
    <row r="806" spans="1:4" x14ac:dyDescent="0.3">
      <c r="A806">
        <v>9773176</v>
      </c>
      <c r="B806" s="1">
        <v>42928</v>
      </c>
      <c r="C806">
        <f>IF(LEN(Tabela_telefony4[[#This Row],[nr]])=7,1,0)</f>
        <v>1</v>
      </c>
      <c r="D806">
        <f>IF(LEN(Tabela_telefony4[[#This Row],[nr]])=8,1,0)</f>
        <v>0</v>
      </c>
    </row>
    <row r="807" spans="1:4" x14ac:dyDescent="0.3">
      <c r="A807">
        <v>8246306</v>
      </c>
      <c r="B807" s="1">
        <v>42928</v>
      </c>
      <c r="C807">
        <f>IF(LEN(Tabela_telefony4[[#This Row],[nr]])=7,1,0)</f>
        <v>1</v>
      </c>
      <c r="D807">
        <f>IF(LEN(Tabela_telefony4[[#This Row],[nr]])=8,1,0)</f>
        <v>0</v>
      </c>
    </row>
    <row r="808" spans="1:4" x14ac:dyDescent="0.3">
      <c r="A808">
        <v>2412611</v>
      </c>
      <c r="B808" s="1">
        <v>42928</v>
      </c>
      <c r="C808">
        <f>IF(LEN(Tabela_telefony4[[#This Row],[nr]])=7,1,0)</f>
        <v>1</v>
      </c>
      <c r="D808">
        <f>IF(LEN(Tabela_telefony4[[#This Row],[nr]])=8,1,0)</f>
        <v>0</v>
      </c>
    </row>
    <row r="809" spans="1:4" x14ac:dyDescent="0.3">
      <c r="A809">
        <v>7795911</v>
      </c>
      <c r="B809" s="1">
        <v>42928</v>
      </c>
      <c r="C809">
        <f>IF(LEN(Tabela_telefony4[[#This Row],[nr]])=7,1,0)</f>
        <v>1</v>
      </c>
      <c r="D809">
        <f>IF(LEN(Tabela_telefony4[[#This Row],[nr]])=8,1,0)</f>
        <v>0</v>
      </c>
    </row>
    <row r="810" spans="1:4" x14ac:dyDescent="0.3">
      <c r="A810">
        <v>8063487</v>
      </c>
      <c r="B810" s="1">
        <v>42928</v>
      </c>
      <c r="C810">
        <f>IF(LEN(Tabela_telefony4[[#This Row],[nr]])=7,1,0)</f>
        <v>1</v>
      </c>
      <c r="D810">
        <f>IF(LEN(Tabela_telefony4[[#This Row],[nr]])=8,1,0)</f>
        <v>0</v>
      </c>
    </row>
    <row r="811" spans="1:4" x14ac:dyDescent="0.3">
      <c r="A811">
        <v>68677362</v>
      </c>
      <c r="B811" s="1">
        <v>42928</v>
      </c>
      <c r="C811">
        <f>IF(LEN(Tabela_telefony4[[#This Row],[nr]])=7,1,0)</f>
        <v>0</v>
      </c>
      <c r="D811">
        <f>IF(LEN(Tabela_telefony4[[#This Row],[nr]])=8,1,0)</f>
        <v>1</v>
      </c>
    </row>
    <row r="812" spans="1:4" x14ac:dyDescent="0.3">
      <c r="A812">
        <v>6766787935</v>
      </c>
      <c r="B812" s="1">
        <v>42928</v>
      </c>
      <c r="C812">
        <f>IF(LEN(Tabela_telefony4[[#This Row],[nr]])=7,1,0)</f>
        <v>0</v>
      </c>
      <c r="D812">
        <f>IF(LEN(Tabela_telefony4[[#This Row],[nr]])=8,1,0)</f>
        <v>0</v>
      </c>
    </row>
    <row r="813" spans="1:4" x14ac:dyDescent="0.3">
      <c r="A813">
        <v>27791497</v>
      </c>
      <c r="B813" s="1">
        <v>42928</v>
      </c>
      <c r="C813">
        <f>IF(LEN(Tabela_telefony4[[#This Row],[nr]])=7,1,0)</f>
        <v>0</v>
      </c>
      <c r="D813">
        <f>IF(LEN(Tabela_telefony4[[#This Row],[nr]])=8,1,0)</f>
        <v>1</v>
      </c>
    </row>
    <row r="814" spans="1:4" x14ac:dyDescent="0.3">
      <c r="A814">
        <v>6158527</v>
      </c>
      <c r="B814" s="1">
        <v>42928</v>
      </c>
      <c r="C814">
        <f>IF(LEN(Tabela_telefony4[[#This Row],[nr]])=7,1,0)</f>
        <v>1</v>
      </c>
      <c r="D814">
        <f>IF(LEN(Tabela_telefony4[[#This Row],[nr]])=8,1,0)</f>
        <v>0</v>
      </c>
    </row>
    <row r="815" spans="1:4" x14ac:dyDescent="0.3">
      <c r="A815">
        <v>3456554</v>
      </c>
      <c r="B815" s="1">
        <v>42928</v>
      </c>
      <c r="C815">
        <f>IF(LEN(Tabela_telefony4[[#This Row],[nr]])=7,1,0)</f>
        <v>1</v>
      </c>
      <c r="D815">
        <f>IF(LEN(Tabela_telefony4[[#This Row],[nr]])=8,1,0)</f>
        <v>0</v>
      </c>
    </row>
    <row r="816" spans="1:4" x14ac:dyDescent="0.3">
      <c r="A816">
        <v>3437033</v>
      </c>
      <c r="B816" s="1">
        <v>42929</v>
      </c>
      <c r="C816">
        <f>IF(LEN(Tabela_telefony4[[#This Row],[nr]])=7,1,0)</f>
        <v>1</v>
      </c>
      <c r="D816">
        <f>IF(LEN(Tabela_telefony4[[#This Row],[nr]])=8,1,0)</f>
        <v>0</v>
      </c>
    </row>
    <row r="817" spans="1:4" x14ac:dyDescent="0.3">
      <c r="A817">
        <v>2128068</v>
      </c>
      <c r="B817" s="1">
        <v>42929</v>
      </c>
      <c r="C817">
        <f>IF(LEN(Tabela_telefony4[[#This Row],[nr]])=7,1,0)</f>
        <v>1</v>
      </c>
      <c r="D817">
        <f>IF(LEN(Tabela_telefony4[[#This Row],[nr]])=8,1,0)</f>
        <v>0</v>
      </c>
    </row>
    <row r="818" spans="1:4" x14ac:dyDescent="0.3">
      <c r="A818">
        <v>20679187</v>
      </c>
      <c r="B818" s="1">
        <v>42929</v>
      </c>
      <c r="C818">
        <f>IF(LEN(Tabela_telefony4[[#This Row],[nr]])=7,1,0)</f>
        <v>0</v>
      </c>
      <c r="D818">
        <f>IF(LEN(Tabela_telefony4[[#This Row],[nr]])=8,1,0)</f>
        <v>1</v>
      </c>
    </row>
    <row r="819" spans="1:4" x14ac:dyDescent="0.3">
      <c r="A819">
        <v>9259392564</v>
      </c>
      <c r="B819" s="1">
        <v>42929</v>
      </c>
      <c r="C819">
        <f>IF(LEN(Tabela_telefony4[[#This Row],[nr]])=7,1,0)</f>
        <v>0</v>
      </c>
      <c r="D819">
        <f>IF(LEN(Tabela_telefony4[[#This Row],[nr]])=8,1,0)</f>
        <v>0</v>
      </c>
    </row>
    <row r="820" spans="1:4" x14ac:dyDescent="0.3">
      <c r="A820">
        <v>7852624</v>
      </c>
      <c r="B820" s="1">
        <v>42929</v>
      </c>
      <c r="C820">
        <f>IF(LEN(Tabela_telefony4[[#This Row],[nr]])=7,1,0)</f>
        <v>1</v>
      </c>
      <c r="D820">
        <f>IF(LEN(Tabela_telefony4[[#This Row],[nr]])=8,1,0)</f>
        <v>0</v>
      </c>
    </row>
    <row r="821" spans="1:4" x14ac:dyDescent="0.3">
      <c r="A821">
        <v>8838584</v>
      </c>
      <c r="B821" s="1">
        <v>42929</v>
      </c>
      <c r="C821">
        <f>IF(LEN(Tabela_telefony4[[#This Row],[nr]])=7,1,0)</f>
        <v>1</v>
      </c>
      <c r="D821">
        <f>IF(LEN(Tabela_telefony4[[#This Row],[nr]])=8,1,0)</f>
        <v>0</v>
      </c>
    </row>
    <row r="822" spans="1:4" x14ac:dyDescent="0.3">
      <c r="A822">
        <v>2492731</v>
      </c>
      <c r="B822" s="1">
        <v>42929</v>
      </c>
      <c r="C822">
        <f>IF(LEN(Tabela_telefony4[[#This Row],[nr]])=7,1,0)</f>
        <v>1</v>
      </c>
      <c r="D822">
        <f>IF(LEN(Tabela_telefony4[[#This Row],[nr]])=8,1,0)</f>
        <v>0</v>
      </c>
    </row>
    <row r="823" spans="1:4" x14ac:dyDescent="0.3">
      <c r="A823">
        <v>8028777</v>
      </c>
      <c r="B823" s="1">
        <v>42929</v>
      </c>
      <c r="C823">
        <f>IF(LEN(Tabela_telefony4[[#This Row],[nr]])=7,1,0)</f>
        <v>1</v>
      </c>
      <c r="D823">
        <f>IF(LEN(Tabela_telefony4[[#This Row],[nr]])=8,1,0)</f>
        <v>0</v>
      </c>
    </row>
    <row r="824" spans="1:4" x14ac:dyDescent="0.3">
      <c r="A824">
        <v>2619219</v>
      </c>
      <c r="B824" s="1">
        <v>42929</v>
      </c>
      <c r="C824">
        <f>IF(LEN(Tabela_telefony4[[#This Row],[nr]])=7,1,0)</f>
        <v>1</v>
      </c>
      <c r="D824">
        <f>IF(LEN(Tabela_telefony4[[#This Row],[nr]])=8,1,0)</f>
        <v>0</v>
      </c>
    </row>
    <row r="825" spans="1:4" x14ac:dyDescent="0.3">
      <c r="A825">
        <v>2506618</v>
      </c>
      <c r="B825" s="1">
        <v>42929</v>
      </c>
      <c r="C825">
        <f>IF(LEN(Tabela_telefony4[[#This Row],[nr]])=7,1,0)</f>
        <v>1</v>
      </c>
      <c r="D825">
        <f>IF(LEN(Tabela_telefony4[[#This Row],[nr]])=8,1,0)</f>
        <v>0</v>
      </c>
    </row>
    <row r="826" spans="1:4" x14ac:dyDescent="0.3">
      <c r="A826">
        <v>7979313</v>
      </c>
      <c r="B826" s="1">
        <v>42929</v>
      </c>
      <c r="C826">
        <f>IF(LEN(Tabela_telefony4[[#This Row],[nr]])=7,1,0)</f>
        <v>1</v>
      </c>
      <c r="D826">
        <f>IF(LEN(Tabela_telefony4[[#This Row],[nr]])=8,1,0)</f>
        <v>0</v>
      </c>
    </row>
    <row r="827" spans="1:4" x14ac:dyDescent="0.3">
      <c r="A827">
        <v>23123600</v>
      </c>
      <c r="B827" s="1">
        <v>42929</v>
      </c>
      <c r="C827">
        <f>IF(LEN(Tabela_telefony4[[#This Row],[nr]])=7,1,0)</f>
        <v>0</v>
      </c>
      <c r="D827">
        <f>IF(LEN(Tabela_telefony4[[#This Row],[nr]])=8,1,0)</f>
        <v>1</v>
      </c>
    </row>
    <row r="828" spans="1:4" x14ac:dyDescent="0.3">
      <c r="A828">
        <v>9849476</v>
      </c>
      <c r="B828" s="1">
        <v>42929</v>
      </c>
      <c r="C828">
        <f>IF(LEN(Tabela_telefony4[[#This Row],[nr]])=7,1,0)</f>
        <v>1</v>
      </c>
      <c r="D828">
        <f>IF(LEN(Tabela_telefony4[[#This Row],[nr]])=8,1,0)</f>
        <v>0</v>
      </c>
    </row>
    <row r="829" spans="1:4" x14ac:dyDescent="0.3">
      <c r="A829">
        <v>27410048</v>
      </c>
      <c r="B829" s="1">
        <v>42929</v>
      </c>
      <c r="C829">
        <f>IF(LEN(Tabela_telefony4[[#This Row],[nr]])=7,1,0)</f>
        <v>0</v>
      </c>
      <c r="D829">
        <f>IF(LEN(Tabela_telefony4[[#This Row],[nr]])=8,1,0)</f>
        <v>1</v>
      </c>
    </row>
    <row r="830" spans="1:4" x14ac:dyDescent="0.3">
      <c r="A830">
        <v>6746757</v>
      </c>
      <c r="B830" s="1">
        <v>42929</v>
      </c>
      <c r="C830">
        <f>IF(LEN(Tabela_telefony4[[#This Row],[nr]])=7,1,0)</f>
        <v>1</v>
      </c>
      <c r="D830">
        <f>IF(LEN(Tabela_telefony4[[#This Row],[nr]])=8,1,0)</f>
        <v>0</v>
      </c>
    </row>
    <row r="831" spans="1:4" x14ac:dyDescent="0.3">
      <c r="A831">
        <v>5087066</v>
      </c>
      <c r="B831" s="1">
        <v>42929</v>
      </c>
      <c r="C831">
        <f>IF(LEN(Tabela_telefony4[[#This Row],[nr]])=7,1,0)</f>
        <v>1</v>
      </c>
      <c r="D831">
        <f>IF(LEN(Tabela_telefony4[[#This Row],[nr]])=8,1,0)</f>
        <v>0</v>
      </c>
    </row>
    <row r="832" spans="1:4" x14ac:dyDescent="0.3">
      <c r="A832">
        <v>9680416</v>
      </c>
      <c r="B832" s="1">
        <v>42929</v>
      </c>
      <c r="C832">
        <f>IF(LEN(Tabela_telefony4[[#This Row],[nr]])=7,1,0)</f>
        <v>1</v>
      </c>
      <c r="D832">
        <f>IF(LEN(Tabela_telefony4[[#This Row],[nr]])=8,1,0)</f>
        <v>0</v>
      </c>
    </row>
    <row r="833" spans="1:4" x14ac:dyDescent="0.3">
      <c r="A833">
        <v>9356216</v>
      </c>
      <c r="B833" s="1">
        <v>42929</v>
      </c>
      <c r="C833">
        <f>IF(LEN(Tabela_telefony4[[#This Row],[nr]])=7,1,0)</f>
        <v>1</v>
      </c>
      <c r="D833">
        <f>IF(LEN(Tabela_telefony4[[#This Row],[nr]])=8,1,0)</f>
        <v>0</v>
      </c>
    </row>
    <row r="834" spans="1:4" x14ac:dyDescent="0.3">
      <c r="A834">
        <v>7415603</v>
      </c>
      <c r="B834" s="1">
        <v>42929</v>
      </c>
      <c r="C834">
        <f>IF(LEN(Tabela_telefony4[[#This Row],[nr]])=7,1,0)</f>
        <v>1</v>
      </c>
      <c r="D834">
        <f>IF(LEN(Tabela_telefony4[[#This Row],[nr]])=8,1,0)</f>
        <v>0</v>
      </c>
    </row>
    <row r="835" spans="1:4" x14ac:dyDescent="0.3">
      <c r="A835">
        <v>28145499</v>
      </c>
      <c r="B835" s="1">
        <v>42929</v>
      </c>
      <c r="C835">
        <f>IF(LEN(Tabela_telefony4[[#This Row],[nr]])=7,1,0)</f>
        <v>0</v>
      </c>
      <c r="D835">
        <f>IF(LEN(Tabela_telefony4[[#This Row],[nr]])=8,1,0)</f>
        <v>1</v>
      </c>
    </row>
    <row r="836" spans="1:4" x14ac:dyDescent="0.3">
      <c r="A836">
        <v>61527800</v>
      </c>
      <c r="B836" s="1">
        <v>42929</v>
      </c>
      <c r="C836">
        <f>IF(LEN(Tabela_telefony4[[#This Row],[nr]])=7,1,0)</f>
        <v>0</v>
      </c>
      <c r="D836">
        <f>IF(LEN(Tabela_telefony4[[#This Row],[nr]])=8,1,0)</f>
        <v>1</v>
      </c>
    </row>
    <row r="837" spans="1:4" x14ac:dyDescent="0.3">
      <c r="A837">
        <v>4873703</v>
      </c>
      <c r="B837" s="1">
        <v>42929</v>
      </c>
      <c r="C837">
        <f>IF(LEN(Tabela_telefony4[[#This Row],[nr]])=7,1,0)</f>
        <v>1</v>
      </c>
      <c r="D837">
        <f>IF(LEN(Tabela_telefony4[[#This Row],[nr]])=8,1,0)</f>
        <v>0</v>
      </c>
    </row>
    <row r="838" spans="1:4" x14ac:dyDescent="0.3">
      <c r="A838">
        <v>43019885</v>
      </c>
      <c r="B838" s="1">
        <v>42929</v>
      </c>
      <c r="C838">
        <f>IF(LEN(Tabela_telefony4[[#This Row],[nr]])=7,1,0)</f>
        <v>0</v>
      </c>
      <c r="D838">
        <f>IF(LEN(Tabela_telefony4[[#This Row],[nr]])=8,1,0)</f>
        <v>1</v>
      </c>
    </row>
    <row r="839" spans="1:4" x14ac:dyDescent="0.3">
      <c r="A839">
        <v>7388260</v>
      </c>
      <c r="B839" s="1">
        <v>42929</v>
      </c>
      <c r="C839">
        <f>IF(LEN(Tabela_telefony4[[#This Row],[nr]])=7,1,0)</f>
        <v>1</v>
      </c>
      <c r="D839">
        <f>IF(LEN(Tabela_telefony4[[#This Row],[nr]])=8,1,0)</f>
        <v>0</v>
      </c>
    </row>
    <row r="840" spans="1:4" x14ac:dyDescent="0.3">
      <c r="A840">
        <v>4581715</v>
      </c>
      <c r="B840" s="1">
        <v>42929</v>
      </c>
      <c r="C840">
        <f>IF(LEN(Tabela_telefony4[[#This Row],[nr]])=7,1,0)</f>
        <v>1</v>
      </c>
      <c r="D840">
        <f>IF(LEN(Tabela_telefony4[[#This Row],[nr]])=8,1,0)</f>
        <v>0</v>
      </c>
    </row>
    <row r="841" spans="1:4" x14ac:dyDescent="0.3">
      <c r="A841">
        <v>58420185</v>
      </c>
      <c r="B841" s="1">
        <v>42929</v>
      </c>
      <c r="C841">
        <f>IF(LEN(Tabela_telefony4[[#This Row],[nr]])=7,1,0)</f>
        <v>0</v>
      </c>
      <c r="D841">
        <f>IF(LEN(Tabela_telefony4[[#This Row],[nr]])=8,1,0)</f>
        <v>1</v>
      </c>
    </row>
    <row r="842" spans="1:4" x14ac:dyDescent="0.3">
      <c r="A842">
        <v>45948073</v>
      </c>
      <c r="B842" s="1">
        <v>42929</v>
      </c>
      <c r="C842">
        <f>IF(LEN(Tabela_telefony4[[#This Row],[nr]])=7,1,0)</f>
        <v>0</v>
      </c>
      <c r="D842">
        <f>IF(LEN(Tabela_telefony4[[#This Row],[nr]])=8,1,0)</f>
        <v>1</v>
      </c>
    </row>
    <row r="843" spans="1:4" x14ac:dyDescent="0.3">
      <c r="A843">
        <v>4473835</v>
      </c>
      <c r="B843" s="1">
        <v>42929</v>
      </c>
      <c r="C843">
        <f>IF(LEN(Tabela_telefony4[[#This Row],[nr]])=7,1,0)</f>
        <v>1</v>
      </c>
      <c r="D843">
        <f>IF(LEN(Tabela_telefony4[[#This Row],[nr]])=8,1,0)</f>
        <v>0</v>
      </c>
    </row>
    <row r="844" spans="1:4" x14ac:dyDescent="0.3">
      <c r="A844">
        <v>7739841</v>
      </c>
      <c r="B844" s="1">
        <v>42929</v>
      </c>
      <c r="C844">
        <f>IF(LEN(Tabela_telefony4[[#This Row],[nr]])=7,1,0)</f>
        <v>1</v>
      </c>
      <c r="D844">
        <f>IF(LEN(Tabela_telefony4[[#This Row],[nr]])=8,1,0)</f>
        <v>0</v>
      </c>
    </row>
    <row r="845" spans="1:4" x14ac:dyDescent="0.3">
      <c r="A845">
        <v>6275284312</v>
      </c>
      <c r="B845" s="1">
        <v>42929</v>
      </c>
      <c r="C845">
        <f>IF(LEN(Tabela_telefony4[[#This Row],[nr]])=7,1,0)</f>
        <v>0</v>
      </c>
      <c r="D845">
        <f>IF(LEN(Tabela_telefony4[[#This Row],[nr]])=8,1,0)</f>
        <v>0</v>
      </c>
    </row>
    <row r="846" spans="1:4" x14ac:dyDescent="0.3">
      <c r="A846">
        <v>1692981</v>
      </c>
      <c r="B846" s="1">
        <v>42929</v>
      </c>
      <c r="C846">
        <f>IF(LEN(Tabela_telefony4[[#This Row],[nr]])=7,1,0)</f>
        <v>1</v>
      </c>
      <c r="D846">
        <f>IF(LEN(Tabela_telefony4[[#This Row],[nr]])=8,1,0)</f>
        <v>0</v>
      </c>
    </row>
    <row r="847" spans="1:4" x14ac:dyDescent="0.3">
      <c r="A847">
        <v>9270571</v>
      </c>
      <c r="B847" s="1">
        <v>42929</v>
      </c>
      <c r="C847">
        <f>IF(LEN(Tabela_telefony4[[#This Row],[nr]])=7,1,0)</f>
        <v>1</v>
      </c>
      <c r="D847">
        <f>IF(LEN(Tabela_telefony4[[#This Row],[nr]])=8,1,0)</f>
        <v>0</v>
      </c>
    </row>
    <row r="848" spans="1:4" x14ac:dyDescent="0.3">
      <c r="A848">
        <v>6299545</v>
      </c>
      <c r="B848" s="1">
        <v>42929</v>
      </c>
      <c r="C848">
        <f>IF(LEN(Tabela_telefony4[[#This Row],[nr]])=7,1,0)</f>
        <v>1</v>
      </c>
      <c r="D848">
        <f>IF(LEN(Tabela_telefony4[[#This Row],[nr]])=8,1,0)</f>
        <v>0</v>
      </c>
    </row>
    <row r="849" spans="1:4" x14ac:dyDescent="0.3">
      <c r="A849">
        <v>67064385</v>
      </c>
      <c r="B849" s="1">
        <v>42929</v>
      </c>
      <c r="C849">
        <f>IF(LEN(Tabela_telefony4[[#This Row],[nr]])=7,1,0)</f>
        <v>0</v>
      </c>
      <c r="D849">
        <f>IF(LEN(Tabela_telefony4[[#This Row],[nr]])=8,1,0)</f>
        <v>1</v>
      </c>
    </row>
    <row r="850" spans="1:4" x14ac:dyDescent="0.3">
      <c r="A850">
        <v>4062215</v>
      </c>
      <c r="B850" s="1">
        <v>42929</v>
      </c>
      <c r="C850">
        <f>IF(LEN(Tabela_telefony4[[#This Row],[nr]])=7,1,0)</f>
        <v>1</v>
      </c>
      <c r="D850">
        <f>IF(LEN(Tabela_telefony4[[#This Row],[nr]])=8,1,0)</f>
        <v>0</v>
      </c>
    </row>
    <row r="851" spans="1:4" x14ac:dyDescent="0.3">
      <c r="A851">
        <v>2835355</v>
      </c>
      <c r="B851" s="1">
        <v>42929</v>
      </c>
      <c r="C851">
        <f>IF(LEN(Tabela_telefony4[[#This Row],[nr]])=7,1,0)</f>
        <v>1</v>
      </c>
      <c r="D851">
        <f>IF(LEN(Tabela_telefony4[[#This Row],[nr]])=8,1,0)</f>
        <v>0</v>
      </c>
    </row>
    <row r="852" spans="1:4" x14ac:dyDescent="0.3">
      <c r="A852">
        <v>9283739</v>
      </c>
      <c r="B852" s="1">
        <v>42929</v>
      </c>
      <c r="C852">
        <f>IF(LEN(Tabela_telefony4[[#This Row],[nr]])=7,1,0)</f>
        <v>1</v>
      </c>
      <c r="D852">
        <f>IF(LEN(Tabela_telefony4[[#This Row],[nr]])=8,1,0)</f>
        <v>0</v>
      </c>
    </row>
    <row r="853" spans="1:4" x14ac:dyDescent="0.3">
      <c r="A853">
        <v>7118082</v>
      </c>
      <c r="B853" s="1">
        <v>42929</v>
      </c>
      <c r="C853">
        <f>IF(LEN(Tabela_telefony4[[#This Row],[nr]])=7,1,0)</f>
        <v>1</v>
      </c>
      <c r="D853">
        <f>IF(LEN(Tabela_telefony4[[#This Row],[nr]])=8,1,0)</f>
        <v>0</v>
      </c>
    </row>
    <row r="854" spans="1:4" x14ac:dyDescent="0.3">
      <c r="A854">
        <v>30178521</v>
      </c>
      <c r="B854" s="1">
        <v>42929</v>
      </c>
      <c r="C854">
        <f>IF(LEN(Tabela_telefony4[[#This Row],[nr]])=7,1,0)</f>
        <v>0</v>
      </c>
      <c r="D854">
        <f>IF(LEN(Tabela_telefony4[[#This Row],[nr]])=8,1,0)</f>
        <v>1</v>
      </c>
    </row>
    <row r="855" spans="1:4" x14ac:dyDescent="0.3">
      <c r="A855">
        <v>5014399</v>
      </c>
      <c r="B855" s="1">
        <v>42929</v>
      </c>
      <c r="C855">
        <f>IF(LEN(Tabela_telefony4[[#This Row],[nr]])=7,1,0)</f>
        <v>1</v>
      </c>
      <c r="D855">
        <f>IF(LEN(Tabela_telefony4[[#This Row],[nr]])=8,1,0)</f>
        <v>0</v>
      </c>
    </row>
    <row r="856" spans="1:4" x14ac:dyDescent="0.3">
      <c r="A856">
        <v>3984696</v>
      </c>
      <c r="B856" s="1">
        <v>42929</v>
      </c>
      <c r="C856">
        <f>IF(LEN(Tabela_telefony4[[#This Row],[nr]])=7,1,0)</f>
        <v>1</v>
      </c>
      <c r="D856">
        <f>IF(LEN(Tabela_telefony4[[#This Row],[nr]])=8,1,0)</f>
        <v>0</v>
      </c>
    </row>
    <row r="857" spans="1:4" x14ac:dyDescent="0.3">
      <c r="A857">
        <v>53386383</v>
      </c>
      <c r="B857" s="1">
        <v>42929</v>
      </c>
      <c r="C857">
        <f>IF(LEN(Tabela_telefony4[[#This Row],[nr]])=7,1,0)</f>
        <v>0</v>
      </c>
      <c r="D857">
        <f>IF(LEN(Tabela_telefony4[[#This Row],[nr]])=8,1,0)</f>
        <v>1</v>
      </c>
    </row>
    <row r="858" spans="1:4" x14ac:dyDescent="0.3">
      <c r="A858">
        <v>8733120283</v>
      </c>
      <c r="B858" s="1">
        <v>42929</v>
      </c>
      <c r="C858">
        <f>IF(LEN(Tabela_telefony4[[#This Row],[nr]])=7,1,0)</f>
        <v>0</v>
      </c>
      <c r="D858">
        <f>IF(LEN(Tabela_telefony4[[#This Row],[nr]])=8,1,0)</f>
        <v>0</v>
      </c>
    </row>
    <row r="859" spans="1:4" x14ac:dyDescent="0.3">
      <c r="A859">
        <v>6934405</v>
      </c>
      <c r="B859" s="1">
        <v>42929</v>
      </c>
      <c r="C859">
        <f>IF(LEN(Tabela_telefony4[[#This Row],[nr]])=7,1,0)</f>
        <v>1</v>
      </c>
      <c r="D859">
        <f>IF(LEN(Tabela_telefony4[[#This Row],[nr]])=8,1,0)</f>
        <v>0</v>
      </c>
    </row>
    <row r="860" spans="1:4" x14ac:dyDescent="0.3">
      <c r="A860">
        <v>54136845</v>
      </c>
      <c r="B860" s="1">
        <v>42929</v>
      </c>
      <c r="C860">
        <f>IF(LEN(Tabela_telefony4[[#This Row],[nr]])=7,1,0)</f>
        <v>0</v>
      </c>
      <c r="D860">
        <f>IF(LEN(Tabela_telefony4[[#This Row],[nr]])=8,1,0)</f>
        <v>1</v>
      </c>
    </row>
    <row r="861" spans="1:4" x14ac:dyDescent="0.3">
      <c r="A861">
        <v>76310343</v>
      </c>
      <c r="B861" s="1">
        <v>42929</v>
      </c>
      <c r="C861">
        <f>IF(LEN(Tabela_telefony4[[#This Row],[nr]])=7,1,0)</f>
        <v>0</v>
      </c>
      <c r="D861">
        <f>IF(LEN(Tabela_telefony4[[#This Row],[nr]])=8,1,0)</f>
        <v>1</v>
      </c>
    </row>
    <row r="862" spans="1:4" x14ac:dyDescent="0.3">
      <c r="A862">
        <v>9005999</v>
      </c>
      <c r="B862" s="1">
        <v>42929</v>
      </c>
      <c r="C862">
        <f>IF(LEN(Tabela_telefony4[[#This Row],[nr]])=7,1,0)</f>
        <v>1</v>
      </c>
      <c r="D862">
        <f>IF(LEN(Tabela_telefony4[[#This Row],[nr]])=8,1,0)</f>
        <v>0</v>
      </c>
    </row>
    <row r="863" spans="1:4" x14ac:dyDescent="0.3">
      <c r="A863">
        <v>7763451</v>
      </c>
      <c r="B863" s="1">
        <v>42929</v>
      </c>
      <c r="C863">
        <f>IF(LEN(Tabela_telefony4[[#This Row],[nr]])=7,1,0)</f>
        <v>1</v>
      </c>
      <c r="D863">
        <f>IF(LEN(Tabela_telefony4[[#This Row],[nr]])=8,1,0)</f>
        <v>0</v>
      </c>
    </row>
    <row r="864" spans="1:4" x14ac:dyDescent="0.3">
      <c r="A864">
        <v>3765001</v>
      </c>
      <c r="B864" s="1">
        <v>42929</v>
      </c>
      <c r="C864">
        <f>IF(LEN(Tabela_telefony4[[#This Row],[nr]])=7,1,0)</f>
        <v>1</v>
      </c>
      <c r="D864">
        <f>IF(LEN(Tabela_telefony4[[#This Row],[nr]])=8,1,0)</f>
        <v>0</v>
      </c>
    </row>
    <row r="865" spans="1:4" x14ac:dyDescent="0.3">
      <c r="A865">
        <v>8498076</v>
      </c>
      <c r="B865" s="1">
        <v>42929</v>
      </c>
      <c r="C865">
        <f>IF(LEN(Tabela_telefony4[[#This Row],[nr]])=7,1,0)</f>
        <v>1</v>
      </c>
      <c r="D865">
        <f>IF(LEN(Tabela_telefony4[[#This Row],[nr]])=8,1,0)</f>
        <v>0</v>
      </c>
    </row>
    <row r="866" spans="1:4" x14ac:dyDescent="0.3">
      <c r="A866">
        <v>4995171</v>
      </c>
      <c r="B866" s="1">
        <v>42929</v>
      </c>
      <c r="C866">
        <f>IF(LEN(Tabela_telefony4[[#This Row],[nr]])=7,1,0)</f>
        <v>1</v>
      </c>
      <c r="D866">
        <f>IF(LEN(Tabela_telefony4[[#This Row],[nr]])=8,1,0)</f>
        <v>0</v>
      </c>
    </row>
    <row r="867" spans="1:4" x14ac:dyDescent="0.3">
      <c r="A867">
        <v>8929993</v>
      </c>
      <c r="B867" s="1">
        <v>42929</v>
      </c>
      <c r="C867">
        <f>IF(LEN(Tabela_telefony4[[#This Row],[nr]])=7,1,0)</f>
        <v>1</v>
      </c>
      <c r="D867">
        <f>IF(LEN(Tabela_telefony4[[#This Row],[nr]])=8,1,0)</f>
        <v>0</v>
      </c>
    </row>
    <row r="868" spans="1:4" x14ac:dyDescent="0.3">
      <c r="A868">
        <v>7473804</v>
      </c>
      <c r="B868" s="1">
        <v>42929</v>
      </c>
      <c r="C868">
        <f>IF(LEN(Tabela_telefony4[[#This Row],[nr]])=7,1,0)</f>
        <v>1</v>
      </c>
      <c r="D868">
        <f>IF(LEN(Tabela_telefony4[[#This Row],[nr]])=8,1,0)</f>
        <v>0</v>
      </c>
    </row>
    <row r="869" spans="1:4" x14ac:dyDescent="0.3">
      <c r="A869">
        <v>1816002</v>
      </c>
      <c r="B869" s="1">
        <v>42929</v>
      </c>
      <c r="C869">
        <f>IF(LEN(Tabela_telefony4[[#This Row],[nr]])=7,1,0)</f>
        <v>1</v>
      </c>
      <c r="D869">
        <f>IF(LEN(Tabela_telefony4[[#This Row],[nr]])=8,1,0)</f>
        <v>0</v>
      </c>
    </row>
    <row r="870" spans="1:4" x14ac:dyDescent="0.3">
      <c r="A870">
        <v>4133182</v>
      </c>
      <c r="B870" s="1">
        <v>42929</v>
      </c>
      <c r="C870">
        <f>IF(LEN(Tabela_telefony4[[#This Row],[nr]])=7,1,0)</f>
        <v>1</v>
      </c>
      <c r="D870">
        <f>IF(LEN(Tabela_telefony4[[#This Row],[nr]])=8,1,0)</f>
        <v>0</v>
      </c>
    </row>
    <row r="871" spans="1:4" x14ac:dyDescent="0.3">
      <c r="A871">
        <v>63141248</v>
      </c>
      <c r="B871" s="1">
        <v>42929</v>
      </c>
      <c r="C871">
        <f>IF(LEN(Tabela_telefony4[[#This Row],[nr]])=7,1,0)</f>
        <v>0</v>
      </c>
      <c r="D871">
        <f>IF(LEN(Tabela_telefony4[[#This Row],[nr]])=8,1,0)</f>
        <v>1</v>
      </c>
    </row>
    <row r="872" spans="1:4" x14ac:dyDescent="0.3">
      <c r="A872">
        <v>7384686</v>
      </c>
      <c r="B872" s="1">
        <v>42929</v>
      </c>
      <c r="C872">
        <f>IF(LEN(Tabela_telefony4[[#This Row],[nr]])=7,1,0)</f>
        <v>1</v>
      </c>
      <c r="D872">
        <f>IF(LEN(Tabela_telefony4[[#This Row],[nr]])=8,1,0)</f>
        <v>0</v>
      </c>
    </row>
    <row r="873" spans="1:4" x14ac:dyDescent="0.3">
      <c r="A873">
        <v>3150344</v>
      </c>
      <c r="B873" s="1">
        <v>42929</v>
      </c>
      <c r="C873">
        <f>IF(LEN(Tabela_telefony4[[#This Row],[nr]])=7,1,0)</f>
        <v>1</v>
      </c>
      <c r="D873">
        <f>IF(LEN(Tabela_telefony4[[#This Row],[nr]])=8,1,0)</f>
        <v>0</v>
      </c>
    </row>
    <row r="874" spans="1:4" x14ac:dyDescent="0.3">
      <c r="A874">
        <v>6786847</v>
      </c>
      <c r="B874" s="1">
        <v>42929</v>
      </c>
      <c r="C874">
        <f>IF(LEN(Tabela_telefony4[[#This Row],[nr]])=7,1,0)</f>
        <v>1</v>
      </c>
      <c r="D874">
        <f>IF(LEN(Tabela_telefony4[[#This Row],[nr]])=8,1,0)</f>
        <v>0</v>
      </c>
    </row>
    <row r="875" spans="1:4" x14ac:dyDescent="0.3">
      <c r="A875">
        <v>2947889</v>
      </c>
      <c r="B875" s="1">
        <v>42929</v>
      </c>
      <c r="C875">
        <f>IF(LEN(Tabela_telefony4[[#This Row],[nr]])=7,1,0)</f>
        <v>1</v>
      </c>
      <c r="D875">
        <f>IF(LEN(Tabela_telefony4[[#This Row],[nr]])=8,1,0)</f>
        <v>0</v>
      </c>
    </row>
    <row r="876" spans="1:4" x14ac:dyDescent="0.3">
      <c r="A876">
        <v>28961250</v>
      </c>
      <c r="B876" s="1">
        <v>42929</v>
      </c>
      <c r="C876">
        <f>IF(LEN(Tabela_telefony4[[#This Row],[nr]])=7,1,0)</f>
        <v>0</v>
      </c>
      <c r="D876">
        <f>IF(LEN(Tabela_telefony4[[#This Row],[nr]])=8,1,0)</f>
        <v>1</v>
      </c>
    </row>
    <row r="877" spans="1:4" x14ac:dyDescent="0.3">
      <c r="A877">
        <v>3328479</v>
      </c>
      <c r="B877" s="1">
        <v>42929</v>
      </c>
      <c r="C877">
        <f>IF(LEN(Tabela_telefony4[[#This Row],[nr]])=7,1,0)</f>
        <v>1</v>
      </c>
      <c r="D877">
        <f>IF(LEN(Tabela_telefony4[[#This Row],[nr]])=8,1,0)</f>
        <v>0</v>
      </c>
    </row>
    <row r="878" spans="1:4" x14ac:dyDescent="0.3">
      <c r="A878">
        <v>61322035</v>
      </c>
      <c r="B878" s="1">
        <v>42929</v>
      </c>
      <c r="C878">
        <f>IF(LEN(Tabela_telefony4[[#This Row],[nr]])=7,1,0)</f>
        <v>0</v>
      </c>
      <c r="D878">
        <f>IF(LEN(Tabela_telefony4[[#This Row],[nr]])=8,1,0)</f>
        <v>1</v>
      </c>
    </row>
    <row r="879" spans="1:4" x14ac:dyDescent="0.3">
      <c r="A879">
        <v>40308049</v>
      </c>
      <c r="B879" s="1">
        <v>42929</v>
      </c>
      <c r="C879">
        <f>IF(LEN(Tabela_telefony4[[#This Row],[nr]])=7,1,0)</f>
        <v>0</v>
      </c>
      <c r="D879">
        <f>IF(LEN(Tabela_telefony4[[#This Row],[nr]])=8,1,0)</f>
        <v>1</v>
      </c>
    </row>
    <row r="880" spans="1:4" x14ac:dyDescent="0.3">
      <c r="A880">
        <v>7066778</v>
      </c>
      <c r="B880" s="1">
        <v>42929</v>
      </c>
      <c r="C880">
        <f>IF(LEN(Tabela_telefony4[[#This Row],[nr]])=7,1,0)</f>
        <v>1</v>
      </c>
      <c r="D880">
        <f>IF(LEN(Tabela_telefony4[[#This Row],[nr]])=8,1,0)</f>
        <v>0</v>
      </c>
    </row>
    <row r="881" spans="1:4" x14ac:dyDescent="0.3">
      <c r="A881">
        <v>3434934</v>
      </c>
      <c r="B881" s="1">
        <v>42929</v>
      </c>
      <c r="C881">
        <f>IF(LEN(Tabela_telefony4[[#This Row],[nr]])=7,1,0)</f>
        <v>1</v>
      </c>
      <c r="D881">
        <f>IF(LEN(Tabela_telefony4[[#This Row],[nr]])=8,1,0)</f>
        <v>0</v>
      </c>
    </row>
    <row r="882" spans="1:4" x14ac:dyDescent="0.3">
      <c r="A882">
        <v>3017523</v>
      </c>
      <c r="B882" s="1">
        <v>42929</v>
      </c>
      <c r="C882">
        <f>IF(LEN(Tabela_telefony4[[#This Row],[nr]])=7,1,0)</f>
        <v>1</v>
      </c>
      <c r="D882">
        <f>IF(LEN(Tabela_telefony4[[#This Row],[nr]])=8,1,0)</f>
        <v>0</v>
      </c>
    </row>
    <row r="883" spans="1:4" x14ac:dyDescent="0.3">
      <c r="A883">
        <v>26699217</v>
      </c>
      <c r="B883" s="1">
        <v>42929</v>
      </c>
      <c r="C883">
        <f>IF(LEN(Tabela_telefony4[[#This Row],[nr]])=7,1,0)</f>
        <v>0</v>
      </c>
      <c r="D883">
        <f>IF(LEN(Tabela_telefony4[[#This Row],[nr]])=8,1,0)</f>
        <v>1</v>
      </c>
    </row>
    <row r="884" spans="1:4" x14ac:dyDescent="0.3">
      <c r="A884">
        <v>3192836</v>
      </c>
      <c r="B884" s="1">
        <v>42929</v>
      </c>
      <c r="C884">
        <f>IF(LEN(Tabela_telefony4[[#This Row],[nr]])=7,1,0)</f>
        <v>1</v>
      </c>
      <c r="D884">
        <f>IF(LEN(Tabela_telefony4[[#This Row],[nr]])=8,1,0)</f>
        <v>0</v>
      </c>
    </row>
    <row r="885" spans="1:4" x14ac:dyDescent="0.3">
      <c r="A885">
        <v>6979384</v>
      </c>
      <c r="B885" s="1">
        <v>42929</v>
      </c>
      <c r="C885">
        <f>IF(LEN(Tabela_telefony4[[#This Row],[nr]])=7,1,0)</f>
        <v>1</v>
      </c>
      <c r="D885">
        <f>IF(LEN(Tabela_telefony4[[#This Row],[nr]])=8,1,0)</f>
        <v>0</v>
      </c>
    </row>
    <row r="886" spans="1:4" x14ac:dyDescent="0.3">
      <c r="A886">
        <v>5277660</v>
      </c>
      <c r="B886" s="1">
        <v>42929</v>
      </c>
      <c r="C886">
        <f>IF(LEN(Tabela_telefony4[[#This Row],[nr]])=7,1,0)</f>
        <v>1</v>
      </c>
      <c r="D886">
        <f>IF(LEN(Tabela_telefony4[[#This Row],[nr]])=8,1,0)</f>
        <v>0</v>
      </c>
    </row>
    <row r="887" spans="1:4" x14ac:dyDescent="0.3">
      <c r="A887">
        <v>9543572</v>
      </c>
      <c r="B887" s="1">
        <v>42929</v>
      </c>
      <c r="C887">
        <f>IF(LEN(Tabela_telefony4[[#This Row],[nr]])=7,1,0)</f>
        <v>1</v>
      </c>
      <c r="D887">
        <f>IF(LEN(Tabela_telefony4[[#This Row],[nr]])=8,1,0)</f>
        <v>0</v>
      </c>
    </row>
    <row r="888" spans="1:4" x14ac:dyDescent="0.3">
      <c r="A888">
        <v>3984696</v>
      </c>
      <c r="B888" s="1">
        <v>42929</v>
      </c>
      <c r="C888">
        <f>IF(LEN(Tabela_telefony4[[#This Row],[nr]])=7,1,0)</f>
        <v>1</v>
      </c>
      <c r="D888">
        <f>IF(LEN(Tabela_telefony4[[#This Row],[nr]])=8,1,0)</f>
        <v>0</v>
      </c>
    </row>
    <row r="889" spans="1:4" x14ac:dyDescent="0.3">
      <c r="A889">
        <v>47855743</v>
      </c>
      <c r="B889" s="1">
        <v>42929</v>
      </c>
      <c r="C889">
        <f>IF(LEN(Tabela_telefony4[[#This Row],[nr]])=7,1,0)</f>
        <v>0</v>
      </c>
      <c r="D889">
        <f>IF(LEN(Tabela_telefony4[[#This Row],[nr]])=8,1,0)</f>
        <v>1</v>
      </c>
    </row>
    <row r="890" spans="1:4" x14ac:dyDescent="0.3">
      <c r="A890">
        <v>3095218</v>
      </c>
      <c r="B890" s="1">
        <v>42929</v>
      </c>
      <c r="C890">
        <f>IF(LEN(Tabela_telefony4[[#This Row],[nr]])=7,1,0)</f>
        <v>1</v>
      </c>
      <c r="D890">
        <f>IF(LEN(Tabela_telefony4[[#This Row],[nr]])=8,1,0)</f>
        <v>0</v>
      </c>
    </row>
    <row r="891" spans="1:4" x14ac:dyDescent="0.3">
      <c r="A891">
        <v>7933399</v>
      </c>
      <c r="B891" s="1">
        <v>42929</v>
      </c>
      <c r="C891">
        <f>IF(LEN(Tabela_telefony4[[#This Row],[nr]])=7,1,0)</f>
        <v>1</v>
      </c>
      <c r="D891">
        <f>IF(LEN(Tabela_telefony4[[#This Row],[nr]])=8,1,0)</f>
        <v>0</v>
      </c>
    </row>
    <row r="892" spans="1:4" x14ac:dyDescent="0.3">
      <c r="A892">
        <v>54821549</v>
      </c>
      <c r="B892" s="1">
        <v>42929</v>
      </c>
      <c r="C892">
        <f>IF(LEN(Tabela_telefony4[[#This Row],[nr]])=7,1,0)</f>
        <v>0</v>
      </c>
      <c r="D892">
        <f>IF(LEN(Tabela_telefony4[[#This Row],[nr]])=8,1,0)</f>
        <v>1</v>
      </c>
    </row>
    <row r="893" spans="1:4" x14ac:dyDescent="0.3">
      <c r="A893">
        <v>14919021</v>
      </c>
      <c r="B893" s="1">
        <v>42929</v>
      </c>
      <c r="C893">
        <f>IF(LEN(Tabela_telefony4[[#This Row],[nr]])=7,1,0)</f>
        <v>0</v>
      </c>
      <c r="D893">
        <f>IF(LEN(Tabela_telefony4[[#This Row],[nr]])=8,1,0)</f>
        <v>1</v>
      </c>
    </row>
    <row r="894" spans="1:4" x14ac:dyDescent="0.3">
      <c r="A894">
        <v>9175377</v>
      </c>
      <c r="B894" s="1">
        <v>42929</v>
      </c>
      <c r="C894">
        <f>IF(LEN(Tabela_telefony4[[#This Row],[nr]])=7,1,0)</f>
        <v>1</v>
      </c>
      <c r="D894">
        <f>IF(LEN(Tabela_telefony4[[#This Row],[nr]])=8,1,0)</f>
        <v>0</v>
      </c>
    </row>
    <row r="895" spans="1:4" x14ac:dyDescent="0.3">
      <c r="A895">
        <v>3656681</v>
      </c>
      <c r="B895" s="1">
        <v>42929</v>
      </c>
      <c r="C895">
        <f>IF(LEN(Tabela_telefony4[[#This Row],[nr]])=7,1,0)</f>
        <v>1</v>
      </c>
      <c r="D895">
        <f>IF(LEN(Tabela_telefony4[[#This Row],[nr]])=8,1,0)</f>
        <v>0</v>
      </c>
    </row>
    <row r="896" spans="1:4" x14ac:dyDescent="0.3">
      <c r="A896">
        <v>5741700</v>
      </c>
      <c r="B896" s="1">
        <v>42929</v>
      </c>
      <c r="C896">
        <f>IF(LEN(Tabela_telefony4[[#This Row],[nr]])=7,1,0)</f>
        <v>1</v>
      </c>
      <c r="D896">
        <f>IF(LEN(Tabela_telefony4[[#This Row],[nr]])=8,1,0)</f>
        <v>0</v>
      </c>
    </row>
    <row r="897" spans="1:4" x14ac:dyDescent="0.3">
      <c r="A897">
        <v>18816694</v>
      </c>
      <c r="B897" s="1">
        <v>42929</v>
      </c>
      <c r="C897">
        <f>IF(LEN(Tabela_telefony4[[#This Row],[nr]])=7,1,0)</f>
        <v>0</v>
      </c>
      <c r="D897">
        <f>IF(LEN(Tabela_telefony4[[#This Row],[nr]])=8,1,0)</f>
        <v>1</v>
      </c>
    </row>
    <row r="898" spans="1:4" x14ac:dyDescent="0.3">
      <c r="A898">
        <v>6177366</v>
      </c>
      <c r="B898" s="1">
        <v>42929</v>
      </c>
      <c r="C898">
        <f>IF(LEN(Tabela_telefony4[[#This Row],[nr]])=7,1,0)</f>
        <v>1</v>
      </c>
      <c r="D898">
        <f>IF(LEN(Tabela_telefony4[[#This Row],[nr]])=8,1,0)</f>
        <v>0</v>
      </c>
    </row>
    <row r="899" spans="1:4" x14ac:dyDescent="0.3">
      <c r="A899">
        <v>4221160</v>
      </c>
      <c r="B899" s="1">
        <v>42929</v>
      </c>
      <c r="C899">
        <f>IF(LEN(Tabela_telefony4[[#This Row],[nr]])=7,1,0)</f>
        <v>1</v>
      </c>
      <c r="D899">
        <f>IF(LEN(Tabela_telefony4[[#This Row],[nr]])=8,1,0)</f>
        <v>0</v>
      </c>
    </row>
    <row r="900" spans="1:4" x14ac:dyDescent="0.3">
      <c r="A900">
        <v>9339774</v>
      </c>
      <c r="B900" s="1">
        <v>42929</v>
      </c>
      <c r="C900">
        <f>IF(LEN(Tabela_telefony4[[#This Row],[nr]])=7,1,0)</f>
        <v>1</v>
      </c>
      <c r="D900">
        <f>IF(LEN(Tabela_telefony4[[#This Row],[nr]])=8,1,0)</f>
        <v>0</v>
      </c>
    </row>
    <row r="901" spans="1:4" x14ac:dyDescent="0.3">
      <c r="A901">
        <v>46255010</v>
      </c>
      <c r="B901" s="1">
        <v>42929</v>
      </c>
      <c r="C901">
        <f>IF(LEN(Tabela_telefony4[[#This Row],[nr]])=7,1,0)</f>
        <v>0</v>
      </c>
      <c r="D901">
        <f>IF(LEN(Tabela_telefony4[[#This Row],[nr]])=8,1,0)</f>
        <v>1</v>
      </c>
    </row>
    <row r="902" spans="1:4" x14ac:dyDescent="0.3">
      <c r="A902">
        <v>91208799</v>
      </c>
      <c r="B902" s="1">
        <v>42929</v>
      </c>
      <c r="C902">
        <f>IF(LEN(Tabela_telefony4[[#This Row],[nr]])=7,1,0)</f>
        <v>0</v>
      </c>
      <c r="D902">
        <f>IF(LEN(Tabela_telefony4[[#This Row],[nr]])=8,1,0)</f>
        <v>1</v>
      </c>
    </row>
    <row r="903" spans="1:4" x14ac:dyDescent="0.3">
      <c r="A903">
        <v>7211782</v>
      </c>
      <c r="B903" s="1">
        <v>42929</v>
      </c>
      <c r="C903">
        <f>IF(LEN(Tabela_telefony4[[#This Row],[nr]])=7,1,0)</f>
        <v>1</v>
      </c>
      <c r="D903">
        <f>IF(LEN(Tabela_telefony4[[#This Row],[nr]])=8,1,0)</f>
        <v>0</v>
      </c>
    </row>
    <row r="904" spans="1:4" x14ac:dyDescent="0.3">
      <c r="A904">
        <v>3429335</v>
      </c>
      <c r="B904" s="1">
        <v>42929</v>
      </c>
      <c r="C904">
        <f>IF(LEN(Tabela_telefony4[[#This Row],[nr]])=7,1,0)</f>
        <v>1</v>
      </c>
      <c r="D904">
        <f>IF(LEN(Tabela_telefony4[[#This Row],[nr]])=8,1,0)</f>
        <v>0</v>
      </c>
    </row>
    <row r="905" spans="1:4" x14ac:dyDescent="0.3">
      <c r="A905">
        <v>3206241</v>
      </c>
      <c r="B905" s="1">
        <v>42929</v>
      </c>
      <c r="C905">
        <f>IF(LEN(Tabela_telefony4[[#This Row],[nr]])=7,1,0)</f>
        <v>1</v>
      </c>
      <c r="D905">
        <f>IF(LEN(Tabela_telefony4[[#This Row],[nr]])=8,1,0)</f>
        <v>0</v>
      </c>
    </row>
    <row r="906" spans="1:4" x14ac:dyDescent="0.3">
      <c r="A906">
        <v>8750670</v>
      </c>
      <c r="B906" s="1">
        <v>42929</v>
      </c>
      <c r="C906">
        <f>IF(LEN(Tabela_telefony4[[#This Row],[nr]])=7,1,0)</f>
        <v>1</v>
      </c>
      <c r="D906">
        <f>IF(LEN(Tabela_telefony4[[#This Row],[nr]])=8,1,0)</f>
        <v>0</v>
      </c>
    </row>
    <row r="907" spans="1:4" x14ac:dyDescent="0.3">
      <c r="A907">
        <v>7792679</v>
      </c>
      <c r="B907" s="1">
        <v>42929</v>
      </c>
      <c r="C907">
        <f>IF(LEN(Tabela_telefony4[[#This Row],[nr]])=7,1,0)</f>
        <v>1</v>
      </c>
      <c r="D907">
        <f>IF(LEN(Tabela_telefony4[[#This Row],[nr]])=8,1,0)</f>
        <v>0</v>
      </c>
    </row>
    <row r="908" spans="1:4" x14ac:dyDescent="0.3">
      <c r="A908">
        <v>9287211</v>
      </c>
      <c r="B908" s="1">
        <v>42929</v>
      </c>
      <c r="C908">
        <f>IF(LEN(Tabela_telefony4[[#This Row],[nr]])=7,1,0)</f>
        <v>1</v>
      </c>
      <c r="D908">
        <f>IF(LEN(Tabela_telefony4[[#This Row],[nr]])=8,1,0)</f>
        <v>0</v>
      </c>
    </row>
    <row r="909" spans="1:4" x14ac:dyDescent="0.3">
      <c r="A909">
        <v>1997542</v>
      </c>
      <c r="B909" s="1">
        <v>42929</v>
      </c>
      <c r="C909">
        <f>IF(LEN(Tabela_telefony4[[#This Row],[nr]])=7,1,0)</f>
        <v>1</v>
      </c>
      <c r="D909">
        <f>IF(LEN(Tabela_telefony4[[#This Row],[nr]])=8,1,0)</f>
        <v>0</v>
      </c>
    </row>
    <row r="910" spans="1:4" x14ac:dyDescent="0.3">
      <c r="A910">
        <v>3558582</v>
      </c>
      <c r="B910" s="1">
        <v>42930</v>
      </c>
      <c r="C910">
        <f>IF(LEN(Tabela_telefony4[[#This Row],[nr]])=7,1,0)</f>
        <v>1</v>
      </c>
      <c r="D910">
        <f>IF(LEN(Tabela_telefony4[[#This Row],[nr]])=8,1,0)</f>
        <v>0</v>
      </c>
    </row>
    <row r="911" spans="1:4" x14ac:dyDescent="0.3">
      <c r="A911">
        <v>25240352</v>
      </c>
      <c r="B911" s="1">
        <v>42930</v>
      </c>
      <c r="C911">
        <f>IF(LEN(Tabela_telefony4[[#This Row],[nr]])=7,1,0)</f>
        <v>0</v>
      </c>
      <c r="D911">
        <f>IF(LEN(Tabela_telefony4[[#This Row],[nr]])=8,1,0)</f>
        <v>1</v>
      </c>
    </row>
    <row r="912" spans="1:4" x14ac:dyDescent="0.3">
      <c r="A912">
        <v>5829504</v>
      </c>
      <c r="B912" s="1">
        <v>42930</v>
      </c>
      <c r="C912">
        <f>IF(LEN(Tabela_telefony4[[#This Row],[nr]])=7,1,0)</f>
        <v>1</v>
      </c>
      <c r="D912">
        <f>IF(LEN(Tabela_telefony4[[#This Row],[nr]])=8,1,0)</f>
        <v>0</v>
      </c>
    </row>
    <row r="913" spans="1:4" x14ac:dyDescent="0.3">
      <c r="A913">
        <v>97317489</v>
      </c>
      <c r="B913" s="1">
        <v>42930</v>
      </c>
      <c r="C913">
        <f>IF(LEN(Tabela_telefony4[[#This Row],[nr]])=7,1,0)</f>
        <v>0</v>
      </c>
      <c r="D913">
        <f>IF(LEN(Tabela_telefony4[[#This Row],[nr]])=8,1,0)</f>
        <v>1</v>
      </c>
    </row>
    <row r="914" spans="1:4" x14ac:dyDescent="0.3">
      <c r="A914">
        <v>53762222</v>
      </c>
      <c r="B914" s="1">
        <v>42930</v>
      </c>
      <c r="C914">
        <f>IF(LEN(Tabela_telefony4[[#This Row],[nr]])=7,1,0)</f>
        <v>0</v>
      </c>
      <c r="D914">
        <f>IF(LEN(Tabela_telefony4[[#This Row],[nr]])=8,1,0)</f>
        <v>1</v>
      </c>
    </row>
    <row r="915" spans="1:4" x14ac:dyDescent="0.3">
      <c r="A915">
        <v>3363840</v>
      </c>
      <c r="B915" s="1">
        <v>42930</v>
      </c>
      <c r="C915">
        <f>IF(LEN(Tabela_telefony4[[#This Row],[nr]])=7,1,0)</f>
        <v>1</v>
      </c>
      <c r="D915">
        <f>IF(LEN(Tabela_telefony4[[#This Row],[nr]])=8,1,0)</f>
        <v>0</v>
      </c>
    </row>
    <row r="916" spans="1:4" x14ac:dyDescent="0.3">
      <c r="A916">
        <v>5542324</v>
      </c>
      <c r="B916" s="1">
        <v>42930</v>
      </c>
      <c r="C916">
        <f>IF(LEN(Tabela_telefony4[[#This Row],[nr]])=7,1,0)</f>
        <v>1</v>
      </c>
      <c r="D916">
        <f>IF(LEN(Tabela_telefony4[[#This Row],[nr]])=8,1,0)</f>
        <v>0</v>
      </c>
    </row>
    <row r="917" spans="1:4" x14ac:dyDescent="0.3">
      <c r="A917">
        <v>9853612</v>
      </c>
      <c r="B917" s="1">
        <v>42930</v>
      </c>
      <c r="C917">
        <f>IF(LEN(Tabela_telefony4[[#This Row],[nr]])=7,1,0)</f>
        <v>1</v>
      </c>
      <c r="D917">
        <f>IF(LEN(Tabela_telefony4[[#This Row],[nr]])=8,1,0)</f>
        <v>0</v>
      </c>
    </row>
    <row r="918" spans="1:4" x14ac:dyDescent="0.3">
      <c r="A918">
        <v>5392799</v>
      </c>
      <c r="B918" s="1">
        <v>42930</v>
      </c>
      <c r="C918">
        <f>IF(LEN(Tabela_telefony4[[#This Row],[nr]])=7,1,0)</f>
        <v>1</v>
      </c>
      <c r="D918">
        <f>IF(LEN(Tabela_telefony4[[#This Row],[nr]])=8,1,0)</f>
        <v>0</v>
      </c>
    </row>
    <row r="919" spans="1:4" x14ac:dyDescent="0.3">
      <c r="A919">
        <v>1089768</v>
      </c>
      <c r="B919" s="1">
        <v>42930</v>
      </c>
      <c r="C919">
        <f>IF(LEN(Tabela_telefony4[[#This Row],[nr]])=7,1,0)</f>
        <v>1</v>
      </c>
      <c r="D919">
        <f>IF(LEN(Tabela_telefony4[[#This Row],[nr]])=8,1,0)</f>
        <v>0</v>
      </c>
    </row>
    <row r="920" spans="1:4" x14ac:dyDescent="0.3">
      <c r="A920">
        <v>4274311</v>
      </c>
      <c r="B920" s="1">
        <v>42930</v>
      </c>
      <c r="C920">
        <f>IF(LEN(Tabela_telefony4[[#This Row],[nr]])=7,1,0)</f>
        <v>1</v>
      </c>
      <c r="D920">
        <f>IF(LEN(Tabela_telefony4[[#This Row],[nr]])=8,1,0)</f>
        <v>0</v>
      </c>
    </row>
    <row r="921" spans="1:4" x14ac:dyDescent="0.3">
      <c r="A921">
        <v>8276893</v>
      </c>
      <c r="B921" s="1">
        <v>42930</v>
      </c>
      <c r="C921">
        <f>IF(LEN(Tabela_telefony4[[#This Row],[nr]])=7,1,0)</f>
        <v>1</v>
      </c>
      <c r="D921">
        <f>IF(LEN(Tabela_telefony4[[#This Row],[nr]])=8,1,0)</f>
        <v>0</v>
      </c>
    </row>
    <row r="922" spans="1:4" x14ac:dyDescent="0.3">
      <c r="A922">
        <v>24724114</v>
      </c>
      <c r="B922" s="1">
        <v>42930</v>
      </c>
      <c r="C922">
        <f>IF(LEN(Tabela_telefony4[[#This Row],[nr]])=7,1,0)</f>
        <v>0</v>
      </c>
      <c r="D922">
        <f>IF(LEN(Tabela_telefony4[[#This Row],[nr]])=8,1,0)</f>
        <v>1</v>
      </c>
    </row>
    <row r="923" spans="1:4" x14ac:dyDescent="0.3">
      <c r="A923">
        <v>23580194</v>
      </c>
      <c r="B923" s="1">
        <v>42930</v>
      </c>
      <c r="C923">
        <f>IF(LEN(Tabela_telefony4[[#This Row],[nr]])=7,1,0)</f>
        <v>0</v>
      </c>
      <c r="D923">
        <f>IF(LEN(Tabela_telefony4[[#This Row],[nr]])=8,1,0)</f>
        <v>1</v>
      </c>
    </row>
    <row r="924" spans="1:4" x14ac:dyDescent="0.3">
      <c r="A924">
        <v>1775131</v>
      </c>
      <c r="B924" s="1">
        <v>42930</v>
      </c>
      <c r="C924">
        <f>IF(LEN(Tabela_telefony4[[#This Row],[nr]])=7,1,0)</f>
        <v>1</v>
      </c>
      <c r="D924">
        <f>IF(LEN(Tabela_telefony4[[#This Row],[nr]])=8,1,0)</f>
        <v>0</v>
      </c>
    </row>
    <row r="925" spans="1:4" x14ac:dyDescent="0.3">
      <c r="A925">
        <v>8001915</v>
      </c>
      <c r="B925" s="1">
        <v>42930</v>
      </c>
      <c r="C925">
        <f>IF(LEN(Tabela_telefony4[[#This Row],[nr]])=7,1,0)</f>
        <v>1</v>
      </c>
      <c r="D925">
        <f>IF(LEN(Tabela_telefony4[[#This Row],[nr]])=8,1,0)</f>
        <v>0</v>
      </c>
    </row>
    <row r="926" spans="1:4" x14ac:dyDescent="0.3">
      <c r="A926">
        <v>7508054</v>
      </c>
      <c r="B926" s="1">
        <v>42930</v>
      </c>
      <c r="C926">
        <f>IF(LEN(Tabela_telefony4[[#This Row],[nr]])=7,1,0)</f>
        <v>1</v>
      </c>
      <c r="D926">
        <f>IF(LEN(Tabela_telefony4[[#This Row],[nr]])=8,1,0)</f>
        <v>0</v>
      </c>
    </row>
    <row r="927" spans="1:4" x14ac:dyDescent="0.3">
      <c r="A927">
        <v>5854377</v>
      </c>
      <c r="B927" s="1">
        <v>42930</v>
      </c>
      <c r="C927">
        <f>IF(LEN(Tabela_telefony4[[#This Row],[nr]])=7,1,0)</f>
        <v>1</v>
      </c>
      <c r="D927">
        <f>IF(LEN(Tabela_telefony4[[#This Row],[nr]])=8,1,0)</f>
        <v>0</v>
      </c>
    </row>
    <row r="928" spans="1:4" x14ac:dyDescent="0.3">
      <c r="A928">
        <v>3478173</v>
      </c>
      <c r="B928" s="1">
        <v>42930</v>
      </c>
      <c r="C928">
        <f>IF(LEN(Tabela_telefony4[[#This Row],[nr]])=7,1,0)</f>
        <v>1</v>
      </c>
      <c r="D928">
        <f>IF(LEN(Tabela_telefony4[[#This Row],[nr]])=8,1,0)</f>
        <v>0</v>
      </c>
    </row>
    <row r="929" spans="1:4" x14ac:dyDescent="0.3">
      <c r="A929">
        <v>3999937</v>
      </c>
      <c r="B929" s="1">
        <v>42930</v>
      </c>
      <c r="C929">
        <f>IF(LEN(Tabela_telefony4[[#This Row],[nr]])=7,1,0)</f>
        <v>1</v>
      </c>
      <c r="D929">
        <f>IF(LEN(Tabela_telefony4[[#This Row],[nr]])=8,1,0)</f>
        <v>0</v>
      </c>
    </row>
    <row r="930" spans="1:4" x14ac:dyDescent="0.3">
      <c r="A930">
        <v>83559673</v>
      </c>
      <c r="B930" s="1">
        <v>42930</v>
      </c>
      <c r="C930">
        <f>IF(LEN(Tabela_telefony4[[#This Row],[nr]])=7,1,0)</f>
        <v>0</v>
      </c>
      <c r="D930">
        <f>IF(LEN(Tabela_telefony4[[#This Row],[nr]])=8,1,0)</f>
        <v>1</v>
      </c>
    </row>
    <row r="931" spans="1:4" x14ac:dyDescent="0.3">
      <c r="A931">
        <v>1355775</v>
      </c>
      <c r="B931" s="1">
        <v>42930</v>
      </c>
      <c r="C931">
        <f>IF(LEN(Tabela_telefony4[[#This Row],[nr]])=7,1,0)</f>
        <v>1</v>
      </c>
      <c r="D931">
        <f>IF(LEN(Tabela_telefony4[[#This Row],[nr]])=8,1,0)</f>
        <v>0</v>
      </c>
    </row>
    <row r="932" spans="1:4" x14ac:dyDescent="0.3">
      <c r="A932">
        <v>3463982286</v>
      </c>
      <c r="B932" s="1">
        <v>42930</v>
      </c>
      <c r="C932">
        <f>IF(LEN(Tabela_telefony4[[#This Row],[nr]])=7,1,0)</f>
        <v>0</v>
      </c>
      <c r="D932">
        <f>IF(LEN(Tabela_telefony4[[#This Row],[nr]])=8,1,0)</f>
        <v>0</v>
      </c>
    </row>
    <row r="933" spans="1:4" x14ac:dyDescent="0.3">
      <c r="A933">
        <v>8870498</v>
      </c>
      <c r="B933" s="1">
        <v>42930</v>
      </c>
      <c r="C933">
        <f>IF(LEN(Tabela_telefony4[[#This Row],[nr]])=7,1,0)</f>
        <v>1</v>
      </c>
      <c r="D933">
        <f>IF(LEN(Tabela_telefony4[[#This Row],[nr]])=8,1,0)</f>
        <v>0</v>
      </c>
    </row>
    <row r="934" spans="1:4" x14ac:dyDescent="0.3">
      <c r="A934">
        <v>9894998</v>
      </c>
      <c r="B934" s="1">
        <v>42930</v>
      </c>
      <c r="C934">
        <f>IF(LEN(Tabela_telefony4[[#This Row],[nr]])=7,1,0)</f>
        <v>1</v>
      </c>
      <c r="D934">
        <f>IF(LEN(Tabela_telefony4[[#This Row],[nr]])=8,1,0)</f>
        <v>0</v>
      </c>
    </row>
    <row r="935" spans="1:4" x14ac:dyDescent="0.3">
      <c r="A935">
        <v>8841955</v>
      </c>
      <c r="B935" s="1">
        <v>42930</v>
      </c>
      <c r="C935">
        <f>IF(LEN(Tabela_telefony4[[#This Row],[nr]])=7,1,0)</f>
        <v>1</v>
      </c>
      <c r="D935">
        <f>IF(LEN(Tabela_telefony4[[#This Row],[nr]])=8,1,0)</f>
        <v>0</v>
      </c>
    </row>
    <row r="936" spans="1:4" x14ac:dyDescent="0.3">
      <c r="A936">
        <v>7379567</v>
      </c>
      <c r="B936" s="1">
        <v>42930</v>
      </c>
      <c r="C936">
        <f>IF(LEN(Tabela_telefony4[[#This Row],[nr]])=7,1,0)</f>
        <v>1</v>
      </c>
      <c r="D936">
        <f>IF(LEN(Tabela_telefony4[[#This Row],[nr]])=8,1,0)</f>
        <v>0</v>
      </c>
    </row>
    <row r="937" spans="1:4" x14ac:dyDescent="0.3">
      <c r="A937">
        <v>2092198</v>
      </c>
      <c r="B937" s="1">
        <v>42930</v>
      </c>
      <c r="C937">
        <f>IF(LEN(Tabela_telefony4[[#This Row],[nr]])=7,1,0)</f>
        <v>1</v>
      </c>
      <c r="D937">
        <f>IF(LEN(Tabela_telefony4[[#This Row],[nr]])=8,1,0)</f>
        <v>0</v>
      </c>
    </row>
    <row r="938" spans="1:4" x14ac:dyDescent="0.3">
      <c r="A938">
        <v>6006309</v>
      </c>
      <c r="B938" s="1">
        <v>42930</v>
      </c>
      <c r="C938">
        <f>IF(LEN(Tabela_telefony4[[#This Row],[nr]])=7,1,0)</f>
        <v>1</v>
      </c>
      <c r="D938">
        <f>IF(LEN(Tabela_telefony4[[#This Row],[nr]])=8,1,0)</f>
        <v>0</v>
      </c>
    </row>
    <row r="939" spans="1:4" x14ac:dyDescent="0.3">
      <c r="A939">
        <v>6736331</v>
      </c>
      <c r="B939" s="1">
        <v>42930</v>
      </c>
      <c r="C939">
        <f>IF(LEN(Tabela_telefony4[[#This Row],[nr]])=7,1,0)</f>
        <v>1</v>
      </c>
      <c r="D939">
        <f>IF(LEN(Tabela_telefony4[[#This Row],[nr]])=8,1,0)</f>
        <v>0</v>
      </c>
    </row>
    <row r="940" spans="1:4" x14ac:dyDescent="0.3">
      <c r="A940">
        <v>7291318</v>
      </c>
      <c r="B940" s="1">
        <v>42930</v>
      </c>
      <c r="C940">
        <f>IF(LEN(Tabela_telefony4[[#This Row],[nr]])=7,1,0)</f>
        <v>1</v>
      </c>
      <c r="D940">
        <f>IF(LEN(Tabela_telefony4[[#This Row],[nr]])=8,1,0)</f>
        <v>0</v>
      </c>
    </row>
    <row r="941" spans="1:4" x14ac:dyDescent="0.3">
      <c r="A941">
        <v>30178521</v>
      </c>
      <c r="B941" s="1">
        <v>42930</v>
      </c>
      <c r="C941">
        <f>IF(LEN(Tabela_telefony4[[#This Row],[nr]])=7,1,0)</f>
        <v>0</v>
      </c>
      <c r="D941">
        <f>IF(LEN(Tabela_telefony4[[#This Row],[nr]])=8,1,0)</f>
        <v>1</v>
      </c>
    </row>
    <row r="942" spans="1:4" x14ac:dyDescent="0.3">
      <c r="A942">
        <v>3232376</v>
      </c>
      <c r="B942" s="1">
        <v>42930</v>
      </c>
      <c r="C942">
        <f>IF(LEN(Tabela_telefony4[[#This Row],[nr]])=7,1,0)</f>
        <v>1</v>
      </c>
      <c r="D942">
        <f>IF(LEN(Tabela_telefony4[[#This Row],[nr]])=8,1,0)</f>
        <v>0</v>
      </c>
    </row>
    <row r="943" spans="1:4" x14ac:dyDescent="0.3">
      <c r="A943">
        <v>7536048937</v>
      </c>
      <c r="B943" s="1">
        <v>42930</v>
      </c>
      <c r="C943">
        <f>IF(LEN(Tabela_telefony4[[#This Row],[nr]])=7,1,0)</f>
        <v>0</v>
      </c>
      <c r="D943">
        <f>IF(LEN(Tabela_telefony4[[#This Row],[nr]])=8,1,0)</f>
        <v>0</v>
      </c>
    </row>
    <row r="944" spans="1:4" x14ac:dyDescent="0.3">
      <c r="A944">
        <v>6026397</v>
      </c>
      <c r="B944" s="1">
        <v>42930</v>
      </c>
      <c r="C944">
        <f>IF(LEN(Tabela_telefony4[[#This Row],[nr]])=7,1,0)</f>
        <v>1</v>
      </c>
      <c r="D944">
        <f>IF(LEN(Tabela_telefony4[[#This Row],[nr]])=8,1,0)</f>
        <v>0</v>
      </c>
    </row>
    <row r="945" spans="1:4" x14ac:dyDescent="0.3">
      <c r="A945">
        <v>54821549</v>
      </c>
      <c r="B945" s="1">
        <v>42930</v>
      </c>
      <c r="C945">
        <f>IF(LEN(Tabela_telefony4[[#This Row],[nr]])=7,1,0)</f>
        <v>0</v>
      </c>
      <c r="D945">
        <f>IF(LEN(Tabela_telefony4[[#This Row],[nr]])=8,1,0)</f>
        <v>1</v>
      </c>
    </row>
    <row r="946" spans="1:4" x14ac:dyDescent="0.3">
      <c r="A946">
        <v>4555937</v>
      </c>
      <c r="B946" s="1">
        <v>42930</v>
      </c>
      <c r="C946">
        <f>IF(LEN(Tabela_telefony4[[#This Row],[nr]])=7,1,0)</f>
        <v>1</v>
      </c>
      <c r="D946">
        <f>IF(LEN(Tabela_telefony4[[#This Row],[nr]])=8,1,0)</f>
        <v>0</v>
      </c>
    </row>
    <row r="947" spans="1:4" x14ac:dyDescent="0.3">
      <c r="A947">
        <v>65621292</v>
      </c>
      <c r="B947" s="1">
        <v>42930</v>
      </c>
      <c r="C947">
        <f>IF(LEN(Tabela_telefony4[[#This Row],[nr]])=7,1,0)</f>
        <v>0</v>
      </c>
      <c r="D947">
        <f>IF(LEN(Tabela_telefony4[[#This Row],[nr]])=8,1,0)</f>
        <v>1</v>
      </c>
    </row>
    <row r="948" spans="1:4" x14ac:dyDescent="0.3">
      <c r="A948">
        <v>13898038</v>
      </c>
      <c r="B948" s="1">
        <v>42930</v>
      </c>
      <c r="C948">
        <f>IF(LEN(Tabela_telefony4[[#This Row],[nr]])=7,1,0)</f>
        <v>0</v>
      </c>
      <c r="D948">
        <f>IF(LEN(Tabela_telefony4[[#This Row],[nr]])=8,1,0)</f>
        <v>1</v>
      </c>
    </row>
    <row r="949" spans="1:4" x14ac:dyDescent="0.3">
      <c r="A949">
        <v>6018613</v>
      </c>
      <c r="B949" s="1">
        <v>42930</v>
      </c>
      <c r="C949">
        <f>IF(LEN(Tabela_telefony4[[#This Row],[nr]])=7,1,0)</f>
        <v>1</v>
      </c>
      <c r="D949">
        <f>IF(LEN(Tabela_telefony4[[#This Row],[nr]])=8,1,0)</f>
        <v>0</v>
      </c>
    </row>
    <row r="950" spans="1:4" x14ac:dyDescent="0.3">
      <c r="A950">
        <v>7741751</v>
      </c>
      <c r="B950" s="1">
        <v>42930</v>
      </c>
      <c r="C950">
        <f>IF(LEN(Tabela_telefony4[[#This Row],[nr]])=7,1,0)</f>
        <v>1</v>
      </c>
      <c r="D950">
        <f>IF(LEN(Tabela_telefony4[[#This Row],[nr]])=8,1,0)</f>
        <v>0</v>
      </c>
    </row>
    <row r="951" spans="1:4" x14ac:dyDescent="0.3">
      <c r="A951">
        <v>5512492</v>
      </c>
      <c r="B951" s="1">
        <v>42930</v>
      </c>
      <c r="C951">
        <f>IF(LEN(Tabela_telefony4[[#This Row],[nr]])=7,1,0)</f>
        <v>1</v>
      </c>
      <c r="D951">
        <f>IF(LEN(Tabela_telefony4[[#This Row],[nr]])=8,1,0)</f>
        <v>0</v>
      </c>
    </row>
    <row r="952" spans="1:4" x14ac:dyDescent="0.3">
      <c r="A952">
        <v>36332723</v>
      </c>
      <c r="B952" s="1">
        <v>42930</v>
      </c>
      <c r="C952">
        <f>IF(LEN(Tabela_telefony4[[#This Row],[nr]])=7,1,0)</f>
        <v>0</v>
      </c>
      <c r="D952">
        <f>IF(LEN(Tabela_telefony4[[#This Row],[nr]])=8,1,0)</f>
        <v>1</v>
      </c>
    </row>
    <row r="953" spans="1:4" x14ac:dyDescent="0.3">
      <c r="A953">
        <v>28961250</v>
      </c>
      <c r="B953" s="1">
        <v>42930</v>
      </c>
      <c r="C953">
        <f>IF(LEN(Tabela_telefony4[[#This Row],[nr]])=7,1,0)</f>
        <v>0</v>
      </c>
      <c r="D953">
        <f>IF(LEN(Tabela_telefony4[[#This Row],[nr]])=8,1,0)</f>
        <v>1</v>
      </c>
    </row>
    <row r="954" spans="1:4" x14ac:dyDescent="0.3">
      <c r="A954">
        <v>96191858</v>
      </c>
      <c r="B954" s="1">
        <v>42930</v>
      </c>
      <c r="C954">
        <f>IF(LEN(Tabela_telefony4[[#This Row],[nr]])=7,1,0)</f>
        <v>0</v>
      </c>
      <c r="D954">
        <f>IF(LEN(Tabela_telefony4[[#This Row],[nr]])=8,1,0)</f>
        <v>1</v>
      </c>
    </row>
    <row r="955" spans="1:4" x14ac:dyDescent="0.3">
      <c r="A955">
        <v>49342013</v>
      </c>
      <c r="B955" s="1">
        <v>42930</v>
      </c>
      <c r="C955">
        <f>IF(LEN(Tabela_telefony4[[#This Row],[nr]])=7,1,0)</f>
        <v>0</v>
      </c>
      <c r="D955">
        <f>IF(LEN(Tabela_telefony4[[#This Row],[nr]])=8,1,0)</f>
        <v>1</v>
      </c>
    </row>
    <row r="956" spans="1:4" x14ac:dyDescent="0.3">
      <c r="A956">
        <v>2329556</v>
      </c>
      <c r="B956" s="1">
        <v>42930</v>
      </c>
      <c r="C956">
        <f>IF(LEN(Tabela_telefony4[[#This Row],[nr]])=7,1,0)</f>
        <v>1</v>
      </c>
      <c r="D956">
        <f>IF(LEN(Tabela_telefony4[[#This Row],[nr]])=8,1,0)</f>
        <v>0</v>
      </c>
    </row>
    <row r="957" spans="1:4" x14ac:dyDescent="0.3">
      <c r="A957">
        <v>2969264</v>
      </c>
      <c r="B957" s="1">
        <v>42930</v>
      </c>
      <c r="C957">
        <f>IF(LEN(Tabela_telefony4[[#This Row],[nr]])=7,1,0)</f>
        <v>1</v>
      </c>
      <c r="D957">
        <f>IF(LEN(Tabela_telefony4[[#This Row],[nr]])=8,1,0)</f>
        <v>0</v>
      </c>
    </row>
    <row r="958" spans="1:4" x14ac:dyDescent="0.3">
      <c r="A958">
        <v>8498683</v>
      </c>
      <c r="B958" s="1">
        <v>42930</v>
      </c>
      <c r="C958">
        <f>IF(LEN(Tabela_telefony4[[#This Row],[nr]])=7,1,0)</f>
        <v>1</v>
      </c>
      <c r="D958">
        <f>IF(LEN(Tabela_telefony4[[#This Row],[nr]])=8,1,0)</f>
        <v>0</v>
      </c>
    </row>
    <row r="959" spans="1:4" x14ac:dyDescent="0.3">
      <c r="A959">
        <v>2341441</v>
      </c>
      <c r="B959" s="1">
        <v>42930</v>
      </c>
      <c r="C959">
        <f>IF(LEN(Tabela_telefony4[[#This Row],[nr]])=7,1,0)</f>
        <v>1</v>
      </c>
      <c r="D959">
        <f>IF(LEN(Tabela_telefony4[[#This Row],[nr]])=8,1,0)</f>
        <v>0</v>
      </c>
    </row>
    <row r="960" spans="1:4" x14ac:dyDescent="0.3">
      <c r="A960">
        <v>30270334</v>
      </c>
      <c r="B960" s="1">
        <v>42930</v>
      </c>
      <c r="C960">
        <f>IF(LEN(Tabela_telefony4[[#This Row],[nr]])=7,1,0)</f>
        <v>0</v>
      </c>
      <c r="D960">
        <f>IF(LEN(Tabela_telefony4[[#This Row],[nr]])=8,1,0)</f>
        <v>1</v>
      </c>
    </row>
    <row r="961" spans="1:4" x14ac:dyDescent="0.3">
      <c r="A961">
        <v>4657345</v>
      </c>
      <c r="B961" s="1">
        <v>42930</v>
      </c>
      <c r="C961">
        <f>IF(LEN(Tabela_telefony4[[#This Row],[nr]])=7,1,0)</f>
        <v>1</v>
      </c>
      <c r="D961">
        <f>IF(LEN(Tabela_telefony4[[#This Row],[nr]])=8,1,0)</f>
        <v>0</v>
      </c>
    </row>
    <row r="962" spans="1:4" x14ac:dyDescent="0.3">
      <c r="A962">
        <v>2145244</v>
      </c>
      <c r="B962" s="1">
        <v>42930</v>
      </c>
      <c r="C962">
        <f>IF(LEN(Tabela_telefony4[[#This Row],[nr]])=7,1,0)</f>
        <v>1</v>
      </c>
      <c r="D962">
        <f>IF(LEN(Tabela_telefony4[[#This Row],[nr]])=8,1,0)</f>
        <v>0</v>
      </c>
    </row>
    <row r="963" spans="1:4" x14ac:dyDescent="0.3">
      <c r="A963">
        <v>7627829</v>
      </c>
      <c r="B963" s="1">
        <v>42930</v>
      </c>
      <c r="C963">
        <f>IF(LEN(Tabela_telefony4[[#This Row],[nr]])=7,1,0)</f>
        <v>1</v>
      </c>
      <c r="D963">
        <f>IF(LEN(Tabela_telefony4[[#This Row],[nr]])=8,1,0)</f>
        <v>0</v>
      </c>
    </row>
    <row r="964" spans="1:4" x14ac:dyDescent="0.3">
      <c r="A964">
        <v>9182658</v>
      </c>
      <c r="B964" s="1">
        <v>42930</v>
      </c>
      <c r="C964">
        <f>IF(LEN(Tabela_telefony4[[#This Row],[nr]])=7,1,0)</f>
        <v>1</v>
      </c>
      <c r="D964">
        <f>IF(LEN(Tabela_telefony4[[#This Row],[nr]])=8,1,0)</f>
        <v>0</v>
      </c>
    </row>
    <row r="965" spans="1:4" x14ac:dyDescent="0.3">
      <c r="A965">
        <v>4191600</v>
      </c>
      <c r="B965" s="1">
        <v>42930</v>
      </c>
      <c r="C965">
        <f>IF(LEN(Tabela_telefony4[[#This Row],[nr]])=7,1,0)</f>
        <v>1</v>
      </c>
      <c r="D965">
        <f>IF(LEN(Tabela_telefony4[[#This Row],[nr]])=8,1,0)</f>
        <v>0</v>
      </c>
    </row>
    <row r="966" spans="1:4" x14ac:dyDescent="0.3">
      <c r="A966">
        <v>5492379</v>
      </c>
      <c r="B966" s="1">
        <v>42930</v>
      </c>
      <c r="C966">
        <f>IF(LEN(Tabela_telefony4[[#This Row],[nr]])=7,1,0)</f>
        <v>1</v>
      </c>
      <c r="D966">
        <f>IF(LEN(Tabela_telefony4[[#This Row],[nr]])=8,1,0)</f>
        <v>0</v>
      </c>
    </row>
    <row r="967" spans="1:4" x14ac:dyDescent="0.3">
      <c r="A967">
        <v>2861766</v>
      </c>
      <c r="B967" s="1">
        <v>42930</v>
      </c>
      <c r="C967">
        <f>IF(LEN(Tabela_telefony4[[#This Row],[nr]])=7,1,0)</f>
        <v>1</v>
      </c>
      <c r="D967">
        <f>IF(LEN(Tabela_telefony4[[#This Row],[nr]])=8,1,0)</f>
        <v>0</v>
      </c>
    </row>
    <row r="968" spans="1:4" x14ac:dyDescent="0.3">
      <c r="A968">
        <v>1309359</v>
      </c>
      <c r="B968" s="1">
        <v>42930</v>
      </c>
      <c r="C968">
        <f>IF(LEN(Tabela_telefony4[[#This Row],[nr]])=7,1,0)</f>
        <v>1</v>
      </c>
      <c r="D968">
        <f>IF(LEN(Tabela_telefony4[[#This Row],[nr]])=8,1,0)</f>
        <v>0</v>
      </c>
    </row>
    <row r="969" spans="1:4" x14ac:dyDescent="0.3">
      <c r="A969">
        <v>5272270</v>
      </c>
      <c r="B969" s="1">
        <v>42930</v>
      </c>
      <c r="C969">
        <f>IF(LEN(Tabela_telefony4[[#This Row],[nr]])=7,1,0)</f>
        <v>1</v>
      </c>
      <c r="D969">
        <f>IF(LEN(Tabela_telefony4[[#This Row],[nr]])=8,1,0)</f>
        <v>0</v>
      </c>
    </row>
    <row r="970" spans="1:4" x14ac:dyDescent="0.3">
      <c r="A970">
        <v>9266643</v>
      </c>
      <c r="B970" s="1">
        <v>42930</v>
      </c>
      <c r="C970">
        <f>IF(LEN(Tabela_telefony4[[#This Row],[nr]])=7,1,0)</f>
        <v>1</v>
      </c>
      <c r="D970">
        <f>IF(LEN(Tabela_telefony4[[#This Row],[nr]])=8,1,0)</f>
        <v>0</v>
      </c>
    </row>
    <row r="971" spans="1:4" x14ac:dyDescent="0.3">
      <c r="A971">
        <v>3460208</v>
      </c>
      <c r="B971" s="1">
        <v>42930</v>
      </c>
      <c r="C971">
        <f>IF(LEN(Tabela_telefony4[[#This Row],[nr]])=7,1,0)</f>
        <v>1</v>
      </c>
      <c r="D971">
        <f>IF(LEN(Tabela_telefony4[[#This Row],[nr]])=8,1,0)</f>
        <v>0</v>
      </c>
    </row>
    <row r="972" spans="1:4" x14ac:dyDescent="0.3">
      <c r="A972">
        <v>25545000</v>
      </c>
      <c r="B972" s="1">
        <v>42930</v>
      </c>
      <c r="C972">
        <f>IF(LEN(Tabela_telefony4[[#This Row],[nr]])=7,1,0)</f>
        <v>0</v>
      </c>
      <c r="D972">
        <f>IF(LEN(Tabela_telefony4[[#This Row],[nr]])=8,1,0)</f>
        <v>1</v>
      </c>
    </row>
    <row r="973" spans="1:4" x14ac:dyDescent="0.3">
      <c r="A973">
        <v>1207918</v>
      </c>
      <c r="B973" s="1">
        <v>42930</v>
      </c>
      <c r="C973">
        <f>IF(LEN(Tabela_telefony4[[#This Row],[nr]])=7,1,0)</f>
        <v>1</v>
      </c>
      <c r="D973">
        <f>IF(LEN(Tabela_telefony4[[#This Row],[nr]])=8,1,0)</f>
        <v>0</v>
      </c>
    </row>
    <row r="974" spans="1:4" x14ac:dyDescent="0.3">
      <c r="A974">
        <v>4471828</v>
      </c>
      <c r="B974" s="1">
        <v>42930</v>
      </c>
      <c r="C974">
        <f>IF(LEN(Tabela_telefony4[[#This Row],[nr]])=7,1,0)</f>
        <v>1</v>
      </c>
      <c r="D974">
        <f>IF(LEN(Tabela_telefony4[[#This Row],[nr]])=8,1,0)</f>
        <v>0</v>
      </c>
    </row>
    <row r="975" spans="1:4" x14ac:dyDescent="0.3">
      <c r="A975">
        <v>6516836</v>
      </c>
      <c r="B975" s="1">
        <v>42930</v>
      </c>
      <c r="C975">
        <f>IF(LEN(Tabela_telefony4[[#This Row],[nr]])=7,1,0)</f>
        <v>1</v>
      </c>
      <c r="D975">
        <f>IF(LEN(Tabela_telefony4[[#This Row],[nr]])=8,1,0)</f>
        <v>0</v>
      </c>
    </row>
    <row r="976" spans="1:4" x14ac:dyDescent="0.3">
      <c r="A976">
        <v>1197931</v>
      </c>
      <c r="B976" s="1">
        <v>42930</v>
      </c>
      <c r="C976">
        <f>IF(LEN(Tabela_telefony4[[#This Row],[nr]])=7,1,0)</f>
        <v>1</v>
      </c>
      <c r="D976">
        <f>IF(LEN(Tabela_telefony4[[#This Row],[nr]])=8,1,0)</f>
        <v>0</v>
      </c>
    </row>
    <row r="977" spans="1:4" x14ac:dyDescent="0.3">
      <c r="A977">
        <v>8750619</v>
      </c>
      <c r="B977" s="1">
        <v>42930</v>
      </c>
      <c r="C977">
        <f>IF(LEN(Tabela_telefony4[[#This Row],[nr]])=7,1,0)</f>
        <v>1</v>
      </c>
      <c r="D977">
        <f>IF(LEN(Tabela_telefony4[[#This Row],[nr]])=8,1,0)</f>
        <v>0</v>
      </c>
    </row>
    <row r="978" spans="1:4" x14ac:dyDescent="0.3">
      <c r="A978">
        <v>2076719</v>
      </c>
      <c r="B978" s="1">
        <v>42930</v>
      </c>
      <c r="C978">
        <f>IF(LEN(Tabela_telefony4[[#This Row],[nr]])=7,1,0)</f>
        <v>1</v>
      </c>
      <c r="D978">
        <f>IF(LEN(Tabela_telefony4[[#This Row],[nr]])=8,1,0)</f>
        <v>0</v>
      </c>
    </row>
    <row r="979" spans="1:4" x14ac:dyDescent="0.3">
      <c r="A979">
        <v>3131883</v>
      </c>
      <c r="B979" s="1">
        <v>42930</v>
      </c>
      <c r="C979">
        <f>IF(LEN(Tabela_telefony4[[#This Row],[nr]])=7,1,0)</f>
        <v>1</v>
      </c>
      <c r="D979">
        <f>IF(LEN(Tabela_telefony4[[#This Row],[nr]])=8,1,0)</f>
        <v>0</v>
      </c>
    </row>
    <row r="980" spans="1:4" x14ac:dyDescent="0.3">
      <c r="A980">
        <v>1552302</v>
      </c>
      <c r="B980" s="1">
        <v>42930</v>
      </c>
      <c r="C980">
        <f>IF(LEN(Tabela_telefony4[[#This Row],[nr]])=7,1,0)</f>
        <v>1</v>
      </c>
      <c r="D980">
        <f>IF(LEN(Tabela_telefony4[[#This Row],[nr]])=8,1,0)</f>
        <v>0</v>
      </c>
    </row>
    <row r="981" spans="1:4" x14ac:dyDescent="0.3">
      <c r="A981">
        <v>33708687</v>
      </c>
      <c r="B981" s="1">
        <v>42930</v>
      </c>
      <c r="C981">
        <f>IF(LEN(Tabela_telefony4[[#This Row],[nr]])=7,1,0)</f>
        <v>0</v>
      </c>
      <c r="D981">
        <f>IF(LEN(Tabela_telefony4[[#This Row],[nr]])=8,1,0)</f>
        <v>1</v>
      </c>
    </row>
    <row r="982" spans="1:4" x14ac:dyDescent="0.3">
      <c r="A982">
        <v>23123600</v>
      </c>
      <c r="B982" s="1">
        <v>42930</v>
      </c>
      <c r="C982">
        <f>IF(LEN(Tabela_telefony4[[#This Row],[nr]])=7,1,0)</f>
        <v>0</v>
      </c>
      <c r="D982">
        <f>IF(LEN(Tabela_telefony4[[#This Row],[nr]])=8,1,0)</f>
        <v>1</v>
      </c>
    </row>
    <row r="983" spans="1:4" x14ac:dyDescent="0.3">
      <c r="A983">
        <v>5913571</v>
      </c>
      <c r="B983" s="1">
        <v>42930</v>
      </c>
      <c r="C983">
        <f>IF(LEN(Tabela_telefony4[[#This Row],[nr]])=7,1,0)</f>
        <v>1</v>
      </c>
      <c r="D983">
        <f>IF(LEN(Tabela_telefony4[[#This Row],[nr]])=8,1,0)</f>
        <v>0</v>
      </c>
    </row>
    <row r="984" spans="1:4" x14ac:dyDescent="0.3">
      <c r="A984">
        <v>5790304</v>
      </c>
      <c r="B984" s="1">
        <v>42930</v>
      </c>
      <c r="C984">
        <f>IF(LEN(Tabela_telefony4[[#This Row],[nr]])=7,1,0)</f>
        <v>1</v>
      </c>
      <c r="D984">
        <f>IF(LEN(Tabela_telefony4[[#This Row],[nr]])=8,1,0)</f>
        <v>0</v>
      </c>
    </row>
    <row r="985" spans="1:4" x14ac:dyDescent="0.3">
      <c r="A985">
        <v>97953696</v>
      </c>
      <c r="B985" s="1">
        <v>42930</v>
      </c>
      <c r="C985">
        <f>IF(LEN(Tabela_telefony4[[#This Row],[nr]])=7,1,0)</f>
        <v>0</v>
      </c>
      <c r="D985">
        <f>IF(LEN(Tabela_telefony4[[#This Row],[nr]])=8,1,0)</f>
        <v>1</v>
      </c>
    </row>
    <row r="986" spans="1:4" x14ac:dyDescent="0.3">
      <c r="A986">
        <v>13588783</v>
      </c>
      <c r="B986" s="1">
        <v>42930</v>
      </c>
      <c r="C986">
        <f>IF(LEN(Tabela_telefony4[[#This Row],[nr]])=7,1,0)</f>
        <v>0</v>
      </c>
      <c r="D986">
        <f>IF(LEN(Tabela_telefony4[[#This Row],[nr]])=8,1,0)</f>
        <v>1</v>
      </c>
    </row>
    <row r="987" spans="1:4" x14ac:dyDescent="0.3">
      <c r="A987">
        <v>3300626</v>
      </c>
      <c r="B987" s="1">
        <v>42930</v>
      </c>
      <c r="C987">
        <f>IF(LEN(Tabela_telefony4[[#This Row],[nr]])=7,1,0)</f>
        <v>1</v>
      </c>
      <c r="D987">
        <f>IF(LEN(Tabela_telefony4[[#This Row],[nr]])=8,1,0)</f>
        <v>0</v>
      </c>
    </row>
    <row r="988" spans="1:4" x14ac:dyDescent="0.3">
      <c r="A988">
        <v>9849071</v>
      </c>
      <c r="B988" s="1">
        <v>42930</v>
      </c>
      <c r="C988">
        <f>IF(LEN(Tabela_telefony4[[#This Row],[nr]])=7,1,0)</f>
        <v>1</v>
      </c>
      <c r="D988">
        <f>IF(LEN(Tabela_telefony4[[#This Row],[nr]])=8,1,0)</f>
        <v>0</v>
      </c>
    </row>
    <row r="989" spans="1:4" x14ac:dyDescent="0.3">
      <c r="A989">
        <v>39697250</v>
      </c>
      <c r="B989" s="1">
        <v>42930</v>
      </c>
      <c r="C989">
        <f>IF(LEN(Tabela_telefony4[[#This Row],[nr]])=7,1,0)</f>
        <v>0</v>
      </c>
      <c r="D989">
        <f>IF(LEN(Tabela_telefony4[[#This Row],[nr]])=8,1,0)</f>
        <v>1</v>
      </c>
    </row>
    <row r="990" spans="1:4" x14ac:dyDescent="0.3">
      <c r="A990">
        <v>3826370863</v>
      </c>
      <c r="B990" s="1">
        <v>42930</v>
      </c>
      <c r="C990">
        <f>IF(LEN(Tabela_telefony4[[#This Row],[nr]])=7,1,0)</f>
        <v>0</v>
      </c>
      <c r="D990">
        <f>IF(LEN(Tabela_telefony4[[#This Row],[nr]])=8,1,0)</f>
        <v>0</v>
      </c>
    </row>
    <row r="991" spans="1:4" x14ac:dyDescent="0.3">
      <c r="A991">
        <v>9088452</v>
      </c>
      <c r="B991" s="1">
        <v>42930</v>
      </c>
      <c r="C991">
        <f>IF(LEN(Tabela_telefony4[[#This Row],[nr]])=7,1,0)</f>
        <v>1</v>
      </c>
      <c r="D991">
        <f>IF(LEN(Tabela_telefony4[[#This Row],[nr]])=8,1,0)</f>
        <v>0</v>
      </c>
    </row>
    <row r="992" spans="1:4" x14ac:dyDescent="0.3">
      <c r="A992">
        <v>8026912</v>
      </c>
      <c r="B992" s="1">
        <v>42930</v>
      </c>
      <c r="C992">
        <f>IF(LEN(Tabela_telefony4[[#This Row],[nr]])=7,1,0)</f>
        <v>1</v>
      </c>
      <c r="D992">
        <f>IF(LEN(Tabela_telefony4[[#This Row],[nr]])=8,1,0)</f>
        <v>0</v>
      </c>
    </row>
    <row r="993" spans="1:4" x14ac:dyDescent="0.3">
      <c r="A993">
        <v>24290062</v>
      </c>
      <c r="B993" s="1">
        <v>42930</v>
      </c>
      <c r="C993">
        <f>IF(LEN(Tabela_telefony4[[#This Row],[nr]])=7,1,0)</f>
        <v>0</v>
      </c>
      <c r="D993">
        <f>IF(LEN(Tabela_telefony4[[#This Row],[nr]])=8,1,0)</f>
        <v>1</v>
      </c>
    </row>
    <row r="994" spans="1:4" x14ac:dyDescent="0.3">
      <c r="A994">
        <v>6785899</v>
      </c>
      <c r="B994" s="1">
        <v>42930</v>
      </c>
      <c r="C994">
        <f>IF(LEN(Tabela_telefony4[[#This Row],[nr]])=7,1,0)</f>
        <v>1</v>
      </c>
      <c r="D994">
        <f>IF(LEN(Tabela_telefony4[[#This Row],[nr]])=8,1,0)</f>
        <v>0</v>
      </c>
    </row>
    <row r="995" spans="1:4" x14ac:dyDescent="0.3">
      <c r="A995">
        <v>75048005</v>
      </c>
      <c r="B995" s="1">
        <v>42930</v>
      </c>
      <c r="C995">
        <f>IF(LEN(Tabela_telefony4[[#This Row],[nr]])=7,1,0)</f>
        <v>0</v>
      </c>
      <c r="D995">
        <f>IF(LEN(Tabela_telefony4[[#This Row],[nr]])=8,1,0)</f>
        <v>1</v>
      </c>
    </row>
    <row r="996" spans="1:4" x14ac:dyDescent="0.3">
      <c r="A996">
        <v>97459926</v>
      </c>
      <c r="B996" s="1">
        <v>42930</v>
      </c>
      <c r="C996">
        <f>IF(LEN(Tabela_telefony4[[#This Row],[nr]])=7,1,0)</f>
        <v>0</v>
      </c>
      <c r="D996">
        <f>IF(LEN(Tabela_telefony4[[#This Row],[nr]])=8,1,0)</f>
        <v>1</v>
      </c>
    </row>
    <row r="997" spans="1:4" x14ac:dyDescent="0.3">
      <c r="A997">
        <v>9600226</v>
      </c>
      <c r="B997" s="1">
        <v>42930</v>
      </c>
      <c r="C997">
        <f>IF(LEN(Tabela_telefony4[[#This Row],[nr]])=7,1,0)</f>
        <v>1</v>
      </c>
      <c r="D997">
        <f>IF(LEN(Tabela_telefony4[[#This Row],[nr]])=8,1,0)</f>
        <v>0</v>
      </c>
    </row>
    <row r="998" spans="1:4" x14ac:dyDescent="0.3">
      <c r="A998">
        <v>9685747</v>
      </c>
      <c r="B998" s="1">
        <v>42930</v>
      </c>
      <c r="C998">
        <f>IF(LEN(Tabela_telefony4[[#This Row],[nr]])=7,1,0)</f>
        <v>1</v>
      </c>
      <c r="D998">
        <f>IF(LEN(Tabela_telefony4[[#This Row],[nr]])=8,1,0)</f>
        <v>0</v>
      </c>
    </row>
    <row r="999" spans="1:4" x14ac:dyDescent="0.3">
      <c r="A999">
        <v>3178616</v>
      </c>
      <c r="B999" s="1">
        <v>42930</v>
      </c>
      <c r="C999">
        <f>IF(LEN(Tabela_telefony4[[#This Row],[nr]])=7,1,0)</f>
        <v>1</v>
      </c>
      <c r="D999">
        <f>IF(LEN(Tabela_telefony4[[#This Row],[nr]])=8,1,0)</f>
        <v>0</v>
      </c>
    </row>
    <row r="1000" spans="1:4" x14ac:dyDescent="0.3">
      <c r="A1000">
        <v>9979899</v>
      </c>
      <c r="B1000" s="1">
        <v>42930</v>
      </c>
      <c r="C1000">
        <f>IF(LEN(Tabela_telefony4[[#This Row],[nr]])=7,1,0)</f>
        <v>1</v>
      </c>
      <c r="D1000">
        <f>IF(LEN(Tabela_telefony4[[#This Row],[nr]])=8,1,0)</f>
        <v>0</v>
      </c>
    </row>
    <row r="1001" spans="1:4" x14ac:dyDescent="0.3">
      <c r="A1001">
        <v>4575865</v>
      </c>
      <c r="B1001" s="1">
        <v>42930</v>
      </c>
      <c r="C1001">
        <f>IF(LEN(Tabela_telefony4[[#This Row],[nr]])=7,1,0)</f>
        <v>1</v>
      </c>
      <c r="D1001">
        <f>IF(LEN(Tabela_telefony4[[#This Row],[nr]])=8,1,0)</f>
        <v>0</v>
      </c>
    </row>
    <row r="1002" spans="1:4" x14ac:dyDescent="0.3">
      <c r="A1002">
        <v>1808444</v>
      </c>
      <c r="B1002" s="1">
        <v>42930</v>
      </c>
      <c r="C1002">
        <f>IF(LEN(Tabela_telefony4[[#This Row],[nr]])=7,1,0)</f>
        <v>1</v>
      </c>
      <c r="D1002">
        <f>IF(LEN(Tabela_telefony4[[#This Row],[nr]])=8,1,0)</f>
        <v>0</v>
      </c>
    </row>
    <row r="1003" spans="1:4" x14ac:dyDescent="0.3">
      <c r="A1003">
        <v>1649912</v>
      </c>
      <c r="B1003" s="1">
        <v>42930</v>
      </c>
      <c r="C1003">
        <f>IF(LEN(Tabela_telefony4[[#This Row],[nr]])=7,1,0)</f>
        <v>1</v>
      </c>
      <c r="D1003">
        <f>IF(LEN(Tabela_telefony4[[#This Row],[nr]])=8,1,0)</f>
        <v>0</v>
      </c>
    </row>
    <row r="1004" spans="1:4" x14ac:dyDescent="0.3">
      <c r="A1004">
        <v>6128500046</v>
      </c>
      <c r="B1004" s="1">
        <v>42930</v>
      </c>
      <c r="C1004">
        <f>IF(LEN(Tabela_telefony4[[#This Row],[nr]])=7,1,0)</f>
        <v>0</v>
      </c>
      <c r="D1004">
        <f>IF(LEN(Tabela_telefony4[[#This Row],[nr]])=8,1,0)</f>
        <v>0</v>
      </c>
    </row>
    <row r="1005" spans="1:4" x14ac:dyDescent="0.3">
      <c r="A1005">
        <v>6580951</v>
      </c>
      <c r="B1005" s="1">
        <v>42930</v>
      </c>
      <c r="C1005">
        <f>IF(LEN(Tabela_telefony4[[#This Row],[nr]])=7,1,0)</f>
        <v>1</v>
      </c>
      <c r="D1005">
        <f>IF(LEN(Tabela_telefony4[[#This Row],[nr]])=8,1,0)</f>
        <v>0</v>
      </c>
    </row>
    <row r="1006" spans="1:4" x14ac:dyDescent="0.3">
      <c r="A1006">
        <v>5536146</v>
      </c>
      <c r="B1006" s="1">
        <v>42930</v>
      </c>
      <c r="C1006">
        <f>IF(LEN(Tabela_telefony4[[#This Row],[nr]])=7,1,0)</f>
        <v>1</v>
      </c>
      <c r="D1006">
        <f>IF(LEN(Tabela_telefony4[[#This Row],[nr]])=8,1,0)</f>
        <v>0</v>
      </c>
    </row>
    <row r="1007" spans="1:4" x14ac:dyDescent="0.3">
      <c r="A1007">
        <v>7396921</v>
      </c>
      <c r="B1007" s="1">
        <v>42930</v>
      </c>
      <c r="C1007">
        <f>IF(LEN(Tabela_telefony4[[#This Row],[nr]])=7,1,0)</f>
        <v>1</v>
      </c>
      <c r="D1007">
        <f>IF(LEN(Tabela_telefony4[[#This Row],[nr]])=8,1,0)</f>
        <v>0</v>
      </c>
    </row>
    <row r="1008" spans="1:4" x14ac:dyDescent="0.3">
      <c r="A1008">
        <v>8331262</v>
      </c>
      <c r="B1008" s="1">
        <v>42930</v>
      </c>
      <c r="C1008">
        <f>IF(LEN(Tabela_telefony4[[#This Row],[nr]])=7,1,0)</f>
        <v>1</v>
      </c>
      <c r="D1008">
        <f>IF(LEN(Tabela_telefony4[[#This Row],[nr]])=8,1,0)</f>
        <v>0</v>
      </c>
    </row>
    <row r="1009" spans="1:4" x14ac:dyDescent="0.3">
      <c r="A1009">
        <v>5146166</v>
      </c>
      <c r="B1009" s="1">
        <v>42930</v>
      </c>
      <c r="C1009">
        <f>IF(LEN(Tabela_telefony4[[#This Row],[nr]])=7,1,0)</f>
        <v>1</v>
      </c>
      <c r="D1009">
        <f>IF(LEN(Tabela_telefony4[[#This Row],[nr]])=8,1,0)</f>
        <v>0</v>
      </c>
    </row>
    <row r="1010" spans="1:4" x14ac:dyDescent="0.3">
      <c r="A1010">
        <v>6729705</v>
      </c>
      <c r="B1010" s="1">
        <v>42930</v>
      </c>
      <c r="C1010">
        <f>IF(LEN(Tabela_telefony4[[#This Row],[nr]])=7,1,0)</f>
        <v>1</v>
      </c>
      <c r="D1010">
        <f>IF(LEN(Tabela_telefony4[[#This Row],[nr]])=8,1,0)</f>
        <v>0</v>
      </c>
    </row>
    <row r="1011" spans="1:4" x14ac:dyDescent="0.3">
      <c r="A1011">
        <v>5372125</v>
      </c>
      <c r="B1011" s="1">
        <v>42930</v>
      </c>
      <c r="C1011">
        <f>IF(LEN(Tabela_telefony4[[#This Row],[nr]])=7,1,0)</f>
        <v>1</v>
      </c>
      <c r="D1011">
        <f>IF(LEN(Tabela_telefony4[[#This Row],[nr]])=8,1,0)</f>
        <v>0</v>
      </c>
    </row>
    <row r="1012" spans="1:4" x14ac:dyDescent="0.3">
      <c r="A1012">
        <v>8870498</v>
      </c>
      <c r="B1012" s="1">
        <v>42933</v>
      </c>
      <c r="C1012">
        <f>IF(LEN(Tabela_telefony4[[#This Row],[nr]])=7,1,0)</f>
        <v>1</v>
      </c>
      <c r="D1012">
        <f>IF(LEN(Tabela_telefony4[[#This Row],[nr]])=8,1,0)</f>
        <v>0</v>
      </c>
    </row>
    <row r="1013" spans="1:4" x14ac:dyDescent="0.3">
      <c r="A1013">
        <v>7880585</v>
      </c>
      <c r="B1013" s="1">
        <v>42933</v>
      </c>
      <c r="C1013">
        <f>IF(LEN(Tabela_telefony4[[#This Row],[nr]])=7,1,0)</f>
        <v>1</v>
      </c>
      <c r="D1013">
        <f>IF(LEN(Tabela_telefony4[[#This Row],[nr]])=8,1,0)</f>
        <v>0</v>
      </c>
    </row>
    <row r="1014" spans="1:4" x14ac:dyDescent="0.3">
      <c r="A1014">
        <v>3652646</v>
      </c>
      <c r="B1014" s="1">
        <v>42933</v>
      </c>
      <c r="C1014">
        <f>IF(LEN(Tabela_telefony4[[#This Row],[nr]])=7,1,0)</f>
        <v>1</v>
      </c>
      <c r="D1014">
        <f>IF(LEN(Tabela_telefony4[[#This Row],[nr]])=8,1,0)</f>
        <v>0</v>
      </c>
    </row>
    <row r="1015" spans="1:4" x14ac:dyDescent="0.3">
      <c r="A1015">
        <v>3691457</v>
      </c>
      <c r="B1015" s="1">
        <v>42933</v>
      </c>
      <c r="C1015">
        <f>IF(LEN(Tabela_telefony4[[#This Row],[nr]])=7,1,0)</f>
        <v>1</v>
      </c>
      <c r="D1015">
        <f>IF(LEN(Tabela_telefony4[[#This Row],[nr]])=8,1,0)</f>
        <v>0</v>
      </c>
    </row>
    <row r="1016" spans="1:4" x14ac:dyDescent="0.3">
      <c r="A1016">
        <v>4344184930</v>
      </c>
      <c r="B1016" s="1">
        <v>42933</v>
      </c>
      <c r="C1016">
        <f>IF(LEN(Tabela_telefony4[[#This Row],[nr]])=7,1,0)</f>
        <v>0</v>
      </c>
      <c r="D1016">
        <f>IF(LEN(Tabela_telefony4[[#This Row],[nr]])=8,1,0)</f>
        <v>0</v>
      </c>
    </row>
    <row r="1017" spans="1:4" x14ac:dyDescent="0.3">
      <c r="A1017">
        <v>5290460</v>
      </c>
      <c r="B1017" s="1">
        <v>42933</v>
      </c>
      <c r="C1017">
        <f>IF(LEN(Tabela_telefony4[[#This Row],[nr]])=7,1,0)</f>
        <v>1</v>
      </c>
      <c r="D1017">
        <f>IF(LEN(Tabela_telefony4[[#This Row],[nr]])=8,1,0)</f>
        <v>0</v>
      </c>
    </row>
    <row r="1018" spans="1:4" x14ac:dyDescent="0.3">
      <c r="A1018">
        <v>6922037</v>
      </c>
      <c r="B1018" s="1">
        <v>42933</v>
      </c>
      <c r="C1018">
        <f>IF(LEN(Tabela_telefony4[[#This Row],[nr]])=7,1,0)</f>
        <v>1</v>
      </c>
      <c r="D1018">
        <f>IF(LEN(Tabela_telefony4[[#This Row],[nr]])=8,1,0)</f>
        <v>0</v>
      </c>
    </row>
    <row r="1019" spans="1:4" x14ac:dyDescent="0.3">
      <c r="A1019">
        <v>7060245</v>
      </c>
      <c r="B1019" s="1">
        <v>42933</v>
      </c>
      <c r="C1019">
        <f>IF(LEN(Tabela_telefony4[[#This Row],[nr]])=7,1,0)</f>
        <v>1</v>
      </c>
      <c r="D1019">
        <f>IF(LEN(Tabela_telefony4[[#This Row],[nr]])=8,1,0)</f>
        <v>0</v>
      </c>
    </row>
    <row r="1020" spans="1:4" x14ac:dyDescent="0.3">
      <c r="A1020">
        <v>5788783</v>
      </c>
      <c r="B1020" s="1">
        <v>42933</v>
      </c>
      <c r="C1020">
        <f>IF(LEN(Tabela_telefony4[[#This Row],[nr]])=7,1,0)</f>
        <v>1</v>
      </c>
      <c r="D1020">
        <f>IF(LEN(Tabela_telefony4[[#This Row],[nr]])=8,1,0)</f>
        <v>0</v>
      </c>
    </row>
    <row r="1021" spans="1:4" x14ac:dyDescent="0.3">
      <c r="A1021">
        <v>8647144</v>
      </c>
      <c r="B1021" s="1">
        <v>42933</v>
      </c>
      <c r="C1021">
        <f>IF(LEN(Tabela_telefony4[[#This Row],[nr]])=7,1,0)</f>
        <v>1</v>
      </c>
      <c r="D1021">
        <f>IF(LEN(Tabela_telefony4[[#This Row],[nr]])=8,1,0)</f>
        <v>0</v>
      </c>
    </row>
    <row r="1022" spans="1:4" x14ac:dyDescent="0.3">
      <c r="A1022">
        <v>24665933</v>
      </c>
      <c r="B1022" s="1">
        <v>42933</v>
      </c>
      <c r="C1022">
        <f>IF(LEN(Tabela_telefony4[[#This Row],[nr]])=7,1,0)</f>
        <v>0</v>
      </c>
      <c r="D1022">
        <f>IF(LEN(Tabela_telefony4[[#This Row],[nr]])=8,1,0)</f>
        <v>1</v>
      </c>
    </row>
    <row r="1023" spans="1:4" x14ac:dyDescent="0.3">
      <c r="A1023">
        <v>3326329</v>
      </c>
      <c r="B1023" s="1">
        <v>42933</v>
      </c>
      <c r="C1023">
        <f>IF(LEN(Tabela_telefony4[[#This Row],[nr]])=7,1,0)</f>
        <v>1</v>
      </c>
      <c r="D1023">
        <f>IF(LEN(Tabela_telefony4[[#This Row],[nr]])=8,1,0)</f>
        <v>0</v>
      </c>
    </row>
    <row r="1024" spans="1:4" x14ac:dyDescent="0.3">
      <c r="A1024">
        <v>3478111</v>
      </c>
      <c r="B1024" s="1">
        <v>42933</v>
      </c>
      <c r="C1024">
        <f>IF(LEN(Tabela_telefony4[[#This Row],[nr]])=7,1,0)</f>
        <v>1</v>
      </c>
      <c r="D1024">
        <f>IF(LEN(Tabela_telefony4[[#This Row],[nr]])=8,1,0)</f>
        <v>0</v>
      </c>
    </row>
    <row r="1025" spans="1:4" x14ac:dyDescent="0.3">
      <c r="A1025">
        <v>7937998</v>
      </c>
      <c r="B1025" s="1">
        <v>42933</v>
      </c>
      <c r="C1025">
        <f>IF(LEN(Tabela_telefony4[[#This Row],[nr]])=7,1,0)</f>
        <v>1</v>
      </c>
      <c r="D1025">
        <f>IF(LEN(Tabela_telefony4[[#This Row],[nr]])=8,1,0)</f>
        <v>0</v>
      </c>
    </row>
    <row r="1026" spans="1:4" x14ac:dyDescent="0.3">
      <c r="A1026">
        <v>82239478</v>
      </c>
      <c r="B1026" s="1">
        <v>42933</v>
      </c>
      <c r="C1026">
        <f>IF(LEN(Tabela_telefony4[[#This Row],[nr]])=7,1,0)</f>
        <v>0</v>
      </c>
      <c r="D1026">
        <f>IF(LEN(Tabela_telefony4[[#This Row],[nr]])=8,1,0)</f>
        <v>1</v>
      </c>
    </row>
    <row r="1027" spans="1:4" x14ac:dyDescent="0.3">
      <c r="A1027">
        <v>2557643</v>
      </c>
      <c r="B1027" s="1">
        <v>42933</v>
      </c>
      <c r="C1027">
        <f>IF(LEN(Tabela_telefony4[[#This Row],[nr]])=7,1,0)</f>
        <v>1</v>
      </c>
      <c r="D1027">
        <f>IF(LEN(Tabela_telefony4[[#This Row],[nr]])=8,1,0)</f>
        <v>0</v>
      </c>
    </row>
    <row r="1028" spans="1:4" x14ac:dyDescent="0.3">
      <c r="A1028">
        <v>4501726</v>
      </c>
      <c r="B1028" s="1">
        <v>42933</v>
      </c>
      <c r="C1028">
        <f>IF(LEN(Tabela_telefony4[[#This Row],[nr]])=7,1,0)</f>
        <v>1</v>
      </c>
      <c r="D1028">
        <f>IF(LEN(Tabela_telefony4[[#This Row],[nr]])=8,1,0)</f>
        <v>0</v>
      </c>
    </row>
    <row r="1029" spans="1:4" x14ac:dyDescent="0.3">
      <c r="A1029">
        <v>1415198</v>
      </c>
      <c r="B1029" s="1">
        <v>42933</v>
      </c>
      <c r="C1029">
        <f>IF(LEN(Tabela_telefony4[[#This Row],[nr]])=7,1,0)</f>
        <v>1</v>
      </c>
      <c r="D1029">
        <f>IF(LEN(Tabela_telefony4[[#This Row],[nr]])=8,1,0)</f>
        <v>0</v>
      </c>
    </row>
    <row r="1030" spans="1:4" x14ac:dyDescent="0.3">
      <c r="A1030">
        <v>23368531</v>
      </c>
      <c r="B1030" s="1">
        <v>42933</v>
      </c>
      <c r="C1030">
        <f>IF(LEN(Tabela_telefony4[[#This Row],[nr]])=7,1,0)</f>
        <v>0</v>
      </c>
      <c r="D1030">
        <f>IF(LEN(Tabela_telefony4[[#This Row],[nr]])=8,1,0)</f>
        <v>1</v>
      </c>
    </row>
    <row r="1031" spans="1:4" x14ac:dyDescent="0.3">
      <c r="A1031">
        <v>5750549</v>
      </c>
      <c r="B1031" s="1">
        <v>42933</v>
      </c>
      <c r="C1031">
        <f>IF(LEN(Tabela_telefony4[[#This Row],[nr]])=7,1,0)</f>
        <v>1</v>
      </c>
      <c r="D1031">
        <f>IF(LEN(Tabela_telefony4[[#This Row],[nr]])=8,1,0)</f>
        <v>0</v>
      </c>
    </row>
    <row r="1032" spans="1:4" x14ac:dyDescent="0.3">
      <c r="A1032">
        <v>3897850970</v>
      </c>
      <c r="B1032" s="1">
        <v>42933</v>
      </c>
      <c r="C1032">
        <f>IF(LEN(Tabela_telefony4[[#This Row],[nr]])=7,1,0)</f>
        <v>0</v>
      </c>
      <c r="D1032">
        <f>IF(LEN(Tabela_telefony4[[#This Row],[nr]])=8,1,0)</f>
        <v>0</v>
      </c>
    </row>
    <row r="1033" spans="1:4" x14ac:dyDescent="0.3">
      <c r="A1033">
        <v>2573868</v>
      </c>
      <c r="B1033" s="1">
        <v>42933</v>
      </c>
      <c r="C1033">
        <f>IF(LEN(Tabela_telefony4[[#This Row],[nr]])=7,1,0)</f>
        <v>1</v>
      </c>
      <c r="D1033">
        <f>IF(LEN(Tabela_telefony4[[#This Row],[nr]])=8,1,0)</f>
        <v>0</v>
      </c>
    </row>
    <row r="1034" spans="1:4" x14ac:dyDescent="0.3">
      <c r="A1034">
        <v>1701008</v>
      </c>
      <c r="B1034" s="1">
        <v>42933</v>
      </c>
      <c r="C1034">
        <f>IF(LEN(Tabela_telefony4[[#This Row],[nr]])=7,1,0)</f>
        <v>1</v>
      </c>
      <c r="D1034">
        <f>IF(LEN(Tabela_telefony4[[#This Row],[nr]])=8,1,0)</f>
        <v>0</v>
      </c>
    </row>
    <row r="1035" spans="1:4" x14ac:dyDescent="0.3">
      <c r="A1035">
        <v>1617146</v>
      </c>
      <c r="B1035" s="1">
        <v>42933</v>
      </c>
      <c r="C1035">
        <f>IF(LEN(Tabela_telefony4[[#This Row],[nr]])=7,1,0)</f>
        <v>1</v>
      </c>
      <c r="D1035">
        <f>IF(LEN(Tabela_telefony4[[#This Row],[nr]])=8,1,0)</f>
        <v>0</v>
      </c>
    </row>
    <row r="1036" spans="1:4" x14ac:dyDescent="0.3">
      <c r="A1036">
        <v>7085993</v>
      </c>
      <c r="B1036" s="1">
        <v>42933</v>
      </c>
      <c r="C1036">
        <f>IF(LEN(Tabela_telefony4[[#This Row],[nr]])=7,1,0)</f>
        <v>1</v>
      </c>
      <c r="D1036">
        <f>IF(LEN(Tabela_telefony4[[#This Row],[nr]])=8,1,0)</f>
        <v>0</v>
      </c>
    </row>
    <row r="1037" spans="1:4" x14ac:dyDescent="0.3">
      <c r="A1037">
        <v>73460179</v>
      </c>
      <c r="B1037" s="1">
        <v>42933</v>
      </c>
      <c r="C1037">
        <f>IF(LEN(Tabela_telefony4[[#This Row],[nr]])=7,1,0)</f>
        <v>0</v>
      </c>
      <c r="D1037">
        <f>IF(LEN(Tabela_telefony4[[#This Row],[nr]])=8,1,0)</f>
        <v>1</v>
      </c>
    </row>
    <row r="1038" spans="1:4" x14ac:dyDescent="0.3">
      <c r="A1038">
        <v>5983034</v>
      </c>
      <c r="B1038" s="1">
        <v>42933</v>
      </c>
      <c r="C1038">
        <f>IF(LEN(Tabela_telefony4[[#This Row],[nr]])=7,1,0)</f>
        <v>1</v>
      </c>
      <c r="D1038">
        <f>IF(LEN(Tabela_telefony4[[#This Row],[nr]])=8,1,0)</f>
        <v>0</v>
      </c>
    </row>
    <row r="1039" spans="1:4" x14ac:dyDescent="0.3">
      <c r="A1039">
        <v>16724936</v>
      </c>
      <c r="B1039" s="1">
        <v>42933</v>
      </c>
      <c r="C1039">
        <f>IF(LEN(Tabela_telefony4[[#This Row],[nr]])=7,1,0)</f>
        <v>0</v>
      </c>
      <c r="D1039">
        <f>IF(LEN(Tabela_telefony4[[#This Row],[nr]])=8,1,0)</f>
        <v>1</v>
      </c>
    </row>
    <row r="1040" spans="1:4" x14ac:dyDescent="0.3">
      <c r="A1040">
        <v>19343766</v>
      </c>
      <c r="B1040" s="1">
        <v>42933</v>
      </c>
      <c r="C1040">
        <f>IF(LEN(Tabela_telefony4[[#This Row],[nr]])=7,1,0)</f>
        <v>0</v>
      </c>
      <c r="D1040">
        <f>IF(LEN(Tabela_telefony4[[#This Row],[nr]])=8,1,0)</f>
        <v>1</v>
      </c>
    </row>
    <row r="1041" spans="1:4" x14ac:dyDescent="0.3">
      <c r="A1041">
        <v>7439955</v>
      </c>
      <c r="B1041" s="1">
        <v>42933</v>
      </c>
      <c r="C1041">
        <f>IF(LEN(Tabela_telefony4[[#This Row],[nr]])=7,1,0)</f>
        <v>1</v>
      </c>
      <c r="D1041">
        <f>IF(LEN(Tabela_telefony4[[#This Row],[nr]])=8,1,0)</f>
        <v>0</v>
      </c>
    </row>
    <row r="1042" spans="1:4" x14ac:dyDescent="0.3">
      <c r="A1042">
        <v>7224275</v>
      </c>
      <c r="B1042" s="1">
        <v>42933</v>
      </c>
      <c r="C1042">
        <f>IF(LEN(Tabela_telefony4[[#This Row],[nr]])=7,1,0)</f>
        <v>1</v>
      </c>
      <c r="D1042">
        <f>IF(LEN(Tabela_telefony4[[#This Row],[nr]])=8,1,0)</f>
        <v>0</v>
      </c>
    </row>
    <row r="1043" spans="1:4" x14ac:dyDescent="0.3">
      <c r="A1043">
        <v>1679471</v>
      </c>
      <c r="B1043" s="1">
        <v>42933</v>
      </c>
      <c r="C1043">
        <f>IF(LEN(Tabela_telefony4[[#This Row],[nr]])=7,1,0)</f>
        <v>1</v>
      </c>
      <c r="D1043">
        <f>IF(LEN(Tabela_telefony4[[#This Row],[nr]])=8,1,0)</f>
        <v>0</v>
      </c>
    </row>
    <row r="1044" spans="1:4" x14ac:dyDescent="0.3">
      <c r="A1044">
        <v>6270159</v>
      </c>
      <c r="B1044" s="1">
        <v>42933</v>
      </c>
      <c r="C1044">
        <f>IF(LEN(Tabela_telefony4[[#This Row],[nr]])=7,1,0)</f>
        <v>1</v>
      </c>
      <c r="D1044">
        <f>IF(LEN(Tabela_telefony4[[#This Row],[nr]])=8,1,0)</f>
        <v>0</v>
      </c>
    </row>
    <row r="1045" spans="1:4" x14ac:dyDescent="0.3">
      <c r="A1045">
        <v>1482340</v>
      </c>
      <c r="B1045" s="1">
        <v>42933</v>
      </c>
      <c r="C1045">
        <f>IF(LEN(Tabela_telefony4[[#This Row],[nr]])=7,1,0)</f>
        <v>1</v>
      </c>
      <c r="D1045">
        <f>IF(LEN(Tabela_telefony4[[#This Row],[nr]])=8,1,0)</f>
        <v>0</v>
      </c>
    </row>
    <row r="1046" spans="1:4" x14ac:dyDescent="0.3">
      <c r="A1046">
        <v>28185580</v>
      </c>
      <c r="B1046" s="1">
        <v>42933</v>
      </c>
      <c r="C1046">
        <f>IF(LEN(Tabela_telefony4[[#This Row],[nr]])=7,1,0)</f>
        <v>0</v>
      </c>
      <c r="D1046">
        <f>IF(LEN(Tabela_telefony4[[#This Row],[nr]])=8,1,0)</f>
        <v>1</v>
      </c>
    </row>
    <row r="1047" spans="1:4" x14ac:dyDescent="0.3">
      <c r="A1047">
        <v>4222605</v>
      </c>
      <c r="B1047" s="1">
        <v>42933</v>
      </c>
      <c r="C1047">
        <f>IF(LEN(Tabela_telefony4[[#This Row],[nr]])=7,1,0)</f>
        <v>1</v>
      </c>
      <c r="D1047">
        <f>IF(LEN(Tabela_telefony4[[#This Row],[nr]])=8,1,0)</f>
        <v>0</v>
      </c>
    </row>
    <row r="1048" spans="1:4" x14ac:dyDescent="0.3">
      <c r="A1048">
        <v>6689117</v>
      </c>
      <c r="B1048" s="1">
        <v>42933</v>
      </c>
      <c r="C1048">
        <f>IF(LEN(Tabela_telefony4[[#This Row],[nr]])=7,1,0)</f>
        <v>1</v>
      </c>
      <c r="D1048">
        <f>IF(LEN(Tabela_telefony4[[#This Row],[nr]])=8,1,0)</f>
        <v>0</v>
      </c>
    </row>
    <row r="1049" spans="1:4" x14ac:dyDescent="0.3">
      <c r="A1049">
        <v>3785540</v>
      </c>
      <c r="B1049" s="1">
        <v>42933</v>
      </c>
      <c r="C1049">
        <f>IF(LEN(Tabela_telefony4[[#This Row],[nr]])=7,1,0)</f>
        <v>1</v>
      </c>
      <c r="D1049">
        <f>IF(LEN(Tabela_telefony4[[#This Row],[nr]])=8,1,0)</f>
        <v>0</v>
      </c>
    </row>
    <row r="1050" spans="1:4" x14ac:dyDescent="0.3">
      <c r="A1050">
        <v>6151478</v>
      </c>
      <c r="B1050" s="1">
        <v>42933</v>
      </c>
      <c r="C1050">
        <f>IF(LEN(Tabela_telefony4[[#This Row],[nr]])=7,1,0)</f>
        <v>1</v>
      </c>
      <c r="D1050">
        <f>IF(LEN(Tabela_telefony4[[#This Row],[nr]])=8,1,0)</f>
        <v>0</v>
      </c>
    </row>
    <row r="1051" spans="1:4" x14ac:dyDescent="0.3">
      <c r="A1051">
        <v>9926754</v>
      </c>
      <c r="B1051" s="1">
        <v>42933</v>
      </c>
      <c r="C1051">
        <f>IF(LEN(Tabela_telefony4[[#This Row],[nr]])=7,1,0)</f>
        <v>1</v>
      </c>
      <c r="D1051">
        <f>IF(LEN(Tabela_telefony4[[#This Row],[nr]])=8,1,0)</f>
        <v>0</v>
      </c>
    </row>
    <row r="1052" spans="1:4" x14ac:dyDescent="0.3">
      <c r="A1052">
        <v>89098100</v>
      </c>
      <c r="B1052" s="1">
        <v>42933</v>
      </c>
      <c r="C1052">
        <f>IF(LEN(Tabela_telefony4[[#This Row],[nr]])=7,1,0)</f>
        <v>0</v>
      </c>
      <c r="D1052">
        <f>IF(LEN(Tabela_telefony4[[#This Row],[nr]])=8,1,0)</f>
        <v>1</v>
      </c>
    </row>
    <row r="1053" spans="1:4" x14ac:dyDescent="0.3">
      <c r="A1053">
        <v>6460935</v>
      </c>
      <c r="B1053" s="1">
        <v>42933</v>
      </c>
      <c r="C1053">
        <f>IF(LEN(Tabela_telefony4[[#This Row],[nr]])=7,1,0)</f>
        <v>1</v>
      </c>
      <c r="D1053">
        <f>IF(LEN(Tabela_telefony4[[#This Row],[nr]])=8,1,0)</f>
        <v>0</v>
      </c>
    </row>
    <row r="1054" spans="1:4" x14ac:dyDescent="0.3">
      <c r="A1054">
        <v>83559673</v>
      </c>
      <c r="B1054" s="1">
        <v>42933</v>
      </c>
      <c r="C1054">
        <f>IF(LEN(Tabela_telefony4[[#This Row],[nr]])=7,1,0)</f>
        <v>0</v>
      </c>
      <c r="D1054">
        <f>IF(LEN(Tabela_telefony4[[#This Row],[nr]])=8,1,0)</f>
        <v>1</v>
      </c>
    </row>
    <row r="1055" spans="1:4" x14ac:dyDescent="0.3">
      <c r="A1055">
        <v>1661633</v>
      </c>
      <c r="B1055" s="1">
        <v>42933</v>
      </c>
      <c r="C1055">
        <f>IF(LEN(Tabela_telefony4[[#This Row],[nr]])=7,1,0)</f>
        <v>1</v>
      </c>
      <c r="D1055">
        <f>IF(LEN(Tabela_telefony4[[#This Row],[nr]])=8,1,0)</f>
        <v>0</v>
      </c>
    </row>
    <row r="1056" spans="1:4" x14ac:dyDescent="0.3">
      <c r="A1056">
        <v>5809293</v>
      </c>
      <c r="B1056" s="1">
        <v>42933</v>
      </c>
      <c r="C1056">
        <f>IF(LEN(Tabela_telefony4[[#This Row],[nr]])=7,1,0)</f>
        <v>1</v>
      </c>
      <c r="D1056">
        <f>IF(LEN(Tabela_telefony4[[#This Row],[nr]])=8,1,0)</f>
        <v>0</v>
      </c>
    </row>
    <row r="1057" spans="1:4" x14ac:dyDescent="0.3">
      <c r="A1057">
        <v>5790304</v>
      </c>
      <c r="B1057" s="1">
        <v>42933</v>
      </c>
      <c r="C1057">
        <f>IF(LEN(Tabela_telefony4[[#This Row],[nr]])=7,1,0)</f>
        <v>1</v>
      </c>
      <c r="D1057">
        <f>IF(LEN(Tabela_telefony4[[#This Row],[nr]])=8,1,0)</f>
        <v>0</v>
      </c>
    </row>
    <row r="1058" spans="1:4" x14ac:dyDescent="0.3">
      <c r="A1058">
        <v>7088840</v>
      </c>
      <c r="B1058" s="1">
        <v>42933</v>
      </c>
      <c r="C1058">
        <f>IF(LEN(Tabela_telefony4[[#This Row],[nr]])=7,1,0)</f>
        <v>1</v>
      </c>
      <c r="D1058">
        <f>IF(LEN(Tabela_telefony4[[#This Row],[nr]])=8,1,0)</f>
        <v>0</v>
      </c>
    </row>
    <row r="1059" spans="1:4" x14ac:dyDescent="0.3">
      <c r="A1059">
        <v>1302112</v>
      </c>
      <c r="B1059" s="1">
        <v>42933</v>
      </c>
      <c r="C1059">
        <f>IF(LEN(Tabela_telefony4[[#This Row],[nr]])=7,1,0)</f>
        <v>1</v>
      </c>
      <c r="D1059">
        <f>IF(LEN(Tabela_telefony4[[#This Row],[nr]])=8,1,0)</f>
        <v>0</v>
      </c>
    </row>
    <row r="1060" spans="1:4" x14ac:dyDescent="0.3">
      <c r="A1060">
        <v>8299537</v>
      </c>
      <c r="B1060" s="1">
        <v>42933</v>
      </c>
      <c r="C1060">
        <f>IF(LEN(Tabela_telefony4[[#This Row],[nr]])=7,1,0)</f>
        <v>1</v>
      </c>
      <c r="D1060">
        <f>IF(LEN(Tabela_telefony4[[#This Row],[nr]])=8,1,0)</f>
        <v>0</v>
      </c>
    </row>
    <row r="1061" spans="1:4" x14ac:dyDescent="0.3">
      <c r="A1061">
        <v>1519891</v>
      </c>
      <c r="B1061" s="1">
        <v>42933</v>
      </c>
      <c r="C1061">
        <f>IF(LEN(Tabela_telefony4[[#This Row],[nr]])=7,1,0)</f>
        <v>1</v>
      </c>
      <c r="D1061">
        <f>IF(LEN(Tabela_telefony4[[#This Row],[nr]])=8,1,0)</f>
        <v>0</v>
      </c>
    </row>
    <row r="1062" spans="1:4" x14ac:dyDescent="0.3">
      <c r="A1062">
        <v>29771613</v>
      </c>
      <c r="B1062" s="1">
        <v>42933</v>
      </c>
      <c r="C1062">
        <f>IF(LEN(Tabela_telefony4[[#This Row],[nr]])=7,1,0)</f>
        <v>0</v>
      </c>
      <c r="D1062">
        <f>IF(LEN(Tabela_telefony4[[#This Row],[nr]])=8,1,0)</f>
        <v>1</v>
      </c>
    </row>
    <row r="1063" spans="1:4" x14ac:dyDescent="0.3">
      <c r="A1063">
        <v>9088045</v>
      </c>
      <c r="B1063" s="1">
        <v>42933</v>
      </c>
      <c r="C1063">
        <f>IF(LEN(Tabela_telefony4[[#This Row],[nr]])=7,1,0)</f>
        <v>1</v>
      </c>
      <c r="D1063">
        <f>IF(LEN(Tabela_telefony4[[#This Row],[nr]])=8,1,0)</f>
        <v>0</v>
      </c>
    </row>
    <row r="1064" spans="1:4" x14ac:dyDescent="0.3">
      <c r="A1064">
        <v>59864989</v>
      </c>
      <c r="B1064" s="1">
        <v>42933</v>
      </c>
      <c r="C1064">
        <f>IF(LEN(Tabela_telefony4[[#This Row],[nr]])=7,1,0)</f>
        <v>0</v>
      </c>
      <c r="D1064">
        <f>IF(LEN(Tabela_telefony4[[#This Row],[nr]])=8,1,0)</f>
        <v>1</v>
      </c>
    </row>
    <row r="1065" spans="1:4" x14ac:dyDescent="0.3">
      <c r="A1065">
        <v>2741017</v>
      </c>
      <c r="B1065" s="1">
        <v>42933</v>
      </c>
      <c r="C1065">
        <f>IF(LEN(Tabela_telefony4[[#This Row],[nr]])=7,1,0)</f>
        <v>1</v>
      </c>
      <c r="D1065">
        <f>IF(LEN(Tabela_telefony4[[#This Row],[nr]])=8,1,0)</f>
        <v>0</v>
      </c>
    </row>
    <row r="1066" spans="1:4" x14ac:dyDescent="0.3">
      <c r="A1066">
        <v>1092699</v>
      </c>
      <c r="B1066" s="1">
        <v>42933</v>
      </c>
      <c r="C1066">
        <f>IF(LEN(Tabela_telefony4[[#This Row],[nr]])=7,1,0)</f>
        <v>1</v>
      </c>
      <c r="D1066">
        <f>IF(LEN(Tabela_telefony4[[#This Row],[nr]])=8,1,0)</f>
        <v>0</v>
      </c>
    </row>
    <row r="1067" spans="1:4" x14ac:dyDescent="0.3">
      <c r="A1067">
        <v>3284714</v>
      </c>
      <c r="B1067" s="1">
        <v>42933</v>
      </c>
      <c r="C1067">
        <f>IF(LEN(Tabela_telefony4[[#This Row],[nr]])=7,1,0)</f>
        <v>1</v>
      </c>
      <c r="D1067">
        <f>IF(LEN(Tabela_telefony4[[#This Row],[nr]])=8,1,0)</f>
        <v>0</v>
      </c>
    </row>
    <row r="1068" spans="1:4" x14ac:dyDescent="0.3">
      <c r="A1068">
        <v>1822675725</v>
      </c>
      <c r="B1068" s="1">
        <v>42933</v>
      </c>
      <c r="C1068">
        <f>IF(LEN(Tabela_telefony4[[#This Row],[nr]])=7,1,0)</f>
        <v>0</v>
      </c>
      <c r="D1068">
        <f>IF(LEN(Tabela_telefony4[[#This Row],[nr]])=8,1,0)</f>
        <v>0</v>
      </c>
    </row>
    <row r="1069" spans="1:4" x14ac:dyDescent="0.3">
      <c r="A1069">
        <v>9595194</v>
      </c>
      <c r="B1069" s="1">
        <v>42933</v>
      </c>
      <c r="C1069">
        <f>IF(LEN(Tabela_telefony4[[#This Row],[nr]])=7,1,0)</f>
        <v>1</v>
      </c>
      <c r="D1069">
        <f>IF(LEN(Tabela_telefony4[[#This Row],[nr]])=8,1,0)</f>
        <v>0</v>
      </c>
    </row>
    <row r="1070" spans="1:4" x14ac:dyDescent="0.3">
      <c r="A1070">
        <v>5015921</v>
      </c>
      <c r="B1070" s="1">
        <v>42933</v>
      </c>
      <c r="C1070">
        <f>IF(LEN(Tabela_telefony4[[#This Row],[nr]])=7,1,0)</f>
        <v>1</v>
      </c>
      <c r="D1070">
        <f>IF(LEN(Tabela_telefony4[[#This Row],[nr]])=8,1,0)</f>
        <v>0</v>
      </c>
    </row>
    <row r="1071" spans="1:4" x14ac:dyDescent="0.3">
      <c r="A1071">
        <v>1015521</v>
      </c>
      <c r="B1071" s="1">
        <v>42933</v>
      </c>
      <c r="C1071">
        <f>IF(LEN(Tabela_telefony4[[#This Row],[nr]])=7,1,0)</f>
        <v>1</v>
      </c>
      <c r="D1071">
        <f>IF(LEN(Tabela_telefony4[[#This Row],[nr]])=8,1,0)</f>
        <v>0</v>
      </c>
    </row>
    <row r="1072" spans="1:4" x14ac:dyDescent="0.3">
      <c r="A1072">
        <v>4452201</v>
      </c>
      <c r="B1072" s="1">
        <v>42933</v>
      </c>
      <c r="C1072">
        <f>IF(LEN(Tabela_telefony4[[#This Row],[nr]])=7,1,0)</f>
        <v>1</v>
      </c>
      <c r="D1072">
        <f>IF(LEN(Tabela_telefony4[[#This Row],[nr]])=8,1,0)</f>
        <v>0</v>
      </c>
    </row>
    <row r="1073" spans="1:4" x14ac:dyDescent="0.3">
      <c r="A1073">
        <v>6801890</v>
      </c>
      <c r="B1073" s="1">
        <v>42933</v>
      </c>
      <c r="C1073">
        <f>IF(LEN(Tabela_telefony4[[#This Row],[nr]])=7,1,0)</f>
        <v>1</v>
      </c>
      <c r="D1073">
        <f>IF(LEN(Tabela_telefony4[[#This Row],[nr]])=8,1,0)</f>
        <v>0</v>
      </c>
    </row>
    <row r="1074" spans="1:4" x14ac:dyDescent="0.3">
      <c r="A1074">
        <v>19638469</v>
      </c>
      <c r="B1074" s="1">
        <v>42933</v>
      </c>
      <c r="C1074">
        <f>IF(LEN(Tabela_telefony4[[#This Row],[nr]])=7,1,0)</f>
        <v>0</v>
      </c>
      <c r="D1074">
        <f>IF(LEN(Tabela_telefony4[[#This Row],[nr]])=8,1,0)</f>
        <v>1</v>
      </c>
    </row>
    <row r="1075" spans="1:4" x14ac:dyDescent="0.3">
      <c r="A1075">
        <v>43897696</v>
      </c>
      <c r="B1075" s="1">
        <v>42933</v>
      </c>
      <c r="C1075">
        <f>IF(LEN(Tabela_telefony4[[#This Row],[nr]])=7,1,0)</f>
        <v>0</v>
      </c>
      <c r="D1075">
        <f>IF(LEN(Tabela_telefony4[[#This Row],[nr]])=8,1,0)</f>
        <v>1</v>
      </c>
    </row>
    <row r="1076" spans="1:4" x14ac:dyDescent="0.3">
      <c r="A1076">
        <v>8253162</v>
      </c>
      <c r="B1076" s="1">
        <v>42933</v>
      </c>
      <c r="C1076">
        <f>IF(LEN(Tabela_telefony4[[#This Row],[nr]])=7,1,0)</f>
        <v>1</v>
      </c>
      <c r="D1076">
        <f>IF(LEN(Tabela_telefony4[[#This Row],[nr]])=8,1,0)</f>
        <v>0</v>
      </c>
    </row>
    <row r="1077" spans="1:4" x14ac:dyDescent="0.3">
      <c r="A1077">
        <v>42038927</v>
      </c>
      <c r="B1077" s="1">
        <v>42933</v>
      </c>
      <c r="C1077">
        <f>IF(LEN(Tabela_telefony4[[#This Row],[nr]])=7,1,0)</f>
        <v>0</v>
      </c>
      <c r="D1077">
        <f>IF(LEN(Tabela_telefony4[[#This Row],[nr]])=8,1,0)</f>
        <v>1</v>
      </c>
    </row>
    <row r="1078" spans="1:4" x14ac:dyDescent="0.3">
      <c r="A1078">
        <v>5758962</v>
      </c>
      <c r="B1078" s="1">
        <v>42933</v>
      </c>
      <c r="C1078">
        <f>IF(LEN(Tabela_telefony4[[#This Row],[nr]])=7,1,0)</f>
        <v>1</v>
      </c>
      <c r="D1078">
        <f>IF(LEN(Tabela_telefony4[[#This Row],[nr]])=8,1,0)</f>
        <v>0</v>
      </c>
    </row>
    <row r="1079" spans="1:4" x14ac:dyDescent="0.3">
      <c r="A1079">
        <v>77096634</v>
      </c>
      <c r="B1079" s="1">
        <v>42933</v>
      </c>
      <c r="C1079">
        <f>IF(LEN(Tabela_telefony4[[#This Row],[nr]])=7,1,0)</f>
        <v>0</v>
      </c>
      <c r="D1079">
        <f>IF(LEN(Tabela_telefony4[[#This Row],[nr]])=8,1,0)</f>
        <v>1</v>
      </c>
    </row>
    <row r="1080" spans="1:4" x14ac:dyDescent="0.3">
      <c r="A1080">
        <v>8041809</v>
      </c>
      <c r="B1080" s="1">
        <v>42933</v>
      </c>
      <c r="C1080">
        <f>IF(LEN(Tabela_telefony4[[#This Row],[nr]])=7,1,0)</f>
        <v>1</v>
      </c>
      <c r="D1080">
        <f>IF(LEN(Tabela_telefony4[[#This Row],[nr]])=8,1,0)</f>
        <v>0</v>
      </c>
    </row>
    <row r="1081" spans="1:4" x14ac:dyDescent="0.3">
      <c r="A1081">
        <v>6735390</v>
      </c>
      <c r="B1081" s="1">
        <v>42933</v>
      </c>
      <c r="C1081">
        <f>IF(LEN(Tabela_telefony4[[#This Row],[nr]])=7,1,0)</f>
        <v>1</v>
      </c>
      <c r="D1081">
        <f>IF(LEN(Tabela_telefony4[[#This Row],[nr]])=8,1,0)</f>
        <v>0</v>
      </c>
    </row>
    <row r="1082" spans="1:4" x14ac:dyDescent="0.3">
      <c r="A1082">
        <v>93811207</v>
      </c>
      <c r="B1082" s="1">
        <v>42933</v>
      </c>
      <c r="C1082">
        <f>IF(LEN(Tabela_telefony4[[#This Row],[nr]])=7,1,0)</f>
        <v>0</v>
      </c>
      <c r="D1082">
        <f>IF(LEN(Tabela_telefony4[[#This Row],[nr]])=8,1,0)</f>
        <v>1</v>
      </c>
    </row>
    <row r="1083" spans="1:4" x14ac:dyDescent="0.3">
      <c r="A1083">
        <v>8079505</v>
      </c>
      <c r="B1083" s="1">
        <v>42933</v>
      </c>
      <c r="C1083">
        <f>IF(LEN(Tabela_telefony4[[#This Row],[nr]])=7,1,0)</f>
        <v>1</v>
      </c>
      <c r="D1083">
        <f>IF(LEN(Tabela_telefony4[[#This Row],[nr]])=8,1,0)</f>
        <v>0</v>
      </c>
    </row>
    <row r="1084" spans="1:4" x14ac:dyDescent="0.3">
      <c r="A1084">
        <v>3348581</v>
      </c>
      <c r="B1084" s="1">
        <v>42933</v>
      </c>
      <c r="C1084">
        <f>IF(LEN(Tabela_telefony4[[#This Row],[nr]])=7,1,0)</f>
        <v>1</v>
      </c>
      <c r="D1084">
        <f>IF(LEN(Tabela_telefony4[[#This Row],[nr]])=8,1,0)</f>
        <v>0</v>
      </c>
    </row>
    <row r="1085" spans="1:4" x14ac:dyDescent="0.3">
      <c r="A1085">
        <v>13484133</v>
      </c>
      <c r="B1085" s="1">
        <v>42933</v>
      </c>
      <c r="C1085">
        <f>IF(LEN(Tabela_telefony4[[#This Row],[nr]])=7,1,0)</f>
        <v>0</v>
      </c>
      <c r="D1085">
        <f>IF(LEN(Tabela_telefony4[[#This Row],[nr]])=8,1,0)</f>
        <v>1</v>
      </c>
    </row>
    <row r="1086" spans="1:4" x14ac:dyDescent="0.3">
      <c r="A1086">
        <v>3017523</v>
      </c>
      <c r="B1086" s="1">
        <v>42933</v>
      </c>
      <c r="C1086">
        <f>IF(LEN(Tabela_telefony4[[#This Row],[nr]])=7,1,0)</f>
        <v>1</v>
      </c>
      <c r="D1086">
        <f>IF(LEN(Tabela_telefony4[[#This Row],[nr]])=8,1,0)</f>
        <v>0</v>
      </c>
    </row>
    <row r="1087" spans="1:4" x14ac:dyDescent="0.3">
      <c r="A1087">
        <v>5464497</v>
      </c>
      <c r="B1087" s="1">
        <v>42933</v>
      </c>
      <c r="C1087">
        <f>IF(LEN(Tabela_telefony4[[#This Row],[nr]])=7,1,0)</f>
        <v>1</v>
      </c>
      <c r="D1087">
        <f>IF(LEN(Tabela_telefony4[[#This Row],[nr]])=8,1,0)</f>
        <v>0</v>
      </c>
    </row>
    <row r="1088" spans="1:4" x14ac:dyDescent="0.3">
      <c r="A1088">
        <v>5744567</v>
      </c>
      <c r="B1088" s="1">
        <v>42933</v>
      </c>
      <c r="C1088">
        <f>IF(LEN(Tabela_telefony4[[#This Row],[nr]])=7,1,0)</f>
        <v>1</v>
      </c>
      <c r="D1088">
        <f>IF(LEN(Tabela_telefony4[[#This Row],[nr]])=8,1,0)</f>
        <v>0</v>
      </c>
    </row>
    <row r="1089" spans="1:4" x14ac:dyDescent="0.3">
      <c r="A1089">
        <v>5107477025</v>
      </c>
      <c r="B1089" s="1">
        <v>42933</v>
      </c>
      <c r="C1089">
        <f>IF(LEN(Tabela_telefony4[[#This Row],[nr]])=7,1,0)</f>
        <v>0</v>
      </c>
      <c r="D1089">
        <f>IF(LEN(Tabela_telefony4[[#This Row],[nr]])=8,1,0)</f>
        <v>0</v>
      </c>
    </row>
    <row r="1090" spans="1:4" x14ac:dyDescent="0.3">
      <c r="A1090">
        <v>1332884</v>
      </c>
      <c r="B1090" s="1">
        <v>42933</v>
      </c>
      <c r="C1090">
        <f>IF(LEN(Tabela_telefony4[[#This Row],[nr]])=7,1,0)</f>
        <v>1</v>
      </c>
      <c r="D1090">
        <f>IF(LEN(Tabela_telefony4[[#This Row],[nr]])=8,1,0)</f>
        <v>0</v>
      </c>
    </row>
    <row r="1091" spans="1:4" x14ac:dyDescent="0.3">
      <c r="A1091">
        <v>38823305</v>
      </c>
      <c r="B1091" s="1">
        <v>42933</v>
      </c>
      <c r="C1091">
        <f>IF(LEN(Tabela_telefony4[[#This Row],[nr]])=7,1,0)</f>
        <v>0</v>
      </c>
      <c r="D1091">
        <f>IF(LEN(Tabela_telefony4[[#This Row],[nr]])=8,1,0)</f>
        <v>1</v>
      </c>
    </row>
    <row r="1092" spans="1:4" x14ac:dyDescent="0.3">
      <c r="A1092">
        <v>7160339</v>
      </c>
      <c r="B1092" s="1">
        <v>42933</v>
      </c>
      <c r="C1092">
        <f>IF(LEN(Tabela_telefony4[[#This Row],[nr]])=7,1,0)</f>
        <v>1</v>
      </c>
      <c r="D1092">
        <f>IF(LEN(Tabela_telefony4[[#This Row],[nr]])=8,1,0)</f>
        <v>0</v>
      </c>
    </row>
    <row r="1093" spans="1:4" x14ac:dyDescent="0.3">
      <c r="A1093">
        <v>43277353</v>
      </c>
      <c r="B1093" s="1">
        <v>42933</v>
      </c>
      <c r="C1093">
        <f>IF(LEN(Tabela_telefony4[[#This Row],[nr]])=7,1,0)</f>
        <v>0</v>
      </c>
      <c r="D1093">
        <f>IF(LEN(Tabela_telefony4[[#This Row],[nr]])=8,1,0)</f>
        <v>1</v>
      </c>
    </row>
    <row r="1094" spans="1:4" x14ac:dyDescent="0.3">
      <c r="A1094">
        <v>8749135</v>
      </c>
      <c r="B1094" s="1">
        <v>42933</v>
      </c>
      <c r="C1094">
        <f>IF(LEN(Tabela_telefony4[[#This Row],[nr]])=7,1,0)</f>
        <v>1</v>
      </c>
      <c r="D1094">
        <f>IF(LEN(Tabela_telefony4[[#This Row],[nr]])=8,1,0)</f>
        <v>0</v>
      </c>
    </row>
    <row r="1095" spans="1:4" x14ac:dyDescent="0.3">
      <c r="A1095">
        <v>16977213</v>
      </c>
      <c r="B1095" s="1">
        <v>42933</v>
      </c>
      <c r="C1095">
        <f>IF(LEN(Tabela_telefony4[[#This Row],[nr]])=7,1,0)</f>
        <v>0</v>
      </c>
      <c r="D1095">
        <f>IF(LEN(Tabela_telefony4[[#This Row],[nr]])=8,1,0)</f>
        <v>1</v>
      </c>
    </row>
    <row r="1096" spans="1:4" x14ac:dyDescent="0.3">
      <c r="A1096">
        <v>13221411</v>
      </c>
      <c r="B1096" s="1">
        <v>42933</v>
      </c>
      <c r="C1096">
        <f>IF(LEN(Tabela_telefony4[[#This Row],[nr]])=7,1,0)</f>
        <v>0</v>
      </c>
      <c r="D1096">
        <f>IF(LEN(Tabela_telefony4[[#This Row],[nr]])=8,1,0)</f>
        <v>1</v>
      </c>
    </row>
    <row r="1097" spans="1:4" x14ac:dyDescent="0.3">
      <c r="A1097">
        <v>2653312</v>
      </c>
      <c r="B1097" s="1">
        <v>42933</v>
      </c>
      <c r="C1097">
        <f>IF(LEN(Tabela_telefony4[[#This Row],[nr]])=7,1,0)</f>
        <v>1</v>
      </c>
      <c r="D1097">
        <f>IF(LEN(Tabela_telefony4[[#This Row],[nr]])=8,1,0)</f>
        <v>0</v>
      </c>
    </row>
    <row r="1098" spans="1:4" x14ac:dyDescent="0.3">
      <c r="A1098">
        <v>4187727</v>
      </c>
      <c r="B1098" s="1">
        <v>42933</v>
      </c>
      <c r="C1098">
        <f>IF(LEN(Tabela_telefony4[[#This Row],[nr]])=7,1,0)</f>
        <v>1</v>
      </c>
      <c r="D1098">
        <f>IF(LEN(Tabela_telefony4[[#This Row],[nr]])=8,1,0)</f>
        <v>0</v>
      </c>
    </row>
    <row r="1099" spans="1:4" x14ac:dyDescent="0.3">
      <c r="A1099">
        <v>4370146</v>
      </c>
      <c r="B1099" s="1">
        <v>42933</v>
      </c>
      <c r="C1099">
        <f>IF(LEN(Tabela_telefony4[[#This Row],[nr]])=7,1,0)</f>
        <v>1</v>
      </c>
      <c r="D1099">
        <f>IF(LEN(Tabela_telefony4[[#This Row],[nr]])=8,1,0)</f>
        <v>0</v>
      </c>
    </row>
    <row r="1100" spans="1:4" x14ac:dyDescent="0.3">
      <c r="A1100">
        <v>5725773</v>
      </c>
      <c r="B1100" s="1">
        <v>42933</v>
      </c>
      <c r="C1100">
        <f>IF(LEN(Tabela_telefony4[[#This Row],[nr]])=7,1,0)</f>
        <v>1</v>
      </c>
      <c r="D1100">
        <f>IF(LEN(Tabela_telefony4[[#This Row],[nr]])=8,1,0)</f>
        <v>0</v>
      </c>
    </row>
    <row r="1101" spans="1:4" x14ac:dyDescent="0.3">
      <c r="A1101">
        <v>6345014</v>
      </c>
      <c r="B1101" s="1">
        <v>42933</v>
      </c>
      <c r="C1101">
        <f>IF(LEN(Tabela_telefony4[[#This Row],[nr]])=7,1,0)</f>
        <v>1</v>
      </c>
      <c r="D1101">
        <f>IF(LEN(Tabela_telefony4[[#This Row],[nr]])=8,1,0)</f>
        <v>0</v>
      </c>
    </row>
    <row r="1102" spans="1:4" x14ac:dyDescent="0.3">
      <c r="A1102">
        <v>7507831</v>
      </c>
      <c r="B1102" s="1">
        <v>42933</v>
      </c>
      <c r="C1102">
        <f>IF(LEN(Tabela_telefony4[[#This Row],[nr]])=7,1,0)</f>
        <v>1</v>
      </c>
      <c r="D1102">
        <f>IF(LEN(Tabela_telefony4[[#This Row],[nr]])=8,1,0)</f>
        <v>0</v>
      </c>
    </row>
    <row r="1103" spans="1:4" x14ac:dyDescent="0.3">
      <c r="A1103">
        <v>1198407</v>
      </c>
      <c r="B1103" s="1">
        <v>42933</v>
      </c>
      <c r="C1103">
        <f>IF(LEN(Tabela_telefony4[[#This Row],[nr]])=7,1,0)</f>
        <v>1</v>
      </c>
      <c r="D1103">
        <f>IF(LEN(Tabela_telefony4[[#This Row],[nr]])=8,1,0)</f>
        <v>0</v>
      </c>
    </row>
    <row r="1104" spans="1:4" x14ac:dyDescent="0.3">
      <c r="A1104">
        <v>4055319</v>
      </c>
      <c r="B1104" s="1">
        <v>42933</v>
      </c>
      <c r="C1104">
        <f>IF(LEN(Tabela_telefony4[[#This Row],[nr]])=7,1,0)</f>
        <v>1</v>
      </c>
      <c r="D1104">
        <f>IF(LEN(Tabela_telefony4[[#This Row],[nr]])=8,1,0)</f>
        <v>0</v>
      </c>
    </row>
    <row r="1105" spans="1:4" x14ac:dyDescent="0.3">
      <c r="A1105">
        <v>70730125</v>
      </c>
      <c r="B1105" s="1">
        <v>42933</v>
      </c>
      <c r="C1105">
        <f>IF(LEN(Tabela_telefony4[[#This Row],[nr]])=7,1,0)</f>
        <v>0</v>
      </c>
      <c r="D1105">
        <f>IF(LEN(Tabela_telefony4[[#This Row],[nr]])=8,1,0)</f>
        <v>1</v>
      </c>
    </row>
    <row r="1106" spans="1:4" x14ac:dyDescent="0.3">
      <c r="A1106">
        <v>45158089</v>
      </c>
      <c r="B1106" s="1">
        <v>42933</v>
      </c>
      <c r="C1106">
        <f>IF(LEN(Tabela_telefony4[[#This Row],[nr]])=7,1,0)</f>
        <v>0</v>
      </c>
      <c r="D1106">
        <f>IF(LEN(Tabela_telefony4[[#This Row],[nr]])=8,1,0)</f>
        <v>1</v>
      </c>
    </row>
    <row r="1107" spans="1:4" x14ac:dyDescent="0.3">
      <c r="A1107">
        <v>8159631</v>
      </c>
      <c r="B1107" s="1">
        <v>42933</v>
      </c>
      <c r="C1107">
        <f>IF(LEN(Tabela_telefony4[[#This Row],[nr]])=7,1,0)</f>
        <v>1</v>
      </c>
      <c r="D1107">
        <f>IF(LEN(Tabela_telefony4[[#This Row],[nr]])=8,1,0)</f>
        <v>0</v>
      </c>
    </row>
    <row r="1108" spans="1:4" x14ac:dyDescent="0.3">
      <c r="A1108">
        <v>2645518</v>
      </c>
      <c r="B1108" s="1">
        <v>42933</v>
      </c>
      <c r="C1108">
        <f>IF(LEN(Tabela_telefony4[[#This Row],[nr]])=7,1,0)</f>
        <v>1</v>
      </c>
      <c r="D1108">
        <f>IF(LEN(Tabela_telefony4[[#This Row],[nr]])=8,1,0)</f>
        <v>0</v>
      </c>
    </row>
    <row r="1109" spans="1:4" x14ac:dyDescent="0.3">
      <c r="A1109">
        <v>5199929</v>
      </c>
      <c r="B1109" s="1">
        <v>42933</v>
      </c>
      <c r="C1109">
        <f>IF(LEN(Tabela_telefony4[[#This Row],[nr]])=7,1,0)</f>
        <v>1</v>
      </c>
      <c r="D1109">
        <f>IF(LEN(Tabela_telefony4[[#This Row],[nr]])=8,1,0)</f>
        <v>0</v>
      </c>
    </row>
    <row r="1110" spans="1:4" x14ac:dyDescent="0.3">
      <c r="A1110">
        <v>4039284</v>
      </c>
      <c r="B1110" s="1">
        <v>42933</v>
      </c>
      <c r="C1110">
        <f>IF(LEN(Tabela_telefony4[[#This Row],[nr]])=7,1,0)</f>
        <v>1</v>
      </c>
      <c r="D1110">
        <f>IF(LEN(Tabela_telefony4[[#This Row],[nr]])=8,1,0)</f>
        <v>0</v>
      </c>
    </row>
    <row r="1111" spans="1:4" x14ac:dyDescent="0.3">
      <c r="A1111">
        <v>1431491</v>
      </c>
      <c r="B1111" s="1">
        <v>42933</v>
      </c>
      <c r="C1111">
        <f>IF(LEN(Tabela_telefony4[[#This Row],[nr]])=7,1,0)</f>
        <v>1</v>
      </c>
      <c r="D1111">
        <f>IF(LEN(Tabela_telefony4[[#This Row],[nr]])=8,1,0)</f>
        <v>0</v>
      </c>
    </row>
    <row r="1112" spans="1:4" x14ac:dyDescent="0.3">
      <c r="A1112">
        <v>39848401</v>
      </c>
      <c r="B1112" s="1">
        <v>42933</v>
      </c>
      <c r="C1112">
        <f>IF(LEN(Tabela_telefony4[[#This Row],[nr]])=7,1,0)</f>
        <v>0</v>
      </c>
      <c r="D1112">
        <f>IF(LEN(Tabela_telefony4[[#This Row],[nr]])=8,1,0)</f>
        <v>1</v>
      </c>
    </row>
    <row r="1113" spans="1:4" x14ac:dyDescent="0.3">
      <c r="A1113">
        <v>9225807</v>
      </c>
      <c r="B1113" s="1">
        <v>42933</v>
      </c>
      <c r="C1113">
        <f>IF(LEN(Tabela_telefony4[[#This Row],[nr]])=7,1,0)</f>
        <v>1</v>
      </c>
      <c r="D1113">
        <f>IF(LEN(Tabela_telefony4[[#This Row],[nr]])=8,1,0)</f>
        <v>0</v>
      </c>
    </row>
    <row r="1114" spans="1:4" x14ac:dyDescent="0.3">
      <c r="A1114">
        <v>7986409</v>
      </c>
      <c r="B1114" s="1">
        <v>42933</v>
      </c>
      <c r="C1114">
        <f>IF(LEN(Tabela_telefony4[[#This Row],[nr]])=7,1,0)</f>
        <v>1</v>
      </c>
      <c r="D1114">
        <f>IF(LEN(Tabela_telefony4[[#This Row],[nr]])=8,1,0)</f>
        <v>0</v>
      </c>
    </row>
    <row r="1115" spans="1:4" x14ac:dyDescent="0.3">
      <c r="A1115">
        <v>54554135</v>
      </c>
      <c r="B1115" s="1">
        <v>42933</v>
      </c>
      <c r="C1115">
        <f>IF(LEN(Tabela_telefony4[[#This Row],[nr]])=7,1,0)</f>
        <v>0</v>
      </c>
      <c r="D1115">
        <f>IF(LEN(Tabela_telefony4[[#This Row],[nr]])=8,1,0)</f>
        <v>1</v>
      </c>
    </row>
    <row r="1116" spans="1:4" x14ac:dyDescent="0.3">
      <c r="A1116">
        <v>1263080</v>
      </c>
      <c r="B1116" s="1">
        <v>42933</v>
      </c>
      <c r="C1116">
        <f>IF(LEN(Tabela_telefony4[[#This Row],[nr]])=7,1,0)</f>
        <v>1</v>
      </c>
      <c r="D1116">
        <f>IF(LEN(Tabela_telefony4[[#This Row],[nr]])=8,1,0)</f>
        <v>0</v>
      </c>
    </row>
    <row r="1117" spans="1:4" x14ac:dyDescent="0.3">
      <c r="A1117">
        <v>97953696</v>
      </c>
      <c r="B1117" s="1">
        <v>42933</v>
      </c>
      <c r="C1117">
        <f>IF(LEN(Tabela_telefony4[[#This Row],[nr]])=7,1,0)</f>
        <v>0</v>
      </c>
      <c r="D1117">
        <f>IF(LEN(Tabela_telefony4[[#This Row],[nr]])=8,1,0)</f>
        <v>1</v>
      </c>
    </row>
    <row r="1118" spans="1:4" x14ac:dyDescent="0.3">
      <c r="A1118">
        <v>9772824</v>
      </c>
      <c r="B1118" s="1">
        <v>42934</v>
      </c>
      <c r="C1118">
        <f>IF(LEN(Tabela_telefony4[[#This Row],[nr]])=7,1,0)</f>
        <v>1</v>
      </c>
      <c r="D1118">
        <f>IF(LEN(Tabela_telefony4[[#This Row],[nr]])=8,1,0)</f>
        <v>0</v>
      </c>
    </row>
    <row r="1119" spans="1:4" x14ac:dyDescent="0.3">
      <c r="A1119">
        <v>1157434</v>
      </c>
      <c r="B1119" s="1">
        <v>42934</v>
      </c>
      <c r="C1119">
        <f>IF(LEN(Tabela_telefony4[[#This Row],[nr]])=7,1,0)</f>
        <v>1</v>
      </c>
      <c r="D1119">
        <f>IF(LEN(Tabela_telefony4[[#This Row],[nr]])=8,1,0)</f>
        <v>0</v>
      </c>
    </row>
    <row r="1120" spans="1:4" x14ac:dyDescent="0.3">
      <c r="A1120">
        <v>8799928507</v>
      </c>
      <c r="B1120" s="1">
        <v>42934</v>
      </c>
      <c r="C1120">
        <f>IF(LEN(Tabela_telefony4[[#This Row],[nr]])=7,1,0)</f>
        <v>0</v>
      </c>
      <c r="D1120">
        <f>IF(LEN(Tabela_telefony4[[#This Row],[nr]])=8,1,0)</f>
        <v>0</v>
      </c>
    </row>
    <row r="1121" spans="1:4" x14ac:dyDescent="0.3">
      <c r="A1121">
        <v>5372891</v>
      </c>
      <c r="B1121" s="1">
        <v>42934</v>
      </c>
      <c r="C1121">
        <f>IF(LEN(Tabela_telefony4[[#This Row],[nr]])=7,1,0)</f>
        <v>1</v>
      </c>
      <c r="D1121">
        <f>IF(LEN(Tabela_telefony4[[#This Row],[nr]])=8,1,0)</f>
        <v>0</v>
      </c>
    </row>
    <row r="1122" spans="1:4" x14ac:dyDescent="0.3">
      <c r="A1122">
        <v>2663800</v>
      </c>
      <c r="B1122" s="1">
        <v>42934</v>
      </c>
      <c r="C1122">
        <f>IF(LEN(Tabela_telefony4[[#This Row],[nr]])=7,1,0)</f>
        <v>1</v>
      </c>
      <c r="D1122">
        <f>IF(LEN(Tabela_telefony4[[#This Row],[nr]])=8,1,0)</f>
        <v>0</v>
      </c>
    </row>
    <row r="1123" spans="1:4" x14ac:dyDescent="0.3">
      <c r="A1123">
        <v>32779069</v>
      </c>
      <c r="B1123" s="1">
        <v>42934</v>
      </c>
      <c r="C1123">
        <f>IF(LEN(Tabela_telefony4[[#This Row],[nr]])=7,1,0)</f>
        <v>0</v>
      </c>
      <c r="D1123">
        <f>IF(LEN(Tabela_telefony4[[#This Row],[nr]])=8,1,0)</f>
        <v>1</v>
      </c>
    </row>
    <row r="1124" spans="1:4" x14ac:dyDescent="0.3">
      <c r="A1124">
        <v>8261808</v>
      </c>
      <c r="B1124" s="1">
        <v>42934</v>
      </c>
      <c r="C1124">
        <f>IF(LEN(Tabela_telefony4[[#This Row],[nr]])=7,1,0)</f>
        <v>1</v>
      </c>
      <c r="D1124">
        <f>IF(LEN(Tabela_telefony4[[#This Row],[nr]])=8,1,0)</f>
        <v>0</v>
      </c>
    </row>
    <row r="1125" spans="1:4" x14ac:dyDescent="0.3">
      <c r="A1125">
        <v>7321543</v>
      </c>
      <c r="B1125" s="1">
        <v>42934</v>
      </c>
      <c r="C1125">
        <f>IF(LEN(Tabela_telefony4[[#This Row],[nr]])=7,1,0)</f>
        <v>1</v>
      </c>
      <c r="D1125">
        <f>IF(LEN(Tabela_telefony4[[#This Row],[nr]])=8,1,0)</f>
        <v>0</v>
      </c>
    </row>
    <row r="1126" spans="1:4" x14ac:dyDescent="0.3">
      <c r="A1126">
        <v>7513392</v>
      </c>
      <c r="B1126" s="1">
        <v>42934</v>
      </c>
      <c r="C1126">
        <f>IF(LEN(Tabela_telefony4[[#This Row],[nr]])=7,1,0)</f>
        <v>1</v>
      </c>
      <c r="D1126">
        <f>IF(LEN(Tabela_telefony4[[#This Row],[nr]])=8,1,0)</f>
        <v>0</v>
      </c>
    </row>
    <row r="1127" spans="1:4" x14ac:dyDescent="0.3">
      <c r="A1127">
        <v>77036136</v>
      </c>
      <c r="B1127" s="1">
        <v>42934</v>
      </c>
      <c r="C1127">
        <f>IF(LEN(Tabela_telefony4[[#This Row],[nr]])=7,1,0)</f>
        <v>0</v>
      </c>
      <c r="D1127">
        <f>IF(LEN(Tabela_telefony4[[#This Row],[nr]])=8,1,0)</f>
        <v>1</v>
      </c>
    </row>
    <row r="1128" spans="1:4" x14ac:dyDescent="0.3">
      <c r="A1128">
        <v>1700508</v>
      </c>
      <c r="B1128" s="1">
        <v>42934</v>
      </c>
      <c r="C1128">
        <f>IF(LEN(Tabela_telefony4[[#This Row],[nr]])=7,1,0)</f>
        <v>1</v>
      </c>
      <c r="D1128">
        <f>IF(LEN(Tabela_telefony4[[#This Row],[nr]])=8,1,0)</f>
        <v>0</v>
      </c>
    </row>
    <row r="1129" spans="1:4" x14ac:dyDescent="0.3">
      <c r="A1129">
        <v>7872182</v>
      </c>
      <c r="B1129" s="1">
        <v>42934</v>
      </c>
      <c r="C1129">
        <f>IF(LEN(Tabela_telefony4[[#This Row],[nr]])=7,1,0)</f>
        <v>1</v>
      </c>
      <c r="D1129">
        <f>IF(LEN(Tabela_telefony4[[#This Row],[nr]])=8,1,0)</f>
        <v>0</v>
      </c>
    </row>
    <row r="1130" spans="1:4" x14ac:dyDescent="0.3">
      <c r="A1130">
        <v>84513035</v>
      </c>
      <c r="B1130" s="1">
        <v>42934</v>
      </c>
      <c r="C1130">
        <f>IF(LEN(Tabela_telefony4[[#This Row],[nr]])=7,1,0)</f>
        <v>0</v>
      </c>
      <c r="D1130">
        <f>IF(LEN(Tabela_telefony4[[#This Row],[nr]])=8,1,0)</f>
        <v>1</v>
      </c>
    </row>
    <row r="1131" spans="1:4" x14ac:dyDescent="0.3">
      <c r="A1131">
        <v>1775586</v>
      </c>
      <c r="B1131" s="1">
        <v>42934</v>
      </c>
      <c r="C1131">
        <f>IF(LEN(Tabela_telefony4[[#This Row],[nr]])=7,1,0)</f>
        <v>1</v>
      </c>
      <c r="D1131">
        <f>IF(LEN(Tabela_telefony4[[#This Row],[nr]])=8,1,0)</f>
        <v>0</v>
      </c>
    </row>
    <row r="1132" spans="1:4" x14ac:dyDescent="0.3">
      <c r="A1132">
        <v>1225082</v>
      </c>
      <c r="B1132" s="1">
        <v>42934</v>
      </c>
      <c r="C1132">
        <f>IF(LEN(Tabela_telefony4[[#This Row],[nr]])=7,1,0)</f>
        <v>1</v>
      </c>
      <c r="D1132">
        <f>IF(LEN(Tabela_telefony4[[#This Row],[nr]])=8,1,0)</f>
        <v>0</v>
      </c>
    </row>
    <row r="1133" spans="1:4" x14ac:dyDescent="0.3">
      <c r="A1133">
        <v>1586675</v>
      </c>
      <c r="B1133" s="1">
        <v>42934</v>
      </c>
      <c r="C1133">
        <f>IF(LEN(Tabela_telefony4[[#This Row],[nr]])=7,1,0)</f>
        <v>1</v>
      </c>
      <c r="D1133">
        <f>IF(LEN(Tabela_telefony4[[#This Row],[nr]])=8,1,0)</f>
        <v>0</v>
      </c>
    </row>
    <row r="1134" spans="1:4" x14ac:dyDescent="0.3">
      <c r="A1134">
        <v>2672229</v>
      </c>
      <c r="B1134" s="1">
        <v>42934</v>
      </c>
      <c r="C1134">
        <f>IF(LEN(Tabela_telefony4[[#This Row],[nr]])=7,1,0)</f>
        <v>1</v>
      </c>
      <c r="D1134">
        <f>IF(LEN(Tabela_telefony4[[#This Row],[nr]])=8,1,0)</f>
        <v>0</v>
      </c>
    </row>
    <row r="1135" spans="1:4" x14ac:dyDescent="0.3">
      <c r="A1135">
        <v>2443869</v>
      </c>
      <c r="B1135" s="1">
        <v>42934</v>
      </c>
      <c r="C1135">
        <f>IF(LEN(Tabela_telefony4[[#This Row],[nr]])=7,1,0)</f>
        <v>1</v>
      </c>
      <c r="D1135">
        <f>IF(LEN(Tabela_telefony4[[#This Row],[nr]])=8,1,0)</f>
        <v>0</v>
      </c>
    </row>
    <row r="1136" spans="1:4" x14ac:dyDescent="0.3">
      <c r="A1136">
        <v>7166411</v>
      </c>
      <c r="B1136" s="1">
        <v>42934</v>
      </c>
      <c r="C1136">
        <f>IF(LEN(Tabela_telefony4[[#This Row],[nr]])=7,1,0)</f>
        <v>1</v>
      </c>
      <c r="D1136">
        <f>IF(LEN(Tabela_telefony4[[#This Row],[nr]])=8,1,0)</f>
        <v>0</v>
      </c>
    </row>
    <row r="1137" spans="1:4" x14ac:dyDescent="0.3">
      <c r="A1137">
        <v>4657345</v>
      </c>
      <c r="B1137" s="1">
        <v>42934</v>
      </c>
      <c r="C1137">
        <f>IF(LEN(Tabela_telefony4[[#This Row],[nr]])=7,1,0)</f>
        <v>1</v>
      </c>
      <c r="D1137">
        <f>IF(LEN(Tabela_telefony4[[#This Row],[nr]])=8,1,0)</f>
        <v>0</v>
      </c>
    </row>
    <row r="1138" spans="1:4" x14ac:dyDescent="0.3">
      <c r="A1138">
        <v>6070329</v>
      </c>
      <c r="B1138" s="1">
        <v>42934</v>
      </c>
      <c r="C1138">
        <f>IF(LEN(Tabela_telefony4[[#This Row],[nr]])=7,1,0)</f>
        <v>1</v>
      </c>
      <c r="D1138">
        <f>IF(LEN(Tabela_telefony4[[#This Row],[nr]])=8,1,0)</f>
        <v>0</v>
      </c>
    </row>
    <row r="1139" spans="1:4" x14ac:dyDescent="0.3">
      <c r="A1139">
        <v>4845362</v>
      </c>
      <c r="B1139" s="1">
        <v>42934</v>
      </c>
      <c r="C1139">
        <f>IF(LEN(Tabela_telefony4[[#This Row],[nr]])=7,1,0)</f>
        <v>1</v>
      </c>
      <c r="D1139">
        <f>IF(LEN(Tabela_telefony4[[#This Row],[nr]])=8,1,0)</f>
        <v>0</v>
      </c>
    </row>
    <row r="1140" spans="1:4" x14ac:dyDescent="0.3">
      <c r="A1140">
        <v>6333341</v>
      </c>
      <c r="B1140" s="1">
        <v>42934</v>
      </c>
      <c r="C1140">
        <f>IF(LEN(Tabela_telefony4[[#This Row],[nr]])=7,1,0)</f>
        <v>1</v>
      </c>
      <c r="D1140">
        <f>IF(LEN(Tabela_telefony4[[#This Row],[nr]])=8,1,0)</f>
        <v>0</v>
      </c>
    </row>
    <row r="1141" spans="1:4" x14ac:dyDescent="0.3">
      <c r="A1141">
        <v>5060909</v>
      </c>
      <c r="B1141" s="1">
        <v>42934</v>
      </c>
      <c r="C1141">
        <f>IF(LEN(Tabela_telefony4[[#This Row],[nr]])=7,1,0)</f>
        <v>1</v>
      </c>
      <c r="D1141">
        <f>IF(LEN(Tabela_telefony4[[#This Row],[nr]])=8,1,0)</f>
        <v>0</v>
      </c>
    </row>
    <row r="1142" spans="1:4" x14ac:dyDescent="0.3">
      <c r="A1142">
        <v>4673703944</v>
      </c>
      <c r="B1142" s="1">
        <v>42934</v>
      </c>
      <c r="C1142">
        <f>IF(LEN(Tabela_telefony4[[#This Row],[nr]])=7,1,0)</f>
        <v>0</v>
      </c>
      <c r="D1142">
        <f>IF(LEN(Tabela_telefony4[[#This Row],[nr]])=8,1,0)</f>
        <v>0</v>
      </c>
    </row>
    <row r="1143" spans="1:4" x14ac:dyDescent="0.3">
      <c r="A1143">
        <v>3178616</v>
      </c>
      <c r="B1143" s="1">
        <v>42934</v>
      </c>
      <c r="C1143">
        <f>IF(LEN(Tabela_telefony4[[#This Row],[nr]])=7,1,0)</f>
        <v>1</v>
      </c>
      <c r="D1143">
        <f>IF(LEN(Tabela_telefony4[[#This Row],[nr]])=8,1,0)</f>
        <v>0</v>
      </c>
    </row>
    <row r="1144" spans="1:4" x14ac:dyDescent="0.3">
      <c r="A1144">
        <v>2079170589</v>
      </c>
      <c r="B1144" s="1">
        <v>42934</v>
      </c>
      <c r="C1144">
        <f>IF(LEN(Tabela_telefony4[[#This Row],[nr]])=7,1,0)</f>
        <v>0</v>
      </c>
      <c r="D1144">
        <f>IF(LEN(Tabela_telefony4[[#This Row],[nr]])=8,1,0)</f>
        <v>0</v>
      </c>
    </row>
    <row r="1145" spans="1:4" x14ac:dyDescent="0.3">
      <c r="A1145">
        <v>9815754</v>
      </c>
      <c r="B1145" s="1">
        <v>42934</v>
      </c>
      <c r="C1145">
        <f>IF(LEN(Tabela_telefony4[[#This Row],[nr]])=7,1,0)</f>
        <v>1</v>
      </c>
      <c r="D1145">
        <f>IF(LEN(Tabela_telefony4[[#This Row],[nr]])=8,1,0)</f>
        <v>0</v>
      </c>
    </row>
    <row r="1146" spans="1:4" x14ac:dyDescent="0.3">
      <c r="A1146">
        <v>4111617</v>
      </c>
      <c r="B1146" s="1">
        <v>42934</v>
      </c>
      <c r="C1146">
        <f>IF(LEN(Tabela_telefony4[[#This Row],[nr]])=7,1,0)</f>
        <v>1</v>
      </c>
      <c r="D1146">
        <f>IF(LEN(Tabela_telefony4[[#This Row],[nr]])=8,1,0)</f>
        <v>0</v>
      </c>
    </row>
    <row r="1147" spans="1:4" x14ac:dyDescent="0.3">
      <c r="A1147">
        <v>1117628</v>
      </c>
      <c r="B1147" s="1">
        <v>42934</v>
      </c>
      <c r="C1147">
        <f>IF(LEN(Tabela_telefony4[[#This Row],[nr]])=7,1,0)</f>
        <v>1</v>
      </c>
      <c r="D1147">
        <f>IF(LEN(Tabela_telefony4[[#This Row],[nr]])=8,1,0)</f>
        <v>0</v>
      </c>
    </row>
    <row r="1148" spans="1:4" x14ac:dyDescent="0.3">
      <c r="A1148">
        <v>5487496</v>
      </c>
      <c r="B1148" s="1">
        <v>42934</v>
      </c>
      <c r="C1148">
        <f>IF(LEN(Tabela_telefony4[[#This Row],[nr]])=7,1,0)</f>
        <v>1</v>
      </c>
      <c r="D1148">
        <f>IF(LEN(Tabela_telefony4[[#This Row],[nr]])=8,1,0)</f>
        <v>0</v>
      </c>
    </row>
    <row r="1149" spans="1:4" x14ac:dyDescent="0.3">
      <c r="A1149">
        <v>1472682</v>
      </c>
      <c r="B1149" s="1">
        <v>42934</v>
      </c>
      <c r="C1149">
        <f>IF(LEN(Tabela_telefony4[[#This Row],[nr]])=7,1,0)</f>
        <v>1</v>
      </c>
      <c r="D1149">
        <f>IF(LEN(Tabela_telefony4[[#This Row],[nr]])=8,1,0)</f>
        <v>0</v>
      </c>
    </row>
    <row r="1150" spans="1:4" x14ac:dyDescent="0.3">
      <c r="A1150">
        <v>43885630</v>
      </c>
      <c r="B1150" s="1">
        <v>42934</v>
      </c>
      <c r="C1150">
        <f>IF(LEN(Tabela_telefony4[[#This Row],[nr]])=7,1,0)</f>
        <v>0</v>
      </c>
      <c r="D1150">
        <f>IF(LEN(Tabela_telefony4[[#This Row],[nr]])=8,1,0)</f>
        <v>1</v>
      </c>
    </row>
    <row r="1151" spans="1:4" x14ac:dyDescent="0.3">
      <c r="A1151">
        <v>5543741</v>
      </c>
      <c r="B1151" s="1">
        <v>42934</v>
      </c>
      <c r="C1151">
        <f>IF(LEN(Tabela_telefony4[[#This Row],[nr]])=7,1,0)</f>
        <v>1</v>
      </c>
      <c r="D1151">
        <f>IF(LEN(Tabela_telefony4[[#This Row],[nr]])=8,1,0)</f>
        <v>0</v>
      </c>
    </row>
    <row r="1152" spans="1:4" x14ac:dyDescent="0.3">
      <c r="A1152">
        <v>2590674</v>
      </c>
      <c r="B1152" s="1">
        <v>42934</v>
      </c>
      <c r="C1152">
        <f>IF(LEN(Tabela_telefony4[[#This Row],[nr]])=7,1,0)</f>
        <v>1</v>
      </c>
      <c r="D1152">
        <f>IF(LEN(Tabela_telefony4[[#This Row],[nr]])=8,1,0)</f>
        <v>0</v>
      </c>
    </row>
    <row r="1153" spans="1:4" x14ac:dyDescent="0.3">
      <c r="A1153">
        <v>4212838</v>
      </c>
      <c r="B1153" s="1">
        <v>42934</v>
      </c>
      <c r="C1153">
        <f>IF(LEN(Tabela_telefony4[[#This Row],[nr]])=7,1,0)</f>
        <v>1</v>
      </c>
      <c r="D1153">
        <f>IF(LEN(Tabela_telefony4[[#This Row],[nr]])=8,1,0)</f>
        <v>0</v>
      </c>
    </row>
    <row r="1154" spans="1:4" x14ac:dyDescent="0.3">
      <c r="A1154">
        <v>7836418</v>
      </c>
      <c r="B1154" s="1">
        <v>42934</v>
      </c>
      <c r="C1154">
        <f>IF(LEN(Tabela_telefony4[[#This Row],[nr]])=7,1,0)</f>
        <v>1</v>
      </c>
      <c r="D1154">
        <f>IF(LEN(Tabela_telefony4[[#This Row],[nr]])=8,1,0)</f>
        <v>0</v>
      </c>
    </row>
    <row r="1155" spans="1:4" x14ac:dyDescent="0.3">
      <c r="A1155">
        <v>2844911</v>
      </c>
      <c r="B1155" s="1">
        <v>42934</v>
      </c>
      <c r="C1155">
        <f>IF(LEN(Tabela_telefony4[[#This Row],[nr]])=7,1,0)</f>
        <v>1</v>
      </c>
      <c r="D1155">
        <f>IF(LEN(Tabela_telefony4[[#This Row],[nr]])=8,1,0)</f>
        <v>0</v>
      </c>
    </row>
    <row r="1156" spans="1:4" x14ac:dyDescent="0.3">
      <c r="A1156">
        <v>2861766</v>
      </c>
      <c r="B1156" s="1">
        <v>42934</v>
      </c>
      <c r="C1156">
        <f>IF(LEN(Tabela_telefony4[[#This Row],[nr]])=7,1,0)</f>
        <v>1</v>
      </c>
      <c r="D1156">
        <f>IF(LEN(Tabela_telefony4[[#This Row],[nr]])=8,1,0)</f>
        <v>0</v>
      </c>
    </row>
    <row r="1157" spans="1:4" x14ac:dyDescent="0.3">
      <c r="A1157">
        <v>9655946</v>
      </c>
      <c r="B1157" s="1">
        <v>42934</v>
      </c>
      <c r="C1157">
        <f>IF(LEN(Tabela_telefony4[[#This Row],[nr]])=7,1,0)</f>
        <v>1</v>
      </c>
      <c r="D1157">
        <f>IF(LEN(Tabela_telefony4[[#This Row],[nr]])=8,1,0)</f>
        <v>0</v>
      </c>
    </row>
    <row r="1158" spans="1:4" x14ac:dyDescent="0.3">
      <c r="A1158">
        <v>6050570</v>
      </c>
      <c r="B1158" s="1">
        <v>42934</v>
      </c>
      <c r="C1158">
        <f>IF(LEN(Tabela_telefony4[[#This Row],[nr]])=7,1,0)</f>
        <v>1</v>
      </c>
      <c r="D1158">
        <f>IF(LEN(Tabela_telefony4[[#This Row],[nr]])=8,1,0)</f>
        <v>0</v>
      </c>
    </row>
    <row r="1159" spans="1:4" x14ac:dyDescent="0.3">
      <c r="A1159">
        <v>1607422</v>
      </c>
      <c r="B1159" s="1">
        <v>42934</v>
      </c>
      <c r="C1159">
        <f>IF(LEN(Tabela_telefony4[[#This Row],[nr]])=7,1,0)</f>
        <v>1</v>
      </c>
      <c r="D1159">
        <f>IF(LEN(Tabela_telefony4[[#This Row],[nr]])=8,1,0)</f>
        <v>0</v>
      </c>
    </row>
    <row r="1160" spans="1:4" x14ac:dyDescent="0.3">
      <c r="A1160">
        <v>1192412</v>
      </c>
      <c r="B1160" s="1">
        <v>42934</v>
      </c>
      <c r="C1160">
        <f>IF(LEN(Tabela_telefony4[[#This Row],[nr]])=7,1,0)</f>
        <v>1</v>
      </c>
      <c r="D1160">
        <f>IF(LEN(Tabela_telefony4[[#This Row],[nr]])=8,1,0)</f>
        <v>0</v>
      </c>
    </row>
    <row r="1161" spans="1:4" x14ac:dyDescent="0.3">
      <c r="A1161">
        <v>4959551431</v>
      </c>
      <c r="B1161" s="1">
        <v>42934</v>
      </c>
      <c r="C1161">
        <f>IF(LEN(Tabela_telefony4[[#This Row],[nr]])=7,1,0)</f>
        <v>0</v>
      </c>
      <c r="D1161">
        <f>IF(LEN(Tabela_telefony4[[#This Row],[nr]])=8,1,0)</f>
        <v>0</v>
      </c>
    </row>
    <row r="1162" spans="1:4" x14ac:dyDescent="0.3">
      <c r="A1162">
        <v>9808221</v>
      </c>
      <c r="B1162" s="1">
        <v>42934</v>
      </c>
      <c r="C1162">
        <f>IF(LEN(Tabela_telefony4[[#This Row],[nr]])=7,1,0)</f>
        <v>1</v>
      </c>
      <c r="D1162">
        <f>IF(LEN(Tabela_telefony4[[#This Row],[nr]])=8,1,0)</f>
        <v>0</v>
      </c>
    </row>
    <row r="1163" spans="1:4" x14ac:dyDescent="0.3">
      <c r="A1163">
        <v>8672623</v>
      </c>
      <c r="B1163" s="1">
        <v>42934</v>
      </c>
      <c r="C1163">
        <f>IF(LEN(Tabela_telefony4[[#This Row],[nr]])=7,1,0)</f>
        <v>1</v>
      </c>
      <c r="D1163">
        <f>IF(LEN(Tabela_telefony4[[#This Row],[nr]])=8,1,0)</f>
        <v>0</v>
      </c>
    </row>
    <row r="1164" spans="1:4" x14ac:dyDescent="0.3">
      <c r="A1164">
        <v>3862016</v>
      </c>
      <c r="B1164" s="1">
        <v>42934</v>
      </c>
      <c r="C1164">
        <f>IF(LEN(Tabela_telefony4[[#This Row],[nr]])=7,1,0)</f>
        <v>1</v>
      </c>
      <c r="D1164">
        <f>IF(LEN(Tabela_telefony4[[#This Row],[nr]])=8,1,0)</f>
        <v>0</v>
      </c>
    </row>
    <row r="1165" spans="1:4" x14ac:dyDescent="0.3">
      <c r="A1165">
        <v>16580449</v>
      </c>
      <c r="B1165" s="1">
        <v>42934</v>
      </c>
      <c r="C1165">
        <f>IF(LEN(Tabela_telefony4[[#This Row],[nr]])=7,1,0)</f>
        <v>0</v>
      </c>
      <c r="D1165">
        <f>IF(LEN(Tabela_telefony4[[#This Row],[nr]])=8,1,0)</f>
        <v>1</v>
      </c>
    </row>
    <row r="1166" spans="1:4" x14ac:dyDescent="0.3">
      <c r="A1166">
        <v>67064385</v>
      </c>
      <c r="B1166" s="1">
        <v>42934</v>
      </c>
      <c r="C1166">
        <f>IF(LEN(Tabela_telefony4[[#This Row],[nr]])=7,1,0)</f>
        <v>0</v>
      </c>
      <c r="D1166">
        <f>IF(LEN(Tabela_telefony4[[#This Row],[nr]])=8,1,0)</f>
        <v>1</v>
      </c>
    </row>
    <row r="1167" spans="1:4" x14ac:dyDescent="0.3">
      <c r="A1167">
        <v>2078150</v>
      </c>
      <c r="B1167" s="1">
        <v>42934</v>
      </c>
      <c r="C1167">
        <f>IF(LEN(Tabela_telefony4[[#This Row],[nr]])=7,1,0)</f>
        <v>1</v>
      </c>
      <c r="D1167">
        <f>IF(LEN(Tabela_telefony4[[#This Row],[nr]])=8,1,0)</f>
        <v>0</v>
      </c>
    </row>
    <row r="1168" spans="1:4" x14ac:dyDescent="0.3">
      <c r="A1168">
        <v>5094248</v>
      </c>
      <c r="B1168" s="1">
        <v>42934</v>
      </c>
      <c r="C1168">
        <f>IF(LEN(Tabela_telefony4[[#This Row],[nr]])=7,1,0)</f>
        <v>1</v>
      </c>
      <c r="D1168">
        <f>IF(LEN(Tabela_telefony4[[#This Row],[nr]])=8,1,0)</f>
        <v>0</v>
      </c>
    </row>
    <row r="1169" spans="1:4" x14ac:dyDescent="0.3">
      <c r="A1169">
        <v>2584185</v>
      </c>
      <c r="B1169" s="1">
        <v>42934</v>
      </c>
      <c r="C1169">
        <f>IF(LEN(Tabela_telefony4[[#This Row],[nr]])=7,1,0)</f>
        <v>1</v>
      </c>
      <c r="D1169">
        <f>IF(LEN(Tabela_telefony4[[#This Row],[nr]])=8,1,0)</f>
        <v>0</v>
      </c>
    </row>
    <row r="1170" spans="1:4" x14ac:dyDescent="0.3">
      <c r="A1170">
        <v>3346801494</v>
      </c>
      <c r="B1170" s="1">
        <v>42934</v>
      </c>
      <c r="C1170">
        <f>IF(LEN(Tabela_telefony4[[#This Row],[nr]])=7,1,0)</f>
        <v>0</v>
      </c>
      <c r="D1170">
        <f>IF(LEN(Tabela_telefony4[[#This Row],[nr]])=8,1,0)</f>
        <v>0</v>
      </c>
    </row>
    <row r="1171" spans="1:4" x14ac:dyDescent="0.3">
      <c r="A1171">
        <v>4535172</v>
      </c>
      <c r="B1171" s="1">
        <v>42934</v>
      </c>
      <c r="C1171">
        <f>IF(LEN(Tabela_telefony4[[#This Row],[nr]])=7,1,0)</f>
        <v>1</v>
      </c>
      <c r="D1171">
        <f>IF(LEN(Tabela_telefony4[[#This Row],[nr]])=8,1,0)</f>
        <v>0</v>
      </c>
    </row>
    <row r="1172" spans="1:4" x14ac:dyDescent="0.3">
      <c r="A1172">
        <v>8723323</v>
      </c>
      <c r="B1172" s="1">
        <v>42934</v>
      </c>
      <c r="C1172">
        <f>IF(LEN(Tabela_telefony4[[#This Row],[nr]])=7,1,0)</f>
        <v>1</v>
      </c>
      <c r="D1172">
        <f>IF(LEN(Tabela_telefony4[[#This Row],[nr]])=8,1,0)</f>
        <v>0</v>
      </c>
    </row>
    <row r="1173" spans="1:4" x14ac:dyDescent="0.3">
      <c r="A1173">
        <v>76845076</v>
      </c>
      <c r="B1173" s="1">
        <v>42934</v>
      </c>
      <c r="C1173">
        <f>IF(LEN(Tabela_telefony4[[#This Row],[nr]])=7,1,0)</f>
        <v>0</v>
      </c>
      <c r="D1173">
        <f>IF(LEN(Tabela_telefony4[[#This Row],[nr]])=8,1,0)</f>
        <v>1</v>
      </c>
    </row>
    <row r="1174" spans="1:4" x14ac:dyDescent="0.3">
      <c r="A1174">
        <v>12063341</v>
      </c>
      <c r="B1174" s="1">
        <v>42934</v>
      </c>
      <c r="C1174">
        <f>IF(LEN(Tabela_telefony4[[#This Row],[nr]])=7,1,0)</f>
        <v>0</v>
      </c>
      <c r="D1174">
        <f>IF(LEN(Tabela_telefony4[[#This Row],[nr]])=8,1,0)</f>
        <v>1</v>
      </c>
    </row>
    <row r="1175" spans="1:4" x14ac:dyDescent="0.3">
      <c r="A1175">
        <v>9866204</v>
      </c>
      <c r="B1175" s="1">
        <v>42934</v>
      </c>
      <c r="C1175">
        <f>IF(LEN(Tabela_telefony4[[#This Row],[nr]])=7,1,0)</f>
        <v>1</v>
      </c>
      <c r="D1175">
        <f>IF(LEN(Tabela_telefony4[[#This Row],[nr]])=8,1,0)</f>
        <v>0</v>
      </c>
    </row>
    <row r="1176" spans="1:4" x14ac:dyDescent="0.3">
      <c r="A1176">
        <v>9364912</v>
      </c>
      <c r="B1176" s="1">
        <v>42934</v>
      </c>
      <c r="C1176">
        <f>IF(LEN(Tabela_telefony4[[#This Row],[nr]])=7,1,0)</f>
        <v>1</v>
      </c>
      <c r="D1176">
        <f>IF(LEN(Tabela_telefony4[[#This Row],[nr]])=8,1,0)</f>
        <v>0</v>
      </c>
    </row>
    <row r="1177" spans="1:4" x14ac:dyDescent="0.3">
      <c r="A1177">
        <v>9975977</v>
      </c>
      <c r="B1177" s="1">
        <v>42934</v>
      </c>
      <c r="C1177">
        <f>IF(LEN(Tabela_telefony4[[#This Row],[nr]])=7,1,0)</f>
        <v>1</v>
      </c>
      <c r="D1177">
        <f>IF(LEN(Tabela_telefony4[[#This Row],[nr]])=8,1,0)</f>
        <v>0</v>
      </c>
    </row>
    <row r="1178" spans="1:4" x14ac:dyDescent="0.3">
      <c r="A1178">
        <v>8802222</v>
      </c>
      <c r="B1178" s="1">
        <v>42934</v>
      </c>
      <c r="C1178">
        <f>IF(LEN(Tabela_telefony4[[#This Row],[nr]])=7,1,0)</f>
        <v>1</v>
      </c>
      <c r="D1178">
        <f>IF(LEN(Tabela_telefony4[[#This Row],[nr]])=8,1,0)</f>
        <v>0</v>
      </c>
    </row>
    <row r="1179" spans="1:4" x14ac:dyDescent="0.3">
      <c r="A1179">
        <v>1552877</v>
      </c>
      <c r="B1179" s="1">
        <v>42934</v>
      </c>
      <c r="C1179">
        <f>IF(LEN(Tabela_telefony4[[#This Row],[nr]])=7,1,0)</f>
        <v>1</v>
      </c>
      <c r="D1179">
        <f>IF(LEN(Tabela_telefony4[[#This Row],[nr]])=8,1,0)</f>
        <v>0</v>
      </c>
    </row>
    <row r="1180" spans="1:4" x14ac:dyDescent="0.3">
      <c r="A1180">
        <v>6516534288</v>
      </c>
      <c r="B1180" s="1">
        <v>42934</v>
      </c>
      <c r="C1180">
        <f>IF(LEN(Tabela_telefony4[[#This Row],[nr]])=7,1,0)</f>
        <v>0</v>
      </c>
      <c r="D1180">
        <f>IF(LEN(Tabela_telefony4[[#This Row],[nr]])=8,1,0)</f>
        <v>0</v>
      </c>
    </row>
    <row r="1181" spans="1:4" x14ac:dyDescent="0.3">
      <c r="A1181">
        <v>68647777</v>
      </c>
      <c r="B1181" s="1">
        <v>42934</v>
      </c>
      <c r="C1181">
        <f>IF(LEN(Tabela_telefony4[[#This Row],[nr]])=7,1,0)</f>
        <v>0</v>
      </c>
      <c r="D1181">
        <f>IF(LEN(Tabela_telefony4[[#This Row],[nr]])=8,1,0)</f>
        <v>1</v>
      </c>
    </row>
    <row r="1182" spans="1:4" x14ac:dyDescent="0.3">
      <c r="A1182">
        <v>3360951</v>
      </c>
      <c r="B1182" s="1">
        <v>42934</v>
      </c>
      <c r="C1182">
        <f>IF(LEN(Tabela_telefony4[[#This Row],[nr]])=7,1,0)</f>
        <v>1</v>
      </c>
      <c r="D1182">
        <f>IF(LEN(Tabela_telefony4[[#This Row],[nr]])=8,1,0)</f>
        <v>0</v>
      </c>
    </row>
    <row r="1183" spans="1:4" x14ac:dyDescent="0.3">
      <c r="A1183">
        <v>9127211929</v>
      </c>
      <c r="B1183" s="1">
        <v>42934</v>
      </c>
      <c r="C1183">
        <f>IF(LEN(Tabela_telefony4[[#This Row],[nr]])=7,1,0)</f>
        <v>0</v>
      </c>
      <c r="D1183">
        <f>IF(LEN(Tabela_telefony4[[#This Row],[nr]])=8,1,0)</f>
        <v>0</v>
      </c>
    </row>
    <row r="1184" spans="1:4" x14ac:dyDescent="0.3">
      <c r="A1184">
        <v>9647309</v>
      </c>
      <c r="B1184" s="1">
        <v>42934</v>
      </c>
      <c r="C1184">
        <f>IF(LEN(Tabela_telefony4[[#This Row],[nr]])=7,1,0)</f>
        <v>1</v>
      </c>
      <c r="D1184">
        <f>IF(LEN(Tabela_telefony4[[#This Row],[nr]])=8,1,0)</f>
        <v>0</v>
      </c>
    </row>
    <row r="1185" spans="1:4" x14ac:dyDescent="0.3">
      <c r="A1185">
        <v>6024447</v>
      </c>
      <c r="B1185" s="1">
        <v>42934</v>
      </c>
      <c r="C1185">
        <f>IF(LEN(Tabela_telefony4[[#This Row],[nr]])=7,1,0)</f>
        <v>1</v>
      </c>
      <c r="D1185">
        <f>IF(LEN(Tabela_telefony4[[#This Row],[nr]])=8,1,0)</f>
        <v>0</v>
      </c>
    </row>
    <row r="1186" spans="1:4" x14ac:dyDescent="0.3">
      <c r="A1186">
        <v>12919749</v>
      </c>
      <c r="B1186" s="1">
        <v>42934</v>
      </c>
      <c r="C1186">
        <f>IF(LEN(Tabela_telefony4[[#This Row],[nr]])=7,1,0)</f>
        <v>0</v>
      </c>
      <c r="D1186">
        <f>IF(LEN(Tabela_telefony4[[#This Row],[nr]])=8,1,0)</f>
        <v>1</v>
      </c>
    </row>
    <row r="1187" spans="1:4" x14ac:dyDescent="0.3">
      <c r="A1187">
        <v>3287315</v>
      </c>
      <c r="B1187" s="1">
        <v>42934</v>
      </c>
      <c r="C1187">
        <f>IF(LEN(Tabela_telefony4[[#This Row],[nr]])=7,1,0)</f>
        <v>1</v>
      </c>
      <c r="D1187">
        <f>IF(LEN(Tabela_telefony4[[#This Row],[nr]])=8,1,0)</f>
        <v>0</v>
      </c>
    </row>
    <row r="1188" spans="1:4" x14ac:dyDescent="0.3">
      <c r="A1188">
        <v>9953379</v>
      </c>
      <c r="B1188" s="1">
        <v>42934</v>
      </c>
      <c r="C1188">
        <f>IF(LEN(Tabela_telefony4[[#This Row],[nr]])=7,1,0)</f>
        <v>1</v>
      </c>
      <c r="D1188">
        <f>IF(LEN(Tabela_telefony4[[#This Row],[nr]])=8,1,0)</f>
        <v>0</v>
      </c>
    </row>
    <row r="1189" spans="1:4" x14ac:dyDescent="0.3">
      <c r="A1189">
        <v>97558765</v>
      </c>
      <c r="B1189" s="1">
        <v>42934</v>
      </c>
      <c r="C1189">
        <f>IF(LEN(Tabela_telefony4[[#This Row],[nr]])=7,1,0)</f>
        <v>0</v>
      </c>
      <c r="D1189">
        <f>IF(LEN(Tabela_telefony4[[#This Row],[nr]])=8,1,0)</f>
        <v>1</v>
      </c>
    </row>
    <row r="1190" spans="1:4" x14ac:dyDescent="0.3">
      <c r="A1190">
        <v>2722706</v>
      </c>
      <c r="B1190" s="1">
        <v>42934</v>
      </c>
      <c r="C1190">
        <f>IF(LEN(Tabela_telefony4[[#This Row],[nr]])=7,1,0)</f>
        <v>1</v>
      </c>
      <c r="D1190">
        <f>IF(LEN(Tabela_telefony4[[#This Row],[nr]])=8,1,0)</f>
        <v>0</v>
      </c>
    </row>
    <row r="1191" spans="1:4" x14ac:dyDescent="0.3">
      <c r="A1191">
        <v>97876188</v>
      </c>
      <c r="B1191" s="1">
        <v>42934</v>
      </c>
      <c r="C1191">
        <f>IF(LEN(Tabela_telefony4[[#This Row],[nr]])=7,1,0)</f>
        <v>0</v>
      </c>
      <c r="D1191">
        <f>IF(LEN(Tabela_telefony4[[#This Row],[nr]])=8,1,0)</f>
        <v>1</v>
      </c>
    </row>
    <row r="1192" spans="1:4" x14ac:dyDescent="0.3">
      <c r="A1192">
        <v>4068728</v>
      </c>
      <c r="B1192" s="1">
        <v>42934</v>
      </c>
      <c r="C1192">
        <f>IF(LEN(Tabela_telefony4[[#This Row],[nr]])=7,1,0)</f>
        <v>1</v>
      </c>
      <c r="D1192">
        <f>IF(LEN(Tabela_telefony4[[#This Row],[nr]])=8,1,0)</f>
        <v>0</v>
      </c>
    </row>
    <row r="1193" spans="1:4" x14ac:dyDescent="0.3">
      <c r="A1193">
        <v>7624070</v>
      </c>
      <c r="B1193" s="1">
        <v>42934</v>
      </c>
      <c r="C1193">
        <f>IF(LEN(Tabela_telefony4[[#This Row],[nr]])=7,1,0)</f>
        <v>1</v>
      </c>
      <c r="D1193">
        <f>IF(LEN(Tabela_telefony4[[#This Row],[nr]])=8,1,0)</f>
        <v>0</v>
      </c>
    </row>
    <row r="1194" spans="1:4" x14ac:dyDescent="0.3">
      <c r="A1194">
        <v>2419247</v>
      </c>
      <c r="B1194" s="1">
        <v>42934</v>
      </c>
      <c r="C1194">
        <f>IF(LEN(Tabela_telefony4[[#This Row],[nr]])=7,1,0)</f>
        <v>1</v>
      </c>
      <c r="D1194">
        <f>IF(LEN(Tabela_telefony4[[#This Row],[nr]])=8,1,0)</f>
        <v>0</v>
      </c>
    </row>
    <row r="1195" spans="1:4" x14ac:dyDescent="0.3">
      <c r="A1195">
        <v>5244597</v>
      </c>
      <c r="B1195" s="1">
        <v>42934</v>
      </c>
      <c r="C1195">
        <f>IF(LEN(Tabela_telefony4[[#This Row],[nr]])=7,1,0)</f>
        <v>1</v>
      </c>
      <c r="D1195">
        <f>IF(LEN(Tabela_telefony4[[#This Row],[nr]])=8,1,0)</f>
        <v>0</v>
      </c>
    </row>
    <row r="1196" spans="1:4" x14ac:dyDescent="0.3">
      <c r="A1196">
        <v>2005653</v>
      </c>
      <c r="B1196" s="1">
        <v>42934</v>
      </c>
      <c r="C1196">
        <f>IF(LEN(Tabela_telefony4[[#This Row],[nr]])=7,1,0)</f>
        <v>1</v>
      </c>
      <c r="D1196">
        <f>IF(LEN(Tabela_telefony4[[#This Row],[nr]])=8,1,0)</f>
        <v>0</v>
      </c>
    </row>
    <row r="1197" spans="1:4" x14ac:dyDescent="0.3">
      <c r="A1197">
        <v>7203715</v>
      </c>
      <c r="B1197" s="1">
        <v>42934</v>
      </c>
      <c r="C1197">
        <f>IF(LEN(Tabela_telefony4[[#This Row],[nr]])=7,1,0)</f>
        <v>1</v>
      </c>
      <c r="D1197">
        <f>IF(LEN(Tabela_telefony4[[#This Row],[nr]])=8,1,0)</f>
        <v>0</v>
      </c>
    </row>
    <row r="1198" spans="1:4" x14ac:dyDescent="0.3">
      <c r="A1198">
        <v>4520463</v>
      </c>
      <c r="B1198" s="1">
        <v>42934</v>
      </c>
      <c r="C1198">
        <f>IF(LEN(Tabela_telefony4[[#This Row],[nr]])=7,1,0)</f>
        <v>1</v>
      </c>
      <c r="D1198">
        <f>IF(LEN(Tabela_telefony4[[#This Row],[nr]])=8,1,0)</f>
        <v>0</v>
      </c>
    </row>
    <row r="1199" spans="1:4" x14ac:dyDescent="0.3">
      <c r="A1199">
        <v>4454837</v>
      </c>
      <c r="B1199" s="1">
        <v>42934</v>
      </c>
      <c r="C1199">
        <f>IF(LEN(Tabela_telefony4[[#This Row],[nr]])=7,1,0)</f>
        <v>1</v>
      </c>
      <c r="D1199">
        <f>IF(LEN(Tabela_telefony4[[#This Row],[nr]])=8,1,0)</f>
        <v>0</v>
      </c>
    </row>
    <row r="1200" spans="1:4" x14ac:dyDescent="0.3">
      <c r="A1200">
        <v>6999348</v>
      </c>
      <c r="B1200" s="1">
        <v>42934</v>
      </c>
      <c r="C1200">
        <f>IF(LEN(Tabela_telefony4[[#This Row],[nr]])=7,1,0)</f>
        <v>1</v>
      </c>
      <c r="D1200">
        <f>IF(LEN(Tabela_telefony4[[#This Row],[nr]])=8,1,0)</f>
        <v>0</v>
      </c>
    </row>
    <row r="1201" spans="1:4" x14ac:dyDescent="0.3">
      <c r="A1201">
        <v>90884366</v>
      </c>
      <c r="B1201" s="1">
        <v>42934</v>
      </c>
      <c r="C1201">
        <f>IF(LEN(Tabela_telefony4[[#This Row],[nr]])=7,1,0)</f>
        <v>0</v>
      </c>
      <c r="D1201">
        <f>IF(LEN(Tabela_telefony4[[#This Row],[nr]])=8,1,0)</f>
        <v>1</v>
      </c>
    </row>
    <row r="1202" spans="1:4" x14ac:dyDescent="0.3">
      <c r="A1202">
        <v>3121640</v>
      </c>
      <c r="B1202" s="1">
        <v>42934</v>
      </c>
      <c r="C1202">
        <f>IF(LEN(Tabela_telefony4[[#This Row],[nr]])=7,1,0)</f>
        <v>1</v>
      </c>
      <c r="D1202">
        <f>IF(LEN(Tabela_telefony4[[#This Row],[nr]])=8,1,0)</f>
        <v>0</v>
      </c>
    </row>
    <row r="1203" spans="1:4" x14ac:dyDescent="0.3">
      <c r="A1203">
        <v>5912710</v>
      </c>
      <c r="B1203" s="1">
        <v>42934</v>
      </c>
      <c r="C1203">
        <f>IF(LEN(Tabela_telefony4[[#This Row],[nr]])=7,1,0)</f>
        <v>1</v>
      </c>
      <c r="D1203">
        <f>IF(LEN(Tabela_telefony4[[#This Row],[nr]])=8,1,0)</f>
        <v>0</v>
      </c>
    </row>
    <row r="1204" spans="1:4" x14ac:dyDescent="0.3">
      <c r="A1204">
        <v>7118082</v>
      </c>
      <c r="B1204" s="1">
        <v>42934</v>
      </c>
      <c r="C1204">
        <f>IF(LEN(Tabela_telefony4[[#This Row],[nr]])=7,1,0)</f>
        <v>1</v>
      </c>
      <c r="D1204">
        <f>IF(LEN(Tabela_telefony4[[#This Row],[nr]])=8,1,0)</f>
        <v>0</v>
      </c>
    </row>
    <row r="1205" spans="1:4" x14ac:dyDescent="0.3">
      <c r="A1205">
        <v>9100303</v>
      </c>
      <c r="B1205" s="1">
        <v>42934</v>
      </c>
      <c r="C1205">
        <f>IF(LEN(Tabela_telefony4[[#This Row],[nr]])=7,1,0)</f>
        <v>1</v>
      </c>
      <c r="D1205">
        <f>IF(LEN(Tabela_telefony4[[#This Row],[nr]])=8,1,0)</f>
        <v>0</v>
      </c>
    </row>
    <row r="1206" spans="1:4" x14ac:dyDescent="0.3">
      <c r="A1206">
        <v>25581178</v>
      </c>
      <c r="B1206" s="1">
        <v>42934</v>
      </c>
      <c r="C1206">
        <f>IF(LEN(Tabela_telefony4[[#This Row],[nr]])=7,1,0)</f>
        <v>0</v>
      </c>
      <c r="D1206">
        <f>IF(LEN(Tabela_telefony4[[#This Row],[nr]])=8,1,0)</f>
        <v>1</v>
      </c>
    </row>
    <row r="1207" spans="1:4" x14ac:dyDescent="0.3">
      <c r="A1207">
        <v>78976022</v>
      </c>
      <c r="B1207" s="1">
        <v>42934</v>
      </c>
      <c r="C1207">
        <f>IF(LEN(Tabela_telefony4[[#This Row],[nr]])=7,1,0)</f>
        <v>0</v>
      </c>
      <c r="D1207">
        <f>IF(LEN(Tabela_telefony4[[#This Row],[nr]])=8,1,0)</f>
        <v>1</v>
      </c>
    </row>
    <row r="1208" spans="1:4" x14ac:dyDescent="0.3">
      <c r="A1208">
        <v>7781904</v>
      </c>
      <c r="B1208" s="1">
        <v>42934</v>
      </c>
      <c r="C1208">
        <f>IF(LEN(Tabela_telefony4[[#This Row],[nr]])=7,1,0)</f>
        <v>1</v>
      </c>
      <c r="D1208">
        <f>IF(LEN(Tabela_telefony4[[#This Row],[nr]])=8,1,0)</f>
        <v>0</v>
      </c>
    </row>
    <row r="1209" spans="1:4" x14ac:dyDescent="0.3">
      <c r="A1209">
        <v>7473804</v>
      </c>
      <c r="B1209" s="1">
        <v>42934</v>
      </c>
      <c r="C1209">
        <f>IF(LEN(Tabela_telefony4[[#This Row],[nr]])=7,1,0)</f>
        <v>1</v>
      </c>
      <c r="D1209">
        <f>IF(LEN(Tabela_telefony4[[#This Row],[nr]])=8,1,0)</f>
        <v>0</v>
      </c>
    </row>
    <row r="1210" spans="1:4" x14ac:dyDescent="0.3">
      <c r="A1210">
        <v>8474693946</v>
      </c>
      <c r="B1210" s="1">
        <v>42934</v>
      </c>
      <c r="C1210">
        <f>IF(LEN(Tabela_telefony4[[#This Row],[nr]])=7,1,0)</f>
        <v>0</v>
      </c>
      <c r="D1210">
        <f>IF(LEN(Tabela_telefony4[[#This Row],[nr]])=8,1,0)</f>
        <v>0</v>
      </c>
    </row>
    <row r="1211" spans="1:4" x14ac:dyDescent="0.3">
      <c r="A1211">
        <v>8984769</v>
      </c>
      <c r="B1211" s="1">
        <v>42934</v>
      </c>
      <c r="C1211">
        <f>IF(LEN(Tabela_telefony4[[#This Row],[nr]])=7,1,0)</f>
        <v>1</v>
      </c>
      <c r="D1211">
        <f>IF(LEN(Tabela_telefony4[[#This Row],[nr]])=8,1,0)</f>
        <v>0</v>
      </c>
    </row>
    <row r="1212" spans="1:4" x14ac:dyDescent="0.3">
      <c r="A1212">
        <v>40395856</v>
      </c>
      <c r="B1212" s="1">
        <v>42934</v>
      </c>
      <c r="C1212">
        <f>IF(LEN(Tabela_telefony4[[#This Row],[nr]])=7,1,0)</f>
        <v>0</v>
      </c>
      <c r="D1212">
        <f>IF(LEN(Tabela_telefony4[[#This Row],[nr]])=8,1,0)</f>
        <v>1</v>
      </c>
    </row>
    <row r="1213" spans="1:4" x14ac:dyDescent="0.3">
      <c r="A1213">
        <v>9728932</v>
      </c>
      <c r="B1213" s="1">
        <v>42934</v>
      </c>
      <c r="C1213">
        <f>IF(LEN(Tabela_telefony4[[#This Row],[nr]])=7,1,0)</f>
        <v>1</v>
      </c>
      <c r="D1213">
        <f>IF(LEN(Tabela_telefony4[[#This Row],[nr]])=8,1,0)</f>
        <v>0</v>
      </c>
    </row>
    <row r="1214" spans="1:4" x14ac:dyDescent="0.3">
      <c r="A1214">
        <v>8135542</v>
      </c>
      <c r="B1214" s="1">
        <v>42934</v>
      </c>
      <c r="C1214">
        <f>IF(LEN(Tabela_telefony4[[#This Row],[nr]])=7,1,0)</f>
        <v>1</v>
      </c>
      <c r="D1214">
        <f>IF(LEN(Tabela_telefony4[[#This Row],[nr]])=8,1,0)</f>
        <v>0</v>
      </c>
    </row>
    <row r="1215" spans="1:4" x14ac:dyDescent="0.3">
      <c r="A1215">
        <v>10093488</v>
      </c>
      <c r="B1215" s="1">
        <v>42934</v>
      </c>
      <c r="C1215">
        <f>IF(LEN(Tabela_telefony4[[#This Row],[nr]])=7,1,0)</f>
        <v>0</v>
      </c>
      <c r="D1215">
        <f>IF(LEN(Tabela_telefony4[[#This Row],[nr]])=8,1,0)</f>
        <v>1</v>
      </c>
    </row>
    <row r="1216" spans="1:4" x14ac:dyDescent="0.3">
      <c r="A1216">
        <v>4203418</v>
      </c>
      <c r="B1216" s="1">
        <v>42934</v>
      </c>
      <c r="C1216">
        <f>IF(LEN(Tabela_telefony4[[#This Row],[nr]])=7,1,0)</f>
        <v>1</v>
      </c>
      <c r="D1216">
        <f>IF(LEN(Tabela_telefony4[[#This Row],[nr]])=8,1,0)</f>
        <v>0</v>
      </c>
    </row>
    <row r="1217" spans="1:4" x14ac:dyDescent="0.3">
      <c r="A1217">
        <v>2456290</v>
      </c>
      <c r="B1217" s="1">
        <v>42935</v>
      </c>
      <c r="C1217">
        <f>IF(LEN(Tabela_telefony4[[#This Row],[nr]])=7,1,0)</f>
        <v>1</v>
      </c>
      <c r="D1217">
        <f>IF(LEN(Tabela_telefony4[[#This Row],[nr]])=8,1,0)</f>
        <v>0</v>
      </c>
    </row>
    <row r="1218" spans="1:4" x14ac:dyDescent="0.3">
      <c r="A1218">
        <v>27610972</v>
      </c>
      <c r="B1218" s="1">
        <v>42935</v>
      </c>
      <c r="C1218">
        <f>IF(LEN(Tabela_telefony4[[#This Row],[nr]])=7,1,0)</f>
        <v>0</v>
      </c>
      <c r="D1218">
        <f>IF(LEN(Tabela_telefony4[[#This Row],[nr]])=8,1,0)</f>
        <v>1</v>
      </c>
    </row>
    <row r="1219" spans="1:4" x14ac:dyDescent="0.3">
      <c r="A1219">
        <v>3073815</v>
      </c>
      <c r="B1219" s="1">
        <v>42935</v>
      </c>
      <c r="C1219">
        <f>IF(LEN(Tabela_telefony4[[#This Row],[nr]])=7,1,0)</f>
        <v>1</v>
      </c>
      <c r="D1219">
        <f>IF(LEN(Tabela_telefony4[[#This Row],[nr]])=8,1,0)</f>
        <v>0</v>
      </c>
    </row>
    <row r="1220" spans="1:4" x14ac:dyDescent="0.3">
      <c r="A1220">
        <v>9776810</v>
      </c>
      <c r="B1220" s="1">
        <v>42935</v>
      </c>
      <c r="C1220">
        <f>IF(LEN(Tabela_telefony4[[#This Row],[nr]])=7,1,0)</f>
        <v>1</v>
      </c>
      <c r="D1220">
        <f>IF(LEN(Tabela_telefony4[[#This Row],[nr]])=8,1,0)</f>
        <v>0</v>
      </c>
    </row>
    <row r="1221" spans="1:4" x14ac:dyDescent="0.3">
      <c r="A1221">
        <v>6763741</v>
      </c>
      <c r="B1221" s="1">
        <v>42935</v>
      </c>
      <c r="C1221">
        <f>IF(LEN(Tabela_telefony4[[#This Row],[nr]])=7,1,0)</f>
        <v>1</v>
      </c>
      <c r="D1221">
        <f>IF(LEN(Tabela_telefony4[[#This Row],[nr]])=8,1,0)</f>
        <v>0</v>
      </c>
    </row>
    <row r="1222" spans="1:4" x14ac:dyDescent="0.3">
      <c r="A1222">
        <v>2309436</v>
      </c>
      <c r="B1222" s="1">
        <v>42935</v>
      </c>
      <c r="C1222">
        <f>IF(LEN(Tabela_telefony4[[#This Row],[nr]])=7,1,0)</f>
        <v>1</v>
      </c>
      <c r="D1222">
        <f>IF(LEN(Tabela_telefony4[[#This Row],[nr]])=8,1,0)</f>
        <v>0</v>
      </c>
    </row>
    <row r="1223" spans="1:4" x14ac:dyDescent="0.3">
      <c r="A1223">
        <v>3131883</v>
      </c>
      <c r="B1223" s="1">
        <v>42935</v>
      </c>
      <c r="C1223">
        <f>IF(LEN(Tabela_telefony4[[#This Row],[nr]])=7,1,0)</f>
        <v>1</v>
      </c>
      <c r="D1223">
        <f>IF(LEN(Tabela_telefony4[[#This Row],[nr]])=8,1,0)</f>
        <v>0</v>
      </c>
    </row>
    <row r="1224" spans="1:4" x14ac:dyDescent="0.3">
      <c r="A1224">
        <v>69001821</v>
      </c>
      <c r="B1224" s="1">
        <v>42935</v>
      </c>
      <c r="C1224">
        <f>IF(LEN(Tabela_telefony4[[#This Row],[nr]])=7,1,0)</f>
        <v>0</v>
      </c>
      <c r="D1224">
        <f>IF(LEN(Tabela_telefony4[[#This Row],[nr]])=8,1,0)</f>
        <v>1</v>
      </c>
    </row>
    <row r="1225" spans="1:4" x14ac:dyDescent="0.3">
      <c r="A1225">
        <v>2150051</v>
      </c>
      <c r="B1225" s="1">
        <v>42935</v>
      </c>
      <c r="C1225">
        <f>IF(LEN(Tabela_telefony4[[#This Row],[nr]])=7,1,0)</f>
        <v>1</v>
      </c>
      <c r="D1225">
        <f>IF(LEN(Tabela_telefony4[[#This Row],[nr]])=8,1,0)</f>
        <v>0</v>
      </c>
    </row>
    <row r="1226" spans="1:4" x14ac:dyDescent="0.3">
      <c r="A1226">
        <v>9967523741</v>
      </c>
      <c r="B1226" s="1">
        <v>42935</v>
      </c>
      <c r="C1226">
        <f>IF(LEN(Tabela_telefony4[[#This Row],[nr]])=7,1,0)</f>
        <v>0</v>
      </c>
      <c r="D1226">
        <f>IF(LEN(Tabela_telefony4[[#This Row],[nr]])=8,1,0)</f>
        <v>0</v>
      </c>
    </row>
    <row r="1227" spans="1:4" x14ac:dyDescent="0.3">
      <c r="A1227">
        <v>23300236</v>
      </c>
      <c r="B1227" s="1">
        <v>42935</v>
      </c>
      <c r="C1227">
        <f>IF(LEN(Tabela_telefony4[[#This Row],[nr]])=7,1,0)</f>
        <v>0</v>
      </c>
      <c r="D1227">
        <f>IF(LEN(Tabela_telefony4[[#This Row],[nr]])=8,1,0)</f>
        <v>1</v>
      </c>
    </row>
    <row r="1228" spans="1:4" x14ac:dyDescent="0.3">
      <c r="A1228">
        <v>4714815</v>
      </c>
      <c r="B1228" s="1">
        <v>42935</v>
      </c>
      <c r="C1228">
        <f>IF(LEN(Tabela_telefony4[[#This Row],[nr]])=7,1,0)</f>
        <v>1</v>
      </c>
      <c r="D1228">
        <f>IF(LEN(Tabela_telefony4[[#This Row],[nr]])=8,1,0)</f>
        <v>0</v>
      </c>
    </row>
    <row r="1229" spans="1:4" x14ac:dyDescent="0.3">
      <c r="A1229">
        <v>80038636</v>
      </c>
      <c r="B1229" s="1">
        <v>42935</v>
      </c>
      <c r="C1229">
        <f>IF(LEN(Tabela_telefony4[[#This Row],[nr]])=7,1,0)</f>
        <v>0</v>
      </c>
      <c r="D1229">
        <f>IF(LEN(Tabela_telefony4[[#This Row],[nr]])=8,1,0)</f>
        <v>1</v>
      </c>
    </row>
    <row r="1230" spans="1:4" x14ac:dyDescent="0.3">
      <c r="A1230">
        <v>47596793</v>
      </c>
      <c r="B1230" s="1">
        <v>42935</v>
      </c>
      <c r="C1230">
        <f>IF(LEN(Tabela_telefony4[[#This Row],[nr]])=7,1,0)</f>
        <v>0</v>
      </c>
      <c r="D1230">
        <f>IF(LEN(Tabela_telefony4[[#This Row],[nr]])=8,1,0)</f>
        <v>1</v>
      </c>
    </row>
    <row r="1231" spans="1:4" x14ac:dyDescent="0.3">
      <c r="A1231">
        <v>6574044</v>
      </c>
      <c r="B1231" s="1">
        <v>42935</v>
      </c>
      <c r="C1231">
        <f>IF(LEN(Tabela_telefony4[[#This Row],[nr]])=7,1,0)</f>
        <v>1</v>
      </c>
      <c r="D1231">
        <f>IF(LEN(Tabela_telefony4[[#This Row],[nr]])=8,1,0)</f>
        <v>0</v>
      </c>
    </row>
    <row r="1232" spans="1:4" x14ac:dyDescent="0.3">
      <c r="A1232">
        <v>9475290</v>
      </c>
      <c r="B1232" s="1">
        <v>42935</v>
      </c>
      <c r="C1232">
        <f>IF(LEN(Tabela_telefony4[[#This Row],[nr]])=7,1,0)</f>
        <v>1</v>
      </c>
      <c r="D1232">
        <f>IF(LEN(Tabela_telefony4[[#This Row],[nr]])=8,1,0)</f>
        <v>0</v>
      </c>
    </row>
    <row r="1233" spans="1:4" x14ac:dyDescent="0.3">
      <c r="A1233">
        <v>4458725</v>
      </c>
      <c r="B1233" s="1">
        <v>42935</v>
      </c>
      <c r="C1233">
        <f>IF(LEN(Tabela_telefony4[[#This Row],[nr]])=7,1,0)</f>
        <v>1</v>
      </c>
      <c r="D1233">
        <f>IF(LEN(Tabela_telefony4[[#This Row],[nr]])=8,1,0)</f>
        <v>0</v>
      </c>
    </row>
    <row r="1234" spans="1:4" x14ac:dyDescent="0.3">
      <c r="A1234">
        <v>4785864</v>
      </c>
      <c r="B1234" s="1">
        <v>42935</v>
      </c>
      <c r="C1234">
        <f>IF(LEN(Tabela_telefony4[[#This Row],[nr]])=7,1,0)</f>
        <v>1</v>
      </c>
      <c r="D1234">
        <f>IF(LEN(Tabela_telefony4[[#This Row],[nr]])=8,1,0)</f>
        <v>0</v>
      </c>
    </row>
    <row r="1235" spans="1:4" x14ac:dyDescent="0.3">
      <c r="A1235">
        <v>3109039</v>
      </c>
      <c r="B1235" s="1">
        <v>42935</v>
      </c>
      <c r="C1235">
        <f>IF(LEN(Tabela_telefony4[[#This Row],[nr]])=7,1,0)</f>
        <v>1</v>
      </c>
      <c r="D1235">
        <f>IF(LEN(Tabela_telefony4[[#This Row],[nr]])=8,1,0)</f>
        <v>0</v>
      </c>
    </row>
    <row r="1236" spans="1:4" x14ac:dyDescent="0.3">
      <c r="A1236">
        <v>7340326</v>
      </c>
      <c r="B1236" s="1">
        <v>42935</v>
      </c>
      <c r="C1236">
        <f>IF(LEN(Tabela_telefony4[[#This Row],[nr]])=7,1,0)</f>
        <v>1</v>
      </c>
      <c r="D1236">
        <f>IF(LEN(Tabela_telefony4[[#This Row],[nr]])=8,1,0)</f>
        <v>0</v>
      </c>
    </row>
    <row r="1237" spans="1:4" x14ac:dyDescent="0.3">
      <c r="A1237">
        <v>7865428</v>
      </c>
      <c r="B1237" s="1">
        <v>42935</v>
      </c>
      <c r="C1237">
        <f>IF(LEN(Tabela_telefony4[[#This Row],[nr]])=7,1,0)</f>
        <v>1</v>
      </c>
      <c r="D1237">
        <f>IF(LEN(Tabela_telefony4[[#This Row],[nr]])=8,1,0)</f>
        <v>0</v>
      </c>
    </row>
    <row r="1238" spans="1:4" x14ac:dyDescent="0.3">
      <c r="A1238">
        <v>1467591</v>
      </c>
      <c r="B1238" s="1">
        <v>42935</v>
      </c>
      <c r="C1238">
        <f>IF(LEN(Tabela_telefony4[[#This Row],[nr]])=7,1,0)</f>
        <v>1</v>
      </c>
      <c r="D1238">
        <f>IF(LEN(Tabela_telefony4[[#This Row],[nr]])=8,1,0)</f>
        <v>0</v>
      </c>
    </row>
    <row r="1239" spans="1:4" x14ac:dyDescent="0.3">
      <c r="A1239">
        <v>2475157</v>
      </c>
      <c r="B1239" s="1">
        <v>42935</v>
      </c>
      <c r="C1239">
        <f>IF(LEN(Tabela_telefony4[[#This Row],[nr]])=7,1,0)</f>
        <v>1</v>
      </c>
      <c r="D1239">
        <f>IF(LEN(Tabela_telefony4[[#This Row],[nr]])=8,1,0)</f>
        <v>0</v>
      </c>
    </row>
    <row r="1240" spans="1:4" x14ac:dyDescent="0.3">
      <c r="A1240">
        <v>6023049</v>
      </c>
      <c r="B1240" s="1">
        <v>42935</v>
      </c>
      <c r="C1240">
        <f>IF(LEN(Tabela_telefony4[[#This Row],[nr]])=7,1,0)</f>
        <v>1</v>
      </c>
      <c r="D1240">
        <f>IF(LEN(Tabela_telefony4[[#This Row],[nr]])=8,1,0)</f>
        <v>0</v>
      </c>
    </row>
    <row r="1241" spans="1:4" x14ac:dyDescent="0.3">
      <c r="A1241">
        <v>39210366</v>
      </c>
      <c r="B1241" s="1">
        <v>42935</v>
      </c>
      <c r="C1241">
        <f>IF(LEN(Tabela_telefony4[[#This Row],[nr]])=7,1,0)</f>
        <v>0</v>
      </c>
      <c r="D1241">
        <f>IF(LEN(Tabela_telefony4[[#This Row],[nr]])=8,1,0)</f>
        <v>1</v>
      </c>
    </row>
    <row r="1242" spans="1:4" x14ac:dyDescent="0.3">
      <c r="A1242">
        <v>90880011</v>
      </c>
      <c r="B1242" s="1">
        <v>42935</v>
      </c>
      <c r="C1242">
        <f>IF(LEN(Tabela_telefony4[[#This Row],[nr]])=7,1,0)</f>
        <v>0</v>
      </c>
      <c r="D1242">
        <f>IF(LEN(Tabela_telefony4[[#This Row],[nr]])=8,1,0)</f>
        <v>1</v>
      </c>
    </row>
    <row r="1243" spans="1:4" x14ac:dyDescent="0.3">
      <c r="A1243">
        <v>4469748</v>
      </c>
      <c r="B1243" s="1">
        <v>42935</v>
      </c>
      <c r="C1243">
        <f>IF(LEN(Tabela_telefony4[[#This Row],[nr]])=7,1,0)</f>
        <v>1</v>
      </c>
      <c r="D1243">
        <f>IF(LEN(Tabela_telefony4[[#This Row],[nr]])=8,1,0)</f>
        <v>0</v>
      </c>
    </row>
    <row r="1244" spans="1:4" x14ac:dyDescent="0.3">
      <c r="A1244">
        <v>3931739393</v>
      </c>
      <c r="B1244" s="1">
        <v>42935</v>
      </c>
      <c r="C1244">
        <f>IF(LEN(Tabela_telefony4[[#This Row],[nr]])=7,1,0)</f>
        <v>0</v>
      </c>
      <c r="D1244">
        <f>IF(LEN(Tabela_telefony4[[#This Row],[nr]])=8,1,0)</f>
        <v>0</v>
      </c>
    </row>
    <row r="1245" spans="1:4" x14ac:dyDescent="0.3">
      <c r="A1245">
        <v>4079013</v>
      </c>
      <c r="B1245" s="1">
        <v>42935</v>
      </c>
      <c r="C1245">
        <f>IF(LEN(Tabela_telefony4[[#This Row],[nr]])=7,1,0)</f>
        <v>1</v>
      </c>
      <c r="D1245">
        <f>IF(LEN(Tabela_telefony4[[#This Row],[nr]])=8,1,0)</f>
        <v>0</v>
      </c>
    </row>
    <row r="1246" spans="1:4" x14ac:dyDescent="0.3">
      <c r="A1246">
        <v>7751076</v>
      </c>
      <c r="B1246" s="1">
        <v>42935</v>
      </c>
      <c r="C1246">
        <f>IF(LEN(Tabela_telefony4[[#This Row],[nr]])=7,1,0)</f>
        <v>1</v>
      </c>
      <c r="D1246">
        <f>IF(LEN(Tabela_telefony4[[#This Row],[nr]])=8,1,0)</f>
        <v>0</v>
      </c>
    </row>
    <row r="1247" spans="1:4" x14ac:dyDescent="0.3">
      <c r="A1247">
        <v>27684909</v>
      </c>
      <c r="B1247" s="1">
        <v>42935</v>
      </c>
      <c r="C1247">
        <f>IF(LEN(Tabela_telefony4[[#This Row],[nr]])=7,1,0)</f>
        <v>0</v>
      </c>
      <c r="D1247">
        <f>IF(LEN(Tabela_telefony4[[#This Row],[nr]])=8,1,0)</f>
        <v>1</v>
      </c>
    </row>
    <row r="1248" spans="1:4" x14ac:dyDescent="0.3">
      <c r="A1248">
        <v>1588418</v>
      </c>
      <c r="B1248" s="1">
        <v>42935</v>
      </c>
      <c r="C1248">
        <f>IF(LEN(Tabela_telefony4[[#This Row],[nr]])=7,1,0)</f>
        <v>1</v>
      </c>
      <c r="D1248">
        <f>IF(LEN(Tabela_telefony4[[#This Row],[nr]])=8,1,0)</f>
        <v>0</v>
      </c>
    </row>
    <row r="1249" spans="1:4" x14ac:dyDescent="0.3">
      <c r="A1249">
        <v>5333653356</v>
      </c>
      <c r="B1249" s="1">
        <v>42935</v>
      </c>
      <c r="C1249">
        <f>IF(LEN(Tabela_telefony4[[#This Row],[nr]])=7,1,0)</f>
        <v>0</v>
      </c>
      <c r="D1249">
        <f>IF(LEN(Tabela_telefony4[[#This Row],[nr]])=8,1,0)</f>
        <v>0</v>
      </c>
    </row>
    <row r="1250" spans="1:4" x14ac:dyDescent="0.3">
      <c r="A1250">
        <v>6305758</v>
      </c>
      <c r="B1250" s="1">
        <v>42935</v>
      </c>
      <c r="C1250">
        <f>IF(LEN(Tabela_telefony4[[#This Row],[nr]])=7,1,0)</f>
        <v>1</v>
      </c>
      <c r="D1250">
        <f>IF(LEN(Tabela_telefony4[[#This Row],[nr]])=8,1,0)</f>
        <v>0</v>
      </c>
    </row>
    <row r="1251" spans="1:4" x14ac:dyDescent="0.3">
      <c r="A1251">
        <v>45373038</v>
      </c>
      <c r="B1251" s="1">
        <v>42935</v>
      </c>
      <c r="C1251">
        <f>IF(LEN(Tabela_telefony4[[#This Row],[nr]])=7,1,0)</f>
        <v>0</v>
      </c>
      <c r="D1251">
        <f>IF(LEN(Tabela_telefony4[[#This Row],[nr]])=8,1,0)</f>
        <v>1</v>
      </c>
    </row>
    <row r="1252" spans="1:4" x14ac:dyDescent="0.3">
      <c r="A1252">
        <v>7589993</v>
      </c>
      <c r="B1252" s="1">
        <v>42935</v>
      </c>
      <c r="C1252">
        <f>IF(LEN(Tabela_telefony4[[#This Row],[nr]])=7,1,0)</f>
        <v>1</v>
      </c>
      <c r="D1252">
        <f>IF(LEN(Tabela_telefony4[[#This Row],[nr]])=8,1,0)</f>
        <v>0</v>
      </c>
    </row>
    <row r="1253" spans="1:4" x14ac:dyDescent="0.3">
      <c r="A1253">
        <v>5588421</v>
      </c>
      <c r="B1253" s="1">
        <v>42935</v>
      </c>
      <c r="C1253">
        <f>IF(LEN(Tabela_telefony4[[#This Row],[nr]])=7,1,0)</f>
        <v>1</v>
      </c>
      <c r="D1253">
        <f>IF(LEN(Tabela_telefony4[[#This Row],[nr]])=8,1,0)</f>
        <v>0</v>
      </c>
    </row>
    <row r="1254" spans="1:4" x14ac:dyDescent="0.3">
      <c r="A1254">
        <v>9662407</v>
      </c>
      <c r="B1254" s="1">
        <v>42935</v>
      </c>
      <c r="C1254">
        <f>IF(LEN(Tabela_telefony4[[#This Row],[nr]])=7,1,0)</f>
        <v>1</v>
      </c>
      <c r="D1254">
        <f>IF(LEN(Tabela_telefony4[[#This Row],[nr]])=8,1,0)</f>
        <v>0</v>
      </c>
    </row>
    <row r="1255" spans="1:4" x14ac:dyDescent="0.3">
      <c r="A1255">
        <v>3422062</v>
      </c>
      <c r="B1255" s="1">
        <v>42935</v>
      </c>
      <c r="C1255">
        <f>IF(LEN(Tabela_telefony4[[#This Row],[nr]])=7,1,0)</f>
        <v>1</v>
      </c>
      <c r="D1255">
        <f>IF(LEN(Tabela_telefony4[[#This Row],[nr]])=8,1,0)</f>
        <v>0</v>
      </c>
    </row>
    <row r="1256" spans="1:4" x14ac:dyDescent="0.3">
      <c r="A1256">
        <v>9305031</v>
      </c>
      <c r="B1256" s="1">
        <v>42935</v>
      </c>
      <c r="C1256">
        <f>IF(LEN(Tabela_telefony4[[#This Row],[nr]])=7,1,0)</f>
        <v>1</v>
      </c>
      <c r="D1256">
        <f>IF(LEN(Tabela_telefony4[[#This Row],[nr]])=8,1,0)</f>
        <v>0</v>
      </c>
    </row>
    <row r="1257" spans="1:4" x14ac:dyDescent="0.3">
      <c r="A1257">
        <v>4911005</v>
      </c>
      <c r="B1257" s="1">
        <v>42935</v>
      </c>
      <c r="C1257">
        <f>IF(LEN(Tabela_telefony4[[#This Row],[nr]])=7,1,0)</f>
        <v>1</v>
      </c>
      <c r="D1257">
        <f>IF(LEN(Tabela_telefony4[[#This Row],[nr]])=8,1,0)</f>
        <v>0</v>
      </c>
    </row>
    <row r="1258" spans="1:4" x14ac:dyDescent="0.3">
      <c r="A1258">
        <v>1391272</v>
      </c>
      <c r="B1258" s="1">
        <v>42935</v>
      </c>
      <c r="C1258">
        <f>IF(LEN(Tabela_telefony4[[#This Row],[nr]])=7,1,0)</f>
        <v>1</v>
      </c>
      <c r="D1258">
        <f>IF(LEN(Tabela_telefony4[[#This Row],[nr]])=8,1,0)</f>
        <v>0</v>
      </c>
    </row>
    <row r="1259" spans="1:4" x14ac:dyDescent="0.3">
      <c r="A1259">
        <v>5027404</v>
      </c>
      <c r="B1259" s="1">
        <v>42935</v>
      </c>
      <c r="C1259">
        <f>IF(LEN(Tabela_telefony4[[#This Row],[nr]])=7,1,0)</f>
        <v>1</v>
      </c>
      <c r="D1259">
        <f>IF(LEN(Tabela_telefony4[[#This Row],[nr]])=8,1,0)</f>
        <v>0</v>
      </c>
    </row>
    <row r="1260" spans="1:4" x14ac:dyDescent="0.3">
      <c r="A1260">
        <v>38244568</v>
      </c>
      <c r="B1260" s="1">
        <v>42935</v>
      </c>
      <c r="C1260">
        <f>IF(LEN(Tabela_telefony4[[#This Row],[nr]])=7,1,0)</f>
        <v>0</v>
      </c>
      <c r="D1260">
        <f>IF(LEN(Tabela_telefony4[[#This Row],[nr]])=8,1,0)</f>
        <v>1</v>
      </c>
    </row>
    <row r="1261" spans="1:4" x14ac:dyDescent="0.3">
      <c r="A1261">
        <v>64900068</v>
      </c>
      <c r="B1261" s="1">
        <v>42935</v>
      </c>
      <c r="C1261">
        <f>IF(LEN(Tabela_telefony4[[#This Row],[nr]])=7,1,0)</f>
        <v>0</v>
      </c>
      <c r="D1261">
        <f>IF(LEN(Tabela_telefony4[[#This Row],[nr]])=8,1,0)</f>
        <v>1</v>
      </c>
    </row>
    <row r="1262" spans="1:4" x14ac:dyDescent="0.3">
      <c r="A1262">
        <v>45015009</v>
      </c>
      <c r="B1262" s="1">
        <v>42935</v>
      </c>
      <c r="C1262">
        <f>IF(LEN(Tabela_telefony4[[#This Row],[nr]])=7,1,0)</f>
        <v>0</v>
      </c>
      <c r="D1262">
        <f>IF(LEN(Tabela_telefony4[[#This Row],[nr]])=8,1,0)</f>
        <v>1</v>
      </c>
    </row>
    <row r="1263" spans="1:4" x14ac:dyDescent="0.3">
      <c r="A1263">
        <v>20424852</v>
      </c>
      <c r="B1263" s="1">
        <v>42935</v>
      </c>
      <c r="C1263">
        <f>IF(LEN(Tabela_telefony4[[#This Row],[nr]])=7,1,0)</f>
        <v>0</v>
      </c>
      <c r="D1263">
        <f>IF(LEN(Tabela_telefony4[[#This Row],[nr]])=8,1,0)</f>
        <v>1</v>
      </c>
    </row>
    <row r="1264" spans="1:4" x14ac:dyDescent="0.3">
      <c r="A1264">
        <v>4471203</v>
      </c>
      <c r="B1264" s="1">
        <v>42935</v>
      </c>
      <c r="C1264">
        <f>IF(LEN(Tabela_telefony4[[#This Row],[nr]])=7,1,0)</f>
        <v>1</v>
      </c>
      <c r="D1264">
        <f>IF(LEN(Tabela_telefony4[[#This Row],[nr]])=8,1,0)</f>
        <v>0</v>
      </c>
    </row>
    <row r="1265" spans="1:4" x14ac:dyDescent="0.3">
      <c r="A1265">
        <v>8250018</v>
      </c>
      <c r="B1265" s="1">
        <v>42935</v>
      </c>
      <c r="C1265">
        <f>IF(LEN(Tabela_telefony4[[#This Row],[nr]])=7,1,0)</f>
        <v>1</v>
      </c>
      <c r="D1265">
        <f>IF(LEN(Tabela_telefony4[[#This Row],[nr]])=8,1,0)</f>
        <v>0</v>
      </c>
    </row>
    <row r="1266" spans="1:4" x14ac:dyDescent="0.3">
      <c r="A1266">
        <v>1161028310</v>
      </c>
      <c r="B1266" s="1">
        <v>42935</v>
      </c>
      <c r="C1266">
        <f>IF(LEN(Tabela_telefony4[[#This Row],[nr]])=7,1,0)</f>
        <v>0</v>
      </c>
      <c r="D1266">
        <f>IF(LEN(Tabela_telefony4[[#This Row],[nr]])=8,1,0)</f>
        <v>0</v>
      </c>
    </row>
    <row r="1267" spans="1:4" x14ac:dyDescent="0.3">
      <c r="A1267">
        <v>66465215</v>
      </c>
      <c r="B1267" s="1">
        <v>42935</v>
      </c>
      <c r="C1267">
        <f>IF(LEN(Tabela_telefony4[[#This Row],[nr]])=7,1,0)</f>
        <v>0</v>
      </c>
      <c r="D1267">
        <f>IF(LEN(Tabela_telefony4[[#This Row],[nr]])=8,1,0)</f>
        <v>1</v>
      </c>
    </row>
    <row r="1268" spans="1:4" x14ac:dyDescent="0.3">
      <c r="A1268">
        <v>6386788</v>
      </c>
      <c r="B1268" s="1">
        <v>42935</v>
      </c>
      <c r="C1268">
        <f>IF(LEN(Tabela_telefony4[[#This Row],[nr]])=7,1,0)</f>
        <v>1</v>
      </c>
      <c r="D1268">
        <f>IF(LEN(Tabela_telefony4[[#This Row],[nr]])=8,1,0)</f>
        <v>0</v>
      </c>
    </row>
    <row r="1269" spans="1:4" x14ac:dyDescent="0.3">
      <c r="A1269">
        <v>3589291</v>
      </c>
      <c r="B1269" s="1">
        <v>42935</v>
      </c>
      <c r="C1269">
        <f>IF(LEN(Tabela_telefony4[[#This Row],[nr]])=7,1,0)</f>
        <v>1</v>
      </c>
      <c r="D1269">
        <f>IF(LEN(Tabela_telefony4[[#This Row],[nr]])=8,1,0)</f>
        <v>0</v>
      </c>
    </row>
    <row r="1270" spans="1:4" x14ac:dyDescent="0.3">
      <c r="A1270">
        <v>9254070</v>
      </c>
      <c r="B1270" s="1">
        <v>42935</v>
      </c>
      <c r="C1270">
        <f>IF(LEN(Tabela_telefony4[[#This Row],[nr]])=7,1,0)</f>
        <v>1</v>
      </c>
      <c r="D1270">
        <f>IF(LEN(Tabela_telefony4[[#This Row],[nr]])=8,1,0)</f>
        <v>0</v>
      </c>
    </row>
    <row r="1271" spans="1:4" x14ac:dyDescent="0.3">
      <c r="A1271">
        <v>6337931</v>
      </c>
      <c r="B1271" s="1">
        <v>42935</v>
      </c>
      <c r="C1271">
        <f>IF(LEN(Tabela_telefony4[[#This Row],[nr]])=7,1,0)</f>
        <v>1</v>
      </c>
      <c r="D1271">
        <f>IF(LEN(Tabela_telefony4[[#This Row],[nr]])=8,1,0)</f>
        <v>0</v>
      </c>
    </row>
    <row r="1272" spans="1:4" x14ac:dyDescent="0.3">
      <c r="A1272">
        <v>3563037</v>
      </c>
      <c r="B1272" s="1">
        <v>42935</v>
      </c>
      <c r="C1272">
        <f>IF(LEN(Tabela_telefony4[[#This Row],[nr]])=7,1,0)</f>
        <v>1</v>
      </c>
      <c r="D1272">
        <f>IF(LEN(Tabela_telefony4[[#This Row],[nr]])=8,1,0)</f>
        <v>0</v>
      </c>
    </row>
    <row r="1273" spans="1:4" x14ac:dyDescent="0.3">
      <c r="A1273">
        <v>2302227</v>
      </c>
      <c r="B1273" s="1">
        <v>42935</v>
      </c>
      <c r="C1273">
        <f>IF(LEN(Tabela_telefony4[[#This Row],[nr]])=7,1,0)</f>
        <v>1</v>
      </c>
      <c r="D1273">
        <f>IF(LEN(Tabela_telefony4[[#This Row],[nr]])=8,1,0)</f>
        <v>0</v>
      </c>
    </row>
    <row r="1274" spans="1:4" x14ac:dyDescent="0.3">
      <c r="A1274">
        <v>24454566</v>
      </c>
      <c r="B1274" s="1">
        <v>42935</v>
      </c>
      <c r="C1274">
        <f>IF(LEN(Tabela_telefony4[[#This Row],[nr]])=7,1,0)</f>
        <v>0</v>
      </c>
      <c r="D1274">
        <f>IF(LEN(Tabela_telefony4[[#This Row],[nr]])=8,1,0)</f>
        <v>1</v>
      </c>
    </row>
    <row r="1275" spans="1:4" x14ac:dyDescent="0.3">
      <c r="A1275">
        <v>6551880</v>
      </c>
      <c r="B1275" s="1">
        <v>42935</v>
      </c>
      <c r="C1275">
        <f>IF(LEN(Tabela_telefony4[[#This Row],[nr]])=7,1,0)</f>
        <v>1</v>
      </c>
      <c r="D1275">
        <f>IF(LEN(Tabela_telefony4[[#This Row],[nr]])=8,1,0)</f>
        <v>0</v>
      </c>
    </row>
    <row r="1276" spans="1:4" x14ac:dyDescent="0.3">
      <c r="A1276">
        <v>6616163</v>
      </c>
      <c r="B1276" s="1">
        <v>42935</v>
      </c>
      <c r="C1276">
        <f>IF(LEN(Tabela_telefony4[[#This Row],[nr]])=7,1,0)</f>
        <v>1</v>
      </c>
      <c r="D1276">
        <f>IF(LEN(Tabela_telefony4[[#This Row],[nr]])=8,1,0)</f>
        <v>0</v>
      </c>
    </row>
    <row r="1277" spans="1:4" x14ac:dyDescent="0.3">
      <c r="A1277">
        <v>96381896</v>
      </c>
      <c r="B1277" s="1">
        <v>42935</v>
      </c>
      <c r="C1277">
        <f>IF(LEN(Tabela_telefony4[[#This Row],[nr]])=7,1,0)</f>
        <v>0</v>
      </c>
      <c r="D1277">
        <f>IF(LEN(Tabela_telefony4[[#This Row],[nr]])=8,1,0)</f>
        <v>1</v>
      </c>
    </row>
    <row r="1278" spans="1:4" x14ac:dyDescent="0.3">
      <c r="A1278">
        <v>6892980</v>
      </c>
      <c r="B1278" s="1">
        <v>42935</v>
      </c>
      <c r="C1278">
        <f>IF(LEN(Tabela_telefony4[[#This Row],[nr]])=7,1,0)</f>
        <v>1</v>
      </c>
      <c r="D1278">
        <f>IF(LEN(Tabela_telefony4[[#This Row],[nr]])=8,1,0)</f>
        <v>0</v>
      </c>
    </row>
    <row r="1279" spans="1:4" x14ac:dyDescent="0.3">
      <c r="A1279">
        <v>5341697748</v>
      </c>
      <c r="B1279" s="1">
        <v>42935</v>
      </c>
      <c r="C1279">
        <f>IF(LEN(Tabela_telefony4[[#This Row],[nr]])=7,1,0)</f>
        <v>0</v>
      </c>
      <c r="D1279">
        <f>IF(LEN(Tabela_telefony4[[#This Row],[nr]])=8,1,0)</f>
        <v>0</v>
      </c>
    </row>
    <row r="1280" spans="1:4" x14ac:dyDescent="0.3">
      <c r="A1280">
        <v>52064221</v>
      </c>
      <c r="B1280" s="1">
        <v>42935</v>
      </c>
      <c r="C1280">
        <f>IF(LEN(Tabela_telefony4[[#This Row],[nr]])=7,1,0)</f>
        <v>0</v>
      </c>
      <c r="D1280">
        <f>IF(LEN(Tabela_telefony4[[#This Row],[nr]])=8,1,0)</f>
        <v>1</v>
      </c>
    </row>
    <row r="1281" spans="1:4" x14ac:dyDescent="0.3">
      <c r="A1281">
        <v>5111892302</v>
      </c>
      <c r="B1281" s="1">
        <v>42935</v>
      </c>
      <c r="C1281">
        <f>IF(LEN(Tabela_telefony4[[#This Row],[nr]])=7,1,0)</f>
        <v>0</v>
      </c>
      <c r="D1281">
        <f>IF(LEN(Tabela_telefony4[[#This Row],[nr]])=8,1,0)</f>
        <v>0</v>
      </c>
    </row>
    <row r="1282" spans="1:4" x14ac:dyDescent="0.3">
      <c r="A1282">
        <v>7571642</v>
      </c>
      <c r="B1282" s="1">
        <v>42935</v>
      </c>
      <c r="C1282">
        <f>IF(LEN(Tabela_telefony4[[#This Row],[nr]])=7,1,0)</f>
        <v>1</v>
      </c>
      <c r="D1282">
        <f>IF(LEN(Tabela_telefony4[[#This Row],[nr]])=8,1,0)</f>
        <v>0</v>
      </c>
    </row>
    <row r="1283" spans="1:4" x14ac:dyDescent="0.3">
      <c r="A1283">
        <v>9570286</v>
      </c>
      <c r="B1283" s="1">
        <v>42935</v>
      </c>
      <c r="C1283">
        <f>IF(LEN(Tabela_telefony4[[#This Row],[nr]])=7,1,0)</f>
        <v>1</v>
      </c>
      <c r="D1283">
        <f>IF(LEN(Tabela_telefony4[[#This Row],[nr]])=8,1,0)</f>
        <v>0</v>
      </c>
    </row>
    <row r="1284" spans="1:4" x14ac:dyDescent="0.3">
      <c r="A1284">
        <v>7632647</v>
      </c>
      <c r="B1284" s="1">
        <v>42935</v>
      </c>
      <c r="C1284">
        <f>IF(LEN(Tabela_telefony4[[#This Row],[nr]])=7,1,0)</f>
        <v>1</v>
      </c>
      <c r="D1284">
        <f>IF(LEN(Tabela_telefony4[[#This Row],[nr]])=8,1,0)</f>
        <v>0</v>
      </c>
    </row>
    <row r="1285" spans="1:4" x14ac:dyDescent="0.3">
      <c r="A1285">
        <v>3437033</v>
      </c>
      <c r="B1285" s="1">
        <v>42935</v>
      </c>
      <c r="C1285">
        <f>IF(LEN(Tabela_telefony4[[#This Row],[nr]])=7,1,0)</f>
        <v>1</v>
      </c>
      <c r="D1285">
        <f>IF(LEN(Tabela_telefony4[[#This Row],[nr]])=8,1,0)</f>
        <v>0</v>
      </c>
    </row>
    <row r="1286" spans="1:4" x14ac:dyDescent="0.3">
      <c r="A1286">
        <v>81575080</v>
      </c>
      <c r="B1286" s="1">
        <v>42935</v>
      </c>
      <c r="C1286">
        <f>IF(LEN(Tabela_telefony4[[#This Row],[nr]])=7,1,0)</f>
        <v>0</v>
      </c>
      <c r="D1286">
        <f>IF(LEN(Tabela_telefony4[[#This Row],[nr]])=8,1,0)</f>
        <v>1</v>
      </c>
    </row>
    <row r="1287" spans="1:4" x14ac:dyDescent="0.3">
      <c r="A1287">
        <v>7677384</v>
      </c>
      <c r="B1287" s="1">
        <v>42935</v>
      </c>
      <c r="C1287">
        <f>IF(LEN(Tabela_telefony4[[#This Row],[nr]])=7,1,0)</f>
        <v>1</v>
      </c>
      <c r="D1287">
        <f>IF(LEN(Tabela_telefony4[[#This Row],[nr]])=8,1,0)</f>
        <v>0</v>
      </c>
    </row>
    <row r="1288" spans="1:4" x14ac:dyDescent="0.3">
      <c r="A1288">
        <v>6194112</v>
      </c>
      <c r="B1288" s="1">
        <v>42935</v>
      </c>
      <c r="C1288">
        <f>IF(LEN(Tabela_telefony4[[#This Row],[nr]])=7,1,0)</f>
        <v>1</v>
      </c>
      <c r="D1288">
        <f>IF(LEN(Tabela_telefony4[[#This Row],[nr]])=8,1,0)</f>
        <v>0</v>
      </c>
    </row>
    <row r="1289" spans="1:4" x14ac:dyDescent="0.3">
      <c r="A1289">
        <v>67913744</v>
      </c>
      <c r="B1289" s="1">
        <v>42935</v>
      </c>
      <c r="C1289">
        <f>IF(LEN(Tabela_telefony4[[#This Row],[nr]])=7,1,0)</f>
        <v>0</v>
      </c>
      <c r="D1289">
        <f>IF(LEN(Tabela_telefony4[[#This Row],[nr]])=8,1,0)</f>
        <v>1</v>
      </c>
    </row>
    <row r="1290" spans="1:4" x14ac:dyDescent="0.3">
      <c r="A1290">
        <v>9418587</v>
      </c>
      <c r="B1290" s="1">
        <v>42935</v>
      </c>
      <c r="C1290">
        <f>IF(LEN(Tabela_telefony4[[#This Row],[nr]])=7,1,0)</f>
        <v>1</v>
      </c>
      <c r="D1290">
        <f>IF(LEN(Tabela_telefony4[[#This Row],[nr]])=8,1,0)</f>
        <v>0</v>
      </c>
    </row>
    <row r="1291" spans="1:4" x14ac:dyDescent="0.3">
      <c r="A1291">
        <v>3273221616</v>
      </c>
      <c r="B1291" s="1">
        <v>42935</v>
      </c>
      <c r="C1291">
        <f>IF(LEN(Tabela_telefony4[[#This Row],[nr]])=7,1,0)</f>
        <v>0</v>
      </c>
      <c r="D1291">
        <f>IF(LEN(Tabela_telefony4[[#This Row],[nr]])=8,1,0)</f>
        <v>0</v>
      </c>
    </row>
    <row r="1292" spans="1:4" x14ac:dyDescent="0.3">
      <c r="A1292">
        <v>7364500</v>
      </c>
      <c r="B1292" s="1">
        <v>42935</v>
      </c>
      <c r="C1292">
        <f>IF(LEN(Tabela_telefony4[[#This Row],[nr]])=7,1,0)</f>
        <v>1</v>
      </c>
      <c r="D1292">
        <f>IF(LEN(Tabela_telefony4[[#This Row],[nr]])=8,1,0)</f>
        <v>0</v>
      </c>
    </row>
    <row r="1293" spans="1:4" x14ac:dyDescent="0.3">
      <c r="A1293">
        <v>69273048</v>
      </c>
      <c r="B1293" s="1">
        <v>42935</v>
      </c>
      <c r="C1293">
        <f>IF(LEN(Tabela_telefony4[[#This Row],[nr]])=7,1,0)</f>
        <v>0</v>
      </c>
      <c r="D1293">
        <f>IF(LEN(Tabela_telefony4[[#This Row],[nr]])=8,1,0)</f>
        <v>1</v>
      </c>
    </row>
    <row r="1294" spans="1:4" x14ac:dyDescent="0.3">
      <c r="A1294">
        <v>1345591</v>
      </c>
      <c r="B1294" s="1">
        <v>42935</v>
      </c>
      <c r="C1294">
        <f>IF(LEN(Tabela_telefony4[[#This Row],[nr]])=7,1,0)</f>
        <v>1</v>
      </c>
      <c r="D1294">
        <f>IF(LEN(Tabela_telefony4[[#This Row],[nr]])=8,1,0)</f>
        <v>0</v>
      </c>
    </row>
    <row r="1295" spans="1:4" x14ac:dyDescent="0.3">
      <c r="A1295">
        <v>13674393</v>
      </c>
      <c r="B1295" s="1">
        <v>42935</v>
      </c>
      <c r="C1295">
        <f>IF(LEN(Tabela_telefony4[[#This Row],[nr]])=7,1,0)</f>
        <v>0</v>
      </c>
      <c r="D1295">
        <f>IF(LEN(Tabela_telefony4[[#This Row],[nr]])=8,1,0)</f>
        <v>1</v>
      </c>
    </row>
    <row r="1296" spans="1:4" x14ac:dyDescent="0.3">
      <c r="A1296">
        <v>5273579381</v>
      </c>
      <c r="B1296" s="1">
        <v>42935</v>
      </c>
      <c r="C1296">
        <f>IF(LEN(Tabela_telefony4[[#This Row],[nr]])=7,1,0)</f>
        <v>0</v>
      </c>
      <c r="D1296">
        <f>IF(LEN(Tabela_telefony4[[#This Row],[nr]])=8,1,0)</f>
        <v>0</v>
      </c>
    </row>
    <row r="1297" spans="1:4" x14ac:dyDescent="0.3">
      <c r="A1297">
        <v>5790304</v>
      </c>
      <c r="B1297" s="1">
        <v>42935</v>
      </c>
      <c r="C1297">
        <f>IF(LEN(Tabela_telefony4[[#This Row],[nr]])=7,1,0)</f>
        <v>1</v>
      </c>
      <c r="D1297">
        <f>IF(LEN(Tabela_telefony4[[#This Row],[nr]])=8,1,0)</f>
        <v>0</v>
      </c>
    </row>
    <row r="1298" spans="1:4" x14ac:dyDescent="0.3">
      <c r="A1298">
        <v>6551880</v>
      </c>
      <c r="B1298" s="1">
        <v>42935</v>
      </c>
      <c r="C1298">
        <f>IF(LEN(Tabela_telefony4[[#This Row],[nr]])=7,1,0)</f>
        <v>1</v>
      </c>
      <c r="D1298">
        <f>IF(LEN(Tabela_telefony4[[#This Row],[nr]])=8,1,0)</f>
        <v>0</v>
      </c>
    </row>
    <row r="1299" spans="1:4" x14ac:dyDescent="0.3">
      <c r="A1299">
        <v>2873323</v>
      </c>
      <c r="B1299" s="1">
        <v>42935</v>
      </c>
      <c r="C1299">
        <f>IF(LEN(Tabela_telefony4[[#This Row],[nr]])=7,1,0)</f>
        <v>1</v>
      </c>
      <c r="D1299">
        <f>IF(LEN(Tabela_telefony4[[#This Row],[nr]])=8,1,0)</f>
        <v>0</v>
      </c>
    </row>
    <row r="1300" spans="1:4" x14ac:dyDescent="0.3">
      <c r="A1300">
        <v>2733008</v>
      </c>
      <c r="B1300" s="1">
        <v>42935</v>
      </c>
      <c r="C1300">
        <f>IF(LEN(Tabela_telefony4[[#This Row],[nr]])=7,1,0)</f>
        <v>1</v>
      </c>
      <c r="D1300">
        <f>IF(LEN(Tabela_telefony4[[#This Row],[nr]])=8,1,0)</f>
        <v>0</v>
      </c>
    </row>
    <row r="1301" spans="1:4" x14ac:dyDescent="0.3">
      <c r="A1301">
        <v>7292887</v>
      </c>
      <c r="B1301" s="1">
        <v>42935</v>
      </c>
      <c r="C1301">
        <f>IF(LEN(Tabela_telefony4[[#This Row],[nr]])=7,1,0)</f>
        <v>1</v>
      </c>
      <c r="D1301">
        <f>IF(LEN(Tabela_telefony4[[#This Row],[nr]])=8,1,0)</f>
        <v>0</v>
      </c>
    </row>
    <row r="1302" spans="1:4" x14ac:dyDescent="0.3">
      <c r="A1302">
        <v>6855900</v>
      </c>
      <c r="B1302" s="1">
        <v>42935</v>
      </c>
      <c r="C1302">
        <f>IF(LEN(Tabela_telefony4[[#This Row],[nr]])=7,1,0)</f>
        <v>1</v>
      </c>
      <c r="D1302">
        <f>IF(LEN(Tabela_telefony4[[#This Row],[nr]])=8,1,0)</f>
        <v>0</v>
      </c>
    </row>
    <row r="1303" spans="1:4" x14ac:dyDescent="0.3">
      <c r="A1303">
        <v>2402827</v>
      </c>
      <c r="B1303" s="1">
        <v>42935</v>
      </c>
      <c r="C1303">
        <f>IF(LEN(Tabela_telefony4[[#This Row],[nr]])=7,1,0)</f>
        <v>1</v>
      </c>
      <c r="D1303">
        <f>IF(LEN(Tabela_telefony4[[#This Row],[nr]])=8,1,0)</f>
        <v>0</v>
      </c>
    </row>
    <row r="1304" spans="1:4" x14ac:dyDescent="0.3">
      <c r="A1304">
        <v>6510330</v>
      </c>
      <c r="B1304" s="1">
        <v>42935</v>
      </c>
      <c r="C1304">
        <f>IF(LEN(Tabela_telefony4[[#This Row],[nr]])=7,1,0)</f>
        <v>1</v>
      </c>
      <c r="D1304">
        <f>IF(LEN(Tabela_telefony4[[#This Row],[nr]])=8,1,0)</f>
        <v>0</v>
      </c>
    </row>
    <row r="1305" spans="1:4" x14ac:dyDescent="0.3">
      <c r="A1305">
        <v>9773176</v>
      </c>
      <c r="B1305" s="1">
        <v>42935</v>
      </c>
      <c r="C1305">
        <f>IF(LEN(Tabela_telefony4[[#This Row],[nr]])=7,1,0)</f>
        <v>1</v>
      </c>
      <c r="D1305">
        <f>IF(LEN(Tabela_telefony4[[#This Row],[nr]])=8,1,0)</f>
        <v>0</v>
      </c>
    </row>
    <row r="1306" spans="1:4" x14ac:dyDescent="0.3">
      <c r="A1306">
        <v>4065787</v>
      </c>
      <c r="B1306" s="1">
        <v>42935</v>
      </c>
      <c r="C1306">
        <f>IF(LEN(Tabela_telefony4[[#This Row],[nr]])=7,1,0)</f>
        <v>1</v>
      </c>
      <c r="D1306">
        <f>IF(LEN(Tabela_telefony4[[#This Row],[nr]])=8,1,0)</f>
        <v>0</v>
      </c>
    </row>
    <row r="1307" spans="1:4" x14ac:dyDescent="0.3">
      <c r="A1307">
        <v>4303543625</v>
      </c>
      <c r="B1307" s="1">
        <v>42935</v>
      </c>
      <c r="C1307">
        <f>IF(LEN(Tabela_telefony4[[#This Row],[nr]])=7,1,0)</f>
        <v>0</v>
      </c>
      <c r="D1307">
        <f>IF(LEN(Tabela_telefony4[[#This Row],[nr]])=8,1,0)</f>
        <v>0</v>
      </c>
    </row>
    <row r="1308" spans="1:4" x14ac:dyDescent="0.3">
      <c r="A1308">
        <v>3858766</v>
      </c>
      <c r="B1308" s="1">
        <v>42935</v>
      </c>
      <c r="C1308">
        <f>IF(LEN(Tabela_telefony4[[#This Row],[nr]])=7,1,0)</f>
        <v>1</v>
      </c>
      <c r="D1308">
        <f>IF(LEN(Tabela_telefony4[[#This Row],[nr]])=8,1,0)</f>
        <v>0</v>
      </c>
    </row>
    <row r="1309" spans="1:4" x14ac:dyDescent="0.3">
      <c r="A1309">
        <v>41852472</v>
      </c>
      <c r="B1309" s="1">
        <v>42935</v>
      </c>
      <c r="C1309">
        <f>IF(LEN(Tabela_telefony4[[#This Row],[nr]])=7,1,0)</f>
        <v>0</v>
      </c>
      <c r="D1309">
        <f>IF(LEN(Tabela_telefony4[[#This Row],[nr]])=8,1,0)</f>
        <v>1</v>
      </c>
    </row>
    <row r="1310" spans="1:4" x14ac:dyDescent="0.3">
      <c r="A1310">
        <v>25574074</v>
      </c>
      <c r="B1310" s="1">
        <v>42935</v>
      </c>
      <c r="C1310">
        <f>IF(LEN(Tabela_telefony4[[#This Row],[nr]])=7,1,0)</f>
        <v>0</v>
      </c>
      <c r="D1310">
        <f>IF(LEN(Tabela_telefony4[[#This Row],[nr]])=8,1,0)</f>
        <v>1</v>
      </c>
    </row>
    <row r="1311" spans="1:4" x14ac:dyDescent="0.3">
      <c r="A1311">
        <v>8690793</v>
      </c>
      <c r="B1311" s="1">
        <v>42935</v>
      </c>
      <c r="C1311">
        <f>IF(LEN(Tabela_telefony4[[#This Row],[nr]])=7,1,0)</f>
        <v>1</v>
      </c>
      <c r="D1311">
        <f>IF(LEN(Tabela_telefony4[[#This Row],[nr]])=8,1,0)</f>
        <v>0</v>
      </c>
    </row>
    <row r="1312" spans="1:4" x14ac:dyDescent="0.3">
      <c r="A1312">
        <v>8487003</v>
      </c>
      <c r="B1312" s="1">
        <v>42935</v>
      </c>
      <c r="C1312">
        <f>IF(LEN(Tabela_telefony4[[#This Row],[nr]])=7,1,0)</f>
        <v>1</v>
      </c>
      <c r="D1312">
        <f>IF(LEN(Tabela_telefony4[[#This Row],[nr]])=8,1,0)</f>
        <v>0</v>
      </c>
    </row>
    <row r="1313" spans="1:4" x14ac:dyDescent="0.3">
      <c r="A1313">
        <v>50583407</v>
      </c>
      <c r="B1313" s="1">
        <v>42935</v>
      </c>
      <c r="C1313">
        <f>IF(LEN(Tabela_telefony4[[#This Row],[nr]])=7,1,0)</f>
        <v>0</v>
      </c>
      <c r="D1313">
        <f>IF(LEN(Tabela_telefony4[[#This Row],[nr]])=8,1,0)</f>
        <v>1</v>
      </c>
    </row>
    <row r="1314" spans="1:4" x14ac:dyDescent="0.3">
      <c r="A1314">
        <v>4983193</v>
      </c>
      <c r="B1314" s="1">
        <v>42935</v>
      </c>
      <c r="C1314">
        <f>IF(LEN(Tabela_telefony4[[#This Row],[nr]])=7,1,0)</f>
        <v>1</v>
      </c>
      <c r="D1314">
        <f>IF(LEN(Tabela_telefony4[[#This Row],[nr]])=8,1,0)</f>
        <v>0</v>
      </c>
    </row>
    <row r="1315" spans="1:4" x14ac:dyDescent="0.3">
      <c r="A1315">
        <v>1316116</v>
      </c>
      <c r="B1315" s="1">
        <v>42935</v>
      </c>
      <c r="C1315">
        <f>IF(LEN(Tabela_telefony4[[#This Row],[nr]])=7,1,0)</f>
        <v>1</v>
      </c>
      <c r="D1315">
        <f>IF(LEN(Tabela_telefony4[[#This Row],[nr]])=8,1,0)</f>
        <v>0</v>
      </c>
    </row>
    <row r="1316" spans="1:4" x14ac:dyDescent="0.3">
      <c r="A1316">
        <v>5696056</v>
      </c>
      <c r="B1316" s="1">
        <v>42935</v>
      </c>
      <c r="C1316">
        <f>IF(LEN(Tabela_telefony4[[#This Row],[nr]])=7,1,0)</f>
        <v>1</v>
      </c>
      <c r="D1316">
        <f>IF(LEN(Tabela_telefony4[[#This Row],[nr]])=8,1,0)</f>
        <v>0</v>
      </c>
    </row>
    <row r="1317" spans="1:4" x14ac:dyDescent="0.3">
      <c r="A1317">
        <v>3574623</v>
      </c>
      <c r="B1317" s="1">
        <v>42936</v>
      </c>
      <c r="C1317">
        <f>IF(LEN(Tabela_telefony4[[#This Row],[nr]])=7,1,0)</f>
        <v>1</v>
      </c>
      <c r="D1317">
        <f>IF(LEN(Tabela_telefony4[[#This Row],[nr]])=8,1,0)</f>
        <v>0</v>
      </c>
    </row>
    <row r="1318" spans="1:4" x14ac:dyDescent="0.3">
      <c r="A1318">
        <v>71218936</v>
      </c>
      <c r="B1318" s="1">
        <v>42936</v>
      </c>
      <c r="C1318">
        <f>IF(LEN(Tabela_telefony4[[#This Row],[nr]])=7,1,0)</f>
        <v>0</v>
      </c>
      <c r="D1318">
        <f>IF(LEN(Tabela_telefony4[[#This Row],[nr]])=8,1,0)</f>
        <v>1</v>
      </c>
    </row>
    <row r="1319" spans="1:4" x14ac:dyDescent="0.3">
      <c r="A1319">
        <v>55621633</v>
      </c>
      <c r="B1319" s="1">
        <v>42936</v>
      </c>
      <c r="C1319">
        <f>IF(LEN(Tabela_telefony4[[#This Row],[nr]])=7,1,0)</f>
        <v>0</v>
      </c>
      <c r="D1319">
        <f>IF(LEN(Tabela_telefony4[[#This Row],[nr]])=8,1,0)</f>
        <v>1</v>
      </c>
    </row>
    <row r="1320" spans="1:4" x14ac:dyDescent="0.3">
      <c r="A1320">
        <v>1898174</v>
      </c>
      <c r="B1320" s="1">
        <v>42936</v>
      </c>
      <c r="C1320">
        <f>IF(LEN(Tabela_telefony4[[#This Row],[nr]])=7,1,0)</f>
        <v>1</v>
      </c>
      <c r="D1320">
        <f>IF(LEN(Tabela_telefony4[[#This Row],[nr]])=8,1,0)</f>
        <v>0</v>
      </c>
    </row>
    <row r="1321" spans="1:4" x14ac:dyDescent="0.3">
      <c r="A1321">
        <v>4844054</v>
      </c>
      <c r="B1321" s="1">
        <v>42936</v>
      </c>
      <c r="C1321">
        <f>IF(LEN(Tabela_telefony4[[#This Row],[nr]])=7,1,0)</f>
        <v>1</v>
      </c>
      <c r="D1321">
        <f>IF(LEN(Tabela_telefony4[[#This Row],[nr]])=8,1,0)</f>
        <v>0</v>
      </c>
    </row>
    <row r="1322" spans="1:4" x14ac:dyDescent="0.3">
      <c r="A1322">
        <v>7701901</v>
      </c>
      <c r="B1322" s="1">
        <v>42936</v>
      </c>
      <c r="C1322">
        <f>IF(LEN(Tabela_telefony4[[#This Row],[nr]])=7,1,0)</f>
        <v>1</v>
      </c>
      <c r="D1322">
        <f>IF(LEN(Tabela_telefony4[[#This Row],[nr]])=8,1,0)</f>
        <v>0</v>
      </c>
    </row>
    <row r="1323" spans="1:4" x14ac:dyDescent="0.3">
      <c r="A1323">
        <v>5900664</v>
      </c>
      <c r="B1323" s="1">
        <v>42936</v>
      </c>
      <c r="C1323">
        <f>IF(LEN(Tabela_telefony4[[#This Row],[nr]])=7,1,0)</f>
        <v>1</v>
      </c>
      <c r="D1323">
        <f>IF(LEN(Tabela_telefony4[[#This Row],[nr]])=8,1,0)</f>
        <v>0</v>
      </c>
    </row>
    <row r="1324" spans="1:4" x14ac:dyDescent="0.3">
      <c r="A1324">
        <v>4698731</v>
      </c>
      <c r="B1324" s="1">
        <v>42936</v>
      </c>
      <c r="C1324">
        <f>IF(LEN(Tabela_telefony4[[#This Row],[nr]])=7,1,0)</f>
        <v>1</v>
      </c>
      <c r="D1324">
        <f>IF(LEN(Tabela_telefony4[[#This Row],[nr]])=8,1,0)</f>
        <v>0</v>
      </c>
    </row>
    <row r="1325" spans="1:4" x14ac:dyDescent="0.3">
      <c r="A1325">
        <v>4606501</v>
      </c>
      <c r="B1325" s="1">
        <v>42936</v>
      </c>
      <c r="C1325">
        <f>IF(LEN(Tabela_telefony4[[#This Row],[nr]])=7,1,0)</f>
        <v>1</v>
      </c>
      <c r="D1325">
        <f>IF(LEN(Tabela_telefony4[[#This Row],[nr]])=8,1,0)</f>
        <v>0</v>
      </c>
    </row>
    <row r="1326" spans="1:4" x14ac:dyDescent="0.3">
      <c r="A1326">
        <v>3851940</v>
      </c>
      <c r="B1326" s="1">
        <v>42936</v>
      </c>
      <c r="C1326">
        <f>IF(LEN(Tabela_telefony4[[#This Row],[nr]])=7,1,0)</f>
        <v>1</v>
      </c>
      <c r="D1326">
        <f>IF(LEN(Tabela_telefony4[[#This Row],[nr]])=8,1,0)</f>
        <v>0</v>
      </c>
    </row>
    <row r="1327" spans="1:4" x14ac:dyDescent="0.3">
      <c r="A1327">
        <v>7972076</v>
      </c>
      <c r="B1327" s="1">
        <v>42936</v>
      </c>
      <c r="C1327">
        <f>IF(LEN(Tabela_telefony4[[#This Row],[nr]])=7,1,0)</f>
        <v>1</v>
      </c>
      <c r="D1327">
        <f>IF(LEN(Tabela_telefony4[[#This Row],[nr]])=8,1,0)</f>
        <v>0</v>
      </c>
    </row>
    <row r="1328" spans="1:4" x14ac:dyDescent="0.3">
      <c r="A1328">
        <v>1911796</v>
      </c>
      <c r="B1328" s="1">
        <v>42936</v>
      </c>
      <c r="C1328">
        <f>IF(LEN(Tabela_telefony4[[#This Row],[nr]])=7,1,0)</f>
        <v>1</v>
      </c>
      <c r="D1328">
        <f>IF(LEN(Tabela_telefony4[[#This Row],[nr]])=8,1,0)</f>
        <v>0</v>
      </c>
    </row>
    <row r="1329" spans="1:4" x14ac:dyDescent="0.3">
      <c r="A1329">
        <v>7362963</v>
      </c>
      <c r="B1329" s="1">
        <v>42936</v>
      </c>
      <c r="C1329">
        <f>IF(LEN(Tabela_telefony4[[#This Row],[nr]])=7,1,0)</f>
        <v>1</v>
      </c>
      <c r="D1329">
        <f>IF(LEN(Tabela_telefony4[[#This Row],[nr]])=8,1,0)</f>
        <v>0</v>
      </c>
    </row>
    <row r="1330" spans="1:4" x14ac:dyDescent="0.3">
      <c r="A1330">
        <v>24290062</v>
      </c>
      <c r="B1330" s="1">
        <v>42936</v>
      </c>
      <c r="C1330">
        <f>IF(LEN(Tabela_telefony4[[#This Row],[nr]])=7,1,0)</f>
        <v>0</v>
      </c>
      <c r="D1330">
        <f>IF(LEN(Tabela_telefony4[[#This Row],[nr]])=8,1,0)</f>
        <v>1</v>
      </c>
    </row>
    <row r="1331" spans="1:4" x14ac:dyDescent="0.3">
      <c r="A1331">
        <v>3086185</v>
      </c>
      <c r="B1331" s="1">
        <v>42936</v>
      </c>
      <c r="C1331">
        <f>IF(LEN(Tabela_telefony4[[#This Row],[nr]])=7,1,0)</f>
        <v>1</v>
      </c>
      <c r="D1331">
        <f>IF(LEN(Tabela_telefony4[[#This Row],[nr]])=8,1,0)</f>
        <v>0</v>
      </c>
    </row>
    <row r="1332" spans="1:4" x14ac:dyDescent="0.3">
      <c r="A1332">
        <v>7622819</v>
      </c>
      <c r="B1332" s="1">
        <v>42936</v>
      </c>
      <c r="C1332">
        <f>IF(LEN(Tabela_telefony4[[#This Row],[nr]])=7,1,0)</f>
        <v>1</v>
      </c>
      <c r="D1332">
        <f>IF(LEN(Tabela_telefony4[[#This Row],[nr]])=8,1,0)</f>
        <v>0</v>
      </c>
    </row>
    <row r="1333" spans="1:4" x14ac:dyDescent="0.3">
      <c r="A1333">
        <v>5610335</v>
      </c>
      <c r="B1333" s="1">
        <v>42936</v>
      </c>
      <c r="C1333">
        <f>IF(LEN(Tabela_telefony4[[#This Row],[nr]])=7,1,0)</f>
        <v>1</v>
      </c>
      <c r="D1333">
        <f>IF(LEN(Tabela_telefony4[[#This Row],[nr]])=8,1,0)</f>
        <v>0</v>
      </c>
    </row>
    <row r="1334" spans="1:4" x14ac:dyDescent="0.3">
      <c r="A1334">
        <v>97953696</v>
      </c>
      <c r="B1334" s="1">
        <v>42936</v>
      </c>
      <c r="C1334">
        <f>IF(LEN(Tabela_telefony4[[#This Row],[nr]])=7,1,0)</f>
        <v>0</v>
      </c>
      <c r="D1334">
        <f>IF(LEN(Tabela_telefony4[[#This Row],[nr]])=8,1,0)</f>
        <v>1</v>
      </c>
    </row>
    <row r="1335" spans="1:4" x14ac:dyDescent="0.3">
      <c r="A1335">
        <v>7432767</v>
      </c>
      <c r="B1335" s="1">
        <v>42936</v>
      </c>
      <c r="C1335">
        <f>IF(LEN(Tabela_telefony4[[#This Row],[nr]])=7,1,0)</f>
        <v>1</v>
      </c>
      <c r="D1335">
        <f>IF(LEN(Tabela_telefony4[[#This Row],[nr]])=8,1,0)</f>
        <v>0</v>
      </c>
    </row>
    <row r="1336" spans="1:4" x14ac:dyDescent="0.3">
      <c r="A1336">
        <v>2089993</v>
      </c>
      <c r="B1336" s="1">
        <v>42936</v>
      </c>
      <c r="C1336">
        <f>IF(LEN(Tabela_telefony4[[#This Row],[nr]])=7,1,0)</f>
        <v>1</v>
      </c>
      <c r="D1336">
        <f>IF(LEN(Tabela_telefony4[[#This Row],[nr]])=8,1,0)</f>
        <v>0</v>
      </c>
    </row>
    <row r="1337" spans="1:4" x14ac:dyDescent="0.3">
      <c r="A1337">
        <v>2635121</v>
      </c>
      <c r="B1337" s="1">
        <v>42936</v>
      </c>
      <c r="C1337">
        <f>IF(LEN(Tabela_telefony4[[#This Row],[nr]])=7,1,0)</f>
        <v>1</v>
      </c>
      <c r="D1337">
        <f>IF(LEN(Tabela_telefony4[[#This Row],[nr]])=8,1,0)</f>
        <v>0</v>
      </c>
    </row>
    <row r="1338" spans="1:4" x14ac:dyDescent="0.3">
      <c r="A1338">
        <v>6725216</v>
      </c>
      <c r="B1338" s="1">
        <v>42936</v>
      </c>
      <c r="C1338">
        <f>IF(LEN(Tabela_telefony4[[#This Row],[nr]])=7,1,0)</f>
        <v>1</v>
      </c>
      <c r="D1338">
        <f>IF(LEN(Tabela_telefony4[[#This Row],[nr]])=8,1,0)</f>
        <v>0</v>
      </c>
    </row>
    <row r="1339" spans="1:4" x14ac:dyDescent="0.3">
      <c r="A1339">
        <v>6530661</v>
      </c>
      <c r="B1339" s="1">
        <v>42936</v>
      </c>
      <c r="C1339">
        <f>IF(LEN(Tabela_telefony4[[#This Row],[nr]])=7,1,0)</f>
        <v>1</v>
      </c>
      <c r="D1339">
        <f>IF(LEN(Tabela_telefony4[[#This Row],[nr]])=8,1,0)</f>
        <v>0</v>
      </c>
    </row>
    <row r="1340" spans="1:4" x14ac:dyDescent="0.3">
      <c r="A1340">
        <v>8691743</v>
      </c>
      <c r="B1340" s="1">
        <v>42936</v>
      </c>
      <c r="C1340">
        <f>IF(LEN(Tabela_telefony4[[#This Row],[nr]])=7,1,0)</f>
        <v>1</v>
      </c>
      <c r="D1340">
        <f>IF(LEN(Tabela_telefony4[[#This Row],[nr]])=8,1,0)</f>
        <v>0</v>
      </c>
    </row>
    <row r="1341" spans="1:4" x14ac:dyDescent="0.3">
      <c r="A1341">
        <v>2771511</v>
      </c>
      <c r="B1341" s="1">
        <v>42936</v>
      </c>
      <c r="C1341">
        <f>IF(LEN(Tabela_telefony4[[#This Row],[nr]])=7,1,0)</f>
        <v>1</v>
      </c>
      <c r="D1341">
        <f>IF(LEN(Tabela_telefony4[[#This Row],[nr]])=8,1,0)</f>
        <v>0</v>
      </c>
    </row>
    <row r="1342" spans="1:4" x14ac:dyDescent="0.3">
      <c r="A1342">
        <v>7471152</v>
      </c>
      <c r="B1342" s="1">
        <v>42936</v>
      </c>
      <c r="C1342">
        <f>IF(LEN(Tabela_telefony4[[#This Row],[nr]])=7,1,0)</f>
        <v>1</v>
      </c>
      <c r="D1342">
        <f>IF(LEN(Tabela_telefony4[[#This Row],[nr]])=8,1,0)</f>
        <v>0</v>
      </c>
    </row>
    <row r="1343" spans="1:4" x14ac:dyDescent="0.3">
      <c r="A1343">
        <v>89691426</v>
      </c>
      <c r="B1343" s="1">
        <v>42936</v>
      </c>
      <c r="C1343">
        <f>IF(LEN(Tabela_telefony4[[#This Row],[nr]])=7,1,0)</f>
        <v>0</v>
      </c>
      <c r="D1343">
        <f>IF(LEN(Tabela_telefony4[[#This Row],[nr]])=8,1,0)</f>
        <v>1</v>
      </c>
    </row>
    <row r="1344" spans="1:4" x14ac:dyDescent="0.3">
      <c r="A1344">
        <v>5305478</v>
      </c>
      <c r="B1344" s="1">
        <v>42936</v>
      </c>
      <c r="C1344">
        <f>IF(LEN(Tabela_telefony4[[#This Row],[nr]])=7,1,0)</f>
        <v>1</v>
      </c>
      <c r="D1344">
        <f>IF(LEN(Tabela_telefony4[[#This Row],[nr]])=8,1,0)</f>
        <v>0</v>
      </c>
    </row>
    <row r="1345" spans="1:4" x14ac:dyDescent="0.3">
      <c r="A1345">
        <v>4305632</v>
      </c>
      <c r="B1345" s="1">
        <v>42936</v>
      </c>
      <c r="C1345">
        <f>IF(LEN(Tabela_telefony4[[#This Row],[nr]])=7,1,0)</f>
        <v>1</v>
      </c>
      <c r="D1345">
        <f>IF(LEN(Tabela_telefony4[[#This Row],[nr]])=8,1,0)</f>
        <v>0</v>
      </c>
    </row>
    <row r="1346" spans="1:4" x14ac:dyDescent="0.3">
      <c r="A1346">
        <v>9526179</v>
      </c>
      <c r="B1346" s="1">
        <v>42936</v>
      </c>
      <c r="C1346">
        <f>IF(LEN(Tabela_telefony4[[#This Row],[nr]])=7,1,0)</f>
        <v>1</v>
      </c>
      <c r="D1346">
        <f>IF(LEN(Tabela_telefony4[[#This Row],[nr]])=8,1,0)</f>
        <v>0</v>
      </c>
    </row>
    <row r="1347" spans="1:4" x14ac:dyDescent="0.3">
      <c r="A1347">
        <v>1268336</v>
      </c>
      <c r="B1347" s="1">
        <v>42936</v>
      </c>
      <c r="C1347">
        <f>IF(LEN(Tabela_telefony4[[#This Row],[nr]])=7,1,0)</f>
        <v>1</v>
      </c>
      <c r="D1347">
        <f>IF(LEN(Tabela_telefony4[[#This Row],[nr]])=8,1,0)</f>
        <v>0</v>
      </c>
    </row>
    <row r="1348" spans="1:4" x14ac:dyDescent="0.3">
      <c r="A1348">
        <v>7288626</v>
      </c>
      <c r="B1348" s="1">
        <v>42936</v>
      </c>
      <c r="C1348">
        <f>IF(LEN(Tabela_telefony4[[#This Row],[nr]])=7,1,0)</f>
        <v>1</v>
      </c>
      <c r="D1348">
        <f>IF(LEN(Tabela_telefony4[[#This Row],[nr]])=8,1,0)</f>
        <v>0</v>
      </c>
    </row>
    <row r="1349" spans="1:4" x14ac:dyDescent="0.3">
      <c r="A1349">
        <v>53117702</v>
      </c>
      <c r="B1349" s="1">
        <v>42936</v>
      </c>
      <c r="C1349">
        <f>IF(LEN(Tabela_telefony4[[#This Row],[nr]])=7,1,0)</f>
        <v>0</v>
      </c>
      <c r="D1349">
        <f>IF(LEN(Tabela_telefony4[[#This Row],[nr]])=8,1,0)</f>
        <v>1</v>
      </c>
    </row>
    <row r="1350" spans="1:4" x14ac:dyDescent="0.3">
      <c r="A1350">
        <v>10201038</v>
      </c>
      <c r="B1350" s="1">
        <v>42936</v>
      </c>
      <c r="C1350">
        <f>IF(LEN(Tabela_telefony4[[#This Row],[nr]])=7,1,0)</f>
        <v>0</v>
      </c>
      <c r="D1350">
        <f>IF(LEN(Tabela_telefony4[[#This Row],[nr]])=8,1,0)</f>
        <v>1</v>
      </c>
    </row>
    <row r="1351" spans="1:4" x14ac:dyDescent="0.3">
      <c r="A1351">
        <v>4738129</v>
      </c>
      <c r="B1351" s="1">
        <v>42936</v>
      </c>
      <c r="C1351">
        <f>IF(LEN(Tabela_telefony4[[#This Row],[nr]])=7,1,0)</f>
        <v>1</v>
      </c>
      <c r="D1351">
        <f>IF(LEN(Tabela_telefony4[[#This Row],[nr]])=8,1,0)</f>
        <v>0</v>
      </c>
    </row>
    <row r="1352" spans="1:4" x14ac:dyDescent="0.3">
      <c r="A1352">
        <v>3153023</v>
      </c>
      <c r="B1352" s="1">
        <v>42936</v>
      </c>
      <c r="C1352">
        <f>IF(LEN(Tabela_telefony4[[#This Row],[nr]])=7,1,0)</f>
        <v>1</v>
      </c>
      <c r="D1352">
        <f>IF(LEN(Tabela_telefony4[[#This Row],[nr]])=8,1,0)</f>
        <v>0</v>
      </c>
    </row>
    <row r="1353" spans="1:4" x14ac:dyDescent="0.3">
      <c r="A1353">
        <v>1747389</v>
      </c>
      <c r="B1353" s="1">
        <v>42936</v>
      </c>
      <c r="C1353">
        <f>IF(LEN(Tabela_telefony4[[#This Row],[nr]])=7,1,0)</f>
        <v>1</v>
      </c>
      <c r="D1353">
        <f>IF(LEN(Tabela_telefony4[[#This Row],[nr]])=8,1,0)</f>
        <v>0</v>
      </c>
    </row>
    <row r="1354" spans="1:4" x14ac:dyDescent="0.3">
      <c r="A1354">
        <v>5526425146</v>
      </c>
      <c r="B1354" s="1">
        <v>42936</v>
      </c>
      <c r="C1354">
        <f>IF(LEN(Tabela_telefony4[[#This Row],[nr]])=7,1,0)</f>
        <v>0</v>
      </c>
      <c r="D1354">
        <f>IF(LEN(Tabela_telefony4[[#This Row],[nr]])=8,1,0)</f>
        <v>0</v>
      </c>
    </row>
    <row r="1355" spans="1:4" x14ac:dyDescent="0.3">
      <c r="A1355">
        <v>93050839</v>
      </c>
      <c r="B1355" s="1">
        <v>42936</v>
      </c>
      <c r="C1355">
        <f>IF(LEN(Tabela_telefony4[[#This Row],[nr]])=7,1,0)</f>
        <v>0</v>
      </c>
      <c r="D1355">
        <f>IF(LEN(Tabela_telefony4[[#This Row],[nr]])=8,1,0)</f>
        <v>1</v>
      </c>
    </row>
    <row r="1356" spans="1:4" x14ac:dyDescent="0.3">
      <c r="A1356">
        <v>1288318920</v>
      </c>
      <c r="B1356" s="1">
        <v>42936</v>
      </c>
      <c r="C1356">
        <f>IF(LEN(Tabela_telefony4[[#This Row],[nr]])=7,1,0)</f>
        <v>0</v>
      </c>
      <c r="D1356">
        <f>IF(LEN(Tabela_telefony4[[#This Row],[nr]])=8,1,0)</f>
        <v>0</v>
      </c>
    </row>
    <row r="1357" spans="1:4" x14ac:dyDescent="0.3">
      <c r="A1357">
        <v>5613566</v>
      </c>
      <c r="B1357" s="1">
        <v>42936</v>
      </c>
      <c r="C1357">
        <f>IF(LEN(Tabela_telefony4[[#This Row],[nr]])=7,1,0)</f>
        <v>1</v>
      </c>
      <c r="D1357">
        <f>IF(LEN(Tabela_telefony4[[#This Row],[nr]])=8,1,0)</f>
        <v>0</v>
      </c>
    </row>
    <row r="1358" spans="1:4" x14ac:dyDescent="0.3">
      <c r="A1358">
        <v>2406196</v>
      </c>
      <c r="B1358" s="1">
        <v>42936</v>
      </c>
      <c r="C1358">
        <f>IF(LEN(Tabela_telefony4[[#This Row],[nr]])=7,1,0)</f>
        <v>1</v>
      </c>
      <c r="D1358">
        <f>IF(LEN(Tabela_telefony4[[#This Row],[nr]])=8,1,0)</f>
        <v>0</v>
      </c>
    </row>
    <row r="1359" spans="1:4" x14ac:dyDescent="0.3">
      <c r="A1359">
        <v>9046365</v>
      </c>
      <c r="B1359" s="1">
        <v>42936</v>
      </c>
      <c r="C1359">
        <f>IF(LEN(Tabela_telefony4[[#This Row],[nr]])=7,1,0)</f>
        <v>1</v>
      </c>
      <c r="D1359">
        <f>IF(LEN(Tabela_telefony4[[#This Row],[nr]])=8,1,0)</f>
        <v>0</v>
      </c>
    </row>
    <row r="1360" spans="1:4" x14ac:dyDescent="0.3">
      <c r="A1360">
        <v>5019634</v>
      </c>
      <c r="B1360" s="1">
        <v>42936</v>
      </c>
      <c r="C1360">
        <f>IF(LEN(Tabela_telefony4[[#This Row],[nr]])=7,1,0)</f>
        <v>1</v>
      </c>
      <c r="D1360">
        <f>IF(LEN(Tabela_telefony4[[#This Row],[nr]])=8,1,0)</f>
        <v>0</v>
      </c>
    </row>
    <row r="1361" spans="1:4" x14ac:dyDescent="0.3">
      <c r="A1361">
        <v>90993861</v>
      </c>
      <c r="B1361" s="1">
        <v>42936</v>
      </c>
      <c r="C1361">
        <f>IF(LEN(Tabela_telefony4[[#This Row],[nr]])=7,1,0)</f>
        <v>0</v>
      </c>
      <c r="D1361">
        <f>IF(LEN(Tabela_telefony4[[#This Row],[nr]])=8,1,0)</f>
        <v>1</v>
      </c>
    </row>
    <row r="1362" spans="1:4" x14ac:dyDescent="0.3">
      <c r="A1362">
        <v>4034491</v>
      </c>
      <c r="B1362" s="1">
        <v>42936</v>
      </c>
      <c r="C1362">
        <f>IF(LEN(Tabela_telefony4[[#This Row],[nr]])=7,1,0)</f>
        <v>1</v>
      </c>
      <c r="D1362">
        <f>IF(LEN(Tabela_telefony4[[#This Row],[nr]])=8,1,0)</f>
        <v>0</v>
      </c>
    </row>
    <row r="1363" spans="1:4" x14ac:dyDescent="0.3">
      <c r="A1363">
        <v>57395204</v>
      </c>
      <c r="B1363" s="1">
        <v>42936</v>
      </c>
      <c r="C1363">
        <f>IF(LEN(Tabela_telefony4[[#This Row],[nr]])=7,1,0)</f>
        <v>0</v>
      </c>
      <c r="D1363">
        <f>IF(LEN(Tabela_telefony4[[#This Row],[nr]])=8,1,0)</f>
        <v>1</v>
      </c>
    </row>
    <row r="1364" spans="1:4" x14ac:dyDescent="0.3">
      <c r="A1364">
        <v>9156106</v>
      </c>
      <c r="B1364" s="1">
        <v>42936</v>
      </c>
      <c r="C1364">
        <f>IF(LEN(Tabela_telefony4[[#This Row],[nr]])=7,1,0)</f>
        <v>1</v>
      </c>
      <c r="D1364">
        <f>IF(LEN(Tabela_telefony4[[#This Row],[nr]])=8,1,0)</f>
        <v>0</v>
      </c>
    </row>
    <row r="1365" spans="1:4" x14ac:dyDescent="0.3">
      <c r="A1365">
        <v>7076463</v>
      </c>
      <c r="B1365" s="1">
        <v>42936</v>
      </c>
      <c r="C1365">
        <f>IF(LEN(Tabela_telefony4[[#This Row],[nr]])=7,1,0)</f>
        <v>1</v>
      </c>
      <c r="D1365">
        <f>IF(LEN(Tabela_telefony4[[#This Row],[nr]])=8,1,0)</f>
        <v>0</v>
      </c>
    </row>
    <row r="1366" spans="1:4" x14ac:dyDescent="0.3">
      <c r="A1366">
        <v>3136675</v>
      </c>
      <c r="B1366" s="1">
        <v>42936</v>
      </c>
      <c r="C1366">
        <f>IF(LEN(Tabela_telefony4[[#This Row],[nr]])=7,1,0)</f>
        <v>1</v>
      </c>
      <c r="D1366">
        <f>IF(LEN(Tabela_telefony4[[#This Row],[nr]])=8,1,0)</f>
        <v>0</v>
      </c>
    </row>
    <row r="1367" spans="1:4" x14ac:dyDescent="0.3">
      <c r="A1367">
        <v>7826456</v>
      </c>
      <c r="B1367" s="1">
        <v>42936</v>
      </c>
      <c r="C1367">
        <f>IF(LEN(Tabela_telefony4[[#This Row],[nr]])=7,1,0)</f>
        <v>1</v>
      </c>
      <c r="D1367">
        <f>IF(LEN(Tabela_telefony4[[#This Row],[nr]])=8,1,0)</f>
        <v>0</v>
      </c>
    </row>
    <row r="1368" spans="1:4" x14ac:dyDescent="0.3">
      <c r="A1368">
        <v>4094662</v>
      </c>
      <c r="B1368" s="1">
        <v>42936</v>
      </c>
      <c r="C1368">
        <f>IF(LEN(Tabela_telefony4[[#This Row],[nr]])=7,1,0)</f>
        <v>1</v>
      </c>
      <c r="D1368">
        <f>IF(LEN(Tabela_telefony4[[#This Row],[nr]])=8,1,0)</f>
        <v>0</v>
      </c>
    </row>
    <row r="1369" spans="1:4" x14ac:dyDescent="0.3">
      <c r="A1369">
        <v>3134379</v>
      </c>
      <c r="B1369" s="1">
        <v>42936</v>
      </c>
      <c r="C1369">
        <f>IF(LEN(Tabela_telefony4[[#This Row],[nr]])=7,1,0)</f>
        <v>1</v>
      </c>
      <c r="D1369">
        <f>IF(LEN(Tabela_telefony4[[#This Row],[nr]])=8,1,0)</f>
        <v>0</v>
      </c>
    </row>
    <row r="1370" spans="1:4" x14ac:dyDescent="0.3">
      <c r="A1370">
        <v>1119016</v>
      </c>
      <c r="B1370" s="1">
        <v>42936</v>
      </c>
      <c r="C1370">
        <f>IF(LEN(Tabela_telefony4[[#This Row],[nr]])=7,1,0)</f>
        <v>1</v>
      </c>
      <c r="D1370">
        <f>IF(LEN(Tabela_telefony4[[#This Row],[nr]])=8,1,0)</f>
        <v>0</v>
      </c>
    </row>
    <row r="1371" spans="1:4" x14ac:dyDescent="0.3">
      <c r="A1371">
        <v>3539762</v>
      </c>
      <c r="B1371" s="1">
        <v>42936</v>
      </c>
      <c r="C1371">
        <f>IF(LEN(Tabela_telefony4[[#This Row],[nr]])=7,1,0)</f>
        <v>1</v>
      </c>
      <c r="D1371">
        <f>IF(LEN(Tabela_telefony4[[#This Row],[nr]])=8,1,0)</f>
        <v>0</v>
      </c>
    </row>
    <row r="1372" spans="1:4" x14ac:dyDescent="0.3">
      <c r="A1372">
        <v>28601187</v>
      </c>
      <c r="B1372" s="1">
        <v>42936</v>
      </c>
      <c r="C1372">
        <f>IF(LEN(Tabela_telefony4[[#This Row],[nr]])=7,1,0)</f>
        <v>0</v>
      </c>
      <c r="D1372">
        <f>IF(LEN(Tabela_telefony4[[#This Row],[nr]])=8,1,0)</f>
        <v>1</v>
      </c>
    </row>
    <row r="1373" spans="1:4" x14ac:dyDescent="0.3">
      <c r="A1373">
        <v>2841969</v>
      </c>
      <c r="B1373" s="1">
        <v>42936</v>
      </c>
      <c r="C1373">
        <f>IF(LEN(Tabela_telefony4[[#This Row],[nr]])=7,1,0)</f>
        <v>1</v>
      </c>
      <c r="D1373">
        <f>IF(LEN(Tabela_telefony4[[#This Row],[nr]])=8,1,0)</f>
        <v>0</v>
      </c>
    </row>
    <row r="1374" spans="1:4" x14ac:dyDescent="0.3">
      <c r="A1374">
        <v>57957786</v>
      </c>
      <c r="B1374" s="1">
        <v>42936</v>
      </c>
      <c r="C1374">
        <f>IF(LEN(Tabela_telefony4[[#This Row],[nr]])=7,1,0)</f>
        <v>0</v>
      </c>
      <c r="D1374">
        <f>IF(LEN(Tabela_telefony4[[#This Row],[nr]])=8,1,0)</f>
        <v>1</v>
      </c>
    </row>
    <row r="1375" spans="1:4" x14ac:dyDescent="0.3">
      <c r="A1375">
        <v>6068132</v>
      </c>
      <c r="B1375" s="1">
        <v>42936</v>
      </c>
      <c r="C1375">
        <f>IF(LEN(Tabela_telefony4[[#This Row],[nr]])=7,1,0)</f>
        <v>1</v>
      </c>
      <c r="D1375">
        <f>IF(LEN(Tabela_telefony4[[#This Row],[nr]])=8,1,0)</f>
        <v>0</v>
      </c>
    </row>
    <row r="1376" spans="1:4" x14ac:dyDescent="0.3">
      <c r="A1376">
        <v>8195842</v>
      </c>
      <c r="B1376" s="1">
        <v>42936</v>
      </c>
      <c r="C1376">
        <f>IF(LEN(Tabela_telefony4[[#This Row],[nr]])=7,1,0)</f>
        <v>1</v>
      </c>
      <c r="D1376">
        <f>IF(LEN(Tabela_telefony4[[#This Row],[nr]])=8,1,0)</f>
        <v>0</v>
      </c>
    </row>
    <row r="1377" spans="1:4" x14ac:dyDescent="0.3">
      <c r="A1377">
        <v>98737794</v>
      </c>
      <c r="B1377" s="1">
        <v>42936</v>
      </c>
      <c r="C1377">
        <f>IF(LEN(Tabela_telefony4[[#This Row],[nr]])=7,1,0)</f>
        <v>0</v>
      </c>
      <c r="D1377">
        <f>IF(LEN(Tabela_telefony4[[#This Row],[nr]])=8,1,0)</f>
        <v>1</v>
      </c>
    </row>
    <row r="1378" spans="1:4" x14ac:dyDescent="0.3">
      <c r="A1378">
        <v>6523054</v>
      </c>
      <c r="B1378" s="1">
        <v>42936</v>
      </c>
      <c r="C1378">
        <f>IF(LEN(Tabela_telefony4[[#This Row],[nr]])=7,1,0)</f>
        <v>1</v>
      </c>
      <c r="D1378">
        <f>IF(LEN(Tabela_telefony4[[#This Row],[nr]])=8,1,0)</f>
        <v>0</v>
      </c>
    </row>
    <row r="1379" spans="1:4" x14ac:dyDescent="0.3">
      <c r="A1379">
        <v>26895957</v>
      </c>
      <c r="B1379" s="1">
        <v>42936</v>
      </c>
      <c r="C1379">
        <f>IF(LEN(Tabela_telefony4[[#This Row],[nr]])=7,1,0)</f>
        <v>0</v>
      </c>
      <c r="D1379">
        <f>IF(LEN(Tabela_telefony4[[#This Row],[nr]])=8,1,0)</f>
        <v>1</v>
      </c>
    </row>
    <row r="1380" spans="1:4" x14ac:dyDescent="0.3">
      <c r="A1380">
        <v>5254694</v>
      </c>
      <c r="B1380" s="1">
        <v>42936</v>
      </c>
      <c r="C1380">
        <f>IF(LEN(Tabela_telefony4[[#This Row],[nr]])=7,1,0)</f>
        <v>1</v>
      </c>
      <c r="D1380">
        <f>IF(LEN(Tabela_telefony4[[#This Row],[nr]])=8,1,0)</f>
        <v>0</v>
      </c>
    </row>
    <row r="1381" spans="1:4" x14ac:dyDescent="0.3">
      <c r="A1381">
        <v>3979680</v>
      </c>
      <c r="B1381" s="1">
        <v>42936</v>
      </c>
      <c r="C1381">
        <f>IF(LEN(Tabela_telefony4[[#This Row],[nr]])=7,1,0)</f>
        <v>1</v>
      </c>
      <c r="D1381">
        <f>IF(LEN(Tabela_telefony4[[#This Row],[nr]])=8,1,0)</f>
        <v>0</v>
      </c>
    </row>
    <row r="1382" spans="1:4" x14ac:dyDescent="0.3">
      <c r="A1382">
        <v>96424596</v>
      </c>
      <c r="B1382" s="1">
        <v>42936</v>
      </c>
      <c r="C1382">
        <f>IF(LEN(Tabela_telefony4[[#This Row],[nr]])=7,1,0)</f>
        <v>0</v>
      </c>
      <c r="D1382">
        <f>IF(LEN(Tabela_telefony4[[#This Row],[nr]])=8,1,0)</f>
        <v>1</v>
      </c>
    </row>
    <row r="1383" spans="1:4" x14ac:dyDescent="0.3">
      <c r="A1383">
        <v>4923459</v>
      </c>
      <c r="B1383" s="1">
        <v>42936</v>
      </c>
      <c r="C1383">
        <f>IF(LEN(Tabela_telefony4[[#This Row],[nr]])=7,1,0)</f>
        <v>1</v>
      </c>
      <c r="D1383">
        <f>IF(LEN(Tabela_telefony4[[#This Row],[nr]])=8,1,0)</f>
        <v>0</v>
      </c>
    </row>
    <row r="1384" spans="1:4" x14ac:dyDescent="0.3">
      <c r="A1384">
        <v>6719542</v>
      </c>
      <c r="B1384" s="1">
        <v>42936</v>
      </c>
      <c r="C1384">
        <f>IF(LEN(Tabela_telefony4[[#This Row],[nr]])=7,1,0)</f>
        <v>1</v>
      </c>
      <c r="D1384">
        <f>IF(LEN(Tabela_telefony4[[#This Row],[nr]])=8,1,0)</f>
        <v>0</v>
      </c>
    </row>
    <row r="1385" spans="1:4" x14ac:dyDescent="0.3">
      <c r="A1385">
        <v>81218024</v>
      </c>
      <c r="B1385" s="1">
        <v>42936</v>
      </c>
      <c r="C1385">
        <f>IF(LEN(Tabela_telefony4[[#This Row],[nr]])=7,1,0)</f>
        <v>0</v>
      </c>
      <c r="D1385">
        <f>IF(LEN(Tabela_telefony4[[#This Row],[nr]])=8,1,0)</f>
        <v>1</v>
      </c>
    </row>
    <row r="1386" spans="1:4" x14ac:dyDescent="0.3">
      <c r="A1386">
        <v>6552755</v>
      </c>
      <c r="B1386" s="1">
        <v>42936</v>
      </c>
      <c r="C1386">
        <f>IF(LEN(Tabela_telefony4[[#This Row],[nr]])=7,1,0)</f>
        <v>1</v>
      </c>
      <c r="D1386">
        <f>IF(LEN(Tabela_telefony4[[#This Row],[nr]])=8,1,0)</f>
        <v>0</v>
      </c>
    </row>
    <row r="1387" spans="1:4" x14ac:dyDescent="0.3">
      <c r="A1387">
        <v>44017210</v>
      </c>
      <c r="B1387" s="1">
        <v>42936</v>
      </c>
      <c r="C1387">
        <f>IF(LEN(Tabela_telefony4[[#This Row],[nr]])=7,1,0)</f>
        <v>0</v>
      </c>
      <c r="D1387">
        <f>IF(LEN(Tabela_telefony4[[#This Row],[nr]])=8,1,0)</f>
        <v>1</v>
      </c>
    </row>
    <row r="1388" spans="1:4" x14ac:dyDescent="0.3">
      <c r="A1388">
        <v>8679036</v>
      </c>
      <c r="B1388" s="1">
        <v>42936</v>
      </c>
      <c r="C1388">
        <f>IF(LEN(Tabela_telefony4[[#This Row],[nr]])=7,1,0)</f>
        <v>1</v>
      </c>
      <c r="D1388">
        <f>IF(LEN(Tabela_telefony4[[#This Row],[nr]])=8,1,0)</f>
        <v>0</v>
      </c>
    </row>
    <row r="1389" spans="1:4" x14ac:dyDescent="0.3">
      <c r="A1389">
        <v>64733982</v>
      </c>
      <c r="B1389" s="1">
        <v>42936</v>
      </c>
      <c r="C1389">
        <f>IF(LEN(Tabela_telefony4[[#This Row],[nr]])=7,1,0)</f>
        <v>0</v>
      </c>
      <c r="D1389">
        <f>IF(LEN(Tabela_telefony4[[#This Row],[nr]])=8,1,0)</f>
        <v>1</v>
      </c>
    </row>
    <row r="1390" spans="1:4" x14ac:dyDescent="0.3">
      <c r="A1390">
        <v>2289072</v>
      </c>
      <c r="B1390" s="1">
        <v>42936</v>
      </c>
      <c r="C1390">
        <f>IF(LEN(Tabela_telefony4[[#This Row],[nr]])=7,1,0)</f>
        <v>1</v>
      </c>
      <c r="D1390">
        <f>IF(LEN(Tabela_telefony4[[#This Row],[nr]])=8,1,0)</f>
        <v>0</v>
      </c>
    </row>
    <row r="1391" spans="1:4" x14ac:dyDescent="0.3">
      <c r="A1391">
        <v>71730854</v>
      </c>
      <c r="B1391" s="1">
        <v>42936</v>
      </c>
      <c r="C1391">
        <f>IF(LEN(Tabela_telefony4[[#This Row],[nr]])=7,1,0)</f>
        <v>0</v>
      </c>
      <c r="D1391">
        <f>IF(LEN(Tabela_telefony4[[#This Row],[nr]])=8,1,0)</f>
        <v>1</v>
      </c>
    </row>
    <row r="1392" spans="1:4" x14ac:dyDescent="0.3">
      <c r="A1392">
        <v>3757504</v>
      </c>
      <c r="B1392" s="1">
        <v>42936</v>
      </c>
      <c r="C1392">
        <f>IF(LEN(Tabela_telefony4[[#This Row],[nr]])=7,1,0)</f>
        <v>1</v>
      </c>
      <c r="D1392">
        <f>IF(LEN(Tabela_telefony4[[#This Row],[nr]])=8,1,0)</f>
        <v>0</v>
      </c>
    </row>
    <row r="1393" spans="1:4" x14ac:dyDescent="0.3">
      <c r="A1393">
        <v>8501225</v>
      </c>
      <c r="B1393" s="1">
        <v>42936</v>
      </c>
      <c r="C1393">
        <f>IF(LEN(Tabela_telefony4[[#This Row],[nr]])=7,1,0)</f>
        <v>1</v>
      </c>
      <c r="D1393">
        <f>IF(LEN(Tabela_telefony4[[#This Row],[nr]])=8,1,0)</f>
        <v>0</v>
      </c>
    </row>
    <row r="1394" spans="1:4" x14ac:dyDescent="0.3">
      <c r="A1394">
        <v>3704193</v>
      </c>
      <c r="B1394" s="1">
        <v>42936</v>
      </c>
      <c r="C1394">
        <f>IF(LEN(Tabela_telefony4[[#This Row],[nr]])=7,1,0)</f>
        <v>1</v>
      </c>
      <c r="D1394">
        <f>IF(LEN(Tabela_telefony4[[#This Row],[nr]])=8,1,0)</f>
        <v>0</v>
      </c>
    </row>
    <row r="1395" spans="1:4" x14ac:dyDescent="0.3">
      <c r="A1395">
        <v>4577789</v>
      </c>
      <c r="B1395" s="1">
        <v>42936</v>
      </c>
      <c r="C1395">
        <f>IF(LEN(Tabela_telefony4[[#This Row],[nr]])=7,1,0)</f>
        <v>1</v>
      </c>
      <c r="D1395">
        <f>IF(LEN(Tabela_telefony4[[#This Row],[nr]])=8,1,0)</f>
        <v>0</v>
      </c>
    </row>
    <row r="1396" spans="1:4" x14ac:dyDescent="0.3">
      <c r="A1396">
        <v>5730350</v>
      </c>
      <c r="B1396" s="1">
        <v>42936</v>
      </c>
      <c r="C1396">
        <f>IF(LEN(Tabela_telefony4[[#This Row],[nr]])=7,1,0)</f>
        <v>1</v>
      </c>
      <c r="D1396">
        <f>IF(LEN(Tabela_telefony4[[#This Row],[nr]])=8,1,0)</f>
        <v>0</v>
      </c>
    </row>
    <row r="1397" spans="1:4" x14ac:dyDescent="0.3">
      <c r="A1397">
        <v>8953850</v>
      </c>
      <c r="B1397" s="1">
        <v>42936</v>
      </c>
      <c r="C1397">
        <f>IF(LEN(Tabela_telefony4[[#This Row],[nr]])=7,1,0)</f>
        <v>1</v>
      </c>
      <c r="D1397">
        <f>IF(LEN(Tabela_telefony4[[#This Row],[nr]])=8,1,0)</f>
        <v>0</v>
      </c>
    </row>
    <row r="1398" spans="1:4" x14ac:dyDescent="0.3">
      <c r="A1398">
        <v>3109133</v>
      </c>
      <c r="B1398" s="1">
        <v>42936</v>
      </c>
      <c r="C1398">
        <f>IF(LEN(Tabela_telefony4[[#This Row],[nr]])=7,1,0)</f>
        <v>1</v>
      </c>
      <c r="D1398">
        <f>IF(LEN(Tabela_telefony4[[#This Row],[nr]])=8,1,0)</f>
        <v>0</v>
      </c>
    </row>
    <row r="1399" spans="1:4" x14ac:dyDescent="0.3">
      <c r="A1399">
        <v>3382699</v>
      </c>
      <c r="B1399" s="1">
        <v>42936</v>
      </c>
      <c r="C1399">
        <f>IF(LEN(Tabela_telefony4[[#This Row],[nr]])=7,1,0)</f>
        <v>1</v>
      </c>
      <c r="D1399">
        <f>IF(LEN(Tabela_telefony4[[#This Row],[nr]])=8,1,0)</f>
        <v>0</v>
      </c>
    </row>
    <row r="1400" spans="1:4" x14ac:dyDescent="0.3">
      <c r="A1400">
        <v>9132555</v>
      </c>
      <c r="B1400" s="1">
        <v>42936</v>
      </c>
      <c r="C1400">
        <f>IF(LEN(Tabela_telefony4[[#This Row],[nr]])=7,1,0)</f>
        <v>1</v>
      </c>
      <c r="D1400">
        <f>IF(LEN(Tabela_telefony4[[#This Row],[nr]])=8,1,0)</f>
        <v>0</v>
      </c>
    </row>
    <row r="1401" spans="1:4" x14ac:dyDescent="0.3">
      <c r="A1401">
        <v>5016981</v>
      </c>
      <c r="B1401" s="1">
        <v>42936</v>
      </c>
      <c r="C1401">
        <f>IF(LEN(Tabela_telefony4[[#This Row],[nr]])=7,1,0)</f>
        <v>1</v>
      </c>
      <c r="D1401">
        <f>IF(LEN(Tabela_telefony4[[#This Row],[nr]])=8,1,0)</f>
        <v>0</v>
      </c>
    </row>
    <row r="1402" spans="1:4" x14ac:dyDescent="0.3">
      <c r="A1402">
        <v>1294973</v>
      </c>
      <c r="B1402" s="1">
        <v>42936</v>
      </c>
      <c r="C1402">
        <f>IF(LEN(Tabela_telefony4[[#This Row],[nr]])=7,1,0)</f>
        <v>1</v>
      </c>
      <c r="D1402">
        <f>IF(LEN(Tabela_telefony4[[#This Row],[nr]])=8,1,0)</f>
        <v>0</v>
      </c>
    </row>
    <row r="1403" spans="1:4" x14ac:dyDescent="0.3">
      <c r="A1403">
        <v>7769531</v>
      </c>
      <c r="B1403" s="1">
        <v>42936</v>
      </c>
      <c r="C1403">
        <f>IF(LEN(Tabela_telefony4[[#This Row],[nr]])=7,1,0)</f>
        <v>1</v>
      </c>
      <c r="D1403">
        <f>IF(LEN(Tabela_telefony4[[#This Row],[nr]])=8,1,0)</f>
        <v>0</v>
      </c>
    </row>
    <row r="1404" spans="1:4" x14ac:dyDescent="0.3">
      <c r="A1404">
        <v>1068000</v>
      </c>
      <c r="B1404" s="1">
        <v>42936</v>
      </c>
      <c r="C1404">
        <f>IF(LEN(Tabela_telefony4[[#This Row],[nr]])=7,1,0)</f>
        <v>1</v>
      </c>
      <c r="D1404">
        <f>IF(LEN(Tabela_telefony4[[#This Row],[nr]])=8,1,0)</f>
        <v>0</v>
      </c>
    </row>
    <row r="1405" spans="1:4" x14ac:dyDescent="0.3">
      <c r="A1405">
        <v>1467591</v>
      </c>
      <c r="B1405" s="1">
        <v>42936</v>
      </c>
      <c r="C1405">
        <f>IF(LEN(Tabela_telefony4[[#This Row],[nr]])=7,1,0)</f>
        <v>1</v>
      </c>
      <c r="D1405">
        <f>IF(LEN(Tabela_telefony4[[#This Row],[nr]])=8,1,0)</f>
        <v>0</v>
      </c>
    </row>
    <row r="1406" spans="1:4" x14ac:dyDescent="0.3">
      <c r="A1406">
        <v>5980925</v>
      </c>
      <c r="B1406" s="1">
        <v>42936</v>
      </c>
      <c r="C1406">
        <f>IF(LEN(Tabela_telefony4[[#This Row],[nr]])=7,1,0)</f>
        <v>1</v>
      </c>
      <c r="D1406">
        <f>IF(LEN(Tabela_telefony4[[#This Row],[nr]])=8,1,0)</f>
        <v>0</v>
      </c>
    </row>
    <row r="1407" spans="1:4" x14ac:dyDescent="0.3">
      <c r="A1407">
        <v>9905075</v>
      </c>
      <c r="B1407" s="1">
        <v>42936</v>
      </c>
      <c r="C1407">
        <f>IF(LEN(Tabela_telefony4[[#This Row],[nr]])=7,1,0)</f>
        <v>1</v>
      </c>
      <c r="D1407">
        <f>IF(LEN(Tabela_telefony4[[#This Row],[nr]])=8,1,0)</f>
        <v>0</v>
      </c>
    </row>
    <row r="1408" spans="1:4" x14ac:dyDescent="0.3">
      <c r="A1408">
        <v>1043289</v>
      </c>
      <c r="B1408" s="1">
        <v>42936</v>
      </c>
      <c r="C1408">
        <f>IF(LEN(Tabela_telefony4[[#This Row],[nr]])=7,1,0)</f>
        <v>1</v>
      </c>
      <c r="D1408">
        <f>IF(LEN(Tabela_telefony4[[#This Row],[nr]])=8,1,0)</f>
        <v>0</v>
      </c>
    </row>
    <row r="1409" spans="1:4" x14ac:dyDescent="0.3">
      <c r="A1409">
        <v>8252939</v>
      </c>
      <c r="B1409" s="1">
        <v>42936</v>
      </c>
      <c r="C1409">
        <f>IF(LEN(Tabela_telefony4[[#This Row],[nr]])=7,1,0)</f>
        <v>1</v>
      </c>
      <c r="D1409">
        <f>IF(LEN(Tabela_telefony4[[#This Row],[nr]])=8,1,0)</f>
        <v>0</v>
      </c>
    </row>
    <row r="1410" spans="1:4" x14ac:dyDescent="0.3">
      <c r="A1410">
        <v>67748426</v>
      </c>
      <c r="B1410" s="1">
        <v>42936</v>
      </c>
      <c r="C1410">
        <f>IF(LEN(Tabela_telefony4[[#This Row],[nr]])=7,1,0)</f>
        <v>0</v>
      </c>
      <c r="D1410">
        <f>IF(LEN(Tabela_telefony4[[#This Row],[nr]])=8,1,0)</f>
        <v>1</v>
      </c>
    </row>
    <row r="1411" spans="1:4" x14ac:dyDescent="0.3">
      <c r="A1411">
        <v>4376637</v>
      </c>
      <c r="B1411" s="1">
        <v>42936</v>
      </c>
      <c r="C1411">
        <f>IF(LEN(Tabela_telefony4[[#This Row],[nr]])=7,1,0)</f>
        <v>1</v>
      </c>
      <c r="D1411">
        <f>IF(LEN(Tabela_telefony4[[#This Row],[nr]])=8,1,0)</f>
        <v>0</v>
      </c>
    </row>
    <row r="1412" spans="1:4" x14ac:dyDescent="0.3">
      <c r="A1412">
        <v>6426011</v>
      </c>
      <c r="B1412" s="1">
        <v>42936</v>
      </c>
      <c r="C1412">
        <f>IF(LEN(Tabela_telefony4[[#This Row],[nr]])=7,1,0)</f>
        <v>1</v>
      </c>
      <c r="D1412">
        <f>IF(LEN(Tabela_telefony4[[#This Row],[nr]])=8,1,0)</f>
        <v>0</v>
      </c>
    </row>
    <row r="1413" spans="1:4" x14ac:dyDescent="0.3">
      <c r="A1413">
        <v>9137235</v>
      </c>
      <c r="B1413" s="1">
        <v>42936</v>
      </c>
      <c r="C1413">
        <f>IF(LEN(Tabela_telefony4[[#This Row],[nr]])=7,1,0)</f>
        <v>1</v>
      </c>
      <c r="D1413">
        <f>IF(LEN(Tabela_telefony4[[#This Row],[nr]])=8,1,0)</f>
        <v>0</v>
      </c>
    </row>
    <row r="1414" spans="1:4" x14ac:dyDescent="0.3">
      <c r="A1414">
        <v>6735390</v>
      </c>
      <c r="B1414" s="1">
        <v>42937</v>
      </c>
      <c r="C1414">
        <f>IF(LEN(Tabela_telefony4[[#This Row],[nr]])=7,1,0)</f>
        <v>1</v>
      </c>
      <c r="D1414">
        <f>IF(LEN(Tabela_telefony4[[#This Row],[nr]])=8,1,0)</f>
        <v>0</v>
      </c>
    </row>
    <row r="1415" spans="1:4" x14ac:dyDescent="0.3">
      <c r="A1415">
        <v>7151490</v>
      </c>
      <c r="B1415" s="1">
        <v>42937</v>
      </c>
      <c r="C1415">
        <f>IF(LEN(Tabela_telefony4[[#This Row],[nr]])=7,1,0)</f>
        <v>1</v>
      </c>
      <c r="D1415">
        <f>IF(LEN(Tabela_telefony4[[#This Row],[nr]])=8,1,0)</f>
        <v>0</v>
      </c>
    </row>
    <row r="1416" spans="1:4" x14ac:dyDescent="0.3">
      <c r="A1416">
        <v>5138547</v>
      </c>
      <c r="B1416" s="1">
        <v>42937</v>
      </c>
      <c r="C1416">
        <f>IF(LEN(Tabela_telefony4[[#This Row],[nr]])=7,1,0)</f>
        <v>1</v>
      </c>
      <c r="D1416">
        <f>IF(LEN(Tabela_telefony4[[#This Row],[nr]])=8,1,0)</f>
        <v>0</v>
      </c>
    </row>
    <row r="1417" spans="1:4" x14ac:dyDescent="0.3">
      <c r="A1417">
        <v>79212542</v>
      </c>
      <c r="B1417" s="1">
        <v>42937</v>
      </c>
      <c r="C1417">
        <f>IF(LEN(Tabela_telefony4[[#This Row],[nr]])=7,1,0)</f>
        <v>0</v>
      </c>
      <c r="D1417">
        <f>IF(LEN(Tabela_telefony4[[#This Row],[nr]])=8,1,0)</f>
        <v>1</v>
      </c>
    </row>
    <row r="1418" spans="1:4" x14ac:dyDescent="0.3">
      <c r="A1418">
        <v>1507196</v>
      </c>
      <c r="B1418" s="1">
        <v>42937</v>
      </c>
      <c r="C1418">
        <f>IF(LEN(Tabela_telefony4[[#This Row],[nr]])=7,1,0)</f>
        <v>1</v>
      </c>
      <c r="D1418">
        <f>IF(LEN(Tabela_telefony4[[#This Row],[nr]])=8,1,0)</f>
        <v>0</v>
      </c>
    </row>
    <row r="1419" spans="1:4" x14ac:dyDescent="0.3">
      <c r="A1419">
        <v>8362094</v>
      </c>
      <c r="B1419" s="1">
        <v>42937</v>
      </c>
      <c r="C1419">
        <f>IF(LEN(Tabela_telefony4[[#This Row],[nr]])=7,1,0)</f>
        <v>1</v>
      </c>
      <c r="D1419">
        <f>IF(LEN(Tabela_telefony4[[#This Row],[nr]])=8,1,0)</f>
        <v>0</v>
      </c>
    </row>
    <row r="1420" spans="1:4" x14ac:dyDescent="0.3">
      <c r="A1420">
        <v>5379981</v>
      </c>
      <c r="B1420" s="1">
        <v>42937</v>
      </c>
      <c r="C1420">
        <f>IF(LEN(Tabela_telefony4[[#This Row],[nr]])=7,1,0)</f>
        <v>1</v>
      </c>
      <c r="D1420">
        <f>IF(LEN(Tabela_telefony4[[#This Row],[nr]])=8,1,0)</f>
        <v>0</v>
      </c>
    </row>
    <row r="1421" spans="1:4" x14ac:dyDescent="0.3">
      <c r="A1421">
        <v>4960672</v>
      </c>
      <c r="B1421" s="1">
        <v>42937</v>
      </c>
      <c r="C1421">
        <f>IF(LEN(Tabela_telefony4[[#This Row],[nr]])=7,1,0)</f>
        <v>1</v>
      </c>
      <c r="D1421">
        <f>IF(LEN(Tabela_telefony4[[#This Row],[nr]])=8,1,0)</f>
        <v>0</v>
      </c>
    </row>
    <row r="1422" spans="1:4" x14ac:dyDescent="0.3">
      <c r="A1422">
        <v>9052582</v>
      </c>
      <c r="B1422" s="1">
        <v>42937</v>
      </c>
      <c r="C1422">
        <f>IF(LEN(Tabela_telefony4[[#This Row],[nr]])=7,1,0)</f>
        <v>1</v>
      </c>
      <c r="D1422">
        <f>IF(LEN(Tabela_telefony4[[#This Row],[nr]])=8,1,0)</f>
        <v>0</v>
      </c>
    </row>
    <row r="1423" spans="1:4" x14ac:dyDescent="0.3">
      <c r="A1423">
        <v>2054346</v>
      </c>
      <c r="B1423" s="1">
        <v>42937</v>
      </c>
      <c r="C1423">
        <f>IF(LEN(Tabela_telefony4[[#This Row],[nr]])=7,1,0)</f>
        <v>1</v>
      </c>
      <c r="D1423">
        <f>IF(LEN(Tabela_telefony4[[#This Row],[nr]])=8,1,0)</f>
        <v>0</v>
      </c>
    </row>
    <row r="1424" spans="1:4" x14ac:dyDescent="0.3">
      <c r="A1424">
        <v>6070136</v>
      </c>
      <c r="B1424" s="1">
        <v>42937</v>
      </c>
      <c r="C1424">
        <f>IF(LEN(Tabela_telefony4[[#This Row],[nr]])=7,1,0)</f>
        <v>1</v>
      </c>
      <c r="D1424">
        <f>IF(LEN(Tabela_telefony4[[#This Row],[nr]])=8,1,0)</f>
        <v>0</v>
      </c>
    </row>
    <row r="1425" spans="1:4" x14ac:dyDescent="0.3">
      <c r="A1425">
        <v>3086185</v>
      </c>
      <c r="B1425" s="1">
        <v>42937</v>
      </c>
      <c r="C1425">
        <f>IF(LEN(Tabela_telefony4[[#This Row],[nr]])=7,1,0)</f>
        <v>1</v>
      </c>
      <c r="D1425">
        <f>IF(LEN(Tabela_telefony4[[#This Row],[nr]])=8,1,0)</f>
        <v>0</v>
      </c>
    </row>
    <row r="1426" spans="1:4" x14ac:dyDescent="0.3">
      <c r="A1426">
        <v>6949463</v>
      </c>
      <c r="B1426" s="1">
        <v>42937</v>
      </c>
      <c r="C1426">
        <f>IF(LEN(Tabela_telefony4[[#This Row],[nr]])=7,1,0)</f>
        <v>1</v>
      </c>
      <c r="D1426">
        <f>IF(LEN(Tabela_telefony4[[#This Row],[nr]])=8,1,0)</f>
        <v>0</v>
      </c>
    </row>
    <row r="1427" spans="1:4" x14ac:dyDescent="0.3">
      <c r="A1427">
        <v>1626862</v>
      </c>
      <c r="B1427" s="1">
        <v>42937</v>
      </c>
      <c r="C1427">
        <f>IF(LEN(Tabela_telefony4[[#This Row],[nr]])=7,1,0)</f>
        <v>1</v>
      </c>
      <c r="D1427">
        <f>IF(LEN(Tabela_telefony4[[#This Row],[nr]])=8,1,0)</f>
        <v>0</v>
      </c>
    </row>
    <row r="1428" spans="1:4" x14ac:dyDescent="0.3">
      <c r="A1428">
        <v>99905503</v>
      </c>
      <c r="B1428" s="1">
        <v>42937</v>
      </c>
      <c r="C1428">
        <f>IF(LEN(Tabela_telefony4[[#This Row],[nr]])=7,1,0)</f>
        <v>0</v>
      </c>
      <c r="D1428">
        <f>IF(LEN(Tabela_telefony4[[#This Row],[nr]])=8,1,0)</f>
        <v>1</v>
      </c>
    </row>
    <row r="1429" spans="1:4" x14ac:dyDescent="0.3">
      <c r="A1429">
        <v>2753778</v>
      </c>
      <c r="B1429" s="1">
        <v>42937</v>
      </c>
      <c r="C1429">
        <f>IF(LEN(Tabela_telefony4[[#This Row],[nr]])=7,1,0)</f>
        <v>1</v>
      </c>
      <c r="D1429">
        <f>IF(LEN(Tabela_telefony4[[#This Row],[nr]])=8,1,0)</f>
        <v>0</v>
      </c>
    </row>
    <row r="1430" spans="1:4" x14ac:dyDescent="0.3">
      <c r="A1430">
        <v>3508755</v>
      </c>
      <c r="B1430" s="1">
        <v>42937</v>
      </c>
      <c r="C1430">
        <f>IF(LEN(Tabela_telefony4[[#This Row],[nr]])=7,1,0)</f>
        <v>1</v>
      </c>
      <c r="D1430">
        <f>IF(LEN(Tabela_telefony4[[#This Row],[nr]])=8,1,0)</f>
        <v>0</v>
      </c>
    </row>
    <row r="1431" spans="1:4" x14ac:dyDescent="0.3">
      <c r="A1431">
        <v>14783929</v>
      </c>
      <c r="B1431" s="1">
        <v>42937</v>
      </c>
      <c r="C1431">
        <f>IF(LEN(Tabela_telefony4[[#This Row],[nr]])=7,1,0)</f>
        <v>0</v>
      </c>
      <c r="D1431">
        <f>IF(LEN(Tabela_telefony4[[#This Row],[nr]])=8,1,0)</f>
        <v>1</v>
      </c>
    </row>
    <row r="1432" spans="1:4" x14ac:dyDescent="0.3">
      <c r="A1432">
        <v>1409543</v>
      </c>
      <c r="B1432" s="1">
        <v>42937</v>
      </c>
      <c r="C1432">
        <f>IF(LEN(Tabela_telefony4[[#This Row],[nr]])=7,1,0)</f>
        <v>1</v>
      </c>
      <c r="D1432">
        <f>IF(LEN(Tabela_telefony4[[#This Row],[nr]])=8,1,0)</f>
        <v>0</v>
      </c>
    </row>
    <row r="1433" spans="1:4" x14ac:dyDescent="0.3">
      <c r="A1433">
        <v>6891636</v>
      </c>
      <c r="B1433" s="1">
        <v>42937</v>
      </c>
      <c r="C1433">
        <f>IF(LEN(Tabela_telefony4[[#This Row],[nr]])=7,1,0)</f>
        <v>1</v>
      </c>
      <c r="D1433">
        <f>IF(LEN(Tabela_telefony4[[#This Row],[nr]])=8,1,0)</f>
        <v>0</v>
      </c>
    </row>
    <row r="1434" spans="1:4" x14ac:dyDescent="0.3">
      <c r="A1434">
        <v>8541151</v>
      </c>
      <c r="B1434" s="1">
        <v>42937</v>
      </c>
      <c r="C1434">
        <f>IF(LEN(Tabela_telefony4[[#This Row],[nr]])=7,1,0)</f>
        <v>1</v>
      </c>
      <c r="D1434">
        <f>IF(LEN(Tabela_telefony4[[#This Row],[nr]])=8,1,0)</f>
        <v>0</v>
      </c>
    </row>
    <row r="1435" spans="1:4" x14ac:dyDescent="0.3">
      <c r="A1435">
        <v>8322802</v>
      </c>
      <c r="B1435" s="1">
        <v>42937</v>
      </c>
      <c r="C1435">
        <f>IF(LEN(Tabela_telefony4[[#This Row],[nr]])=7,1,0)</f>
        <v>1</v>
      </c>
      <c r="D1435">
        <f>IF(LEN(Tabela_telefony4[[#This Row],[nr]])=8,1,0)</f>
        <v>0</v>
      </c>
    </row>
    <row r="1436" spans="1:4" x14ac:dyDescent="0.3">
      <c r="A1436">
        <v>30678431</v>
      </c>
      <c r="B1436" s="1">
        <v>42937</v>
      </c>
      <c r="C1436">
        <f>IF(LEN(Tabela_telefony4[[#This Row],[nr]])=7,1,0)</f>
        <v>0</v>
      </c>
      <c r="D1436">
        <f>IF(LEN(Tabela_telefony4[[#This Row],[nr]])=8,1,0)</f>
        <v>1</v>
      </c>
    </row>
    <row r="1437" spans="1:4" x14ac:dyDescent="0.3">
      <c r="A1437">
        <v>41837828</v>
      </c>
      <c r="B1437" s="1">
        <v>42937</v>
      </c>
      <c r="C1437">
        <f>IF(LEN(Tabela_telefony4[[#This Row],[nr]])=7,1,0)</f>
        <v>0</v>
      </c>
      <c r="D1437">
        <f>IF(LEN(Tabela_telefony4[[#This Row],[nr]])=8,1,0)</f>
        <v>1</v>
      </c>
    </row>
    <row r="1438" spans="1:4" x14ac:dyDescent="0.3">
      <c r="A1438">
        <v>13639748</v>
      </c>
      <c r="B1438" s="1">
        <v>42937</v>
      </c>
      <c r="C1438">
        <f>IF(LEN(Tabela_telefony4[[#This Row],[nr]])=7,1,0)</f>
        <v>0</v>
      </c>
      <c r="D1438">
        <f>IF(LEN(Tabela_telefony4[[#This Row],[nr]])=8,1,0)</f>
        <v>1</v>
      </c>
    </row>
    <row r="1439" spans="1:4" x14ac:dyDescent="0.3">
      <c r="A1439">
        <v>8972366</v>
      </c>
      <c r="B1439" s="1">
        <v>42937</v>
      </c>
      <c r="C1439">
        <f>IF(LEN(Tabela_telefony4[[#This Row],[nr]])=7,1,0)</f>
        <v>1</v>
      </c>
      <c r="D1439">
        <f>IF(LEN(Tabela_telefony4[[#This Row],[nr]])=8,1,0)</f>
        <v>0</v>
      </c>
    </row>
    <row r="1440" spans="1:4" x14ac:dyDescent="0.3">
      <c r="A1440">
        <v>5233531</v>
      </c>
      <c r="B1440" s="1">
        <v>42937</v>
      </c>
      <c r="C1440">
        <f>IF(LEN(Tabela_telefony4[[#This Row],[nr]])=7,1,0)</f>
        <v>1</v>
      </c>
      <c r="D1440">
        <f>IF(LEN(Tabela_telefony4[[#This Row],[nr]])=8,1,0)</f>
        <v>0</v>
      </c>
    </row>
    <row r="1441" spans="1:4" x14ac:dyDescent="0.3">
      <c r="A1441">
        <v>3691176</v>
      </c>
      <c r="B1441" s="1">
        <v>42937</v>
      </c>
      <c r="C1441">
        <f>IF(LEN(Tabela_telefony4[[#This Row],[nr]])=7,1,0)</f>
        <v>1</v>
      </c>
      <c r="D1441">
        <f>IF(LEN(Tabela_telefony4[[#This Row],[nr]])=8,1,0)</f>
        <v>0</v>
      </c>
    </row>
    <row r="1442" spans="1:4" x14ac:dyDescent="0.3">
      <c r="A1442">
        <v>66377806</v>
      </c>
      <c r="B1442" s="1">
        <v>42937</v>
      </c>
      <c r="C1442">
        <f>IF(LEN(Tabela_telefony4[[#This Row],[nr]])=7,1,0)</f>
        <v>0</v>
      </c>
      <c r="D1442">
        <f>IF(LEN(Tabela_telefony4[[#This Row],[nr]])=8,1,0)</f>
        <v>1</v>
      </c>
    </row>
    <row r="1443" spans="1:4" x14ac:dyDescent="0.3">
      <c r="A1443">
        <v>6357818</v>
      </c>
      <c r="B1443" s="1">
        <v>42937</v>
      </c>
      <c r="C1443">
        <f>IF(LEN(Tabela_telefony4[[#This Row],[nr]])=7,1,0)</f>
        <v>1</v>
      </c>
      <c r="D1443">
        <f>IF(LEN(Tabela_telefony4[[#This Row],[nr]])=8,1,0)</f>
        <v>0</v>
      </c>
    </row>
    <row r="1444" spans="1:4" x14ac:dyDescent="0.3">
      <c r="A1444">
        <v>7123731</v>
      </c>
      <c r="B1444" s="1">
        <v>42937</v>
      </c>
      <c r="C1444">
        <f>IF(LEN(Tabela_telefony4[[#This Row],[nr]])=7,1,0)</f>
        <v>1</v>
      </c>
      <c r="D1444">
        <f>IF(LEN(Tabela_telefony4[[#This Row],[nr]])=8,1,0)</f>
        <v>0</v>
      </c>
    </row>
    <row r="1445" spans="1:4" x14ac:dyDescent="0.3">
      <c r="A1445">
        <v>91907883</v>
      </c>
      <c r="B1445" s="1">
        <v>42937</v>
      </c>
      <c r="C1445">
        <f>IF(LEN(Tabela_telefony4[[#This Row],[nr]])=7,1,0)</f>
        <v>0</v>
      </c>
      <c r="D1445">
        <f>IF(LEN(Tabela_telefony4[[#This Row],[nr]])=8,1,0)</f>
        <v>1</v>
      </c>
    </row>
    <row r="1446" spans="1:4" x14ac:dyDescent="0.3">
      <c r="A1446">
        <v>69734527</v>
      </c>
      <c r="B1446" s="1">
        <v>42937</v>
      </c>
      <c r="C1446">
        <f>IF(LEN(Tabela_telefony4[[#This Row],[nr]])=7,1,0)</f>
        <v>0</v>
      </c>
      <c r="D1446">
        <f>IF(LEN(Tabela_telefony4[[#This Row],[nr]])=8,1,0)</f>
        <v>1</v>
      </c>
    </row>
    <row r="1447" spans="1:4" x14ac:dyDescent="0.3">
      <c r="A1447">
        <v>7536096</v>
      </c>
      <c r="B1447" s="1">
        <v>42937</v>
      </c>
      <c r="C1447">
        <f>IF(LEN(Tabela_telefony4[[#This Row],[nr]])=7,1,0)</f>
        <v>1</v>
      </c>
      <c r="D1447">
        <f>IF(LEN(Tabela_telefony4[[#This Row],[nr]])=8,1,0)</f>
        <v>0</v>
      </c>
    </row>
    <row r="1448" spans="1:4" x14ac:dyDescent="0.3">
      <c r="A1448">
        <v>60158843</v>
      </c>
      <c r="B1448" s="1">
        <v>42937</v>
      </c>
      <c r="C1448">
        <f>IF(LEN(Tabela_telefony4[[#This Row],[nr]])=7,1,0)</f>
        <v>0</v>
      </c>
      <c r="D1448">
        <f>IF(LEN(Tabela_telefony4[[#This Row],[nr]])=8,1,0)</f>
        <v>1</v>
      </c>
    </row>
    <row r="1449" spans="1:4" x14ac:dyDescent="0.3">
      <c r="A1449">
        <v>6942059</v>
      </c>
      <c r="B1449" s="1">
        <v>42937</v>
      </c>
      <c r="C1449">
        <f>IF(LEN(Tabela_telefony4[[#This Row],[nr]])=7,1,0)</f>
        <v>1</v>
      </c>
      <c r="D1449">
        <f>IF(LEN(Tabela_telefony4[[#This Row],[nr]])=8,1,0)</f>
        <v>0</v>
      </c>
    </row>
    <row r="1450" spans="1:4" x14ac:dyDescent="0.3">
      <c r="A1450">
        <v>28282891</v>
      </c>
      <c r="B1450" s="1">
        <v>42937</v>
      </c>
      <c r="C1450">
        <f>IF(LEN(Tabela_telefony4[[#This Row],[nr]])=7,1,0)</f>
        <v>0</v>
      </c>
      <c r="D1450">
        <f>IF(LEN(Tabela_telefony4[[#This Row],[nr]])=8,1,0)</f>
        <v>1</v>
      </c>
    </row>
    <row r="1451" spans="1:4" x14ac:dyDescent="0.3">
      <c r="A1451">
        <v>1617146</v>
      </c>
      <c r="B1451" s="1">
        <v>42937</v>
      </c>
      <c r="C1451">
        <f>IF(LEN(Tabela_telefony4[[#This Row],[nr]])=7,1,0)</f>
        <v>1</v>
      </c>
      <c r="D1451">
        <f>IF(LEN(Tabela_telefony4[[#This Row],[nr]])=8,1,0)</f>
        <v>0</v>
      </c>
    </row>
    <row r="1452" spans="1:4" x14ac:dyDescent="0.3">
      <c r="A1452">
        <v>2186880</v>
      </c>
      <c r="B1452" s="1">
        <v>42937</v>
      </c>
      <c r="C1452">
        <f>IF(LEN(Tabela_telefony4[[#This Row],[nr]])=7,1,0)</f>
        <v>1</v>
      </c>
      <c r="D1452">
        <f>IF(LEN(Tabela_telefony4[[#This Row],[nr]])=8,1,0)</f>
        <v>0</v>
      </c>
    </row>
    <row r="1453" spans="1:4" x14ac:dyDescent="0.3">
      <c r="A1453">
        <v>92461001</v>
      </c>
      <c r="B1453" s="1">
        <v>42937</v>
      </c>
      <c r="C1453">
        <f>IF(LEN(Tabela_telefony4[[#This Row],[nr]])=7,1,0)</f>
        <v>0</v>
      </c>
      <c r="D1453">
        <f>IF(LEN(Tabela_telefony4[[#This Row],[nr]])=8,1,0)</f>
        <v>1</v>
      </c>
    </row>
    <row r="1454" spans="1:4" x14ac:dyDescent="0.3">
      <c r="A1454">
        <v>4657345</v>
      </c>
      <c r="B1454" s="1">
        <v>42937</v>
      </c>
      <c r="C1454">
        <f>IF(LEN(Tabela_telefony4[[#This Row],[nr]])=7,1,0)</f>
        <v>1</v>
      </c>
      <c r="D1454">
        <f>IF(LEN(Tabela_telefony4[[#This Row],[nr]])=8,1,0)</f>
        <v>0</v>
      </c>
    </row>
    <row r="1455" spans="1:4" x14ac:dyDescent="0.3">
      <c r="A1455">
        <v>16775888</v>
      </c>
      <c r="B1455" s="1">
        <v>42937</v>
      </c>
      <c r="C1455">
        <f>IF(LEN(Tabela_telefony4[[#This Row],[nr]])=7,1,0)</f>
        <v>0</v>
      </c>
      <c r="D1455">
        <f>IF(LEN(Tabela_telefony4[[#This Row],[nr]])=8,1,0)</f>
        <v>1</v>
      </c>
    </row>
    <row r="1456" spans="1:4" x14ac:dyDescent="0.3">
      <c r="A1456">
        <v>97953696</v>
      </c>
      <c r="B1456" s="1">
        <v>42937</v>
      </c>
      <c r="C1456">
        <f>IF(LEN(Tabela_telefony4[[#This Row],[nr]])=7,1,0)</f>
        <v>0</v>
      </c>
      <c r="D1456">
        <f>IF(LEN(Tabela_telefony4[[#This Row],[nr]])=8,1,0)</f>
        <v>1</v>
      </c>
    </row>
    <row r="1457" spans="1:4" x14ac:dyDescent="0.3">
      <c r="A1457">
        <v>1166111</v>
      </c>
      <c r="B1457" s="1">
        <v>42937</v>
      </c>
      <c r="C1457">
        <f>IF(LEN(Tabela_telefony4[[#This Row],[nr]])=7,1,0)</f>
        <v>1</v>
      </c>
      <c r="D1457">
        <f>IF(LEN(Tabela_telefony4[[#This Row],[nr]])=8,1,0)</f>
        <v>0</v>
      </c>
    </row>
    <row r="1458" spans="1:4" x14ac:dyDescent="0.3">
      <c r="A1458">
        <v>91907883</v>
      </c>
      <c r="B1458" s="1">
        <v>42937</v>
      </c>
      <c r="C1458">
        <f>IF(LEN(Tabela_telefony4[[#This Row],[nr]])=7,1,0)</f>
        <v>0</v>
      </c>
      <c r="D1458">
        <f>IF(LEN(Tabela_telefony4[[#This Row],[nr]])=8,1,0)</f>
        <v>1</v>
      </c>
    </row>
    <row r="1459" spans="1:4" x14ac:dyDescent="0.3">
      <c r="A1459">
        <v>9225043</v>
      </c>
      <c r="B1459" s="1">
        <v>42937</v>
      </c>
      <c r="C1459">
        <f>IF(LEN(Tabela_telefony4[[#This Row],[nr]])=7,1,0)</f>
        <v>1</v>
      </c>
      <c r="D1459">
        <f>IF(LEN(Tabela_telefony4[[#This Row],[nr]])=8,1,0)</f>
        <v>0</v>
      </c>
    </row>
    <row r="1460" spans="1:4" x14ac:dyDescent="0.3">
      <c r="A1460">
        <v>6408952</v>
      </c>
      <c r="B1460" s="1">
        <v>42937</v>
      </c>
      <c r="C1460">
        <f>IF(LEN(Tabela_telefony4[[#This Row],[nr]])=7,1,0)</f>
        <v>1</v>
      </c>
      <c r="D1460">
        <f>IF(LEN(Tabela_telefony4[[#This Row],[nr]])=8,1,0)</f>
        <v>0</v>
      </c>
    </row>
    <row r="1461" spans="1:4" x14ac:dyDescent="0.3">
      <c r="A1461">
        <v>81010250</v>
      </c>
      <c r="B1461" s="1">
        <v>42937</v>
      </c>
      <c r="C1461">
        <f>IF(LEN(Tabela_telefony4[[#This Row],[nr]])=7,1,0)</f>
        <v>0</v>
      </c>
      <c r="D1461">
        <f>IF(LEN(Tabela_telefony4[[#This Row],[nr]])=8,1,0)</f>
        <v>1</v>
      </c>
    </row>
    <row r="1462" spans="1:4" x14ac:dyDescent="0.3">
      <c r="A1462">
        <v>8596442</v>
      </c>
      <c r="B1462" s="1">
        <v>42937</v>
      </c>
      <c r="C1462">
        <f>IF(LEN(Tabela_telefony4[[#This Row],[nr]])=7,1,0)</f>
        <v>1</v>
      </c>
      <c r="D1462">
        <f>IF(LEN(Tabela_telefony4[[#This Row],[nr]])=8,1,0)</f>
        <v>0</v>
      </c>
    </row>
    <row r="1463" spans="1:4" x14ac:dyDescent="0.3">
      <c r="A1463">
        <v>79890857</v>
      </c>
      <c r="B1463" s="1">
        <v>42937</v>
      </c>
      <c r="C1463">
        <f>IF(LEN(Tabela_telefony4[[#This Row],[nr]])=7,1,0)</f>
        <v>0</v>
      </c>
      <c r="D1463">
        <f>IF(LEN(Tabela_telefony4[[#This Row],[nr]])=8,1,0)</f>
        <v>1</v>
      </c>
    </row>
    <row r="1464" spans="1:4" x14ac:dyDescent="0.3">
      <c r="A1464">
        <v>3804078</v>
      </c>
      <c r="B1464" s="1">
        <v>42937</v>
      </c>
      <c r="C1464">
        <f>IF(LEN(Tabela_telefony4[[#This Row],[nr]])=7,1,0)</f>
        <v>1</v>
      </c>
      <c r="D1464">
        <f>IF(LEN(Tabela_telefony4[[#This Row],[nr]])=8,1,0)</f>
        <v>0</v>
      </c>
    </row>
    <row r="1465" spans="1:4" x14ac:dyDescent="0.3">
      <c r="A1465">
        <v>6312012</v>
      </c>
      <c r="B1465" s="1">
        <v>42937</v>
      </c>
      <c r="C1465">
        <f>IF(LEN(Tabela_telefony4[[#This Row],[nr]])=7,1,0)</f>
        <v>1</v>
      </c>
      <c r="D1465">
        <f>IF(LEN(Tabela_telefony4[[#This Row],[nr]])=8,1,0)</f>
        <v>0</v>
      </c>
    </row>
    <row r="1466" spans="1:4" x14ac:dyDescent="0.3">
      <c r="A1466">
        <v>7322741</v>
      </c>
      <c r="B1466" s="1">
        <v>42937</v>
      </c>
      <c r="C1466">
        <f>IF(LEN(Tabela_telefony4[[#This Row],[nr]])=7,1,0)</f>
        <v>1</v>
      </c>
      <c r="D1466">
        <f>IF(LEN(Tabela_telefony4[[#This Row],[nr]])=8,1,0)</f>
        <v>0</v>
      </c>
    </row>
    <row r="1467" spans="1:4" x14ac:dyDescent="0.3">
      <c r="A1467">
        <v>2354992</v>
      </c>
      <c r="B1467" s="1">
        <v>42937</v>
      </c>
      <c r="C1467">
        <f>IF(LEN(Tabela_telefony4[[#This Row],[nr]])=7,1,0)</f>
        <v>1</v>
      </c>
      <c r="D1467">
        <f>IF(LEN(Tabela_telefony4[[#This Row],[nr]])=8,1,0)</f>
        <v>0</v>
      </c>
    </row>
    <row r="1468" spans="1:4" x14ac:dyDescent="0.3">
      <c r="A1468">
        <v>1766133</v>
      </c>
      <c r="B1468" s="1">
        <v>42937</v>
      </c>
      <c r="C1468">
        <f>IF(LEN(Tabela_telefony4[[#This Row],[nr]])=7,1,0)</f>
        <v>1</v>
      </c>
      <c r="D1468">
        <f>IF(LEN(Tabela_telefony4[[#This Row],[nr]])=8,1,0)</f>
        <v>0</v>
      </c>
    </row>
    <row r="1469" spans="1:4" x14ac:dyDescent="0.3">
      <c r="A1469">
        <v>2922327</v>
      </c>
      <c r="B1469" s="1">
        <v>42937</v>
      </c>
      <c r="C1469">
        <f>IF(LEN(Tabela_telefony4[[#This Row],[nr]])=7,1,0)</f>
        <v>1</v>
      </c>
      <c r="D1469">
        <f>IF(LEN(Tabela_telefony4[[#This Row],[nr]])=8,1,0)</f>
        <v>0</v>
      </c>
    </row>
    <row r="1470" spans="1:4" x14ac:dyDescent="0.3">
      <c r="A1470">
        <v>8679036</v>
      </c>
      <c r="B1470" s="1">
        <v>42937</v>
      </c>
      <c r="C1470">
        <f>IF(LEN(Tabela_telefony4[[#This Row],[nr]])=7,1,0)</f>
        <v>1</v>
      </c>
      <c r="D1470">
        <f>IF(LEN(Tabela_telefony4[[#This Row],[nr]])=8,1,0)</f>
        <v>0</v>
      </c>
    </row>
    <row r="1471" spans="1:4" x14ac:dyDescent="0.3">
      <c r="A1471">
        <v>1469705</v>
      </c>
      <c r="B1471" s="1">
        <v>42937</v>
      </c>
      <c r="C1471">
        <f>IF(LEN(Tabela_telefony4[[#This Row],[nr]])=7,1,0)</f>
        <v>1</v>
      </c>
      <c r="D1471">
        <f>IF(LEN(Tabela_telefony4[[#This Row],[nr]])=8,1,0)</f>
        <v>0</v>
      </c>
    </row>
    <row r="1472" spans="1:4" x14ac:dyDescent="0.3">
      <c r="A1472">
        <v>8079505</v>
      </c>
      <c r="B1472" s="1">
        <v>42937</v>
      </c>
      <c r="C1472">
        <f>IF(LEN(Tabela_telefony4[[#This Row],[nr]])=7,1,0)</f>
        <v>1</v>
      </c>
      <c r="D1472">
        <f>IF(LEN(Tabela_telefony4[[#This Row],[nr]])=8,1,0)</f>
        <v>0</v>
      </c>
    </row>
    <row r="1473" spans="1:4" x14ac:dyDescent="0.3">
      <c r="A1473">
        <v>4661635</v>
      </c>
      <c r="B1473" s="1">
        <v>42937</v>
      </c>
      <c r="C1473">
        <f>IF(LEN(Tabela_telefony4[[#This Row],[nr]])=7,1,0)</f>
        <v>1</v>
      </c>
      <c r="D1473">
        <f>IF(LEN(Tabela_telefony4[[#This Row],[nr]])=8,1,0)</f>
        <v>0</v>
      </c>
    </row>
    <row r="1474" spans="1:4" x14ac:dyDescent="0.3">
      <c r="A1474">
        <v>4497624</v>
      </c>
      <c r="B1474" s="1">
        <v>42937</v>
      </c>
      <c r="C1474">
        <f>IF(LEN(Tabela_telefony4[[#This Row],[nr]])=7,1,0)</f>
        <v>1</v>
      </c>
      <c r="D1474">
        <f>IF(LEN(Tabela_telefony4[[#This Row],[nr]])=8,1,0)</f>
        <v>0</v>
      </c>
    </row>
    <row r="1475" spans="1:4" x14ac:dyDescent="0.3">
      <c r="A1475">
        <v>52468382</v>
      </c>
      <c r="B1475" s="1">
        <v>42937</v>
      </c>
      <c r="C1475">
        <f>IF(LEN(Tabela_telefony4[[#This Row],[nr]])=7,1,0)</f>
        <v>0</v>
      </c>
      <c r="D1475">
        <f>IF(LEN(Tabela_telefony4[[#This Row],[nr]])=8,1,0)</f>
        <v>1</v>
      </c>
    </row>
    <row r="1476" spans="1:4" x14ac:dyDescent="0.3">
      <c r="A1476">
        <v>5687077</v>
      </c>
      <c r="B1476" s="1">
        <v>42937</v>
      </c>
      <c r="C1476">
        <f>IF(LEN(Tabela_telefony4[[#This Row],[nr]])=7,1,0)</f>
        <v>1</v>
      </c>
      <c r="D1476">
        <f>IF(LEN(Tabela_telefony4[[#This Row],[nr]])=8,1,0)</f>
        <v>0</v>
      </c>
    </row>
    <row r="1477" spans="1:4" x14ac:dyDescent="0.3">
      <c r="A1477">
        <v>3914070</v>
      </c>
      <c r="B1477" s="1">
        <v>42937</v>
      </c>
      <c r="C1477">
        <f>IF(LEN(Tabela_telefony4[[#This Row],[nr]])=7,1,0)</f>
        <v>1</v>
      </c>
      <c r="D1477">
        <f>IF(LEN(Tabela_telefony4[[#This Row],[nr]])=8,1,0)</f>
        <v>0</v>
      </c>
    </row>
    <row r="1478" spans="1:4" x14ac:dyDescent="0.3">
      <c r="A1478">
        <v>84684423</v>
      </c>
      <c r="B1478" s="1">
        <v>42937</v>
      </c>
      <c r="C1478">
        <f>IF(LEN(Tabela_telefony4[[#This Row],[nr]])=7,1,0)</f>
        <v>0</v>
      </c>
      <c r="D1478">
        <f>IF(LEN(Tabela_telefony4[[#This Row],[nr]])=8,1,0)</f>
        <v>1</v>
      </c>
    </row>
    <row r="1479" spans="1:4" x14ac:dyDescent="0.3">
      <c r="A1479">
        <v>6493406</v>
      </c>
      <c r="B1479" s="1">
        <v>42937</v>
      </c>
      <c r="C1479">
        <f>IF(LEN(Tabela_telefony4[[#This Row],[nr]])=7,1,0)</f>
        <v>1</v>
      </c>
      <c r="D1479">
        <f>IF(LEN(Tabela_telefony4[[#This Row],[nr]])=8,1,0)</f>
        <v>0</v>
      </c>
    </row>
    <row r="1480" spans="1:4" x14ac:dyDescent="0.3">
      <c r="A1480">
        <v>1563816</v>
      </c>
      <c r="B1480" s="1">
        <v>42937</v>
      </c>
      <c r="C1480">
        <f>IF(LEN(Tabela_telefony4[[#This Row],[nr]])=7,1,0)</f>
        <v>1</v>
      </c>
      <c r="D1480">
        <f>IF(LEN(Tabela_telefony4[[#This Row],[nr]])=8,1,0)</f>
        <v>0</v>
      </c>
    </row>
    <row r="1481" spans="1:4" x14ac:dyDescent="0.3">
      <c r="A1481">
        <v>7779935</v>
      </c>
      <c r="B1481" s="1">
        <v>42937</v>
      </c>
      <c r="C1481">
        <f>IF(LEN(Tabela_telefony4[[#This Row],[nr]])=7,1,0)</f>
        <v>1</v>
      </c>
      <c r="D1481">
        <f>IF(LEN(Tabela_telefony4[[#This Row],[nr]])=8,1,0)</f>
        <v>0</v>
      </c>
    </row>
    <row r="1482" spans="1:4" x14ac:dyDescent="0.3">
      <c r="A1482">
        <v>4429479</v>
      </c>
      <c r="B1482" s="1">
        <v>42937</v>
      </c>
      <c r="C1482">
        <f>IF(LEN(Tabela_telefony4[[#This Row],[nr]])=7,1,0)</f>
        <v>1</v>
      </c>
      <c r="D1482">
        <f>IF(LEN(Tabela_telefony4[[#This Row],[nr]])=8,1,0)</f>
        <v>0</v>
      </c>
    </row>
    <row r="1483" spans="1:4" x14ac:dyDescent="0.3">
      <c r="A1483">
        <v>2963652</v>
      </c>
      <c r="B1483" s="1">
        <v>42937</v>
      </c>
      <c r="C1483">
        <f>IF(LEN(Tabela_telefony4[[#This Row],[nr]])=7,1,0)</f>
        <v>1</v>
      </c>
      <c r="D1483">
        <f>IF(LEN(Tabela_telefony4[[#This Row],[nr]])=8,1,0)</f>
        <v>0</v>
      </c>
    </row>
    <row r="1484" spans="1:4" x14ac:dyDescent="0.3">
      <c r="A1484">
        <v>91032395</v>
      </c>
      <c r="B1484" s="1">
        <v>42937</v>
      </c>
      <c r="C1484">
        <f>IF(LEN(Tabela_telefony4[[#This Row],[nr]])=7,1,0)</f>
        <v>0</v>
      </c>
      <c r="D1484">
        <f>IF(LEN(Tabela_telefony4[[#This Row],[nr]])=8,1,0)</f>
        <v>1</v>
      </c>
    </row>
    <row r="1485" spans="1:4" x14ac:dyDescent="0.3">
      <c r="A1485">
        <v>6999348</v>
      </c>
      <c r="B1485" s="1">
        <v>42937</v>
      </c>
      <c r="C1485">
        <f>IF(LEN(Tabela_telefony4[[#This Row],[nr]])=7,1,0)</f>
        <v>1</v>
      </c>
      <c r="D1485">
        <f>IF(LEN(Tabela_telefony4[[#This Row],[nr]])=8,1,0)</f>
        <v>0</v>
      </c>
    </row>
    <row r="1486" spans="1:4" x14ac:dyDescent="0.3">
      <c r="A1486">
        <v>4424322</v>
      </c>
      <c r="B1486" s="1">
        <v>42937</v>
      </c>
      <c r="C1486">
        <f>IF(LEN(Tabela_telefony4[[#This Row],[nr]])=7,1,0)</f>
        <v>1</v>
      </c>
      <c r="D1486">
        <f>IF(LEN(Tabela_telefony4[[#This Row],[nr]])=8,1,0)</f>
        <v>0</v>
      </c>
    </row>
    <row r="1487" spans="1:4" x14ac:dyDescent="0.3">
      <c r="A1487">
        <v>9500083</v>
      </c>
      <c r="B1487" s="1">
        <v>42937</v>
      </c>
      <c r="C1487">
        <f>IF(LEN(Tabela_telefony4[[#This Row],[nr]])=7,1,0)</f>
        <v>1</v>
      </c>
      <c r="D1487">
        <f>IF(LEN(Tabela_telefony4[[#This Row],[nr]])=8,1,0)</f>
        <v>0</v>
      </c>
    </row>
    <row r="1488" spans="1:4" x14ac:dyDescent="0.3">
      <c r="A1488">
        <v>2912297</v>
      </c>
      <c r="B1488" s="1">
        <v>42937</v>
      </c>
      <c r="C1488">
        <f>IF(LEN(Tabela_telefony4[[#This Row],[nr]])=7,1,0)</f>
        <v>1</v>
      </c>
      <c r="D1488">
        <f>IF(LEN(Tabela_telefony4[[#This Row],[nr]])=8,1,0)</f>
        <v>0</v>
      </c>
    </row>
    <row r="1489" spans="1:4" x14ac:dyDescent="0.3">
      <c r="A1489">
        <v>4303945</v>
      </c>
      <c r="B1489" s="1">
        <v>42937</v>
      </c>
      <c r="C1489">
        <f>IF(LEN(Tabela_telefony4[[#This Row],[nr]])=7,1,0)</f>
        <v>1</v>
      </c>
      <c r="D1489">
        <f>IF(LEN(Tabela_telefony4[[#This Row],[nr]])=8,1,0)</f>
        <v>0</v>
      </c>
    </row>
    <row r="1490" spans="1:4" x14ac:dyDescent="0.3">
      <c r="A1490">
        <v>3264546470</v>
      </c>
      <c r="B1490" s="1">
        <v>42937</v>
      </c>
      <c r="C1490">
        <f>IF(LEN(Tabela_telefony4[[#This Row],[nr]])=7,1,0)</f>
        <v>0</v>
      </c>
      <c r="D1490">
        <f>IF(LEN(Tabela_telefony4[[#This Row],[nr]])=8,1,0)</f>
        <v>0</v>
      </c>
    </row>
    <row r="1491" spans="1:4" x14ac:dyDescent="0.3">
      <c r="A1491">
        <v>7275091</v>
      </c>
      <c r="B1491" s="1">
        <v>42937</v>
      </c>
      <c r="C1491">
        <f>IF(LEN(Tabela_telefony4[[#This Row],[nr]])=7,1,0)</f>
        <v>1</v>
      </c>
      <c r="D1491">
        <f>IF(LEN(Tabela_telefony4[[#This Row],[nr]])=8,1,0)</f>
        <v>0</v>
      </c>
    </row>
    <row r="1492" spans="1:4" x14ac:dyDescent="0.3">
      <c r="A1492">
        <v>9021766</v>
      </c>
      <c r="B1492" s="1">
        <v>42937</v>
      </c>
      <c r="C1492">
        <f>IF(LEN(Tabela_telefony4[[#This Row],[nr]])=7,1,0)</f>
        <v>1</v>
      </c>
      <c r="D1492">
        <f>IF(LEN(Tabela_telefony4[[#This Row],[nr]])=8,1,0)</f>
        <v>0</v>
      </c>
    </row>
    <row r="1493" spans="1:4" x14ac:dyDescent="0.3">
      <c r="A1493">
        <v>1500342</v>
      </c>
      <c r="B1493" s="1">
        <v>42937</v>
      </c>
      <c r="C1493">
        <f>IF(LEN(Tabela_telefony4[[#This Row],[nr]])=7,1,0)</f>
        <v>1</v>
      </c>
      <c r="D1493">
        <f>IF(LEN(Tabela_telefony4[[#This Row],[nr]])=8,1,0)</f>
        <v>0</v>
      </c>
    </row>
    <row r="1494" spans="1:4" x14ac:dyDescent="0.3">
      <c r="A1494">
        <v>7295667</v>
      </c>
      <c r="B1494" s="1">
        <v>42937</v>
      </c>
      <c r="C1494">
        <f>IF(LEN(Tabela_telefony4[[#This Row],[nr]])=7,1,0)</f>
        <v>1</v>
      </c>
      <c r="D1494">
        <f>IF(LEN(Tabela_telefony4[[#This Row],[nr]])=8,1,0)</f>
        <v>0</v>
      </c>
    </row>
    <row r="1495" spans="1:4" x14ac:dyDescent="0.3">
      <c r="A1495">
        <v>5512237</v>
      </c>
      <c r="B1495" s="1">
        <v>42937</v>
      </c>
      <c r="C1495">
        <f>IF(LEN(Tabela_telefony4[[#This Row],[nr]])=7,1,0)</f>
        <v>1</v>
      </c>
      <c r="D1495">
        <f>IF(LEN(Tabela_telefony4[[#This Row],[nr]])=8,1,0)</f>
        <v>0</v>
      </c>
    </row>
    <row r="1496" spans="1:4" x14ac:dyDescent="0.3">
      <c r="A1496">
        <v>22266436</v>
      </c>
      <c r="B1496" s="1">
        <v>42937</v>
      </c>
      <c r="C1496">
        <f>IF(LEN(Tabela_telefony4[[#This Row],[nr]])=7,1,0)</f>
        <v>0</v>
      </c>
      <c r="D1496">
        <f>IF(LEN(Tabela_telefony4[[#This Row],[nr]])=8,1,0)</f>
        <v>1</v>
      </c>
    </row>
    <row r="1497" spans="1:4" x14ac:dyDescent="0.3">
      <c r="A1497">
        <v>60885211</v>
      </c>
      <c r="B1497" s="1">
        <v>42937</v>
      </c>
      <c r="C1497">
        <f>IF(LEN(Tabela_telefony4[[#This Row],[nr]])=7,1,0)</f>
        <v>0</v>
      </c>
      <c r="D1497">
        <f>IF(LEN(Tabela_telefony4[[#This Row],[nr]])=8,1,0)</f>
        <v>1</v>
      </c>
    </row>
    <row r="1498" spans="1:4" x14ac:dyDescent="0.3">
      <c r="A1498">
        <v>4379415</v>
      </c>
      <c r="B1498" s="1">
        <v>42937</v>
      </c>
      <c r="C1498">
        <f>IF(LEN(Tabela_telefony4[[#This Row],[nr]])=7,1,0)</f>
        <v>1</v>
      </c>
      <c r="D1498">
        <f>IF(LEN(Tabela_telefony4[[#This Row],[nr]])=8,1,0)</f>
        <v>0</v>
      </c>
    </row>
    <row r="1499" spans="1:4" x14ac:dyDescent="0.3">
      <c r="A1499">
        <v>22747425</v>
      </c>
      <c r="B1499" s="1">
        <v>42937</v>
      </c>
      <c r="C1499">
        <f>IF(LEN(Tabela_telefony4[[#This Row],[nr]])=7,1,0)</f>
        <v>0</v>
      </c>
      <c r="D1499">
        <f>IF(LEN(Tabela_telefony4[[#This Row],[nr]])=8,1,0)</f>
        <v>1</v>
      </c>
    </row>
    <row r="1500" spans="1:4" x14ac:dyDescent="0.3">
      <c r="A1500">
        <v>3858766</v>
      </c>
      <c r="B1500" s="1">
        <v>42937</v>
      </c>
      <c r="C1500">
        <f>IF(LEN(Tabela_telefony4[[#This Row],[nr]])=7,1,0)</f>
        <v>1</v>
      </c>
      <c r="D1500">
        <f>IF(LEN(Tabela_telefony4[[#This Row],[nr]])=8,1,0)</f>
        <v>0</v>
      </c>
    </row>
    <row r="1501" spans="1:4" x14ac:dyDescent="0.3">
      <c r="A1501">
        <v>6231537</v>
      </c>
      <c r="B1501" s="1">
        <v>42937</v>
      </c>
      <c r="C1501">
        <f>IF(LEN(Tabela_telefony4[[#This Row],[nr]])=7,1,0)</f>
        <v>1</v>
      </c>
      <c r="D1501">
        <f>IF(LEN(Tabela_telefony4[[#This Row],[nr]])=8,1,0)</f>
        <v>0</v>
      </c>
    </row>
    <row r="1502" spans="1:4" x14ac:dyDescent="0.3">
      <c r="A1502">
        <v>1296262</v>
      </c>
      <c r="B1502" s="1">
        <v>42937</v>
      </c>
      <c r="C1502">
        <f>IF(LEN(Tabela_telefony4[[#This Row],[nr]])=7,1,0)</f>
        <v>1</v>
      </c>
      <c r="D1502">
        <f>IF(LEN(Tabela_telefony4[[#This Row],[nr]])=8,1,0)</f>
        <v>0</v>
      </c>
    </row>
    <row r="1503" spans="1:4" x14ac:dyDescent="0.3">
      <c r="A1503">
        <v>6175467</v>
      </c>
      <c r="B1503" s="1">
        <v>42937</v>
      </c>
      <c r="C1503">
        <f>IF(LEN(Tabela_telefony4[[#This Row],[nr]])=7,1,0)</f>
        <v>1</v>
      </c>
      <c r="D1503">
        <f>IF(LEN(Tabela_telefony4[[#This Row],[nr]])=8,1,0)</f>
        <v>0</v>
      </c>
    </row>
    <row r="1504" spans="1:4" x14ac:dyDescent="0.3">
      <c r="A1504">
        <v>6434255</v>
      </c>
      <c r="B1504" s="1">
        <v>42937</v>
      </c>
      <c r="C1504">
        <f>IF(LEN(Tabela_telefony4[[#This Row],[nr]])=7,1,0)</f>
        <v>1</v>
      </c>
      <c r="D1504">
        <f>IF(LEN(Tabela_telefony4[[#This Row],[nr]])=8,1,0)</f>
        <v>0</v>
      </c>
    </row>
    <row r="1505" spans="1:4" x14ac:dyDescent="0.3">
      <c r="A1505">
        <v>2723614</v>
      </c>
      <c r="B1505" s="1">
        <v>42937</v>
      </c>
      <c r="C1505">
        <f>IF(LEN(Tabela_telefony4[[#This Row],[nr]])=7,1,0)</f>
        <v>1</v>
      </c>
      <c r="D1505">
        <f>IF(LEN(Tabela_telefony4[[#This Row],[nr]])=8,1,0)</f>
        <v>0</v>
      </c>
    </row>
    <row r="1506" spans="1:4" x14ac:dyDescent="0.3">
      <c r="A1506">
        <v>92326393</v>
      </c>
      <c r="B1506" s="1">
        <v>42937</v>
      </c>
      <c r="C1506">
        <f>IF(LEN(Tabela_telefony4[[#This Row],[nr]])=7,1,0)</f>
        <v>0</v>
      </c>
      <c r="D1506">
        <f>IF(LEN(Tabela_telefony4[[#This Row],[nr]])=8,1,0)</f>
        <v>1</v>
      </c>
    </row>
    <row r="1507" spans="1:4" x14ac:dyDescent="0.3">
      <c r="A1507">
        <v>5039266</v>
      </c>
      <c r="B1507" s="1">
        <v>42937</v>
      </c>
      <c r="C1507">
        <f>IF(LEN(Tabela_telefony4[[#This Row],[nr]])=7,1,0)</f>
        <v>1</v>
      </c>
      <c r="D1507">
        <f>IF(LEN(Tabela_telefony4[[#This Row],[nr]])=8,1,0)</f>
        <v>0</v>
      </c>
    </row>
    <row r="1508" spans="1:4" x14ac:dyDescent="0.3">
      <c r="A1508">
        <v>3861280</v>
      </c>
      <c r="B1508" s="1">
        <v>42937</v>
      </c>
      <c r="C1508">
        <f>IF(LEN(Tabela_telefony4[[#This Row],[nr]])=7,1,0)</f>
        <v>1</v>
      </c>
      <c r="D1508">
        <f>IF(LEN(Tabela_telefony4[[#This Row],[nr]])=8,1,0)</f>
        <v>0</v>
      </c>
    </row>
    <row r="1509" spans="1:4" x14ac:dyDescent="0.3">
      <c r="A1509">
        <v>3982833</v>
      </c>
      <c r="B1509" s="1">
        <v>42937</v>
      </c>
      <c r="C1509">
        <f>IF(LEN(Tabela_telefony4[[#This Row],[nr]])=7,1,0)</f>
        <v>1</v>
      </c>
      <c r="D1509">
        <f>IF(LEN(Tabela_telefony4[[#This Row],[nr]])=8,1,0)</f>
        <v>0</v>
      </c>
    </row>
    <row r="1510" spans="1:4" x14ac:dyDescent="0.3">
      <c r="A1510">
        <v>5835972</v>
      </c>
      <c r="B1510" s="1">
        <v>42937</v>
      </c>
      <c r="C1510">
        <f>IF(LEN(Tabela_telefony4[[#This Row],[nr]])=7,1,0)</f>
        <v>1</v>
      </c>
      <c r="D1510">
        <f>IF(LEN(Tabela_telefony4[[#This Row],[nr]])=8,1,0)</f>
        <v>0</v>
      </c>
    </row>
    <row r="1511" spans="1:4" x14ac:dyDescent="0.3">
      <c r="A1511">
        <v>98382147</v>
      </c>
      <c r="B1511" s="1">
        <v>42937</v>
      </c>
      <c r="C1511">
        <f>IF(LEN(Tabela_telefony4[[#This Row],[nr]])=7,1,0)</f>
        <v>0</v>
      </c>
      <c r="D1511">
        <f>IF(LEN(Tabela_telefony4[[#This Row],[nr]])=8,1,0)</f>
        <v>1</v>
      </c>
    </row>
    <row r="1512" spans="1:4" x14ac:dyDescent="0.3">
      <c r="A1512">
        <v>9427353</v>
      </c>
      <c r="B1512" s="1">
        <v>42937</v>
      </c>
      <c r="C1512">
        <f>IF(LEN(Tabela_telefony4[[#This Row],[nr]])=7,1,0)</f>
        <v>1</v>
      </c>
      <c r="D1512">
        <f>IF(LEN(Tabela_telefony4[[#This Row],[nr]])=8,1,0)</f>
        <v>0</v>
      </c>
    </row>
    <row r="1513" spans="1:4" x14ac:dyDescent="0.3">
      <c r="A1513">
        <v>11274735</v>
      </c>
      <c r="B1513" s="1">
        <v>42940</v>
      </c>
      <c r="C1513">
        <f>IF(LEN(Tabela_telefony4[[#This Row],[nr]])=7,1,0)</f>
        <v>0</v>
      </c>
      <c r="D1513">
        <f>IF(LEN(Tabela_telefony4[[#This Row],[nr]])=8,1,0)</f>
        <v>1</v>
      </c>
    </row>
    <row r="1514" spans="1:4" x14ac:dyDescent="0.3">
      <c r="A1514">
        <v>9727873</v>
      </c>
      <c r="B1514" s="1">
        <v>42940</v>
      </c>
      <c r="C1514">
        <f>IF(LEN(Tabela_telefony4[[#This Row],[nr]])=7,1,0)</f>
        <v>1</v>
      </c>
      <c r="D1514">
        <f>IF(LEN(Tabela_telefony4[[#This Row],[nr]])=8,1,0)</f>
        <v>0</v>
      </c>
    </row>
    <row r="1515" spans="1:4" x14ac:dyDescent="0.3">
      <c r="A1515">
        <v>4804872</v>
      </c>
      <c r="B1515" s="1">
        <v>42940</v>
      </c>
      <c r="C1515">
        <f>IF(LEN(Tabela_telefony4[[#This Row],[nr]])=7,1,0)</f>
        <v>1</v>
      </c>
      <c r="D1515">
        <f>IF(LEN(Tabela_telefony4[[#This Row],[nr]])=8,1,0)</f>
        <v>0</v>
      </c>
    </row>
    <row r="1516" spans="1:4" x14ac:dyDescent="0.3">
      <c r="A1516">
        <v>22583033</v>
      </c>
      <c r="B1516" s="1">
        <v>42940</v>
      </c>
      <c r="C1516">
        <f>IF(LEN(Tabela_telefony4[[#This Row],[nr]])=7,1,0)</f>
        <v>0</v>
      </c>
      <c r="D1516">
        <f>IF(LEN(Tabela_telefony4[[#This Row],[nr]])=8,1,0)</f>
        <v>1</v>
      </c>
    </row>
    <row r="1517" spans="1:4" x14ac:dyDescent="0.3">
      <c r="A1517">
        <v>4056070</v>
      </c>
      <c r="B1517" s="1">
        <v>42940</v>
      </c>
      <c r="C1517">
        <f>IF(LEN(Tabela_telefony4[[#This Row],[nr]])=7,1,0)</f>
        <v>1</v>
      </c>
      <c r="D1517">
        <f>IF(LEN(Tabela_telefony4[[#This Row],[nr]])=8,1,0)</f>
        <v>0</v>
      </c>
    </row>
    <row r="1518" spans="1:4" x14ac:dyDescent="0.3">
      <c r="A1518">
        <v>2701816</v>
      </c>
      <c r="B1518" s="1">
        <v>42940</v>
      </c>
      <c r="C1518">
        <f>IF(LEN(Tabela_telefony4[[#This Row],[nr]])=7,1,0)</f>
        <v>1</v>
      </c>
      <c r="D1518">
        <f>IF(LEN(Tabela_telefony4[[#This Row],[nr]])=8,1,0)</f>
        <v>0</v>
      </c>
    </row>
    <row r="1519" spans="1:4" x14ac:dyDescent="0.3">
      <c r="A1519">
        <v>20735440</v>
      </c>
      <c r="B1519" s="1">
        <v>42940</v>
      </c>
      <c r="C1519">
        <f>IF(LEN(Tabela_telefony4[[#This Row],[nr]])=7,1,0)</f>
        <v>0</v>
      </c>
      <c r="D1519">
        <f>IF(LEN(Tabela_telefony4[[#This Row],[nr]])=8,1,0)</f>
        <v>1</v>
      </c>
    </row>
    <row r="1520" spans="1:4" x14ac:dyDescent="0.3">
      <c r="A1520">
        <v>9076015</v>
      </c>
      <c r="B1520" s="1">
        <v>42940</v>
      </c>
      <c r="C1520">
        <f>IF(LEN(Tabela_telefony4[[#This Row],[nr]])=7,1,0)</f>
        <v>1</v>
      </c>
      <c r="D1520">
        <f>IF(LEN(Tabela_telefony4[[#This Row],[nr]])=8,1,0)</f>
        <v>0</v>
      </c>
    </row>
    <row r="1521" spans="1:4" x14ac:dyDescent="0.3">
      <c r="A1521">
        <v>11070759</v>
      </c>
      <c r="B1521" s="1">
        <v>42940</v>
      </c>
      <c r="C1521">
        <f>IF(LEN(Tabela_telefony4[[#This Row],[nr]])=7,1,0)</f>
        <v>0</v>
      </c>
      <c r="D1521">
        <f>IF(LEN(Tabela_telefony4[[#This Row],[nr]])=8,1,0)</f>
        <v>1</v>
      </c>
    </row>
    <row r="1522" spans="1:4" x14ac:dyDescent="0.3">
      <c r="A1522">
        <v>22176115</v>
      </c>
      <c r="B1522" s="1">
        <v>42940</v>
      </c>
      <c r="C1522">
        <f>IF(LEN(Tabela_telefony4[[#This Row],[nr]])=7,1,0)</f>
        <v>0</v>
      </c>
      <c r="D1522">
        <f>IF(LEN(Tabela_telefony4[[#This Row],[nr]])=8,1,0)</f>
        <v>1</v>
      </c>
    </row>
    <row r="1523" spans="1:4" x14ac:dyDescent="0.3">
      <c r="A1523">
        <v>7456918</v>
      </c>
      <c r="B1523" s="1">
        <v>42940</v>
      </c>
      <c r="C1523">
        <f>IF(LEN(Tabela_telefony4[[#This Row],[nr]])=7,1,0)</f>
        <v>1</v>
      </c>
      <c r="D1523">
        <f>IF(LEN(Tabela_telefony4[[#This Row],[nr]])=8,1,0)</f>
        <v>0</v>
      </c>
    </row>
    <row r="1524" spans="1:4" x14ac:dyDescent="0.3">
      <c r="A1524">
        <v>6896787</v>
      </c>
      <c r="B1524" s="1">
        <v>42940</v>
      </c>
      <c r="C1524">
        <f>IF(LEN(Tabela_telefony4[[#This Row],[nr]])=7,1,0)</f>
        <v>1</v>
      </c>
      <c r="D1524">
        <f>IF(LEN(Tabela_telefony4[[#This Row],[nr]])=8,1,0)</f>
        <v>0</v>
      </c>
    </row>
    <row r="1525" spans="1:4" x14ac:dyDescent="0.3">
      <c r="A1525">
        <v>6561564994</v>
      </c>
      <c r="B1525" s="1">
        <v>42940</v>
      </c>
      <c r="C1525">
        <f>IF(LEN(Tabela_telefony4[[#This Row],[nr]])=7,1,0)</f>
        <v>0</v>
      </c>
      <c r="D1525">
        <f>IF(LEN(Tabela_telefony4[[#This Row],[nr]])=8,1,0)</f>
        <v>0</v>
      </c>
    </row>
    <row r="1526" spans="1:4" x14ac:dyDescent="0.3">
      <c r="A1526">
        <v>8414788</v>
      </c>
      <c r="B1526" s="1">
        <v>42940</v>
      </c>
      <c r="C1526">
        <f>IF(LEN(Tabela_telefony4[[#This Row],[nr]])=7,1,0)</f>
        <v>1</v>
      </c>
      <c r="D1526">
        <f>IF(LEN(Tabela_telefony4[[#This Row],[nr]])=8,1,0)</f>
        <v>0</v>
      </c>
    </row>
    <row r="1527" spans="1:4" x14ac:dyDescent="0.3">
      <c r="A1527">
        <v>7896629</v>
      </c>
      <c r="B1527" s="1">
        <v>42940</v>
      </c>
      <c r="C1527">
        <f>IF(LEN(Tabela_telefony4[[#This Row],[nr]])=7,1,0)</f>
        <v>1</v>
      </c>
      <c r="D1527">
        <f>IF(LEN(Tabela_telefony4[[#This Row],[nr]])=8,1,0)</f>
        <v>0</v>
      </c>
    </row>
    <row r="1528" spans="1:4" x14ac:dyDescent="0.3">
      <c r="A1528">
        <v>5970183</v>
      </c>
      <c r="B1528" s="1">
        <v>42940</v>
      </c>
      <c r="C1528">
        <f>IF(LEN(Tabela_telefony4[[#This Row],[nr]])=7,1,0)</f>
        <v>1</v>
      </c>
      <c r="D1528">
        <f>IF(LEN(Tabela_telefony4[[#This Row],[nr]])=8,1,0)</f>
        <v>0</v>
      </c>
    </row>
    <row r="1529" spans="1:4" x14ac:dyDescent="0.3">
      <c r="A1529">
        <v>57891628</v>
      </c>
      <c r="B1529" s="1">
        <v>42940</v>
      </c>
      <c r="C1529">
        <f>IF(LEN(Tabela_telefony4[[#This Row],[nr]])=7,1,0)</f>
        <v>0</v>
      </c>
      <c r="D1529">
        <f>IF(LEN(Tabela_telefony4[[#This Row],[nr]])=8,1,0)</f>
        <v>1</v>
      </c>
    </row>
    <row r="1530" spans="1:4" x14ac:dyDescent="0.3">
      <c r="A1530">
        <v>53378457</v>
      </c>
      <c r="B1530" s="1">
        <v>42940</v>
      </c>
      <c r="C1530">
        <f>IF(LEN(Tabela_telefony4[[#This Row],[nr]])=7,1,0)</f>
        <v>0</v>
      </c>
      <c r="D1530">
        <f>IF(LEN(Tabela_telefony4[[#This Row],[nr]])=8,1,0)</f>
        <v>1</v>
      </c>
    </row>
    <row r="1531" spans="1:4" x14ac:dyDescent="0.3">
      <c r="A1531">
        <v>88666908</v>
      </c>
      <c r="B1531" s="1">
        <v>42940</v>
      </c>
      <c r="C1531">
        <f>IF(LEN(Tabela_telefony4[[#This Row],[nr]])=7,1,0)</f>
        <v>0</v>
      </c>
      <c r="D1531">
        <f>IF(LEN(Tabela_telefony4[[#This Row],[nr]])=8,1,0)</f>
        <v>1</v>
      </c>
    </row>
    <row r="1532" spans="1:4" x14ac:dyDescent="0.3">
      <c r="A1532">
        <v>9279730</v>
      </c>
      <c r="B1532" s="1">
        <v>42940</v>
      </c>
      <c r="C1532">
        <f>IF(LEN(Tabela_telefony4[[#This Row],[nr]])=7,1,0)</f>
        <v>1</v>
      </c>
      <c r="D1532">
        <f>IF(LEN(Tabela_telefony4[[#This Row],[nr]])=8,1,0)</f>
        <v>0</v>
      </c>
    </row>
    <row r="1533" spans="1:4" x14ac:dyDescent="0.3">
      <c r="A1533">
        <v>2928766</v>
      </c>
      <c r="B1533" s="1">
        <v>42940</v>
      </c>
      <c r="C1533">
        <f>IF(LEN(Tabela_telefony4[[#This Row],[nr]])=7,1,0)</f>
        <v>1</v>
      </c>
      <c r="D1533">
        <f>IF(LEN(Tabela_telefony4[[#This Row],[nr]])=8,1,0)</f>
        <v>0</v>
      </c>
    </row>
    <row r="1534" spans="1:4" x14ac:dyDescent="0.3">
      <c r="A1534">
        <v>4334364</v>
      </c>
      <c r="B1534" s="1">
        <v>42940</v>
      </c>
      <c r="C1534">
        <f>IF(LEN(Tabela_telefony4[[#This Row],[nr]])=7,1,0)</f>
        <v>1</v>
      </c>
      <c r="D1534">
        <f>IF(LEN(Tabela_telefony4[[#This Row],[nr]])=8,1,0)</f>
        <v>0</v>
      </c>
    </row>
    <row r="1535" spans="1:4" x14ac:dyDescent="0.3">
      <c r="A1535">
        <v>8405292</v>
      </c>
      <c r="B1535" s="1">
        <v>42940</v>
      </c>
      <c r="C1535">
        <f>IF(LEN(Tabela_telefony4[[#This Row],[nr]])=7,1,0)</f>
        <v>1</v>
      </c>
      <c r="D1535">
        <f>IF(LEN(Tabela_telefony4[[#This Row],[nr]])=8,1,0)</f>
        <v>0</v>
      </c>
    </row>
    <row r="1536" spans="1:4" x14ac:dyDescent="0.3">
      <c r="A1536">
        <v>9870841</v>
      </c>
      <c r="B1536" s="1">
        <v>42940</v>
      </c>
      <c r="C1536">
        <f>IF(LEN(Tabela_telefony4[[#This Row],[nr]])=7,1,0)</f>
        <v>1</v>
      </c>
      <c r="D1536">
        <f>IF(LEN(Tabela_telefony4[[#This Row],[nr]])=8,1,0)</f>
        <v>0</v>
      </c>
    </row>
    <row r="1537" spans="1:4" x14ac:dyDescent="0.3">
      <c r="A1537">
        <v>9722484</v>
      </c>
      <c r="B1537" s="1">
        <v>42940</v>
      </c>
      <c r="C1537">
        <f>IF(LEN(Tabela_telefony4[[#This Row],[nr]])=7,1,0)</f>
        <v>1</v>
      </c>
      <c r="D1537">
        <f>IF(LEN(Tabela_telefony4[[#This Row],[nr]])=8,1,0)</f>
        <v>0</v>
      </c>
    </row>
    <row r="1538" spans="1:4" x14ac:dyDescent="0.3">
      <c r="A1538">
        <v>1159432</v>
      </c>
      <c r="B1538" s="1">
        <v>42940</v>
      </c>
      <c r="C1538">
        <f>IF(LEN(Tabela_telefony4[[#This Row],[nr]])=7,1,0)</f>
        <v>1</v>
      </c>
      <c r="D1538">
        <f>IF(LEN(Tabela_telefony4[[#This Row],[nr]])=8,1,0)</f>
        <v>0</v>
      </c>
    </row>
    <row r="1539" spans="1:4" x14ac:dyDescent="0.3">
      <c r="A1539">
        <v>25194612</v>
      </c>
      <c r="B1539" s="1">
        <v>42940</v>
      </c>
      <c r="C1539">
        <f>IF(LEN(Tabela_telefony4[[#This Row],[nr]])=7,1,0)</f>
        <v>0</v>
      </c>
      <c r="D1539">
        <f>IF(LEN(Tabela_telefony4[[#This Row],[nr]])=8,1,0)</f>
        <v>1</v>
      </c>
    </row>
    <row r="1540" spans="1:4" x14ac:dyDescent="0.3">
      <c r="A1540">
        <v>1117628</v>
      </c>
      <c r="B1540" s="1">
        <v>42940</v>
      </c>
      <c r="C1540">
        <f>IF(LEN(Tabela_telefony4[[#This Row],[nr]])=7,1,0)</f>
        <v>1</v>
      </c>
      <c r="D1540">
        <f>IF(LEN(Tabela_telefony4[[#This Row],[nr]])=8,1,0)</f>
        <v>0</v>
      </c>
    </row>
    <row r="1541" spans="1:4" x14ac:dyDescent="0.3">
      <c r="A1541">
        <v>3624713</v>
      </c>
      <c r="B1541" s="1">
        <v>42940</v>
      </c>
      <c r="C1541">
        <f>IF(LEN(Tabela_telefony4[[#This Row],[nr]])=7,1,0)</f>
        <v>1</v>
      </c>
      <c r="D1541">
        <f>IF(LEN(Tabela_telefony4[[#This Row],[nr]])=8,1,0)</f>
        <v>0</v>
      </c>
    </row>
    <row r="1542" spans="1:4" x14ac:dyDescent="0.3">
      <c r="A1542">
        <v>5616210</v>
      </c>
      <c r="B1542" s="1">
        <v>42940</v>
      </c>
      <c r="C1542">
        <f>IF(LEN(Tabela_telefony4[[#This Row],[nr]])=7,1,0)</f>
        <v>1</v>
      </c>
      <c r="D1542">
        <f>IF(LEN(Tabela_telefony4[[#This Row],[nr]])=8,1,0)</f>
        <v>0</v>
      </c>
    </row>
    <row r="1543" spans="1:4" x14ac:dyDescent="0.3">
      <c r="A1543">
        <v>6772052</v>
      </c>
      <c r="B1543" s="1">
        <v>42940</v>
      </c>
      <c r="C1543">
        <f>IF(LEN(Tabela_telefony4[[#This Row],[nr]])=7,1,0)</f>
        <v>1</v>
      </c>
      <c r="D1543">
        <f>IF(LEN(Tabela_telefony4[[#This Row],[nr]])=8,1,0)</f>
        <v>0</v>
      </c>
    </row>
    <row r="1544" spans="1:4" x14ac:dyDescent="0.3">
      <c r="A1544">
        <v>3305212</v>
      </c>
      <c r="B1544" s="1">
        <v>42940</v>
      </c>
      <c r="C1544">
        <f>IF(LEN(Tabela_telefony4[[#This Row],[nr]])=7,1,0)</f>
        <v>1</v>
      </c>
      <c r="D1544">
        <f>IF(LEN(Tabela_telefony4[[#This Row],[nr]])=8,1,0)</f>
        <v>0</v>
      </c>
    </row>
    <row r="1545" spans="1:4" x14ac:dyDescent="0.3">
      <c r="A1545">
        <v>72701808</v>
      </c>
      <c r="B1545" s="1">
        <v>42940</v>
      </c>
      <c r="C1545">
        <f>IF(LEN(Tabela_telefony4[[#This Row],[nr]])=7,1,0)</f>
        <v>0</v>
      </c>
      <c r="D1545">
        <f>IF(LEN(Tabela_telefony4[[#This Row],[nr]])=8,1,0)</f>
        <v>1</v>
      </c>
    </row>
    <row r="1546" spans="1:4" x14ac:dyDescent="0.3">
      <c r="A1546">
        <v>4285095</v>
      </c>
      <c r="B1546" s="1">
        <v>42940</v>
      </c>
      <c r="C1546">
        <f>IF(LEN(Tabela_telefony4[[#This Row],[nr]])=7,1,0)</f>
        <v>1</v>
      </c>
      <c r="D1546">
        <f>IF(LEN(Tabela_telefony4[[#This Row],[nr]])=8,1,0)</f>
        <v>0</v>
      </c>
    </row>
    <row r="1547" spans="1:4" x14ac:dyDescent="0.3">
      <c r="A1547">
        <v>2585298</v>
      </c>
      <c r="B1547" s="1">
        <v>42940</v>
      </c>
      <c r="C1547">
        <f>IF(LEN(Tabela_telefony4[[#This Row],[nr]])=7,1,0)</f>
        <v>1</v>
      </c>
      <c r="D1547">
        <f>IF(LEN(Tabela_telefony4[[#This Row],[nr]])=8,1,0)</f>
        <v>0</v>
      </c>
    </row>
    <row r="1548" spans="1:4" x14ac:dyDescent="0.3">
      <c r="A1548">
        <v>2947035</v>
      </c>
      <c r="B1548" s="1">
        <v>42940</v>
      </c>
      <c r="C1548">
        <f>IF(LEN(Tabela_telefony4[[#This Row],[nr]])=7,1,0)</f>
        <v>1</v>
      </c>
      <c r="D1548">
        <f>IF(LEN(Tabela_telefony4[[#This Row],[nr]])=8,1,0)</f>
        <v>0</v>
      </c>
    </row>
    <row r="1549" spans="1:4" x14ac:dyDescent="0.3">
      <c r="A1549">
        <v>6615729</v>
      </c>
      <c r="B1549" s="1">
        <v>42940</v>
      </c>
      <c r="C1549">
        <f>IF(LEN(Tabela_telefony4[[#This Row],[nr]])=7,1,0)</f>
        <v>1</v>
      </c>
      <c r="D1549">
        <f>IF(LEN(Tabela_telefony4[[#This Row],[nr]])=8,1,0)</f>
        <v>0</v>
      </c>
    </row>
    <row r="1550" spans="1:4" x14ac:dyDescent="0.3">
      <c r="A1550">
        <v>2135609</v>
      </c>
      <c r="B1550" s="1">
        <v>42940</v>
      </c>
      <c r="C1550">
        <f>IF(LEN(Tabela_telefony4[[#This Row],[nr]])=7,1,0)</f>
        <v>1</v>
      </c>
      <c r="D1550">
        <f>IF(LEN(Tabela_telefony4[[#This Row],[nr]])=8,1,0)</f>
        <v>0</v>
      </c>
    </row>
    <row r="1551" spans="1:4" x14ac:dyDescent="0.3">
      <c r="A1551">
        <v>2697566</v>
      </c>
      <c r="B1551" s="1">
        <v>42940</v>
      </c>
      <c r="C1551">
        <f>IF(LEN(Tabela_telefony4[[#This Row],[nr]])=7,1,0)</f>
        <v>1</v>
      </c>
      <c r="D1551">
        <f>IF(LEN(Tabela_telefony4[[#This Row],[nr]])=8,1,0)</f>
        <v>0</v>
      </c>
    </row>
    <row r="1552" spans="1:4" x14ac:dyDescent="0.3">
      <c r="A1552">
        <v>2569721</v>
      </c>
      <c r="B1552" s="1">
        <v>42940</v>
      </c>
      <c r="C1552">
        <f>IF(LEN(Tabela_telefony4[[#This Row],[nr]])=7,1,0)</f>
        <v>1</v>
      </c>
      <c r="D1552">
        <f>IF(LEN(Tabela_telefony4[[#This Row],[nr]])=8,1,0)</f>
        <v>0</v>
      </c>
    </row>
    <row r="1553" spans="1:4" x14ac:dyDescent="0.3">
      <c r="A1553">
        <v>96375379</v>
      </c>
      <c r="B1553" s="1">
        <v>42940</v>
      </c>
      <c r="C1553">
        <f>IF(LEN(Tabela_telefony4[[#This Row],[nr]])=7,1,0)</f>
        <v>0</v>
      </c>
      <c r="D1553">
        <f>IF(LEN(Tabela_telefony4[[#This Row],[nr]])=8,1,0)</f>
        <v>1</v>
      </c>
    </row>
    <row r="1554" spans="1:4" x14ac:dyDescent="0.3">
      <c r="A1554">
        <v>3968528766</v>
      </c>
      <c r="B1554" s="1">
        <v>42940</v>
      </c>
      <c r="C1554">
        <f>IF(LEN(Tabela_telefony4[[#This Row],[nr]])=7,1,0)</f>
        <v>0</v>
      </c>
      <c r="D1554">
        <f>IF(LEN(Tabela_telefony4[[#This Row],[nr]])=8,1,0)</f>
        <v>0</v>
      </c>
    </row>
    <row r="1555" spans="1:4" x14ac:dyDescent="0.3">
      <c r="A1555">
        <v>8133585</v>
      </c>
      <c r="B1555" s="1">
        <v>42940</v>
      </c>
      <c r="C1555">
        <f>IF(LEN(Tabela_telefony4[[#This Row],[nr]])=7,1,0)</f>
        <v>1</v>
      </c>
      <c r="D1555">
        <f>IF(LEN(Tabela_telefony4[[#This Row],[nr]])=8,1,0)</f>
        <v>0</v>
      </c>
    </row>
    <row r="1556" spans="1:4" x14ac:dyDescent="0.3">
      <c r="A1556">
        <v>45232967</v>
      </c>
      <c r="B1556" s="1">
        <v>42940</v>
      </c>
      <c r="C1556">
        <f>IF(LEN(Tabela_telefony4[[#This Row],[nr]])=7,1,0)</f>
        <v>0</v>
      </c>
      <c r="D1556">
        <f>IF(LEN(Tabela_telefony4[[#This Row],[nr]])=8,1,0)</f>
        <v>1</v>
      </c>
    </row>
    <row r="1557" spans="1:4" x14ac:dyDescent="0.3">
      <c r="A1557">
        <v>8900603</v>
      </c>
      <c r="B1557" s="1">
        <v>42940</v>
      </c>
      <c r="C1557">
        <f>IF(LEN(Tabela_telefony4[[#This Row],[nr]])=7,1,0)</f>
        <v>1</v>
      </c>
      <c r="D1557">
        <f>IF(LEN(Tabela_telefony4[[#This Row],[nr]])=8,1,0)</f>
        <v>0</v>
      </c>
    </row>
    <row r="1558" spans="1:4" x14ac:dyDescent="0.3">
      <c r="A1558">
        <v>9413315</v>
      </c>
      <c r="B1558" s="1">
        <v>42940</v>
      </c>
      <c r="C1558">
        <f>IF(LEN(Tabela_telefony4[[#This Row],[nr]])=7,1,0)</f>
        <v>1</v>
      </c>
      <c r="D1558">
        <f>IF(LEN(Tabela_telefony4[[#This Row],[nr]])=8,1,0)</f>
        <v>0</v>
      </c>
    </row>
    <row r="1559" spans="1:4" x14ac:dyDescent="0.3">
      <c r="A1559">
        <v>9781981</v>
      </c>
      <c r="B1559" s="1">
        <v>42940</v>
      </c>
      <c r="C1559">
        <f>IF(LEN(Tabela_telefony4[[#This Row],[nr]])=7,1,0)</f>
        <v>1</v>
      </c>
      <c r="D1559">
        <f>IF(LEN(Tabela_telefony4[[#This Row],[nr]])=8,1,0)</f>
        <v>0</v>
      </c>
    </row>
    <row r="1560" spans="1:4" x14ac:dyDescent="0.3">
      <c r="A1560">
        <v>9527543</v>
      </c>
      <c r="B1560" s="1">
        <v>42940</v>
      </c>
      <c r="C1560">
        <f>IF(LEN(Tabela_telefony4[[#This Row],[nr]])=7,1,0)</f>
        <v>1</v>
      </c>
      <c r="D1560">
        <f>IF(LEN(Tabela_telefony4[[#This Row],[nr]])=8,1,0)</f>
        <v>0</v>
      </c>
    </row>
    <row r="1561" spans="1:4" x14ac:dyDescent="0.3">
      <c r="A1561">
        <v>91626903</v>
      </c>
      <c r="B1561" s="1">
        <v>42940</v>
      </c>
      <c r="C1561">
        <f>IF(LEN(Tabela_telefony4[[#This Row],[nr]])=7,1,0)</f>
        <v>0</v>
      </c>
      <c r="D1561">
        <f>IF(LEN(Tabela_telefony4[[#This Row],[nr]])=8,1,0)</f>
        <v>1</v>
      </c>
    </row>
    <row r="1562" spans="1:4" x14ac:dyDescent="0.3">
      <c r="A1562">
        <v>1475008</v>
      </c>
      <c r="B1562" s="1">
        <v>42940</v>
      </c>
      <c r="C1562">
        <f>IF(LEN(Tabela_telefony4[[#This Row],[nr]])=7,1,0)</f>
        <v>1</v>
      </c>
      <c r="D1562">
        <f>IF(LEN(Tabela_telefony4[[#This Row],[nr]])=8,1,0)</f>
        <v>0</v>
      </c>
    </row>
    <row r="1563" spans="1:4" x14ac:dyDescent="0.3">
      <c r="A1563">
        <v>4767842</v>
      </c>
      <c r="B1563" s="1">
        <v>42940</v>
      </c>
      <c r="C1563">
        <f>IF(LEN(Tabela_telefony4[[#This Row],[nr]])=7,1,0)</f>
        <v>1</v>
      </c>
      <c r="D1563">
        <f>IF(LEN(Tabela_telefony4[[#This Row],[nr]])=8,1,0)</f>
        <v>0</v>
      </c>
    </row>
    <row r="1564" spans="1:4" x14ac:dyDescent="0.3">
      <c r="A1564">
        <v>64586869</v>
      </c>
      <c r="B1564" s="1">
        <v>42940</v>
      </c>
      <c r="C1564">
        <f>IF(LEN(Tabela_telefony4[[#This Row],[nr]])=7,1,0)</f>
        <v>0</v>
      </c>
      <c r="D1564">
        <f>IF(LEN(Tabela_telefony4[[#This Row],[nr]])=8,1,0)</f>
        <v>1</v>
      </c>
    </row>
    <row r="1565" spans="1:4" x14ac:dyDescent="0.3">
      <c r="A1565">
        <v>7066389</v>
      </c>
      <c r="B1565" s="1">
        <v>42940</v>
      </c>
      <c r="C1565">
        <f>IF(LEN(Tabela_telefony4[[#This Row],[nr]])=7,1,0)</f>
        <v>1</v>
      </c>
      <c r="D1565">
        <f>IF(LEN(Tabela_telefony4[[#This Row],[nr]])=8,1,0)</f>
        <v>0</v>
      </c>
    </row>
    <row r="1566" spans="1:4" x14ac:dyDescent="0.3">
      <c r="A1566">
        <v>28791070</v>
      </c>
      <c r="B1566" s="1">
        <v>42940</v>
      </c>
      <c r="C1566">
        <f>IF(LEN(Tabela_telefony4[[#This Row],[nr]])=7,1,0)</f>
        <v>0</v>
      </c>
      <c r="D1566">
        <f>IF(LEN(Tabela_telefony4[[#This Row],[nr]])=8,1,0)</f>
        <v>1</v>
      </c>
    </row>
    <row r="1567" spans="1:4" x14ac:dyDescent="0.3">
      <c r="A1567">
        <v>5094248</v>
      </c>
      <c r="B1567" s="1">
        <v>42940</v>
      </c>
      <c r="C1567">
        <f>IF(LEN(Tabela_telefony4[[#This Row],[nr]])=7,1,0)</f>
        <v>1</v>
      </c>
      <c r="D1567">
        <f>IF(LEN(Tabela_telefony4[[#This Row],[nr]])=8,1,0)</f>
        <v>0</v>
      </c>
    </row>
    <row r="1568" spans="1:4" x14ac:dyDescent="0.3">
      <c r="A1568">
        <v>44882393</v>
      </c>
      <c r="B1568" s="1">
        <v>42940</v>
      </c>
      <c r="C1568">
        <f>IF(LEN(Tabela_telefony4[[#This Row],[nr]])=7,1,0)</f>
        <v>0</v>
      </c>
      <c r="D1568">
        <f>IF(LEN(Tabela_telefony4[[#This Row],[nr]])=8,1,0)</f>
        <v>1</v>
      </c>
    </row>
    <row r="1569" spans="1:4" x14ac:dyDescent="0.3">
      <c r="A1569">
        <v>29391132</v>
      </c>
      <c r="B1569" s="1">
        <v>42940</v>
      </c>
      <c r="C1569">
        <f>IF(LEN(Tabela_telefony4[[#This Row],[nr]])=7,1,0)</f>
        <v>0</v>
      </c>
      <c r="D1569">
        <f>IF(LEN(Tabela_telefony4[[#This Row],[nr]])=8,1,0)</f>
        <v>1</v>
      </c>
    </row>
    <row r="1570" spans="1:4" x14ac:dyDescent="0.3">
      <c r="A1570">
        <v>9892639</v>
      </c>
      <c r="B1570" s="1">
        <v>42940</v>
      </c>
      <c r="C1570">
        <f>IF(LEN(Tabela_telefony4[[#This Row],[nr]])=7,1,0)</f>
        <v>1</v>
      </c>
      <c r="D1570">
        <f>IF(LEN(Tabela_telefony4[[#This Row],[nr]])=8,1,0)</f>
        <v>0</v>
      </c>
    </row>
    <row r="1571" spans="1:4" x14ac:dyDescent="0.3">
      <c r="A1571">
        <v>3979295</v>
      </c>
      <c r="B1571" s="1">
        <v>42940</v>
      </c>
      <c r="C1571">
        <f>IF(LEN(Tabela_telefony4[[#This Row],[nr]])=7,1,0)</f>
        <v>1</v>
      </c>
      <c r="D1571">
        <f>IF(LEN(Tabela_telefony4[[#This Row],[nr]])=8,1,0)</f>
        <v>0</v>
      </c>
    </row>
    <row r="1572" spans="1:4" x14ac:dyDescent="0.3">
      <c r="A1572">
        <v>8471219</v>
      </c>
      <c r="B1572" s="1">
        <v>42940</v>
      </c>
      <c r="C1572">
        <f>IF(LEN(Tabela_telefony4[[#This Row],[nr]])=7,1,0)</f>
        <v>1</v>
      </c>
      <c r="D1572">
        <f>IF(LEN(Tabela_telefony4[[#This Row],[nr]])=8,1,0)</f>
        <v>0</v>
      </c>
    </row>
    <row r="1573" spans="1:4" x14ac:dyDescent="0.3">
      <c r="A1573">
        <v>5631380</v>
      </c>
      <c r="B1573" s="1">
        <v>42940</v>
      </c>
      <c r="C1573">
        <f>IF(LEN(Tabela_telefony4[[#This Row],[nr]])=7,1,0)</f>
        <v>1</v>
      </c>
      <c r="D1573">
        <f>IF(LEN(Tabela_telefony4[[#This Row],[nr]])=8,1,0)</f>
        <v>0</v>
      </c>
    </row>
    <row r="1574" spans="1:4" x14ac:dyDescent="0.3">
      <c r="A1574">
        <v>6309138</v>
      </c>
      <c r="B1574" s="1">
        <v>42940</v>
      </c>
      <c r="C1574">
        <f>IF(LEN(Tabela_telefony4[[#This Row],[nr]])=7,1,0)</f>
        <v>1</v>
      </c>
      <c r="D1574">
        <f>IF(LEN(Tabela_telefony4[[#This Row],[nr]])=8,1,0)</f>
        <v>0</v>
      </c>
    </row>
    <row r="1575" spans="1:4" x14ac:dyDescent="0.3">
      <c r="A1575">
        <v>72287838</v>
      </c>
      <c r="B1575" s="1">
        <v>42940</v>
      </c>
      <c r="C1575">
        <f>IF(LEN(Tabela_telefony4[[#This Row],[nr]])=7,1,0)</f>
        <v>0</v>
      </c>
      <c r="D1575">
        <f>IF(LEN(Tabela_telefony4[[#This Row],[nr]])=8,1,0)</f>
        <v>1</v>
      </c>
    </row>
    <row r="1576" spans="1:4" x14ac:dyDescent="0.3">
      <c r="A1576">
        <v>2515441</v>
      </c>
      <c r="B1576" s="1">
        <v>42940</v>
      </c>
      <c r="C1576">
        <f>IF(LEN(Tabela_telefony4[[#This Row],[nr]])=7,1,0)</f>
        <v>1</v>
      </c>
      <c r="D1576">
        <f>IF(LEN(Tabela_telefony4[[#This Row],[nr]])=8,1,0)</f>
        <v>0</v>
      </c>
    </row>
    <row r="1577" spans="1:4" x14ac:dyDescent="0.3">
      <c r="A1577">
        <v>8056387</v>
      </c>
      <c r="B1577" s="1">
        <v>42940</v>
      </c>
      <c r="C1577">
        <f>IF(LEN(Tabela_telefony4[[#This Row],[nr]])=7,1,0)</f>
        <v>1</v>
      </c>
      <c r="D1577">
        <f>IF(LEN(Tabela_telefony4[[#This Row],[nr]])=8,1,0)</f>
        <v>0</v>
      </c>
    </row>
    <row r="1578" spans="1:4" x14ac:dyDescent="0.3">
      <c r="A1578">
        <v>5489867</v>
      </c>
      <c r="B1578" s="1">
        <v>42940</v>
      </c>
      <c r="C1578">
        <f>IF(LEN(Tabela_telefony4[[#This Row],[nr]])=7,1,0)</f>
        <v>1</v>
      </c>
      <c r="D1578">
        <f>IF(LEN(Tabela_telefony4[[#This Row],[nr]])=8,1,0)</f>
        <v>0</v>
      </c>
    </row>
    <row r="1579" spans="1:4" x14ac:dyDescent="0.3">
      <c r="A1579">
        <v>5528648</v>
      </c>
      <c r="B1579" s="1">
        <v>42940</v>
      </c>
      <c r="C1579">
        <f>IF(LEN(Tabela_telefony4[[#This Row],[nr]])=7,1,0)</f>
        <v>1</v>
      </c>
      <c r="D1579">
        <f>IF(LEN(Tabela_telefony4[[#This Row],[nr]])=8,1,0)</f>
        <v>0</v>
      </c>
    </row>
    <row r="1580" spans="1:4" x14ac:dyDescent="0.3">
      <c r="A1580">
        <v>4293872</v>
      </c>
      <c r="B1580" s="1">
        <v>42940</v>
      </c>
      <c r="C1580">
        <f>IF(LEN(Tabela_telefony4[[#This Row],[nr]])=7,1,0)</f>
        <v>1</v>
      </c>
      <c r="D1580">
        <f>IF(LEN(Tabela_telefony4[[#This Row],[nr]])=8,1,0)</f>
        <v>0</v>
      </c>
    </row>
    <row r="1581" spans="1:4" x14ac:dyDescent="0.3">
      <c r="A1581">
        <v>99625946</v>
      </c>
      <c r="B1581" s="1">
        <v>42940</v>
      </c>
      <c r="C1581">
        <f>IF(LEN(Tabela_telefony4[[#This Row],[nr]])=7,1,0)</f>
        <v>0</v>
      </c>
      <c r="D1581">
        <f>IF(LEN(Tabela_telefony4[[#This Row],[nr]])=8,1,0)</f>
        <v>1</v>
      </c>
    </row>
    <row r="1582" spans="1:4" x14ac:dyDescent="0.3">
      <c r="A1582">
        <v>9827875</v>
      </c>
      <c r="B1582" s="1">
        <v>42940</v>
      </c>
      <c r="C1582">
        <f>IF(LEN(Tabela_telefony4[[#This Row],[nr]])=7,1,0)</f>
        <v>1</v>
      </c>
      <c r="D1582">
        <f>IF(LEN(Tabela_telefony4[[#This Row],[nr]])=8,1,0)</f>
        <v>0</v>
      </c>
    </row>
    <row r="1583" spans="1:4" x14ac:dyDescent="0.3">
      <c r="A1583">
        <v>40120881</v>
      </c>
      <c r="B1583" s="1">
        <v>42940</v>
      </c>
      <c r="C1583">
        <f>IF(LEN(Tabela_telefony4[[#This Row],[nr]])=7,1,0)</f>
        <v>0</v>
      </c>
      <c r="D1583">
        <f>IF(LEN(Tabela_telefony4[[#This Row],[nr]])=8,1,0)</f>
        <v>1</v>
      </c>
    </row>
    <row r="1584" spans="1:4" x14ac:dyDescent="0.3">
      <c r="A1584">
        <v>42373338</v>
      </c>
      <c r="B1584" s="1">
        <v>42940</v>
      </c>
      <c r="C1584">
        <f>IF(LEN(Tabela_telefony4[[#This Row],[nr]])=7,1,0)</f>
        <v>0</v>
      </c>
      <c r="D1584">
        <f>IF(LEN(Tabela_telefony4[[#This Row],[nr]])=8,1,0)</f>
        <v>1</v>
      </c>
    </row>
    <row r="1585" spans="1:4" x14ac:dyDescent="0.3">
      <c r="A1585">
        <v>39697250</v>
      </c>
      <c r="B1585" s="1">
        <v>42940</v>
      </c>
      <c r="C1585">
        <f>IF(LEN(Tabela_telefony4[[#This Row],[nr]])=7,1,0)</f>
        <v>0</v>
      </c>
      <c r="D1585">
        <f>IF(LEN(Tabela_telefony4[[#This Row],[nr]])=8,1,0)</f>
        <v>1</v>
      </c>
    </row>
    <row r="1586" spans="1:4" x14ac:dyDescent="0.3">
      <c r="A1586">
        <v>55464931</v>
      </c>
      <c r="B1586" s="1">
        <v>42940</v>
      </c>
      <c r="C1586">
        <f>IF(LEN(Tabela_telefony4[[#This Row],[nr]])=7,1,0)</f>
        <v>0</v>
      </c>
      <c r="D1586">
        <f>IF(LEN(Tabela_telefony4[[#This Row],[nr]])=8,1,0)</f>
        <v>1</v>
      </c>
    </row>
    <row r="1587" spans="1:4" x14ac:dyDescent="0.3">
      <c r="A1587">
        <v>3616291</v>
      </c>
      <c r="B1587" s="1">
        <v>42940</v>
      </c>
      <c r="C1587">
        <f>IF(LEN(Tabela_telefony4[[#This Row],[nr]])=7,1,0)</f>
        <v>1</v>
      </c>
      <c r="D1587">
        <f>IF(LEN(Tabela_telefony4[[#This Row],[nr]])=8,1,0)</f>
        <v>0</v>
      </c>
    </row>
    <row r="1588" spans="1:4" x14ac:dyDescent="0.3">
      <c r="A1588">
        <v>3473734</v>
      </c>
      <c r="B1588" s="1">
        <v>42940</v>
      </c>
      <c r="C1588">
        <f>IF(LEN(Tabela_telefony4[[#This Row],[nr]])=7,1,0)</f>
        <v>1</v>
      </c>
      <c r="D1588">
        <f>IF(LEN(Tabela_telefony4[[#This Row],[nr]])=8,1,0)</f>
        <v>0</v>
      </c>
    </row>
    <row r="1589" spans="1:4" x14ac:dyDescent="0.3">
      <c r="A1589">
        <v>63492662</v>
      </c>
      <c r="B1589" s="1">
        <v>42940</v>
      </c>
      <c r="C1589">
        <f>IF(LEN(Tabela_telefony4[[#This Row],[nr]])=7,1,0)</f>
        <v>0</v>
      </c>
      <c r="D1589">
        <f>IF(LEN(Tabela_telefony4[[#This Row],[nr]])=8,1,0)</f>
        <v>1</v>
      </c>
    </row>
    <row r="1590" spans="1:4" x14ac:dyDescent="0.3">
      <c r="A1590">
        <v>2104331</v>
      </c>
      <c r="B1590" s="1">
        <v>42940</v>
      </c>
      <c r="C1590">
        <f>IF(LEN(Tabela_telefony4[[#This Row],[nr]])=7,1,0)</f>
        <v>1</v>
      </c>
      <c r="D1590">
        <f>IF(LEN(Tabela_telefony4[[#This Row],[nr]])=8,1,0)</f>
        <v>0</v>
      </c>
    </row>
    <row r="1591" spans="1:4" x14ac:dyDescent="0.3">
      <c r="A1591">
        <v>9555643</v>
      </c>
      <c r="B1591" s="1">
        <v>42940</v>
      </c>
      <c r="C1591">
        <f>IF(LEN(Tabela_telefony4[[#This Row],[nr]])=7,1,0)</f>
        <v>1</v>
      </c>
      <c r="D1591">
        <f>IF(LEN(Tabela_telefony4[[#This Row],[nr]])=8,1,0)</f>
        <v>0</v>
      </c>
    </row>
    <row r="1592" spans="1:4" x14ac:dyDescent="0.3">
      <c r="A1592">
        <v>5220235</v>
      </c>
      <c r="B1592" s="1">
        <v>42940</v>
      </c>
      <c r="C1592">
        <f>IF(LEN(Tabela_telefony4[[#This Row],[nr]])=7,1,0)</f>
        <v>1</v>
      </c>
      <c r="D1592">
        <f>IF(LEN(Tabela_telefony4[[#This Row],[nr]])=8,1,0)</f>
        <v>0</v>
      </c>
    </row>
    <row r="1593" spans="1:4" x14ac:dyDescent="0.3">
      <c r="A1593">
        <v>26254490</v>
      </c>
      <c r="B1593" s="1">
        <v>42940</v>
      </c>
      <c r="C1593">
        <f>IF(LEN(Tabela_telefony4[[#This Row],[nr]])=7,1,0)</f>
        <v>0</v>
      </c>
      <c r="D1593">
        <f>IF(LEN(Tabela_telefony4[[#This Row],[nr]])=8,1,0)</f>
        <v>1</v>
      </c>
    </row>
    <row r="1594" spans="1:4" x14ac:dyDescent="0.3">
      <c r="A1594">
        <v>26463662</v>
      </c>
      <c r="B1594" s="1">
        <v>42940</v>
      </c>
      <c r="C1594">
        <f>IF(LEN(Tabela_telefony4[[#This Row],[nr]])=7,1,0)</f>
        <v>0</v>
      </c>
      <c r="D1594">
        <f>IF(LEN(Tabela_telefony4[[#This Row],[nr]])=8,1,0)</f>
        <v>1</v>
      </c>
    </row>
    <row r="1595" spans="1:4" x14ac:dyDescent="0.3">
      <c r="A1595">
        <v>2853860</v>
      </c>
      <c r="B1595" s="1">
        <v>42940</v>
      </c>
      <c r="C1595">
        <f>IF(LEN(Tabela_telefony4[[#This Row],[nr]])=7,1,0)</f>
        <v>1</v>
      </c>
      <c r="D1595">
        <f>IF(LEN(Tabela_telefony4[[#This Row],[nr]])=8,1,0)</f>
        <v>0</v>
      </c>
    </row>
    <row r="1596" spans="1:4" x14ac:dyDescent="0.3">
      <c r="A1596">
        <v>1829028</v>
      </c>
      <c r="B1596" s="1">
        <v>42940</v>
      </c>
      <c r="C1596">
        <f>IF(LEN(Tabela_telefony4[[#This Row],[nr]])=7,1,0)</f>
        <v>1</v>
      </c>
      <c r="D1596">
        <f>IF(LEN(Tabela_telefony4[[#This Row],[nr]])=8,1,0)</f>
        <v>0</v>
      </c>
    </row>
    <row r="1597" spans="1:4" x14ac:dyDescent="0.3">
      <c r="A1597">
        <v>1365581</v>
      </c>
      <c r="B1597" s="1">
        <v>42940</v>
      </c>
      <c r="C1597">
        <f>IF(LEN(Tabela_telefony4[[#This Row],[nr]])=7,1,0)</f>
        <v>1</v>
      </c>
      <c r="D1597">
        <f>IF(LEN(Tabela_telefony4[[#This Row],[nr]])=8,1,0)</f>
        <v>0</v>
      </c>
    </row>
    <row r="1598" spans="1:4" x14ac:dyDescent="0.3">
      <c r="A1598">
        <v>66800387</v>
      </c>
      <c r="B1598" s="1">
        <v>42940</v>
      </c>
      <c r="C1598">
        <f>IF(LEN(Tabela_telefony4[[#This Row],[nr]])=7,1,0)</f>
        <v>0</v>
      </c>
      <c r="D1598">
        <f>IF(LEN(Tabela_telefony4[[#This Row],[nr]])=8,1,0)</f>
        <v>1</v>
      </c>
    </row>
    <row r="1599" spans="1:4" x14ac:dyDescent="0.3">
      <c r="A1599">
        <v>9282666</v>
      </c>
      <c r="B1599" s="1">
        <v>42940</v>
      </c>
      <c r="C1599">
        <f>IF(LEN(Tabela_telefony4[[#This Row],[nr]])=7,1,0)</f>
        <v>1</v>
      </c>
      <c r="D1599">
        <f>IF(LEN(Tabela_telefony4[[#This Row],[nr]])=8,1,0)</f>
        <v>0</v>
      </c>
    </row>
    <row r="1600" spans="1:4" x14ac:dyDescent="0.3">
      <c r="A1600">
        <v>7994769</v>
      </c>
      <c r="B1600" s="1">
        <v>42940</v>
      </c>
      <c r="C1600">
        <f>IF(LEN(Tabela_telefony4[[#This Row],[nr]])=7,1,0)</f>
        <v>1</v>
      </c>
      <c r="D1600">
        <f>IF(LEN(Tabela_telefony4[[#This Row],[nr]])=8,1,0)</f>
        <v>0</v>
      </c>
    </row>
    <row r="1601" spans="1:4" x14ac:dyDescent="0.3">
      <c r="A1601">
        <v>3638038</v>
      </c>
      <c r="B1601" s="1">
        <v>42940</v>
      </c>
      <c r="C1601">
        <f>IF(LEN(Tabela_telefony4[[#This Row],[nr]])=7,1,0)</f>
        <v>1</v>
      </c>
      <c r="D1601">
        <f>IF(LEN(Tabela_telefony4[[#This Row],[nr]])=8,1,0)</f>
        <v>0</v>
      </c>
    </row>
    <row r="1602" spans="1:4" x14ac:dyDescent="0.3">
      <c r="A1602">
        <v>5221005</v>
      </c>
      <c r="B1602" s="1">
        <v>42940</v>
      </c>
      <c r="C1602">
        <f>IF(LEN(Tabela_telefony4[[#This Row],[nr]])=7,1,0)</f>
        <v>1</v>
      </c>
      <c r="D1602">
        <f>IF(LEN(Tabela_telefony4[[#This Row],[nr]])=8,1,0)</f>
        <v>0</v>
      </c>
    </row>
    <row r="1603" spans="1:4" x14ac:dyDescent="0.3">
      <c r="A1603">
        <v>3150344</v>
      </c>
      <c r="B1603" s="1">
        <v>42940</v>
      </c>
      <c r="C1603">
        <f>IF(LEN(Tabela_telefony4[[#This Row],[nr]])=7,1,0)</f>
        <v>1</v>
      </c>
      <c r="D1603">
        <f>IF(LEN(Tabela_telefony4[[#This Row],[nr]])=8,1,0)</f>
        <v>0</v>
      </c>
    </row>
    <row r="1604" spans="1:4" x14ac:dyDescent="0.3">
      <c r="A1604">
        <v>2780765</v>
      </c>
      <c r="B1604" s="1">
        <v>42940</v>
      </c>
      <c r="C1604">
        <f>IF(LEN(Tabela_telefony4[[#This Row],[nr]])=7,1,0)</f>
        <v>1</v>
      </c>
      <c r="D1604">
        <f>IF(LEN(Tabela_telefony4[[#This Row],[nr]])=8,1,0)</f>
        <v>0</v>
      </c>
    </row>
    <row r="1605" spans="1:4" x14ac:dyDescent="0.3">
      <c r="A1605">
        <v>3720500</v>
      </c>
      <c r="B1605" s="1">
        <v>42940</v>
      </c>
      <c r="C1605">
        <f>IF(LEN(Tabela_telefony4[[#This Row],[nr]])=7,1,0)</f>
        <v>1</v>
      </c>
      <c r="D1605">
        <f>IF(LEN(Tabela_telefony4[[#This Row],[nr]])=8,1,0)</f>
        <v>0</v>
      </c>
    </row>
    <row r="1606" spans="1:4" x14ac:dyDescent="0.3">
      <c r="A1606">
        <v>89419064</v>
      </c>
      <c r="B1606" s="1">
        <v>42940</v>
      </c>
      <c r="C1606">
        <f>IF(LEN(Tabela_telefony4[[#This Row],[nr]])=7,1,0)</f>
        <v>0</v>
      </c>
      <c r="D1606">
        <f>IF(LEN(Tabela_telefony4[[#This Row],[nr]])=8,1,0)</f>
        <v>1</v>
      </c>
    </row>
    <row r="1607" spans="1:4" x14ac:dyDescent="0.3">
      <c r="A1607">
        <v>9961121</v>
      </c>
      <c r="B1607" s="1">
        <v>42940</v>
      </c>
      <c r="C1607">
        <f>IF(LEN(Tabela_telefony4[[#This Row],[nr]])=7,1,0)</f>
        <v>1</v>
      </c>
      <c r="D1607">
        <f>IF(LEN(Tabela_telefony4[[#This Row],[nr]])=8,1,0)</f>
        <v>0</v>
      </c>
    </row>
    <row r="1608" spans="1:4" x14ac:dyDescent="0.3">
      <c r="A1608">
        <v>5303411</v>
      </c>
      <c r="B1608" s="1">
        <v>42940</v>
      </c>
      <c r="C1608">
        <f>IF(LEN(Tabela_telefony4[[#This Row],[nr]])=7,1,0)</f>
        <v>1</v>
      </c>
      <c r="D1608">
        <f>IF(LEN(Tabela_telefony4[[#This Row],[nr]])=8,1,0)</f>
        <v>0</v>
      </c>
    </row>
    <row r="1609" spans="1:4" x14ac:dyDescent="0.3">
      <c r="A1609">
        <v>4657345</v>
      </c>
      <c r="B1609" s="1">
        <v>42940</v>
      </c>
      <c r="C1609">
        <f>IF(LEN(Tabela_telefony4[[#This Row],[nr]])=7,1,0)</f>
        <v>1</v>
      </c>
      <c r="D1609">
        <f>IF(LEN(Tabela_telefony4[[#This Row],[nr]])=8,1,0)</f>
        <v>0</v>
      </c>
    </row>
    <row r="1610" spans="1:4" x14ac:dyDescent="0.3">
      <c r="A1610">
        <v>5850216</v>
      </c>
      <c r="B1610" s="1">
        <v>42940</v>
      </c>
      <c r="C1610">
        <f>IF(LEN(Tabela_telefony4[[#This Row],[nr]])=7,1,0)</f>
        <v>1</v>
      </c>
      <c r="D1610">
        <f>IF(LEN(Tabela_telefony4[[#This Row],[nr]])=8,1,0)</f>
        <v>0</v>
      </c>
    </row>
    <row r="1611" spans="1:4" x14ac:dyDescent="0.3">
      <c r="A1611">
        <v>4927402</v>
      </c>
      <c r="B1611" s="1">
        <v>42940</v>
      </c>
      <c r="C1611">
        <f>IF(LEN(Tabela_telefony4[[#This Row],[nr]])=7,1,0)</f>
        <v>1</v>
      </c>
      <c r="D1611">
        <f>IF(LEN(Tabela_telefony4[[#This Row],[nr]])=8,1,0)</f>
        <v>0</v>
      </c>
    </row>
    <row r="1612" spans="1:4" x14ac:dyDescent="0.3">
      <c r="A1612">
        <v>60113139</v>
      </c>
      <c r="B1612" s="1">
        <v>42940</v>
      </c>
      <c r="C1612">
        <f>IF(LEN(Tabela_telefony4[[#This Row],[nr]])=7,1,0)</f>
        <v>0</v>
      </c>
      <c r="D1612">
        <f>IF(LEN(Tabela_telefony4[[#This Row],[nr]])=8,1,0)</f>
        <v>1</v>
      </c>
    </row>
    <row r="1613" spans="1:4" x14ac:dyDescent="0.3">
      <c r="A1613">
        <v>2644526</v>
      </c>
      <c r="B1613" s="1">
        <v>42940</v>
      </c>
      <c r="C1613">
        <f>IF(LEN(Tabela_telefony4[[#This Row],[nr]])=7,1,0)</f>
        <v>1</v>
      </c>
      <c r="D1613">
        <f>IF(LEN(Tabela_telefony4[[#This Row],[nr]])=8,1,0)</f>
        <v>0</v>
      </c>
    </row>
    <row r="1614" spans="1:4" x14ac:dyDescent="0.3">
      <c r="A1614">
        <v>7226610</v>
      </c>
      <c r="B1614" s="1">
        <v>42940</v>
      </c>
      <c r="C1614">
        <f>IF(LEN(Tabela_telefony4[[#This Row],[nr]])=7,1,0)</f>
        <v>1</v>
      </c>
      <c r="D1614">
        <f>IF(LEN(Tabela_telefony4[[#This Row],[nr]])=8,1,0)</f>
        <v>0</v>
      </c>
    </row>
    <row r="1615" spans="1:4" x14ac:dyDescent="0.3">
      <c r="A1615">
        <v>9328179</v>
      </c>
      <c r="B1615" s="1">
        <v>42940</v>
      </c>
      <c r="C1615">
        <f>IF(LEN(Tabela_telefony4[[#This Row],[nr]])=7,1,0)</f>
        <v>1</v>
      </c>
      <c r="D1615">
        <f>IF(LEN(Tabela_telefony4[[#This Row],[nr]])=8,1,0)</f>
        <v>0</v>
      </c>
    </row>
    <row r="1616" spans="1:4" x14ac:dyDescent="0.3">
      <c r="A1616">
        <v>7457716</v>
      </c>
      <c r="B1616" s="1">
        <v>42940</v>
      </c>
      <c r="C1616">
        <f>IF(LEN(Tabela_telefony4[[#This Row],[nr]])=7,1,0)</f>
        <v>1</v>
      </c>
      <c r="D1616">
        <f>IF(LEN(Tabela_telefony4[[#This Row],[nr]])=8,1,0)</f>
        <v>0</v>
      </c>
    </row>
    <row r="1617" spans="1:4" x14ac:dyDescent="0.3">
      <c r="A1617">
        <v>1739364</v>
      </c>
      <c r="B1617" s="1">
        <v>42940</v>
      </c>
      <c r="C1617">
        <f>IF(LEN(Tabela_telefony4[[#This Row],[nr]])=7,1,0)</f>
        <v>1</v>
      </c>
      <c r="D1617">
        <f>IF(LEN(Tabela_telefony4[[#This Row],[nr]])=8,1,0)</f>
        <v>0</v>
      </c>
    </row>
    <row r="1618" spans="1:4" x14ac:dyDescent="0.3">
      <c r="A1618">
        <v>1677537</v>
      </c>
      <c r="B1618" s="1">
        <v>42940</v>
      </c>
      <c r="C1618">
        <f>IF(LEN(Tabela_telefony4[[#This Row],[nr]])=7,1,0)</f>
        <v>1</v>
      </c>
      <c r="D1618">
        <f>IF(LEN(Tabela_telefony4[[#This Row],[nr]])=8,1,0)</f>
        <v>0</v>
      </c>
    </row>
    <row r="1619" spans="1:4" x14ac:dyDescent="0.3">
      <c r="A1619">
        <v>55614678</v>
      </c>
      <c r="B1619" s="1">
        <v>42940</v>
      </c>
      <c r="C1619">
        <f>IF(LEN(Tabela_telefony4[[#This Row],[nr]])=7,1,0)</f>
        <v>0</v>
      </c>
      <c r="D1619">
        <f>IF(LEN(Tabela_telefony4[[#This Row],[nr]])=8,1,0)</f>
        <v>1</v>
      </c>
    </row>
    <row r="1620" spans="1:4" x14ac:dyDescent="0.3">
      <c r="A1620">
        <v>4272221</v>
      </c>
      <c r="B1620" s="1">
        <v>42940</v>
      </c>
      <c r="C1620">
        <f>IF(LEN(Tabela_telefony4[[#This Row],[nr]])=7,1,0)</f>
        <v>1</v>
      </c>
      <c r="D1620">
        <f>IF(LEN(Tabela_telefony4[[#This Row],[nr]])=8,1,0)</f>
        <v>0</v>
      </c>
    </row>
    <row r="1621" spans="1:4" x14ac:dyDescent="0.3">
      <c r="A1621">
        <v>1740380</v>
      </c>
      <c r="B1621" s="1">
        <v>42940</v>
      </c>
      <c r="C1621">
        <f>IF(LEN(Tabela_telefony4[[#This Row],[nr]])=7,1,0)</f>
        <v>1</v>
      </c>
      <c r="D1621">
        <f>IF(LEN(Tabela_telefony4[[#This Row],[nr]])=8,1,0)</f>
        <v>0</v>
      </c>
    </row>
    <row r="1622" spans="1:4" x14ac:dyDescent="0.3">
      <c r="A1622">
        <v>6005355</v>
      </c>
      <c r="B1622" s="1">
        <v>42941</v>
      </c>
      <c r="C1622">
        <f>IF(LEN(Tabela_telefony4[[#This Row],[nr]])=7,1,0)</f>
        <v>1</v>
      </c>
      <c r="D1622">
        <f>IF(LEN(Tabela_telefony4[[#This Row],[nr]])=8,1,0)</f>
        <v>0</v>
      </c>
    </row>
    <row r="1623" spans="1:4" x14ac:dyDescent="0.3">
      <c r="A1623">
        <v>2400590</v>
      </c>
      <c r="B1623" s="1">
        <v>42941</v>
      </c>
      <c r="C1623">
        <f>IF(LEN(Tabela_telefony4[[#This Row],[nr]])=7,1,0)</f>
        <v>1</v>
      </c>
      <c r="D1623">
        <f>IF(LEN(Tabela_telefony4[[#This Row],[nr]])=8,1,0)</f>
        <v>0</v>
      </c>
    </row>
    <row r="1624" spans="1:4" x14ac:dyDescent="0.3">
      <c r="A1624">
        <v>7918038</v>
      </c>
      <c r="B1624" s="1">
        <v>42941</v>
      </c>
      <c r="C1624">
        <f>IF(LEN(Tabela_telefony4[[#This Row],[nr]])=7,1,0)</f>
        <v>1</v>
      </c>
      <c r="D1624">
        <f>IF(LEN(Tabela_telefony4[[#This Row],[nr]])=8,1,0)</f>
        <v>0</v>
      </c>
    </row>
    <row r="1625" spans="1:4" x14ac:dyDescent="0.3">
      <c r="A1625">
        <v>7969038</v>
      </c>
      <c r="B1625" s="1">
        <v>42941</v>
      </c>
      <c r="C1625">
        <f>IF(LEN(Tabela_telefony4[[#This Row],[nr]])=7,1,0)</f>
        <v>1</v>
      </c>
      <c r="D1625">
        <f>IF(LEN(Tabela_telefony4[[#This Row],[nr]])=8,1,0)</f>
        <v>0</v>
      </c>
    </row>
    <row r="1626" spans="1:4" x14ac:dyDescent="0.3">
      <c r="A1626">
        <v>5833452</v>
      </c>
      <c r="B1626" s="1">
        <v>42941</v>
      </c>
      <c r="C1626">
        <f>IF(LEN(Tabela_telefony4[[#This Row],[nr]])=7,1,0)</f>
        <v>1</v>
      </c>
      <c r="D1626">
        <f>IF(LEN(Tabela_telefony4[[#This Row],[nr]])=8,1,0)</f>
        <v>0</v>
      </c>
    </row>
    <row r="1627" spans="1:4" x14ac:dyDescent="0.3">
      <c r="A1627">
        <v>11425383</v>
      </c>
      <c r="B1627" s="1">
        <v>42941</v>
      </c>
      <c r="C1627">
        <f>IF(LEN(Tabela_telefony4[[#This Row],[nr]])=7,1,0)</f>
        <v>0</v>
      </c>
      <c r="D1627">
        <f>IF(LEN(Tabela_telefony4[[#This Row],[nr]])=8,1,0)</f>
        <v>1</v>
      </c>
    </row>
    <row r="1628" spans="1:4" x14ac:dyDescent="0.3">
      <c r="A1628">
        <v>2900584</v>
      </c>
      <c r="B1628" s="1">
        <v>42941</v>
      </c>
      <c r="C1628">
        <f>IF(LEN(Tabela_telefony4[[#This Row],[nr]])=7,1,0)</f>
        <v>1</v>
      </c>
      <c r="D1628">
        <f>IF(LEN(Tabela_telefony4[[#This Row],[nr]])=8,1,0)</f>
        <v>0</v>
      </c>
    </row>
    <row r="1629" spans="1:4" x14ac:dyDescent="0.3">
      <c r="A1629">
        <v>77705897</v>
      </c>
      <c r="B1629" s="1">
        <v>42941</v>
      </c>
      <c r="C1629">
        <f>IF(LEN(Tabela_telefony4[[#This Row],[nr]])=7,1,0)</f>
        <v>0</v>
      </c>
      <c r="D1629">
        <f>IF(LEN(Tabela_telefony4[[#This Row],[nr]])=8,1,0)</f>
        <v>1</v>
      </c>
    </row>
    <row r="1630" spans="1:4" x14ac:dyDescent="0.3">
      <c r="A1630">
        <v>48497496</v>
      </c>
      <c r="B1630" s="1">
        <v>42941</v>
      </c>
      <c r="C1630">
        <f>IF(LEN(Tabela_telefony4[[#This Row],[nr]])=7,1,0)</f>
        <v>0</v>
      </c>
      <c r="D1630">
        <f>IF(LEN(Tabela_telefony4[[#This Row],[nr]])=8,1,0)</f>
        <v>1</v>
      </c>
    </row>
    <row r="1631" spans="1:4" x14ac:dyDescent="0.3">
      <c r="A1631">
        <v>98695684</v>
      </c>
      <c r="B1631" s="1">
        <v>42941</v>
      </c>
      <c r="C1631">
        <f>IF(LEN(Tabela_telefony4[[#This Row],[nr]])=7,1,0)</f>
        <v>0</v>
      </c>
      <c r="D1631">
        <f>IF(LEN(Tabela_telefony4[[#This Row],[nr]])=8,1,0)</f>
        <v>1</v>
      </c>
    </row>
    <row r="1632" spans="1:4" x14ac:dyDescent="0.3">
      <c r="A1632">
        <v>7712618</v>
      </c>
      <c r="B1632" s="1">
        <v>42941</v>
      </c>
      <c r="C1632">
        <f>IF(LEN(Tabela_telefony4[[#This Row],[nr]])=7,1,0)</f>
        <v>1</v>
      </c>
      <c r="D1632">
        <f>IF(LEN(Tabela_telefony4[[#This Row],[nr]])=8,1,0)</f>
        <v>0</v>
      </c>
    </row>
    <row r="1633" spans="1:4" x14ac:dyDescent="0.3">
      <c r="A1633">
        <v>8872311</v>
      </c>
      <c r="B1633" s="1">
        <v>42941</v>
      </c>
      <c r="C1633">
        <f>IF(LEN(Tabela_telefony4[[#This Row],[nr]])=7,1,0)</f>
        <v>1</v>
      </c>
      <c r="D1633">
        <f>IF(LEN(Tabela_telefony4[[#This Row],[nr]])=8,1,0)</f>
        <v>0</v>
      </c>
    </row>
    <row r="1634" spans="1:4" x14ac:dyDescent="0.3">
      <c r="A1634">
        <v>6056372</v>
      </c>
      <c r="B1634" s="1">
        <v>42941</v>
      </c>
      <c r="C1634">
        <f>IF(LEN(Tabela_telefony4[[#This Row],[nr]])=7,1,0)</f>
        <v>1</v>
      </c>
      <c r="D1634">
        <f>IF(LEN(Tabela_telefony4[[#This Row],[nr]])=8,1,0)</f>
        <v>0</v>
      </c>
    </row>
    <row r="1635" spans="1:4" x14ac:dyDescent="0.3">
      <c r="A1635">
        <v>8936656</v>
      </c>
      <c r="B1635" s="1">
        <v>42941</v>
      </c>
      <c r="C1635">
        <f>IF(LEN(Tabela_telefony4[[#This Row],[nr]])=7,1,0)</f>
        <v>1</v>
      </c>
      <c r="D1635">
        <f>IF(LEN(Tabela_telefony4[[#This Row],[nr]])=8,1,0)</f>
        <v>0</v>
      </c>
    </row>
    <row r="1636" spans="1:4" x14ac:dyDescent="0.3">
      <c r="A1636">
        <v>22966872</v>
      </c>
      <c r="B1636" s="1">
        <v>42941</v>
      </c>
      <c r="C1636">
        <f>IF(LEN(Tabela_telefony4[[#This Row],[nr]])=7,1,0)</f>
        <v>0</v>
      </c>
      <c r="D1636">
        <f>IF(LEN(Tabela_telefony4[[#This Row],[nr]])=8,1,0)</f>
        <v>1</v>
      </c>
    </row>
    <row r="1637" spans="1:4" x14ac:dyDescent="0.3">
      <c r="A1637">
        <v>3908162</v>
      </c>
      <c r="B1637" s="1">
        <v>42941</v>
      </c>
      <c r="C1637">
        <f>IF(LEN(Tabela_telefony4[[#This Row],[nr]])=7,1,0)</f>
        <v>1</v>
      </c>
      <c r="D1637">
        <f>IF(LEN(Tabela_telefony4[[#This Row],[nr]])=8,1,0)</f>
        <v>0</v>
      </c>
    </row>
    <row r="1638" spans="1:4" x14ac:dyDescent="0.3">
      <c r="A1638">
        <v>20485333</v>
      </c>
      <c r="B1638" s="1">
        <v>42941</v>
      </c>
      <c r="C1638">
        <f>IF(LEN(Tabela_telefony4[[#This Row],[nr]])=7,1,0)</f>
        <v>0</v>
      </c>
      <c r="D1638">
        <f>IF(LEN(Tabela_telefony4[[#This Row],[nr]])=8,1,0)</f>
        <v>1</v>
      </c>
    </row>
    <row r="1639" spans="1:4" x14ac:dyDescent="0.3">
      <c r="A1639">
        <v>78709747</v>
      </c>
      <c r="B1639" s="1">
        <v>42941</v>
      </c>
      <c r="C1639">
        <f>IF(LEN(Tabela_telefony4[[#This Row],[nr]])=7,1,0)</f>
        <v>0</v>
      </c>
      <c r="D1639">
        <f>IF(LEN(Tabela_telefony4[[#This Row],[nr]])=8,1,0)</f>
        <v>1</v>
      </c>
    </row>
    <row r="1640" spans="1:4" x14ac:dyDescent="0.3">
      <c r="A1640">
        <v>1859884</v>
      </c>
      <c r="B1640" s="1">
        <v>42941</v>
      </c>
      <c r="C1640">
        <f>IF(LEN(Tabela_telefony4[[#This Row],[nr]])=7,1,0)</f>
        <v>1</v>
      </c>
      <c r="D1640">
        <f>IF(LEN(Tabela_telefony4[[#This Row],[nr]])=8,1,0)</f>
        <v>0</v>
      </c>
    </row>
    <row r="1641" spans="1:4" x14ac:dyDescent="0.3">
      <c r="A1641">
        <v>2866546</v>
      </c>
      <c r="B1641" s="1">
        <v>42941</v>
      </c>
      <c r="C1641">
        <f>IF(LEN(Tabela_telefony4[[#This Row],[nr]])=7,1,0)</f>
        <v>1</v>
      </c>
      <c r="D1641">
        <f>IF(LEN(Tabela_telefony4[[#This Row],[nr]])=8,1,0)</f>
        <v>0</v>
      </c>
    </row>
    <row r="1642" spans="1:4" x14ac:dyDescent="0.3">
      <c r="A1642">
        <v>23715237</v>
      </c>
      <c r="B1642" s="1">
        <v>42941</v>
      </c>
      <c r="C1642">
        <f>IF(LEN(Tabela_telefony4[[#This Row],[nr]])=7,1,0)</f>
        <v>0</v>
      </c>
      <c r="D1642">
        <f>IF(LEN(Tabela_telefony4[[#This Row],[nr]])=8,1,0)</f>
        <v>1</v>
      </c>
    </row>
    <row r="1643" spans="1:4" x14ac:dyDescent="0.3">
      <c r="A1643">
        <v>6013508</v>
      </c>
      <c r="B1643" s="1">
        <v>42941</v>
      </c>
      <c r="C1643">
        <f>IF(LEN(Tabela_telefony4[[#This Row],[nr]])=7,1,0)</f>
        <v>1</v>
      </c>
      <c r="D1643">
        <f>IF(LEN(Tabela_telefony4[[#This Row],[nr]])=8,1,0)</f>
        <v>0</v>
      </c>
    </row>
    <row r="1644" spans="1:4" x14ac:dyDescent="0.3">
      <c r="A1644">
        <v>6175467</v>
      </c>
      <c r="B1644" s="1">
        <v>42941</v>
      </c>
      <c r="C1644">
        <f>IF(LEN(Tabela_telefony4[[#This Row],[nr]])=7,1,0)</f>
        <v>1</v>
      </c>
      <c r="D1644">
        <f>IF(LEN(Tabela_telefony4[[#This Row],[nr]])=8,1,0)</f>
        <v>0</v>
      </c>
    </row>
    <row r="1645" spans="1:4" x14ac:dyDescent="0.3">
      <c r="A1645">
        <v>22416837</v>
      </c>
      <c r="B1645" s="1">
        <v>42941</v>
      </c>
      <c r="C1645">
        <f>IF(LEN(Tabela_telefony4[[#This Row],[nr]])=7,1,0)</f>
        <v>0</v>
      </c>
      <c r="D1645">
        <f>IF(LEN(Tabela_telefony4[[#This Row],[nr]])=8,1,0)</f>
        <v>1</v>
      </c>
    </row>
    <row r="1646" spans="1:4" x14ac:dyDescent="0.3">
      <c r="A1646">
        <v>9065927</v>
      </c>
      <c r="B1646" s="1">
        <v>42941</v>
      </c>
      <c r="C1646">
        <f>IF(LEN(Tabela_telefony4[[#This Row],[nr]])=7,1,0)</f>
        <v>1</v>
      </c>
      <c r="D1646">
        <f>IF(LEN(Tabela_telefony4[[#This Row],[nr]])=8,1,0)</f>
        <v>0</v>
      </c>
    </row>
    <row r="1647" spans="1:4" x14ac:dyDescent="0.3">
      <c r="A1647">
        <v>8849918</v>
      </c>
      <c r="B1647" s="1">
        <v>42941</v>
      </c>
      <c r="C1647">
        <f>IF(LEN(Tabela_telefony4[[#This Row],[nr]])=7,1,0)</f>
        <v>1</v>
      </c>
      <c r="D1647">
        <f>IF(LEN(Tabela_telefony4[[#This Row],[nr]])=8,1,0)</f>
        <v>0</v>
      </c>
    </row>
    <row r="1648" spans="1:4" x14ac:dyDescent="0.3">
      <c r="A1648">
        <v>8250018</v>
      </c>
      <c r="B1648" s="1">
        <v>42941</v>
      </c>
      <c r="C1648">
        <f>IF(LEN(Tabela_telefony4[[#This Row],[nr]])=7,1,0)</f>
        <v>1</v>
      </c>
      <c r="D1648">
        <f>IF(LEN(Tabela_telefony4[[#This Row],[nr]])=8,1,0)</f>
        <v>0</v>
      </c>
    </row>
    <row r="1649" spans="1:4" x14ac:dyDescent="0.3">
      <c r="A1649">
        <v>20349502</v>
      </c>
      <c r="B1649" s="1">
        <v>42941</v>
      </c>
      <c r="C1649">
        <f>IF(LEN(Tabela_telefony4[[#This Row],[nr]])=7,1,0)</f>
        <v>0</v>
      </c>
      <c r="D1649">
        <f>IF(LEN(Tabela_telefony4[[#This Row],[nr]])=8,1,0)</f>
        <v>1</v>
      </c>
    </row>
    <row r="1650" spans="1:4" x14ac:dyDescent="0.3">
      <c r="A1650">
        <v>9894723</v>
      </c>
      <c r="B1650" s="1">
        <v>42941</v>
      </c>
      <c r="C1650">
        <f>IF(LEN(Tabela_telefony4[[#This Row],[nr]])=7,1,0)</f>
        <v>1</v>
      </c>
      <c r="D1650">
        <f>IF(LEN(Tabela_telefony4[[#This Row],[nr]])=8,1,0)</f>
        <v>0</v>
      </c>
    </row>
    <row r="1651" spans="1:4" x14ac:dyDescent="0.3">
      <c r="A1651">
        <v>9458504</v>
      </c>
      <c r="B1651" s="1">
        <v>42941</v>
      </c>
      <c r="C1651">
        <f>IF(LEN(Tabela_telefony4[[#This Row],[nr]])=7,1,0)</f>
        <v>1</v>
      </c>
      <c r="D1651">
        <f>IF(LEN(Tabela_telefony4[[#This Row],[nr]])=8,1,0)</f>
        <v>0</v>
      </c>
    </row>
    <row r="1652" spans="1:4" x14ac:dyDescent="0.3">
      <c r="A1652">
        <v>6741642</v>
      </c>
      <c r="B1652" s="1">
        <v>42941</v>
      </c>
      <c r="C1652">
        <f>IF(LEN(Tabela_telefony4[[#This Row],[nr]])=7,1,0)</f>
        <v>1</v>
      </c>
      <c r="D1652">
        <f>IF(LEN(Tabela_telefony4[[#This Row],[nr]])=8,1,0)</f>
        <v>0</v>
      </c>
    </row>
    <row r="1653" spans="1:4" x14ac:dyDescent="0.3">
      <c r="A1653">
        <v>4824710</v>
      </c>
      <c r="B1653" s="1">
        <v>42941</v>
      </c>
      <c r="C1653">
        <f>IF(LEN(Tabela_telefony4[[#This Row],[nr]])=7,1,0)</f>
        <v>1</v>
      </c>
      <c r="D1653">
        <f>IF(LEN(Tabela_telefony4[[#This Row],[nr]])=8,1,0)</f>
        <v>0</v>
      </c>
    </row>
    <row r="1654" spans="1:4" x14ac:dyDescent="0.3">
      <c r="A1654">
        <v>6465122</v>
      </c>
      <c r="B1654" s="1">
        <v>42941</v>
      </c>
      <c r="C1654">
        <f>IF(LEN(Tabela_telefony4[[#This Row],[nr]])=7,1,0)</f>
        <v>1</v>
      </c>
      <c r="D1654">
        <f>IF(LEN(Tabela_telefony4[[#This Row],[nr]])=8,1,0)</f>
        <v>0</v>
      </c>
    </row>
    <row r="1655" spans="1:4" x14ac:dyDescent="0.3">
      <c r="A1655">
        <v>6940373</v>
      </c>
      <c r="B1655" s="1">
        <v>42941</v>
      </c>
      <c r="C1655">
        <f>IF(LEN(Tabela_telefony4[[#This Row],[nr]])=7,1,0)</f>
        <v>1</v>
      </c>
      <c r="D1655">
        <f>IF(LEN(Tabela_telefony4[[#This Row],[nr]])=8,1,0)</f>
        <v>0</v>
      </c>
    </row>
    <row r="1656" spans="1:4" x14ac:dyDescent="0.3">
      <c r="A1656">
        <v>81613163</v>
      </c>
      <c r="B1656" s="1">
        <v>42941</v>
      </c>
      <c r="C1656">
        <f>IF(LEN(Tabela_telefony4[[#This Row],[nr]])=7,1,0)</f>
        <v>0</v>
      </c>
      <c r="D1656">
        <f>IF(LEN(Tabela_telefony4[[#This Row],[nr]])=8,1,0)</f>
        <v>1</v>
      </c>
    </row>
    <row r="1657" spans="1:4" x14ac:dyDescent="0.3">
      <c r="A1657">
        <v>9894998</v>
      </c>
      <c r="B1657" s="1">
        <v>42941</v>
      </c>
      <c r="C1657">
        <f>IF(LEN(Tabela_telefony4[[#This Row],[nr]])=7,1,0)</f>
        <v>1</v>
      </c>
      <c r="D1657">
        <f>IF(LEN(Tabela_telefony4[[#This Row],[nr]])=8,1,0)</f>
        <v>0</v>
      </c>
    </row>
    <row r="1658" spans="1:4" x14ac:dyDescent="0.3">
      <c r="A1658">
        <v>7663988</v>
      </c>
      <c r="B1658" s="1">
        <v>42941</v>
      </c>
      <c r="C1658">
        <f>IF(LEN(Tabela_telefony4[[#This Row],[nr]])=7,1,0)</f>
        <v>1</v>
      </c>
      <c r="D1658">
        <f>IF(LEN(Tabela_telefony4[[#This Row],[nr]])=8,1,0)</f>
        <v>0</v>
      </c>
    </row>
    <row r="1659" spans="1:4" x14ac:dyDescent="0.3">
      <c r="A1659">
        <v>29555837</v>
      </c>
      <c r="B1659" s="1">
        <v>42941</v>
      </c>
      <c r="C1659">
        <f>IF(LEN(Tabela_telefony4[[#This Row],[nr]])=7,1,0)</f>
        <v>0</v>
      </c>
      <c r="D1659">
        <f>IF(LEN(Tabela_telefony4[[#This Row],[nr]])=8,1,0)</f>
        <v>1</v>
      </c>
    </row>
    <row r="1660" spans="1:4" x14ac:dyDescent="0.3">
      <c r="A1660">
        <v>6890486</v>
      </c>
      <c r="B1660" s="1">
        <v>42941</v>
      </c>
      <c r="C1660">
        <f>IF(LEN(Tabela_telefony4[[#This Row],[nr]])=7,1,0)</f>
        <v>1</v>
      </c>
      <c r="D1660">
        <f>IF(LEN(Tabela_telefony4[[#This Row],[nr]])=8,1,0)</f>
        <v>0</v>
      </c>
    </row>
    <row r="1661" spans="1:4" x14ac:dyDescent="0.3">
      <c r="A1661">
        <v>1992079</v>
      </c>
      <c r="B1661" s="1">
        <v>42941</v>
      </c>
      <c r="C1661">
        <f>IF(LEN(Tabela_telefony4[[#This Row],[nr]])=7,1,0)</f>
        <v>1</v>
      </c>
      <c r="D1661">
        <f>IF(LEN(Tabela_telefony4[[#This Row],[nr]])=8,1,0)</f>
        <v>0</v>
      </c>
    </row>
    <row r="1662" spans="1:4" x14ac:dyDescent="0.3">
      <c r="A1662">
        <v>7599611</v>
      </c>
      <c r="B1662" s="1">
        <v>42941</v>
      </c>
      <c r="C1662">
        <f>IF(LEN(Tabela_telefony4[[#This Row],[nr]])=7,1,0)</f>
        <v>1</v>
      </c>
      <c r="D1662">
        <f>IF(LEN(Tabela_telefony4[[#This Row],[nr]])=8,1,0)</f>
        <v>0</v>
      </c>
    </row>
    <row r="1663" spans="1:4" x14ac:dyDescent="0.3">
      <c r="A1663">
        <v>1418351</v>
      </c>
      <c r="B1663" s="1">
        <v>42941</v>
      </c>
      <c r="C1663">
        <f>IF(LEN(Tabela_telefony4[[#This Row],[nr]])=7,1,0)</f>
        <v>1</v>
      </c>
      <c r="D1663">
        <f>IF(LEN(Tabela_telefony4[[#This Row],[nr]])=8,1,0)</f>
        <v>0</v>
      </c>
    </row>
    <row r="1664" spans="1:4" x14ac:dyDescent="0.3">
      <c r="A1664">
        <v>5883714</v>
      </c>
      <c r="B1664" s="1">
        <v>42941</v>
      </c>
      <c r="C1664">
        <f>IF(LEN(Tabela_telefony4[[#This Row],[nr]])=7,1,0)</f>
        <v>1</v>
      </c>
      <c r="D1664">
        <f>IF(LEN(Tabela_telefony4[[#This Row],[nr]])=8,1,0)</f>
        <v>0</v>
      </c>
    </row>
    <row r="1665" spans="1:4" x14ac:dyDescent="0.3">
      <c r="A1665">
        <v>1457083</v>
      </c>
      <c r="B1665" s="1">
        <v>42941</v>
      </c>
      <c r="C1665">
        <f>IF(LEN(Tabela_telefony4[[#This Row],[nr]])=7,1,0)</f>
        <v>1</v>
      </c>
      <c r="D1665">
        <f>IF(LEN(Tabela_telefony4[[#This Row],[nr]])=8,1,0)</f>
        <v>0</v>
      </c>
    </row>
    <row r="1666" spans="1:4" x14ac:dyDescent="0.3">
      <c r="A1666">
        <v>9948096</v>
      </c>
      <c r="B1666" s="1">
        <v>42941</v>
      </c>
      <c r="C1666">
        <f>IF(LEN(Tabela_telefony4[[#This Row],[nr]])=7,1,0)</f>
        <v>1</v>
      </c>
      <c r="D1666">
        <f>IF(LEN(Tabela_telefony4[[#This Row],[nr]])=8,1,0)</f>
        <v>0</v>
      </c>
    </row>
    <row r="1667" spans="1:4" x14ac:dyDescent="0.3">
      <c r="A1667">
        <v>2567031</v>
      </c>
      <c r="B1667" s="1">
        <v>42941</v>
      </c>
      <c r="C1667">
        <f>IF(LEN(Tabela_telefony4[[#This Row],[nr]])=7,1,0)</f>
        <v>1</v>
      </c>
      <c r="D1667">
        <f>IF(LEN(Tabela_telefony4[[#This Row],[nr]])=8,1,0)</f>
        <v>0</v>
      </c>
    </row>
    <row r="1668" spans="1:4" x14ac:dyDescent="0.3">
      <c r="A1668">
        <v>5952625</v>
      </c>
      <c r="B1668" s="1">
        <v>42941</v>
      </c>
      <c r="C1668">
        <f>IF(LEN(Tabela_telefony4[[#This Row],[nr]])=7,1,0)</f>
        <v>1</v>
      </c>
      <c r="D1668">
        <f>IF(LEN(Tabela_telefony4[[#This Row],[nr]])=8,1,0)</f>
        <v>0</v>
      </c>
    </row>
    <row r="1669" spans="1:4" x14ac:dyDescent="0.3">
      <c r="A1669">
        <v>8284495</v>
      </c>
      <c r="B1669" s="1">
        <v>42941</v>
      </c>
      <c r="C1669">
        <f>IF(LEN(Tabela_telefony4[[#This Row],[nr]])=7,1,0)</f>
        <v>1</v>
      </c>
      <c r="D1669">
        <f>IF(LEN(Tabela_telefony4[[#This Row],[nr]])=8,1,0)</f>
        <v>0</v>
      </c>
    </row>
    <row r="1670" spans="1:4" x14ac:dyDescent="0.3">
      <c r="A1670">
        <v>5354141</v>
      </c>
      <c r="B1670" s="1">
        <v>42941</v>
      </c>
      <c r="C1670">
        <f>IF(LEN(Tabela_telefony4[[#This Row],[nr]])=7,1,0)</f>
        <v>1</v>
      </c>
      <c r="D1670">
        <f>IF(LEN(Tabela_telefony4[[#This Row],[nr]])=8,1,0)</f>
        <v>0</v>
      </c>
    </row>
    <row r="1671" spans="1:4" x14ac:dyDescent="0.3">
      <c r="A1671">
        <v>5713477</v>
      </c>
      <c r="B1671" s="1">
        <v>42941</v>
      </c>
      <c r="C1671">
        <f>IF(LEN(Tabela_telefony4[[#This Row],[nr]])=7,1,0)</f>
        <v>1</v>
      </c>
      <c r="D1671">
        <f>IF(LEN(Tabela_telefony4[[#This Row],[nr]])=8,1,0)</f>
        <v>0</v>
      </c>
    </row>
    <row r="1672" spans="1:4" x14ac:dyDescent="0.3">
      <c r="A1672">
        <v>6865322</v>
      </c>
      <c r="B1672" s="1">
        <v>42941</v>
      </c>
      <c r="C1672">
        <f>IF(LEN(Tabela_telefony4[[#This Row],[nr]])=7,1,0)</f>
        <v>1</v>
      </c>
      <c r="D1672">
        <f>IF(LEN(Tabela_telefony4[[#This Row],[nr]])=8,1,0)</f>
        <v>0</v>
      </c>
    </row>
    <row r="1673" spans="1:4" x14ac:dyDescent="0.3">
      <c r="A1673">
        <v>9007177570</v>
      </c>
      <c r="B1673" s="1">
        <v>42941</v>
      </c>
      <c r="C1673">
        <f>IF(LEN(Tabela_telefony4[[#This Row],[nr]])=7,1,0)</f>
        <v>0</v>
      </c>
      <c r="D1673">
        <f>IF(LEN(Tabela_telefony4[[#This Row],[nr]])=8,1,0)</f>
        <v>0</v>
      </c>
    </row>
    <row r="1674" spans="1:4" x14ac:dyDescent="0.3">
      <c r="A1674">
        <v>49920930</v>
      </c>
      <c r="B1674" s="1">
        <v>42941</v>
      </c>
      <c r="C1674">
        <f>IF(LEN(Tabela_telefony4[[#This Row],[nr]])=7,1,0)</f>
        <v>0</v>
      </c>
      <c r="D1674">
        <f>IF(LEN(Tabela_telefony4[[#This Row],[nr]])=8,1,0)</f>
        <v>1</v>
      </c>
    </row>
    <row r="1675" spans="1:4" x14ac:dyDescent="0.3">
      <c r="A1675">
        <v>3624713</v>
      </c>
      <c r="B1675" s="1">
        <v>42941</v>
      </c>
      <c r="C1675">
        <f>IF(LEN(Tabela_telefony4[[#This Row],[nr]])=7,1,0)</f>
        <v>1</v>
      </c>
      <c r="D1675">
        <f>IF(LEN(Tabela_telefony4[[#This Row],[nr]])=8,1,0)</f>
        <v>0</v>
      </c>
    </row>
    <row r="1676" spans="1:4" x14ac:dyDescent="0.3">
      <c r="A1676">
        <v>39848401</v>
      </c>
      <c r="B1676" s="1">
        <v>42941</v>
      </c>
      <c r="C1676">
        <f>IF(LEN(Tabela_telefony4[[#This Row],[nr]])=7,1,0)</f>
        <v>0</v>
      </c>
      <c r="D1676">
        <f>IF(LEN(Tabela_telefony4[[#This Row],[nr]])=8,1,0)</f>
        <v>1</v>
      </c>
    </row>
    <row r="1677" spans="1:4" x14ac:dyDescent="0.3">
      <c r="A1677">
        <v>4131448</v>
      </c>
      <c r="B1677" s="1">
        <v>42941</v>
      </c>
      <c r="C1677">
        <f>IF(LEN(Tabela_telefony4[[#This Row],[nr]])=7,1,0)</f>
        <v>1</v>
      </c>
      <c r="D1677">
        <f>IF(LEN(Tabela_telefony4[[#This Row],[nr]])=8,1,0)</f>
        <v>0</v>
      </c>
    </row>
    <row r="1678" spans="1:4" x14ac:dyDescent="0.3">
      <c r="A1678">
        <v>2239958</v>
      </c>
      <c r="B1678" s="1">
        <v>42941</v>
      </c>
      <c r="C1678">
        <f>IF(LEN(Tabela_telefony4[[#This Row],[nr]])=7,1,0)</f>
        <v>1</v>
      </c>
      <c r="D1678">
        <f>IF(LEN(Tabela_telefony4[[#This Row],[nr]])=8,1,0)</f>
        <v>0</v>
      </c>
    </row>
    <row r="1679" spans="1:4" x14ac:dyDescent="0.3">
      <c r="A1679">
        <v>3680149</v>
      </c>
      <c r="B1679" s="1">
        <v>42941</v>
      </c>
      <c r="C1679">
        <f>IF(LEN(Tabela_telefony4[[#This Row],[nr]])=7,1,0)</f>
        <v>1</v>
      </c>
      <c r="D1679">
        <f>IF(LEN(Tabela_telefony4[[#This Row],[nr]])=8,1,0)</f>
        <v>0</v>
      </c>
    </row>
    <row r="1680" spans="1:4" x14ac:dyDescent="0.3">
      <c r="A1680">
        <v>3654212</v>
      </c>
      <c r="B1680" s="1">
        <v>42941</v>
      </c>
      <c r="C1680">
        <f>IF(LEN(Tabela_telefony4[[#This Row],[nr]])=7,1,0)</f>
        <v>1</v>
      </c>
      <c r="D1680">
        <f>IF(LEN(Tabela_telefony4[[#This Row],[nr]])=8,1,0)</f>
        <v>0</v>
      </c>
    </row>
    <row r="1681" spans="1:4" x14ac:dyDescent="0.3">
      <c r="A1681">
        <v>3192053</v>
      </c>
      <c r="B1681" s="1">
        <v>42941</v>
      </c>
      <c r="C1681">
        <f>IF(LEN(Tabela_telefony4[[#This Row],[nr]])=7,1,0)</f>
        <v>1</v>
      </c>
      <c r="D1681">
        <f>IF(LEN(Tabela_telefony4[[#This Row],[nr]])=8,1,0)</f>
        <v>0</v>
      </c>
    </row>
    <row r="1682" spans="1:4" x14ac:dyDescent="0.3">
      <c r="A1682">
        <v>2355456</v>
      </c>
      <c r="B1682" s="1">
        <v>42941</v>
      </c>
      <c r="C1682">
        <f>IF(LEN(Tabela_telefony4[[#This Row],[nr]])=7,1,0)</f>
        <v>1</v>
      </c>
      <c r="D1682">
        <f>IF(LEN(Tabela_telefony4[[#This Row],[nr]])=8,1,0)</f>
        <v>0</v>
      </c>
    </row>
    <row r="1683" spans="1:4" x14ac:dyDescent="0.3">
      <c r="A1683">
        <v>64932677</v>
      </c>
      <c r="B1683" s="1">
        <v>42941</v>
      </c>
      <c r="C1683">
        <f>IF(LEN(Tabela_telefony4[[#This Row],[nr]])=7,1,0)</f>
        <v>0</v>
      </c>
      <c r="D1683">
        <f>IF(LEN(Tabela_telefony4[[#This Row],[nr]])=8,1,0)</f>
        <v>1</v>
      </c>
    </row>
    <row r="1684" spans="1:4" x14ac:dyDescent="0.3">
      <c r="A1684">
        <v>9419117</v>
      </c>
      <c r="B1684" s="1">
        <v>42941</v>
      </c>
      <c r="C1684">
        <f>IF(LEN(Tabela_telefony4[[#This Row],[nr]])=7,1,0)</f>
        <v>1</v>
      </c>
      <c r="D1684">
        <f>IF(LEN(Tabela_telefony4[[#This Row],[nr]])=8,1,0)</f>
        <v>0</v>
      </c>
    </row>
    <row r="1685" spans="1:4" x14ac:dyDescent="0.3">
      <c r="A1685">
        <v>2509631</v>
      </c>
      <c r="B1685" s="1">
        <v>42941</v>
      </c>
      <c r="C1685">
        <f>IF(LEN(Tabela_telefony4[[#This Row],[nr]])=7,1,0)</f>
        <v>1</v>
      </c>
      <c r="D1685">
        <f>IF(LEN(Tabela_telefony4[[#This Row],[nr]])=8,1,0)</f>
        <v>0</v>
      </c>
    </row>
    <row r="1686" spans="1:4" x14ac:dyDescent="0.3">
      <c r="A1686">
        <v>4505950</v>
      </c>
      <c r="B1686" s="1">
        <v>42941</v>
      </c>
      <c r="C1686">
        <f>IF(LEN(Tabela_telefony4[[#This Row],[nr]])=7,1,0)</f>
        <v>1</v>
      </c>
      <c r="D1686">
        <f>IF(LEN(Tabela_telefony4[[#This Row],[nr]])=8,1,0)</f>
        <v>0</v>
      </c>
    </row>
    <row r="1687" spans="1:4" x14ac:dyDescent="0.3">
      <c r="A1687">
        <v>39663331</v>
      </c>
      <c r="B1687" s="1">
        <v>42941</v>
      </c>
      <c r="C1687">
        <f>IF(LEN(Tabela_telefony4[[#This Row],[nr]])=7,1,0)</f>
        <v>0</v>
      </c>
      <c r="D1687">
        <f>IF(LEN(Tabela_telefony4[[#This Row],[nr]])=8,1,0)</f>
        <v>1</v>
      </c>
    </row>
    <row r="1688" spans="1:4" x14ac:dyDescent="0.3">
      <c r="A1688">
        <v>73350537</v>
      </c>
      <c r="B1688" s="1">
        <v>42941</v>
      </c>
      <c r="C1688">
        <f>IF(LEN(Tabela_telefony4[[#This Row],[nr]])=7,1,0)</f>
        <v>0</v>
      </c>
      <c r="D1688">
        <f>IF(LEN(Tabela_telefony4[[#This Row],[nr]])=8,1,0)</f>
        <v>1</v>
      </c>
    </row>
    <row r="1689" spans="1:4" x14ac:dyDescent="0.3">
      <c r="A1689">
        <v>36929553</v>
      </c>
      <c r="B1689" s="1">
        <v>42941</v>
      </c>
      <c r="C1689">
        <f>IF(LEN(Tabela_telefony4[[#This Row],[nr]])=7,1,0)</f>
        <v>0</v>
      </c>
      <c r="D1689">
        <f>IF(LEN(Tabela_telefony4[[#This Row],[nr]])=8,1,0)</f>
        <v>1</v>
      </c>
    </row>
    <row r="1690" spans="1:4" x14ac:dyDescent="0.3">
      <c r="A1690">
        <v>74135093</v>
      </c>
      <c r="B1690" s="1">
        <v>42941</v>
      </c>
      <c r="C1690">
        <f>IF(LEN(Tabela_telefony4[[#This Row],[nr]])=7,1,0)</f>
        <v>0</v>
      </c>
      <c r="D1690">
        <f>IF(LEN(Tabela_telefony4[[#This Row],[nr]])=8,1,0)</f>
        <v>1</v>
      </c>
    </row>
    <row r="1691" spans="1:4" x14ac:dyDescent="0.3">
      <c r="A1691">
        <v>3505978</v>
      </c>
      <c r="B1691" s="1">
        <v>42941</v>
      </c>
      <c r="C1691">
        <f>IF(LEN(Tabela_telefony4[[#This Row],[nr]])=7,1,0)</f>
        <v>1</v>
      </c>
      <c r="D1691">
        <f>IF(LEN(Tabela_telefony4[[#This Row],[nr]])=8,1,0)</f>
        <v>0</v>
      </c>
    </row>
    <row r="1692" spans="1:4" x14ac:dyDescent="0.3">
      <c r="A1692">
        <v>4483996</v>
      </c>
      <c r="B1692" s="1">
        <v>42941</v>
      </c>
      <c r="C1692">
        <f>IF(LEN(Tabela_telefony4[[#This Row],[nr]])=7,1,0)</f>
        <v>1</v>
      </c>
      <c r="D1692">
        <f>IF(LEN(Tabela_telefony4[[#This Row],[nr]])=8,1,0)</f>
        <v>0</v>
      </c>
    </row>
    <row r="1693" spans="1:4" x14ac:dyDescent="0.3">
      <c r="A1693">
        <v>6264844</v>
      </c>
      <c r="B1693" s="1">
        <v>42941</v>
      </c>
      <c r="C1693">
        <f>IF(LEN(Tabela_telefony4[[#This Row],[nr]])=7,1,0)</f>
        <v>1</v>
      </c>
      <c r="D1693">
        <f>IF(LEN(Tabela_telefony4[[#This Row],[nr]])=8,1,0)</f>
        <v>0</v>
      </c>
    </row>
    <row r="1694" spans="1:4" x14ac:dyDescent="0.3">
      <c r="A1694">
        <v>92127966</v>
      </c>
      <c r="B1694" s="1">
        <v>42941</v>
      </c>
      <c r="C1694">
        <f>IF(LEN(Tabela_telefony4[[#This Row],[nr]])=7,1,0)</f>
        <v>0</v>
      </c>
      <c r="D1694">
        <f>IF(LEN(Tabela_telefony4[[#This Row],[nr]])=8,1,0)</f>
        <v>1</v>
      </c>
    </row>
    <row r="1695" spans="1:4" x14ac:dyDescent="0.3">
      <c r="A1695">
        <v>7353916</v>
      </c>
      <c r="B1695" s="1">
        <v>42941</v>
      </c>
      <c r="C1695">
        <f>IF(LEN(Tabela_telefony4[[#This Row],[nr]])=7,1,0)</f>
        <v>1</v>
      </c>
      <c r="D1695">
        <f>IF(LEN(Tabela_telefony4[[#This Row],[nr]])=8,1,0)</f>
        <v>0</v>
      </c>
    </row>
    <row r="1696" spans="1:4" x14ac:dyDescent="0.3">
      <c r="A1696">
        <v>5440420</v>
      </c>
      <c r="B1696" s="1">
        <v>42941</v>
      </c>
      <c r="C1696">
        <f>IF(LEN(Tabela_telefony4[[#This Row],[nr]])=7,1,0)</f>
        <v>1</v>
      </c>
      <c r="D1696">
        <f>IF(LEN(Tabela_telefony4[[#This Row],[nr]])=8,1,0)</f>
        <v>0</v>
      </c>
    </row>
    <row r="1697" spans="1:4" x14ac:dyDescent="0.3">
      <c r="A1697">
        <v>8840288</v>
      </c>
      <c r="B1697" s="1">
        <v>42941</v>
      </c>
      <c r="C1697">
        <f>IF(LEN(Tabela_telefony4[[#This Row],[nr]])=7,1,0)</f>
        <v>1</v>
      </c>
      <c r="D1697">
        <f>IF(LEN(Tabela_telefony4[[#This Row],[nr]])=8,1,0)</f>
        <v>0</v>
      </c>
    </row>
    <row r="1698" spans="1:4" x14ac:dyDescent="0.3">
      <c r="A1698">
        <v>9007177570</v>
      </c>
      <c r="B1698" s="1">
        <v>42941</v>
      </c>
      <c r="C1698">
        <f>IF(LEN(Tabela_telefony4[[#This Row],[nr]])=7,1,0)</f>
        <v>0</v>
      </c>
      <c r="D1698">
        <f>IF(LEN(Tabela_telefony4[[#This Row],[nr]])=8,1,0)</f>
        <v>0</v>
      </c>
    </row>
    <row r="1699" spans="1:4" x14ac:dyDescent="0.3">
      <c r="A1699">
        <v>24850212</v>
      </c>
      <c r="B1699" s="1">
        <v>42941</v>
      </c>
      <c r="C1699">
        <f>IF(LEN(Tabela_telefony4[[#This Row],[nr]])=7,1,0)</f>
        <v>0</v>
      </c>
      <c r="D1699">
        <f>IF(LEN(Tabela_telefony4[[#This Row],[nr]])=8,1,0)</f>
        <v>1</v>
      </c>
    </row>
    <row r="1700" spans="1:4" x14ac:dyDescent="0.3">
      <c r="A1700">
        <v>7857206</v>
      </c>
      <c r="B1700" s="1">
        <v>42941</v>
      </c>
      <c r="C1700">
        <f>IF(LEN(Tabela_telefony4[[#This Row],[nr]])=7,1,0)</f>
        <v>1</v>
      </c>
      <c r="D1700">
        <f>IF(LEN(Tabela_telefony4[[#This Row],[nr]])=8,1,0)</f>
        <v>0</v>
      </c>
    </row>
    <row r="1701" spans="1:4" x14ac:dyDescent="0.3">
      <c r="A1701">
        <v>9007177570</v>
      </c>
      <c r="B1701" s="1">
        <v>42941</v>
      </c>
      <c r="C1701">
        <f>IF(LEN(Tabela_telefony4[[#This Row],[nr]])=7,1,0)</f>
        <v>0</v>
      </c>
      <c r="D1701">
        <f>IF(LEN(Tabela_telefony4[[#This Row],[nr]])=8,1,0)</f>
        <v>0</v>
      </c>
    </row>
    <row r="1702" spans="1:4" x14ac:dyDescent="0.3">
      <c r="A1702">
        <v>96375379</v>
      </c>
      <c r="B1702" s="1">
        <v>42941</v>
      </c>
      <c r="C1702">
        <f>IF(LEN(Tabela_telefony4[[#This Row],[nr]])=7,1,0)</f>
        <v>0</v>
      </c>
      <c r="D1702">
        <f>IF(LEN(Tabela_telefony4[[#This Row],[nr]])=8,1,0)</f>
        <v>1</v>
      </c>
    </row>
    <row r="1703" spans="1:4" x14ac:dyDescent="0.3">
      <c r="A1703">
        <v>6146223</v>
      </c>
      <c r="B1703" s="1">
        <v>42941</v>
      </c>
      <c r="C1703">
        <f>IF(LEN(Tabela_telefony4[[#This Row],[nr]])=7,1,0)</f>
        <v>1</v>
      </c>
      <c r="D1703">
        <f>IF(LEN(Tabela_telefony4[[#This Row],[nr]])=8,1,0)</f>
        <v>0</v>
      </c>
    </row>
    <row r="1704" spans="1:4" x14ac:dyDescent="0.3">
      <c r="A1704">
        <v>7119239917</v>
      </c>
      <c r="B1704" s="1">
        <v>42941</v>
      </c>
      <c r="C1704">
        <f>IF(LEN(Tabela_telefony4[[#This Row],[nr]])=7,1,0)</f>
        <v>0</v>
      </c>
      <c r="D1704">
        <f>IF(LEN(Tabela_telefony4[[#This Row],[nr]])=8,1,0)</f>
        <v>0</v>
      </c>
    </row>
    <row r="1705" spans="1:4" x14ac:dyDescent="0.3">
      <c r="A1705">
        <v>8622421</v>
      </c>
      <c r="B1705" s="1">
        <v>42941</v>
      </c>
      <c r="C1705">
        <f>IF(LEN(Tabela_telefony4[[#This Row],[nr]])=7,1,0)</f>
        <v>1</v>
      </c>
      <c r="D1705">
        <f>IF(LEN(Tabela_telefony4[[#This Row],[nr]])=8,1,0)</f>
        <v>0</v>
      </c>
    </row>
    <row r="1706" spans="1:4" x14ac:dyDescent="0.3">
      <c r="A1706">
        <v>2304726</v>
      </c>
      <c r="B1706" s="1">
        <v>42941</v>
      </c>
      <c r="C1706">
        <f>IF(LEN(Tabela_telefony4[[#This Row],[nr]])=7,1,0)</f>
        <v>1</v>
      </c>
      <c r="D1706">
        <f>IF(LEN(Tabela_telefony4[[#This Row],[nr]])=8,1,0)</f>
        <v>0</v>
      </c>
    </row>
    <row r="1707" spans="1:4" x14ac:dyDescent="0.3">
      <c r="A1707">
        <v>9183185</v>
      </c>
      <c r="B1707" s="1">
        <v>42941</v>
      </c>
      <c r="C1707">
        <f>IF(LEN(Tabela_telefony4[[#This Row],[nr]])=7,1,0)</f>
        <v>1</v>
      </c>
      <c r="D1707">
        <f>IF(LEN(Tabela_telefony4[[#This Row],[nr]])=8,1,0)</f>
        <v>0</v>
      </c>
    </row>
    <row r="1708" spans="1:4" x14ac:dyDescent="0.3">
      <c r="A1708">
        <v>2185216</v>
      </c>
      <c r="B1708" s="1">
        <v>42941</v>
      </c>
      <c r="C1708">
        <f>IF(LEN(Tabela_telefony4[[#This Row],[nr]])=7,1,0)</f>
        <v>1</v>
      </c>
      <c r="D1708">
        <f>IF(LEN(Tabela_telefony4[[#This Row],[nr]])=8,1,0)</f>
        <v>0</v>
      </c>
    </row>
    <row r="1709" spans="1:4" x14ac:dyDescent="0.3">
      <c r="A1709">
        <v>9664191</v>
      </c>
      <c r="B1709" s="1">
        <v>42941</v>
      </c>
      <c r="C1709">
        <f>IF(LEN(Tabela_telefony4[[#This Row],[nr]])=7,1,0)</f>
        <v>1</v>
      </c>
      <c r="D1709">
        <f>IF(LEN(Tabela_telefony4[[#This Row],[nr]])=8,1,0)</f>
        <v>0</v>
      </c>
    </row>
    <row r="1710" spans="1:4" x14ac:dyDescent="0.3">
      <c r="A1710">
        <v>8743781</v>
      </c>
      <c r="B1710" s="1">
        <v>42941</v>
      </c>
      <c r="C1710">
        <f>IF(LEN(Tabela_telefony4[[#This Row],[nr]])=7,1,0)</f>
        <v>1</v>
      </c>
      <c r="D1710">
        <f>IF(LEN(Tabela_telefony4[[#This Row],[nr]])=8,1,0)</f>
        <v>0</v>
      </c>
    </row>
    <row r="1711" spans="1:4" x14ac:dyDescent="0.3">
      <c r="A1711">
        <v>97997759</v>
      </c>
      <c r="B1711" s="1">
        <v>42941</v>
      </c>
      <c r="C1711">
        <f>IF(LEN(Tabela_telefony4[[#This Row],[nr]])=7,1,0)</f>
        <v>0</v>
      </c>
      <c r="D1711">
        <f>IF(LEN(Tabela_telefony4[[#This Row],[nr]])=8,1,0)</f>
        <v>1</v>
      </c>
    </row>
    <row r="1712" spans="1:4" x14ac:dyDescent="0.3">
      <c r="A1712">
        <v>4100331</v>
      </c>
      <c r="B1712" s="1">
        <v>42941</v>
      </c>
      <c r="C1712">
        <f>IF(LEN(Tabela_telefony4[[#This Row],[nr]])=7,1,0)</f>
        <v>1</v>
      </c>
      <c r="D1712">
        <f>IF(LEN(Tabela_telefony4[[#This Row],[nr]])=8,1,0)</f>
        <v>0</v>
      </c>
    </row>
    <row r="1713" spans="1:4" x14ac:dyDescent="0.3">
      <c r="A1713">
        <v>7215284</v>
      </c>
      <c r="B1713" s="1">
        <v>42941</v>
      </c>
      <c r="C1713">
        <f>IF(LEN(Tabela_telefony4[[#This Row],[nr]])=7,1,0)</f>
        <v>1</v>
      </c>
      <c r="D1713">
        <f>IF(LEN(Tabela_telefony4[[#This Row],[nr]])=8,1,0)</f>
        <v>0</v>
      </c>
    </row>
    <row r="1714" spans="1:4" x14ac:dyDescent="0.3">
      <c r="A1714">
        <v>9474267</v>
      </c>
      <c r="B1714" s="1">
        <v>42941</v>
      </c>
      <c r="C1714">
        <f>IF(LEN(Tabela_telefony4[[#This Row],[nr]])=7,1,0)</f>
        <v>1</v>
      </c>
      <c r="D1714">
        <f>IF(LEN(Tabela_telefony4[[#This Row],[nr]])=8,1,0)</f>
        <v>0</v>
      </c>
    </row>
    <row r="1715" spans="1:4" x14ac:dyDescent="0.3">
      <c r="A1715">
        <v>3200206</v>
      </c>
      <c r="B1715" s="1">
        <v>42941</v>
      </c>
      <c r="C1715">
        <f>IF(LEN(Tabela_telefony4[[#This Row],[nr]])=7,1,0)</f>
        <v>1</v>
      </c>
      <c r="D1715">
        <f>IF(LEN(Tabela_telefony4[[#This Row],[nr]])=8,1,0)</f>
        <v>0</v>
      </c>
    </row>
    <row r="1716" spans="1:4" x14ac:dyDescent="0.3">
      <c r="A1716">
        <v>72014227</v>
      </c>
      <c r="B1716" s="1">
        <v>42941</v>
      </c>
      <c r="C1716">
        <f>IF(LEN(Tabela_telefony4[[#This Row],[nr]])=7,1,0)</f>
        <v>0</v>
      </c>
      <c r="D1716">
        <f>IF(LEN(Tabela_telefony4[[#This Row],[nr]])=8,1,0)</f>
        <v>1</v>
      </c>
    </row>
    <row r="1717" spans="1:4" x14ac:dyDescent="0.3">
      <c r="A1717">
        <v>3976931</v>
      </c>
      <c r="B1717" s="1">
        <v>42941</v>
      </c>
      <c r="C1717">
        <f>IF(LEN(Tabela_telefony4[[#This Row],[nr]])=7,1,0)</f>
        <v>1</v>
      </c>
      <c r="D1717">
        <f>IF(LEN(Tabela_telefony4[[#This Row],[nr]])=8,1,0)</f>
        <v>0</v>
      </c>
    </row>
    <row r="1718" spans="1:4" x14ac:dyDescent="0.3">
      <c r="A1718">
        <v>6717763</v>
      </c>
      <c r="B1718" s="1">
        <v>42941</v>
      </c>
      <c r="C1718">
        <f>IF(LEN(Tabela_telefony4[[#This Row],[nr]])=7,1,0)</f>
        <v>1</v>
      </c>
      <c r="D1718">
        <f>IF(LEN(Tabela_telefony4[[#This Row],[nr]])=8,1,0)</f>
        <v>0</v>
      </c>
    </row>
    <row r="1719" spans="1:4" x14ac:dyDescent="0.3">
      <c r="A1719">
        <v>2117176</v>
      </c>
      <c r="B1719" s="1">
        <v>42941</v>
      </c>
      <c r="C1719">
        <f>IF(LEN(Tabela_telefony4[[#This Row],[nr]])=7,1,0)</f>
        <v>1</v>
      </c>
      <c r="D1719">
        <f>IF(LEN(Tabela_telefony4[[#This Row],[nr]])=8,1,0)</f>
        <v>0</v>
      </c>
    </row>
    <row r="1720" spans="1:4" x14ac:dyDescent="0.3">
      <c r="A1720">
        <v>67688044</v>
      </c>
      <c r="B1720" s="1">
        <v>42941</v>
      </c>
      <c r="C1720">
        <f>IF(LEN(Tabela_telefony4[[#This Row],[nr]])=7,1,0)</f>
        <v>0</v>
      </c>
      <c r="D1720">
        <f>IF(LEN(Tabela_telefony4[[#This Row],[nr]])=8,1,0)</f>
        <v>1</v>
      </c>
    </row>
    <row r="1721" spans="1:4" x14ac:dyDescent="0.3">
      <c r="A1721">
        <v>3824371</v>
      </c>
      <c r="B1721" s="1">
        <v>42941</v>
      </c>
      <c r="C1721">
        <f>IF(LEN(Tabela_telefony4[[#This Row],[nr]])=7,1,0)</f>
        <v>1</v>
      </c>
      <c r="D1721">
        <f>IF(LEN(Tabela_telefony4[[#This Row],[nr]])=8,1,0)</f>
        <v>0</v>
      </c>
    </row>
    <row r="1722" spans="1:4" x14ac:dyDescent="0.3">
      <c r="A1722">
        <v>3025855</v>
      </c>
      <c r="B1722" s="1">
        <v>42941</v>
      </c>
      <c r="C1722">
        <f>IF(LEN(Tabela_telefony4[[#This Row],[nr]])=7,1,0)</f>
        <v>1</v>
      </c>
      <c r="D1722">
        <f>IF(LEN(Tabela_telefony4[[#This Row],[nr]])=8,1,0)</f>
        <v>0</v>
      </c>
    </row>
    <row r="1723" spans="1:4" x14ac:dyDescent="0.3">
      <c r="A1723">
        <v>8773356</v>
      </c>
      <c r="B1723" s="1">
        <v>42941</v>
      </c>
      <c r="C1723">
        <f>IF(LEN(Tabela_telefony4[[#This Row],[nr]])=7,1,0)</f>
        <v>1</v>
      </c>
      <c r="D1723">
        <f>IF(LEN(Tabela_telefony4[[#This Row],[nr]])=8,1,0)</f>
        <v>0</v>
      </c>
    </row>
    <row r="1724" spans="1:4" x14ac:dyDescent="0.3">
      <c r="A1724">
        <v>1211446</v>
      </c>
      <c r="B1724" s="1">
        <v>42941</v>
      </c>
      <c r="C1724">
        <f>IF(LEN(Tabela_telefony4[[#This Row],[nr]])=7,1,0)</f>
        <v>1</v>
      </c>
      <c r="D1724">
        <f>IF(LEN(Tabela_telefony4[[#This Row],[nr]])=8,1,0)</f>
        <v>0</v>
      </c>
    </row>
    <row r="1725" spans="1:4" x14ac:dyDescent="0.3">
      <c r="A1725">
        <v>3607585</v>
      </c>
      <c r="B1725" s="1">
        <v>42941</v>
      </c>
      <c r="C1725">
        <f>IF(LEN(Tabela_telefony4[[#This Row],[nr]])=7,1,0)</f>
        <v>1</v>
      </c>
      <c r="D1725">
        <f>IF(LEN(Tabela_telefony4[[#This Row],[nr]])=8,1,0)</f>
        <v>0</v>
      </c>
    </row>
    <row r="1726" spans="1:4" x14ac:dyDescent="0.3">
      <c r="A1726">
        <v>5492379</v>
      </c>
      <c r="B1726" s="1">
        <v>42941</v>
      </c>
      <c r="C1726">
        <f>IF(LEN(Tabela_telefony4[[#This Row],[nr]])=7,1,0)</f>
        <v>1</v>
      </c>
      <c r="D1726">
        <f>IF(LEN(Tabela_telefony4[[#This Row],[nr]])=8,1,0)</f>
        <v>0</v>
      </c>
    </row>
    <row r="1727" spans="1:4" x14ac:dyDescent="0.3">
      <c r="A1727">
        <v>84589848</v>
      </c>
      <c r="B1727" s="1">
        <v>42941</v>
      </c>
      <c r="C1727">
        <f>IF(LEN(Tabela_telefony4[[#This Row],[nr]])=7,1,0)</f>
        <v>0</v>
      </c>
      <c r="D1727">
        <f>IF(LEN(Tabela_telefony4[[#This Row],[nr]])=8,1,0)</f>
        <v>1</v>
      </c>
    </row>
    <row r="1728" spans="1:4" x14ac:dyDescent="0.3">
      <c r="A1728">
        <v>7622848</v>
      </c>
      <c r="B1728" s="1">
        <v>42941</v>
      </c>
      <c r="C1728">
        <f>IF(LEN(Tabela_telefony4[[#This Row],[nr]])=7,1,0)</f>
        <v>1</v>
      </c>
      <c r="D1728">
        <f>IF(LEN(Tabela_telefony4[[#This Row],[nr]])=8,1,0)</f>
        <v>0</v>
      </c>
    </row>
    <row r="1729" spans="1:4" x14ac:dyDescent="0.3">
      <c r="A1729">
        <v>7883595</v>
      </c>
      <c r="B1729" s="1">
        <v>42941</v>
      </c>
      <c r="C1729">
        <f>IF(LEN(Tabela_telefony4[[#This Row],[nr]])=7,1,0)</f>
        <v>1</v>
      </c>
      <c r="D1729">
        <f>IF(LEN(Tabela_telefony4[[#This Row],[nr]])=8,1,0)</f>
        <v>0</v>
      </c>
    </row>
    <row r="1730" spans="1:4" x14ac:dyDescent="0.3">
      <c r="A1730">
        <v>4804872</v>
      </c>
      <c r="B1730" s="1">
        <v>42941</v>
      </c>
      <c r="C1730">
        <f>IF(LEN(Tabela_telefony4[[#This Row],[nr]])=7,1,0)</f>
        <v>1</v>
      </c>
      <c r="D1730">
        <f>IF(LEN(Tabela_telefony4[[#This Row],[nr]])=8,1,0)</f>
        <v>0</v>
      </c>
    </row>
    <row r="1731" spans="1:4" x14ac:dyDescent="0.3">
      <c r="A1731">
        <v>61812355</v>
      </c>
      <c r="B1731" s="1">
        <v>42941</v>
      </c>
      <c r="C1731">
        <f>IF(LEN(Tabela_telefony4[[#This Row],[nr]])=7,1,0)</f>
        <v>0</v>
      </c>
      <c r="D1731">
        <f>IF(LEN(Tabela_telefony4[[#This Row],[nr]])=8,1,0)</f>
        <v>1</v>
      </c>
    </row>
    <row r="1732" spans="1:4" x14ac:dyDescent="0.3">
      <c r="A1732">
        <v>6493766</v>
      </c>
      <c r="B1732" s="1">
        <v>42942</v>
      </c>
      <c r="C1732">
        <f>IF(LEN(Tabela_telefony4[[#This Row],[nr]])=7,1,0)</f>
        <v>1</v>
      </c>
      <c r="D1732">
        <f>IF(LEN(Tabela_telefony4[[#This Row],[nr]])=8,1,0)</f>
        <v>0</v>
      </c>
    </row>
    <row r="1733" spans="1:4" x14ac:dyDescent="0.3">
      <c r="A1733">
        <v>4965118</v>
      </c>
      <c r="B1733" s="1">
        <v>42942</v>
      </c>
      <c r="C1733">
        <f>IF(LEN(Tabela_telefony4[[#This Row],[nr]])=7,1,0)</f>
        <v>1</v>
      </c>
      <c r="D1733">
        <f>IF(LEN(Tabela_telefony4[[#This Row],[nr]])=8,1,0)</f>
        <v>0</v>
      </c>
    </row>
    <row r="1734" spans="1:4" x14ac:dyDescent="0.3">
      <c r="A1734">
        <v>7973476</v>
      </c>
      <c r="B1734" s="1">
        <v>42942</v>
      </c>
      <c r="C1734">
        <f>IF(LEN(Tabela_telefony4[[#This Row],[nr]])=7,1,0)</f>
        <v>1</v>
      </c>
      <c r="D1734">
        <f>IF(LEN(Tabela_telefony4[[#This Row],[nr]])=8,1,0)</f>
        <v>0</v>
      </c>
    </row>
    <row r="1735" spans="1:4" x14ac:dyDescent="0.3">
      <c r="A1735">
        <v>6642574</v>
      </c>
      <c r="B1735" s="1">
        <v>42942</v>
      </c>
      <c r="C1735">
        <f>IF(LEN(Tabela_telefony4[[#This Row],[nr]])=7,1,0)</f>
        <v>1</v>
      </c>
      <c r="D1735">
        <f>IF(LEN(Tabela_telefony4[[#This Row],[nr]])=8,1,0)</f>
        <v>0</v>
      </c>
    </row>
    <row r="1736" spans="1:4" x14ac:dyDescent="0.3">
      <c r="A1736">
        <v>2325155</v>
      </c>
      <c r="B1736" s="1">
        <v>42942</v>
      </c>
      <c r="C1736">
        <f>IF(LEN(Tabela_telefony4[[#This Row],[nr]])=7,1,0)</f>
        <v>1</v>
      </c>
      <c r="D1736">
        <f>IF(LEN(Tabela_telefony4[[#This Row],[nr]])=8,1,0)</f>
        <v>0</v>
      </c>
    </row>
    <row r="1737" spans="1:4" x14ac:dyDescent="0.3">
      <c r="A1737">
        <v>1340323</v>
      </c>
      <c r="B1737" s="1">
        <v>42942</v>
      </c>
      <c r="C1737">
        <f>IF(LEN(Tabela_telefony4[[#This Row],[nr]])=7,1,0)</f>
        <v>1</v>
      </c>
      <c r="D1737">
        <f>IF(LEN(Tabela_telefony4[[#This Row],[nr]])=8,1,0)</f>
        <v>0</v>
      </c>
    </row>
    <row r="1738" spans="1:4" x14ac:dyDescent="0.3">
      <c r="A1738">
        <v>8957203</v>
      </c>
      <c r="B1738" s="1">
        <v>42942</v>
      </c>
      <c r="C1738">
        <f>IF(LEN(Tabela_telefony4[[#This Row],[nr]])=7,1,0)</f>
        <v>1</v>
      </c>
      <c r="D1738">
        <f>IF(LEN(Tabela_telefony4[[#This Row],[nr]])=8,1,0)</f>
        <v>0</v>
      </c>
    </row>
    <row r="1739" spans="1:4" x14ac:dyDescent="0.3">
      <c r="A1739">
        <v>8276893</v>
      </c>
      <c r="B1739" s="1">
        <v>42942</v>
      </c>
      <c r="C1739">
        <f>IF(LEN(Tabela_telefony4[[#This Row],[nr]])=7,1,0)</f>
        <v>1</v>
      </c>
      <c r="D1739">
        <f>IF(LEN(Tabela_telefony4[[#This Row],[nr]])=8,1,0)</f>
        <v>0</v>
      </c>
    </row>
    <row r="1740" spans="1:4" x14ac:dyDescent="0.3">
      <c r="A1740">
        <v>7894591002</v>
      </c>
      <c r="B1740" s="1">
        <v>42942</v>
      </c>
      <c r="C1740">
        <f>IF(LEN(Tabela_telefony4[[#This Row],[nr]])=7,1,0)</f>
        <v>0</v>
      </c>
      <c r="D1740">
        <f>IF(LEN(Tabela_telefony4[[#This Row],[nr]])=8,1,0)</f>
        <v>0</v>
      </c>
    </row>
    <row r="1741" spans="1:4" x14ac:dyDescent="0.3">
      <c r="A1741">
        <v>26891502</v>
      </c>
      <c r="B1741" s="1">
        <v>42942</v>
      </c>
      <c r="C1741">
        <f>IF(LEN(Tabela_telefony4[[#This Row],[nr]])=7,1,0)</f>
        <v>0</v>
      </c>
      <c r="D1741">
        <f>IF(LEN(Tabela_telefony4[[#This Row],[nr]])=8,1,0)</f>
        <v>1</v>
      </c>
    </row>
    <row r="1742" spans="1:4" x14ac:dyDescent="0.3">
      <c r="A1742">
        <v>71021004</v>
      </c>
      <c r="B1742" s="1">
        <v>42942</v>
      </c>
      <c r="C1742">
        <f>IF(LEN(Tabela_telefony4[[#This Row],[nr]])=7,1,0)</f>
        <v>0</v>
      </c>
      <c r="D1742">
        <f>IF(LEN(Tabela_telefony4[[#This Row],[nr]])=8,1,0)</f>
        <v>1</v>
      </c>
    </row>
    <row r="1743" spans="1:4" x14ac:dyDescent="0.3">
      <c r="A1743">
        <v>17314583</v>
      </c>
      <c r="B1743" s="1">
        <v>42942</v>
      </c>
      <c r="C1743">
        <f>IF(LEN(Tabela_telefony4[[#This Row],[nr]])=7,1,0)</f>
        <v>0</v>
      </c>
      <c r="D1743">
        <f>IF(LEN(Tabela_telefony4[[#This Row],[nr]])=8,1,0)</f>
        <v>1</v>
      </c>
    </row>
    <row r="1744" spans="1:4" x14ac:dyDescent="0.3">
      <c r="A1744">
        <v>3972159</v>
      </c>
      <c r="B1744" s="1">
        <v>42942</v>
      </c>
      <c r="C1744">
        <f>IF(LEN(Tabela_telefony4[[#This Row],[nr]])=7,1,0)</f>
        <v>1</v>
      </c>
      <c r="D1744">
        <f>IF(LEN(Tabela_telefony4[[#This Row],[nr]])=8,1,0)</f>
        <v>0</v>
      </c>
    </row>
    <row r="1745" spans="1:4" x14ac:dyDescent="0.3">
      <c r="A1745">
        <v>94989369</v>
      </c>
      <c r="B1745" s="1">
        <v>42942</v>
      </c>
      <c r="C1745">
        <f>IF(LEN(Tabela_telefony4[[#This Row],[nr]])=7,1,0)</f>
        <v>0</v>
      </c>
      <c r="D1745">
        <f>IF(LEN(Tabela_telefony4[[#This Row],[nr]])=8,1,0)</f>
        <v>1</v>
      </c>
    </row>
    <row r="1746" spans="1:4" x14ac:dyDescent="0.3">
      <c r="A1746">
        <v>4857453</v>
      </c>
      <c r="B1746" s="1">
        <v>42942</v>
      </c>
      <c r="C1746">
        <f>IF(LEN(Tabela_telefony4[[#This Row],[nr]])=7,1,0)</f>
        <v>1</v>
      </c>
      <c r="D1746">
        <f>IF(LEN(Tabela_telefony4[[#This Row],[nr]])=8,1,0)</f>
        <v>0</v>
      </c>
    </row>
    <row r="1747" spans="1:4" x14ac:dyDescent="0.3">
      <c r="A1747">
        <v>7980513</v>
      </c>
      <c r="B1747" s="1">
        <v>42942</v>
      </c>
      <c r="C1747">
        <f>IF(LEN(Tabela_telefony4[[#This Row],[nr]])=7,1,0)</f>
        <v>1</v>
      </c>
      <c r="D1747">
        <f>IF(LEN(Tabela_telefony4[[#This Row],[nr]])=8,1,0)</f>
        <v>0</v>
      </c>
    </row>
    <row r="1748" spans="1:4" x14ac:dyDescent="0.3">
      <c r="A1748">
        <v>6896175</v>
      </c>
      <c r="B1748" s="1">
        <v>42942</v>
      </c>
      <c r="C1748">
        <f>IF(LEN(Tabela_telefony4[[#This Row],[nr]])=7,1,0)</f>
        <v>1</v>
      </c>
      <c r="D1748">
        <f>IF(LEN(Tabela_telefony4[[#This Row],[nr]])=8,1,0)</f>
        <v>0</v>
      </c>
    </row>
    <row r="1749" spans="1:4" x14ac:dyDescent="0.3">
      <c r="A1749">
        <v>1689993</v>
      </c>
      <c r="B1749" s="1">
        <v>42942</v>
      </c>
      <c r="C1749">
        <f>IF(LEN(Tabela_telefony4[[#This Row],[nr]])=7,1,0)</f>
        <v>1</v>
      </c>
      <c r="D1749">
        <f>IF(LEN(Tabela_telefony4[[#This Row],[nr]])=8,1,0)</f>
        <v>0</v>
      </c>
    </row>
    <row r="1750" spans="1:4" x14ac:dyDescent="0.3">
      <c r="A1750">
        <v>1183006</v>
      </c>
      <c r="B1750" s="1">
        <v>42942</v>
      </c>
      <c r="C1750">
        <f>IF(LEN(Tabela_telefony4[[#This Row],[nr]])=7,1,0)</f>
        <v>1</v>
      </c>
      <c r="D1750">
        <f>IF(LEN(Tabela_telefony4[[#This Row],[nr]])=8,1,0)</f>
        <v>0</v>
      </c>
    </row>
    <row r="1751" spans="1:4" x14ac:dyDescent="0.3">
      <c r="A1751">
        <v>9446278</v>
      </c>
      <c r="B1751" s="1">
        <v>42942</v>
      </c>
      <c r="C1751">
        <f>IF(LEN(Tabela_telefony4[[#This Row],[nr]])=7,1,0)</f>
        <v>1</v>
      </c>
      <c r="D1751">
        <f>IF(LEN(Tabela_telefony4[[#This Row],[nr]])=8,1,0)</f>
        <v>0</v>
      </c>
    </row>
    <row r="1752" spans="1:4" x14ac:dyDescent="0.3">
      <c r="A1752">
        <v>2445944</v>
      </c>
      <c r="B1752" s="1">
        <v>42942</v>
      </c>
      <c r="C1752">
        <f>IF(LEN(Tabela_telefony4[[#This Row],[nr]])=7,1,0)</f>
        <v>1</v>
      </c>
      <c r="D1752">
        <f>IF(LEN(Tabela_telefony4[[#This Row],[nr]])=8,1,0)</f>
        <v>0</v>
      </c>
    </row>
    <row r="1753" spans="1:4" x14ac:dyDescent="0.3">
      <c r="A1753">
        <v>4404713</v>
      </c>
      <c r="B1753" s="1">
        <v>42942</v>
      </c>
      <c r="C1753">
        <f>IF(LEN(Tabela_telefony4[[#This Row],[nr]])=7,1,0)</f>
        <v>1</v>
      </c>
      <c r="D1753">
        <f>IF(LEN(Tabela_telefony4[[#This Row],[nr]])=8,1,0)</f>
        <v>0</v>
      </c>
    </row>
    <row r="1754" spans="1:4" x14ac:dyDescent="0.3">
      <c r="A1754">
        <v>6495153</v>
      </c>
      <c r="B1754" s="1">
        <v>42942</v>
      </c>
      <c r="C1754">
        <f>IF(LEN(Tabela_telefony4[[#This Row],[nr]])=7,1,0)</f>
        <v>1</v>
      </c>
      <c r="D1754">
        <f>IF(LEN(Tabela_telefony4[[#This Row],[nr]])=8,1,0)</f>
        <v>0</v>
      </c>
    </row>
    <row r="1755" spans="1:4" x14ac:dyDescent="0.3">
      <c r="A1755">
        <v>2684831</v>
      </c>
      <c r="B1755" s="1">
        <v>42942</v>
      </c>
      <c r="C1755">
        <f>IF(LEN(Tabela_telefony4[[#This Row],[nr]])=7,1,0)</f>
        <v>1</v>
      </c>
      <c r="D1755">
        <f>IF(LEN(Tabela_telefony4[[#This Row],[nr]])=8,1,0)</f>
        <v>0</v>
      </c>
    </row>
    <row r="1756" spans="1:4" x14ac:dyDescent="0.3">
      <c r="A1756">
        <v>8748493</v>
      </c>
      <c r="B1756" s="1">
        <v>42942</v>
      </c>
      <c r="C1756">
        <f>IF(LEN(Tabela_telefony4[[#This Row],[nr]])=7,1,0)</f>
        <v>1</v>
      </c>
      <c r="D1756">
        <f>IF(LEN(Tabela_telefony4[[#This Row],[nr]])=8,1,0)</f>
        <v>0</v>
      </c>
    </row>
    <row r="1757" spans="1:4" x14ac:dyDescent="0.3">
      <c r="A1757">
        <v>7230252</v>
      </c>
      <c r="B1757" s="1">
        <v>42942</v>
      </c>
      <c r="C1757">
        <f>IF(LEN(Tabela_telefony4[[#This Row],[nr]])=7,1,0)</f>
        <v>1</v>
      </c>
      <c r="D1757">
        <f>IF(LEN(Tabela_telefony4[[#This Row],[nr]])=8,1,0)</f>
        <v>0</v>
      </c>
    </row>
    <row r="1758" spans="1:4" x14ac:dyDescent="0.3">
      <c r="A1758">
        <v>5082463</v>
      </c>
      <c r="B1758" s="1">
        <v>42942</v>
      </c>
      <c r="C1758">
        <f>IF(LEN(Tabela_telefony4[[#This Row],[nr]])=7,1,0)</f>
        <v>1</v>
      </c>
      <c r="D1758">
        <f>IF(LEN(Tabela_telefony4[[#This Row],[nr]])=8,1,0)</f>
        <v>0</v>
      </c>
    </row>
    <row r="1759" spans="1:4" x14ac:dyDescent="0.3">
      <c r="A1759">
        <v>1830054</v>
      </c>
      <c r="B1759" s="1">
        <v>42942</v>
      </c>
      <c r="C1759">
        <f>IF(LEN(Tabela_telefony4[[#This Row],[nr]])=7,1,0)</f>
        <v>1</v>
      </c>
      <c r="D1759">
        <f>IF(LEN(Tabela_telefony4[[#This Row],[nr]])=8,1,0)</f>
        <v>0</v>
      </c>
    </row>
    <row r="1760" spans="1:4" x14ac:dyDescent="0.3">
      <c r="A1760">
        <v>5223970</v>
      </c>
      <c r="B1760" s="1">
        <v>42942</v>
      </c>
      <c r="C1760">
        <f>IF(LEN(Tabela_telefony4[[#This Row],[nr]])=7,1,0)</f>
        <v>1</v>
      </c>
      <c r="D1760">
        <f>IF(LEN(Tabela_telefony4[[#This Row],[nr]])=8,1,0)</f>
        <v>0</v>
      </c>
    </row>
    <row r="1761" spans="1:4" x14ac:dyDescent="0.3">
      <c r="A1761">
        <v>8369071681</v>
      </c>
      <c r="B1761" s="1">
        <v>42942</v>
      </c>
      <c r="C1761">
        <f>IF(LEN(Tabela_telefony4[[#This Row],[nr]])=7,1,0)</f>
        <v>0</v>
      </c>
      <c r="D1761">
        <f>IF(LEN(Tabela_telefony4[[#This Row],[nr]])=8,1,0)</f>
        <v>0</v>
      </c>
    </row>
    <row r="1762" spans="1:4" x14ac:dyDescent="0.3">
      <c r="A1762">
        <v>5582631</v>
      </c>
      <c r="B1762" s="1">
        <v>42942</v>
      </c>
      <c r="C1762">
        <f>IF(LEN(Tabela_telefony4[[#This Row],[nr]])=7,1,0)</f>
        <v>1</v>
      </c>
      <c r="D1762">
        <f>IF(LEN(Tabela_telefony4[[#This Row],[nr]])=8,1,0)</f>
        <v>0</v>
      </c>
    </row>
    <row r="1763" spans="1:4" x14ac:dyDescent="0.3">
      <c r="A1763">
        <v>68043713</v>
      </c>
      <c r="B1763" s="1">
        <v>42942</v>
      </c>
      <c r="C1763">
        <f>IF(LEN(Tabela_telefony4[[#This Row],[nr]])=7,1,0)</f>
        <v>0</v>
      </c>
      <c r="D1763">
        <f>IF(LEN(Tabela_telefony4[[#This Row],[nr]])=8,1,0)</f>
        <v>1</v>
      </c>
    </row>
    <row r="1764" spans="1:4" x14ac:dyDescent="0.3">
      <c r="A1764">
        <v>89263578</v>
      </c>
      <c r="B1764" s="1">
        <v>42942</v>
      </c>
      <c r="C1764">
        <f>IF(LEN(Tabela_telefony4[[#This Row],[nr]])=7,1,0)</f>
        <v>0</v>
      </c>
      <c r="D1764">
        <f>IF(LEN(Tabela_telefony4[[#This Row],[nr]])=8,1,0)</f>
        <v>1</v>
      </c>
    </row>
    <row r="1765" spans="1:4" x14ac:dyDescent="0.3">
      <c r="A1765">
        <v>7511410</v>
      </c>
      <c r="B1765" s="1">
        <v>42942</v>
      </c>
      <c r="C1765">
        <f>IF(LEN(Tabela_telefony4[[#This Row],[nr]])=7,1,0)</f>
        <v>1</v>
      </c>
      <c r="D1765">
        <f>IF(LEN(Tabela_telefony4[[#This Row],[nr]])=8,1,0)</f>
        <v>0</v>
      </c>
    </row>
    <row r="1766" spans="1:4" x14ac:dyDescent="0.3">
      <c r="A1766">
        <v>2128803</v>
      </c>
      <c r="B1766" s="1">
        <v>42942</v>
      </c>
      <c r="C1766">
        <f>IF(LEN(Tabela_telefony4[[#This Row],[nr]])=7,1,0)</f>
        <v>1</v>
      </c>
      <c r="D1766">
        <f>IF(LEN(Tabela_telefony4[[#This Row],[nr]])=8,1,0)</f>
        <v>0</v>
      </c>
    </row>
    <row r="1767" spans="1:4" x14ac:dyDescent="0.3">
      <c r="A1767">
        <v>3135285</v>
      </c>
      <c r="B1767" s="1">
        <v>42942</v>
      </c>
      <c r="C1767">
        <f>IF(LEN(Tabela_telefony4[[#This Row],[nr]])=7,1,0)</f>
        <v>1</v>
      </c>
      <c r="D1767">
        <f>IF(LEN(Tabela_telefony4[[#This Row],[nr]])=8,1,0)</f>
        <v>0</v>
      </c>
    </row>
    <row r="1768" spans="1:4" x14ac:dyDescent="0.3">
      <c r="A1768">
        <v>5231877</v>
      </c>
      <c r="B1768" s="1">
        <v>42942</v>
      </c>
      <c r="C1768">
        <f>IF(LEN(Tabela_telefony4[[#This Row],[nr]])=7,1,0)</f>
        <v>1</v>
      </c>
      <c r="D1768">
        <f>IF(LEN(Tabela_telefony4[[#This Row],[nr]])=8,1,0)</f>
        <v>0</v>
      </c>
    </row>
    <row r="1769" spans="1:4" x14ac:dyDescent="0.3">
      <c r="A1769">
        <v>98391891</v>
      </c>
      <c r="B1769" s="1">
        <v>42942</v>
      </c>
      <c r="C1769">
        <f>IF(LEN(Tabela_telefony4[[#This Row],[nr]])=7,1,0)</f>
        <v>0</v>
      </c>
      <c r="D1769">
        <f>IF(LEN(Tabela_telefony4[[#This Row],[nr]])=8,1,0)</f>
        <v>1</v>
      </c>
    </row>
    <row r="1770" spans="1:4" x14ac:dyDescent="0.3">
      <c r="A1770">
        <v>9865524</v>
      </c>
      <c r="B1770" s="1">
        <v>42942</v>
      </c>
      <c r="C1770">
        <f>IF(LEN(Tabela_telefony4[[#This Row],[nr]])=7,1,0)</f>
        <v>1</v>
      </c>
      <c r="D1770">
        <f>IF(LEN(Tabela_telefony4[[#This Row],[nr]])=8,1,0)</f>
        <v>0</v>
      </c>
    </row>
    <row r="1771" spans="1:4" x14ac:dyDescent="0.3">
      <c r="A1771">
        <v>7988607</v>
      </c>
      <c r="B1771" s="1">
        <v>42942</v>
      </c>
      <c r="C1771">
        <f>IF(LEN(Tabela_telefony4[[#This Row],[nr]])=7,1,0)</f>
        <v>1</v>
      </c>
      <c r="D1771">
        <f>IF(LEN(Tabela_telefony4[[#This Row],[nr]])=8,1,0)</f>
        <v>0</v>
      </c>
    </row>
    <row r="1772" spans="1:4" x14ac:dyDescent="0.3">
      <c r="A1772">
        <v>4599598</v>
      </c>
      <c r="B1772" s="1">
        <v>42942</v>
      </c>
      <c r="C1772">
        <f>IF(LEN(Tabela_telefony4[[#This Row],[nr]])=7,1,0)</f>
        <v>1</v>
      </c>
      <c r="D1772">
        <f>IF(LEN(Tabela_telefony4[[#This Row],[nr]])=8,1,0)</f>
        <v>0</v>
      </c>
    </row>
    <row r="1773" spans="1:4" x14ac:dyDescent="0.3">
      <c r="A1773">
        <v>59984179</v>
      </c>
      <c r="B1773" s="1">
        <v>42942</v>
      </c>
      <c r="C1773">
        <f>IF(LEN(Tabela_telefony4[[#This Row],[nr]])=7,1,0)</f>
        <v>0</v>
      </c>
      <c r="D1773">
        <f>IF(LEN(Tabela_telefony4[[#This Row],[nr]])=8,1,0)</f>
        <v>1</v>
      </c>
    </row>
    <row r="1774" spans="1:4" x14ac:dyDescent="0.3">
      <c r="A1774">
        <v>9763924</v>
      </c>
      <c r="B1774" s="1">
        <v>42942</v>
      </c>
      <c r="C1774">
        <f>IF(LEN(Tabela_telefony4[[#This Row],[nr]])=7,1,0)</f>
        <v>1</v>
      </c>
      <c r="D1774">
        <f>IF(LEN(Tabela_telefony4[[#This Row],[nr]])=8,1,0)</f>
        <v>0</v>
      </c>
    </row>
    <row r="1775" spans="1:4" x14ac:dyDescent="0.3">
      <c r="A1775">
        <v>1531672</v>
      </c>
      <c r="B1775" s="1">
        <v>42942</v>
      </c>
      <c r="C1775">
        <f>IF(LEN(Tabela_telefony4[[#This Row],[nr]])=7,1,0)</f>
        <v>1</v>
      </c>
      <c r="D1775">
        <f>IF(LEN(Tabela_telefony4[[#This Row],[nr]])=8,1,0)</f>
        <v>0</v>
      </c>
    </row>
    <row r="1776" spans="1:4" x14ac:dyDescent="0.3">
      <c r="A1776">
        <v>59723258</v>
      </c>
      <c r="B1776" s="1">
        <v>42942</v>
      </c>
      <c r="C1776">
        <f>IF(LEN(Tabela_telefony4[[#This Row],[nr]])=7,1,0)</f>
        <v>0</v>
      </c>
      <c r="D1776">
        <f>IF(LEN(Tabela_telefony4[[#This Row],[nr]])=8,1,0)</f>
        <v>1</v>
      </c>
    </row>
    <row r="1777" spans="1:4" x14ac:dyDescent="0.3">
      <c r="A1777">
        <v>6878722</v>
      </c>
      <c r="B1777" s="1">
        <v>42942</v>
      </c>
      <c r="C1777">
        <f>IF(LEN(Tabela_telefony4[[#This Row],[nr]])=7,1,0)</f>
        <v>1</v>
      </c>
      <c r="D1777">
        <f>IF(LEN(Tabela_telefony4[[#This Row],[nr]])=8,1,0)</f>
        <v>0</v>
      </c>
    </row>
    <row r="1778" spans="1:4" x14ac:dyDescent="0.3">
      <c r="A1778">
        <v>49278984</v>
      </c>
      <c r="B1778" s="1">
        <v>42942</v>
      </c>
      <c r="C1778">
        <f>IF(LEN(Tabela_telefony4[[#This Row],[nr]])=7,1,0)</f>
        <v>0</v>
      </c>
      <c r="D1778">
        <f>IF(LEN(Tabela_telefony4[[#This Row],[nr]])=8,1,0)</f>
        <v>1</v>
      </c>
    </row>
    <row r="1779" spans="1:4" x14ac:dyDescent="0.3">
      <c r="A1779">
        <v>5672312</v>
      </c>
      <c r="B1779" s="1">
        <v>42942</v>
      </c>
      <c r="C1779">
        <f>IF(LEN(Tabela_telefony4[[#This Row],[nr]])=7,1,0)</f>
        <v>1</v>
      </c>
      <c r="D1779">
        <f>IF(LEN(Tabela_telefony4[[#This Row],[nr]])=8,1,0)</f>
        <v>0</v>
      </c>
    </row>
    <row r="1780" spans="1:4" x14ac:dyDescent="0.3">
      <c r="A1780">
        <v>9716545</v>
      </c>
      <c r="B1780" s="1">
        <v>42942</v>
      </c>
      <c r="C1780">
        <f>IF(LEN(Tabela_telefony4[[#This Row],[nr]])=7,1,0)</f>
        <v>1</v>
      </c>
      <c r="D1780">
        <f>IF(LEN(Tabela_telefony4[[#This Row],[nr]])=8,1,0)</f>
        <v>0</v>
      </c>
    </row>
    <row r="1781" spans="1:4" x14ac:dyDescent="0.3">
      <c r="A1781">
        <v>97953696</v>
      </c>
      <c r="B1781" s="1">
        <v>42942</v>
      </c>
      <c r="C1781">
        <f>IF(LEN(Tabela_telefony4[[#This Row],[nr]])=7,1,0)</f>
        <v>0</v>
      </c>
      <c r="D1781">
        <f>IF(LEN(Tabela_telefony4[[#This Row],[nr]])=8,1,0)</f>
        <v>1</v>
      </c>
    </row>
    <row r="1782" spans="1:4" x14ac:dyDescent="0.3">
      <c r="A1782">
        <v>18636086</v>
      </c>
      <c r="B1782" s="1">
        <v>42942</v>
      </c>
      <c r="C1782">
        <f>IF(LEN(Tabela_telefony4[[#This Row],[nr]])=7,1,0)</f>
        <v>0</v>
      </c>
      <c r="D1782">
        <f>IF(LEN(Tabela_telefony4[[#This Row],[nr]])=8,1,0)</f>
        <v>1</v>
      </c>
    </row>
    <row r="1783" spans="1:4" x14ac:dyDescent="0.3">
      <c r="A1783">
        <v>2071691</v>
      </c>
      <c r="B1783" s="1">
        <v>42942</v>
      </c>
      <c r="C1783">
        <f>IF(LEN(Tabela_telefony4[[#This Row],[nr]])=7,1,0)</f>
        <v>1</v>
      </c>
      <c r="D1783">
        <f>IF(LEN(Tabela_telefony4[[#This Row],[nr]])=8,1,0)</f>
        <v>0</v>
      </c>
    </row>
    <row r="1784" spans="1:4" x14ac:dyDescent="0.3">
      <c r="A1784">
        <v>8023179</v>
      </c>
      <c r="B1784" s="1">
        <v>42942</v>
      </c>
      <c r="C1784">
        <f>IF(LEN(Tabela_telefony4[[#This Row],[nr]])=7,1,0)</f>
        <v>1</v>
      </c>
      <c r="D1784">
        <f>IF(LEN(Tabela_telefony4[[#This Row],[nr]])=8,1,0)</f>
        <v>0</v>
      </c>
    </row>
    <row r="1785" spans="1:4" x14ac:dyDescent="0.3">
      <c r="A1785">
        <v>3533421</v>
      </c>
      <c r="B1785" s="1">
        <v>42942</v>
      </c>
      <c r="C1785">
        <f>IF(LEN(Tabela_telefony4[[#This Row],[nr]])=7,1,0)</f>
        <v>1</v>
      </c>
      <c r="D1785">
        <f>IF(LEN(Tabela_telefony4[[#This Row],[nr]])=8,1,0)</f>
        <v>0</v>
      </c>
    </row>
    <row r="1786" spans="1:4" x14ac:dyDescent="0.3">
      <c r="A1786">
        <v>1160932</v>
      </c>
      <c r="B1786" s="1">
        <v>42942</v>
      </c>
      <c r="C1786">
        <f>IF(LEN(Tabela_telefony4[[#This Row],[nr]])=7,1,0)</f>
        <v>1</v>
      </c>
      <c r="D1786">
        <f>IF(LEN(Tabela_telefony4[[#This Row],[nr]])=8,1,0)</f>
        <v>0</v>
      </c>
    </row>
    <row r="1787" spans="1:4" x14ac:dyDescent="0.3">
      <c r="A1787">
        <v>6320579</v>
      </c>
      <c r="B1787" s="1">
        <v>42942</v>
      </c>
      <c r="C1787">
        <f>IF(LEN(Tabela_telefony4[[#This Row],[nr]])=7,1,0)</f>
        <v>1</v>
      </c>
      <c r="D1787">
        <f>IF(LEN(Tabela_telefony4[[#This Row],[nr]])=8,1,0)</f>
        <v>0</v>
      </c>
    </row>
    <row r="1788" spans="1:4" x14ac:dyDescent="0.3">
      <c r="A1788">
        <v>6021417</v>
      </c>
      <c r="B1788" s="1">
        <v>42942</v>
      </c>
      <c r="C1788">
        <f>IF(LEN(Tabela_telefony4[[#This Row],[nr]])=7,1,0)</f>
        <v>1</v>
      </c>
      <c r="D1788">
        <f>IF(LEN(Tabela_telefony4[[#This Row],[nr]])=8,1,0)</f>
        <v>0</v>
      </c>
    </row>
    <row r="1789" spans="1:4" x14ac:dyDescent="0.3">
      <c r="A1789">
        <v>3638658</v>
      </c>
      <c r="B1789" s="1">
        <v>42942</v>
      </c>
      <c r="C1789">
        <f>IF(LEN(Tabela_telefony4[[#This Row],[nr]])=7,1,0)</f>
        <v>1</v>
      </c>
      <c r="D1789">
        <f>IF(LEN(Tabela_telefony4[[#This Row],[nr]])=8,1,0)</f>
        <v>0</v>
      </c>
    </row>
    <row r="1790" spans="1:4" x14ac:dyDescent="0.3">
      <c r="A1790">
        <v>7595348</v>
      </c>
      <c r="B1790" s="1">
        <v>42942</v>
      </c>
      <c r="C1790">
        <f>IF(LEN(Tabela_telefony4[[#This Row],[nr]])=7,1,0)</f>
        <v>1</v>
      </c>
      <c r="D1790">
        <f>IF(LEN(Tabela_telefony4[[#This Row],[nr]])=8,1,0)</f>
        <v>0</v>
      </c>
    </row>
    <row r="1791" spans="1:4" x14ac:dyDescent="0.3">
      <c r="A1791">
        <v>6637746981</v>
      </c>
      <c r="B1791" s="1">
        <v>42942</v>
      </c>
      <c r="C1791">
        <f>IF(LEN(Tabela_telefony4[[#This Row],[nr]])=7,1,0)</f>
        <v>0</v>
      </c>
      <c r="D1791">
        <f>IF(LEN(Tabela_telefony4[[#This Row],[nr]])=8,1,0)</f>
        <v>0</v>
      </c>
    </row>
    <row r="1792" spans="1:4" x14ac:dyDescent="0.3">
      <c r="A1792">
        <v>8501947</v>
      </c>
      <c r="B1792" s="1">
        <v>42942</v>
      </c>
      <c r="C1792">
        <f>IF(LEN(Tabela_telefony4[[#This Row],[nr]])=7,1,0)</f>
        <v>1</v>
      </c>
      <c r="D1792">
        <f>IF(LEN(Tabela_telefony4[[#This Row],[nr]])=8,1,0)</f>
        <v>0</v>
      </c>
    </row>
    <row r="1793" spans="1:4" x14ac:dyDescent="0.3">
      <c r="A1793">
        <v>85666950</v>
      </c>
      <c r="B1793" s="1">
        <v>42942</v>
      </c>
      <c r="C1793">
        <f>IF(LEN(Tabela_telefony4[[#This Row],[nr]])=7,1,0)</f>
        <v>0</v>
      </c>
      <c r="D1793">
        <f>IF(LEN(Tabela_telefony4[[#This Row],[nr]])=8,1,0)</f>
        <v>1</v>
      </c>
    </row>
    <row r="1794" spans="1:4" x14ac:dyDescent="0.3">
      <c r="A1794">
        <v>72289518</v>
      </c>
      <c r="B1794" s="1">
        <v>42942</v>
      </c>
      <c r="C1794">
        <f>IF(LEN(Tabela_telefony4[[#This Row],[nr]])=7,1,0)</f>
        <v>0</v>
      </c>
      <c r="D1794">
        <f>IF(LEN(Tabela_telefony4[[#This Row],[nr]])=8,1,0)</f>
        <v>1</v>
      </c>
    </row>
    <row r="1795" spans="1:4" x14ac:dyDescent="0.3">
      <c r="A1795">
        <v>4419123</v>
      </c>
      <c r="B1795" s="1">
        <v>42942</v>
      </c>
      <c r="C1795">
        <f>IF(LEN(Tabela_telefony4[[#This Row],[nr]])=7,1,0)</f>
        <v>1</v>
      </c>
      <c r="D1795">
        <f>IF(LEN(Tabela_telefony4[[#This Row],[nr]])=8,1,0)</f>
        <v>0</v>
      </c>
    </row>
    <row r="1796" spans="1:4" x14ac:dyDescent="0.3">
      <c r="A1796">
        <v>75645195</v>
      </c>
      <c r="B1796" s="1">
        <v>42942</v>
      </c>
      <c r="C1796">
        <f>IF(LEN(Tabela_telefony4[[#This Row],[nr]])=7,1,0)</f>
        <v>0</v>
      </c>
      <c r="D1796">
        <f>IF(LEN(Tabela_telefony4[[#This Row],[nr]])=8,1,0)</f>
        <v>1</v>
      </c>
    </row>
    <row r="1797" spans="1:4" x14ac:dyDescent="0.3">
      <c r="A1797">
        <v>4305960</v>
      </c>
      <c r="B1797" s="1">
        <v>42942</v>
      </c>
      <c r="C1797">
        <f>IF(LEN(Tabela_telefony4[[#This Row],[nr]])=7,1,0)</f>
        <v>1</v>
      </c>
      <c r="D1797">
        <f>IF(LEN(Tabela_telefony4[[#This Row],[nr]])=8,1,0)</f>
        <v>0</v>
      </c>
    </row>
    <row r="1798" spans="1:4" x14ac:dyDescent="0.3">
      <c r="A1798">
        <v>21681406</v>
      </c>
      <c r="B1798" s="1">
        <v>42942</v>
      </c>
      <c r="C1798">
        <f>IF(LEN(Tabela_telefony4[[#This Row],[nr]])=7,1,0)</f>
        <v>0</v>
      </c>
      <c r="D1798">
        <f>IF(LEN(Tabela_telefony4[[#This Row],[nr]])=8,1,0)</f>
        <v>1</v>
      </c>
    </row>
    <row r="1799" spans="1:4" x14ac:dyDescent="0.3">
      <c r="A1799">
        <v>6401011</v>
      </c>
      <c r="B1799" s="1">
        <v>42942</v>
      </c>
      <c r="C1799">
        <f>IF(LEN(Tabela_telefony4[[#This Row],[nr]])=7,1,0)</f>
        <v>1</v>
      </c>
      <c r="D1799">
        <f>IF(LEN(Tabela_telefony4[[#This Row],[nr]])=8,1,0)</f>
        <v>0</v>
      </c>
    </row>
    <row r="1800" spans="1:4" x14ac:dyDescent="0.3">
      <c r="A1800">
        <v>1879412</v>
      </c>
      <c r="B1800" s="1">
        <v>42942</v>
      </c>
      <c r="C1800">
        <f>IF(LEN(Tabela_telefony4[[#This Row],[nr]])=7,1,0)</f>
        <v>1</v>
      </c>
      <c r="D1800">
        <f>IF(LEN(Tabela_telefony4[[#This Row],[nr]])=8,1,0)</f>
        <v>0</v>
      </c>
    </row>
    <row r="1801" spans="1:4" x14ac:dyDescent="0.3">
      <c r="A1801">
        <v>6218089</v>
      </c>
      <c r="B1801" s="1">
        <v>42942</v>
      </c>
      <c r="C1801">
        <f>IF(LEN(Tabela_telefony4[[#This Row],[nr]])=7,1,0)</f>
        <v>1</v>
      </c>
      <c r="D1801">
        <f>IF(LEN(Tabela_telefony4[[#This Row],[nr]])=8,1,0)</f>
        <v>0</v>
      </c>
    </row>
    <row r="1802" spans="1:4" x14ac:dyDescent="0.3">
      <c r="A1802">
        <v>3408462348</v>
      </c>
      <c r="B1802" s="1">
        <v>42942</v>
      </c>
      <c r="C1802">
        <f>IF(LEN(Tabela_telefony4[[#This Row],[nr]])=7,1,0)</f>
        <v>0</v>
      </c>
      <c r="D1802">
        <f>IF(LEN(Tabela_telefony4[[#This Row],[nr]])=8,1,0)</f>
        <v>0</v>
      </c>
    </row>
    <row r="1803" spans="1:4" x14ac:dyDescent="0.3">
      <c r="A1803">
        <v>9535780</v>
      </c>
      <c r="B1803" s="1">
        <v>42942</v>
      </c>
      <c r="C1803">
        <f>IF(LEN(Tabela_telefony4[[#This Row],[nr]])=7,1,0)</f>
        <v>1</v>
      </c>
      <c r="D1803">
        <f>IF(LEN(Tabela_telefony4[[#This Row],[nr]])=8,1,0)</f>
        <v>0</v>
      </c>
    </row>
    <row r="1804" spans="1:4" x14ac:dyDescent="0.3">
      <c r="A1804">
        <v>4945889</v>
      </c>
      <c r="B1804" s="1">
        <v>42942</v>
      </c>
      <c r="C1804">
        <f>IF(LEN(Tabela_telefony4[[#This Row],[nr]])=7,1,0)</f>
        <v>1</v>
      </c>
      <c r="D1804">
        <f>IF(LEN(Tabela_telefony4[[#This Row],[nr]])=8,1,0)</f>
        <v>0</v>
      </c>
    </row>
    <row r="1805" spans="1:4" x14ac:dyDescent="0.3">
      <c r="A1805">
        <v>8985437</v>
      </c>
      <c r="B1805" s="1">
        <v>42942</v>
      </c>
      <c r="C1805">
        <f>IF(LEN(Tabela_telefony4[[#This Row],[nr]])=7,1,0)</f>
        <v>1</v>
      </c>
      <c r="D1805">
        <f>IF(LEN(Tabela_telefony4[[#This Row],[nr]])=8,1,0)</f>
        <v>0</v>
      </c>
    </row>
    <row r="1806" spans="1:4" x14ac:dyDescent="0.3">
      <c r="A1806">
        <v>57891628</v>
      </c>
      <c r="B1806" s="1">
        <v>42942</v>
      </c>
      <c r="C1806">
        <f>IF(LEN(Tabela_telefony4[[#This Row],[nr]])=7,1,0)</f>
        <v>0</v>
      </c>
      <c r="D1806">
        <f>IF(LEN(Tabela_telefony4[[#This Row],[nr]])=8,1,0)</f>
        <v>1</v>
      </c>
    </row>
    <row r="1807" spans="1:4" x14ac:dyDescent="0.3">
      <c r="A1807">
        <v>9772824</v>
      </c>
      <c r="B1807" s="1">
        <v>42942</v>
      </c>
      <c r="C1807">
        <f>IF(LEN(Tabela_telefony4[[#This Row],[nr]])=7,1,0)</f>
        <v>1</v>
      </c>
      <c r="D1807">
        <f>IF(LEN(Tabela_telefony4[[#This Row],[nr]])=8,1,0)</f>
        <v>0</v>
      </c>
    </row>
    <row r="1808" spans="1:4" x14ac:dyDescent="0.3">
      <c r="A1808">
        <v>4154521</v>
      </c>
      <c r="B1808" s="1">
        <v>42942</v>
      </c>
      <c r="C1808">
        <f>IF(LEN(Tabela_telefony4[[#This Row],[nr]])=7,1,0)</f>
        <v>1</v>
      </c>
      <c r="D1808">
        <f>IF(LEN(Tabela_telefony4[[#This Row],[nr]])=8,1,0)</f>
        <v>0</v>
      </c>
    </row>
    <row r="1809" spans="1:4" x14ac:dyDescent="0.3">
      <c r="A1809">
        <v>96977805</v>
      </c>
      <c r="B1809" s="1">
        <v>42942</v>
      </c>
      <c r="C1809">
        <f>IF(LEN(Tabela_telefony4[[#This Row],[nr]])=7,1,0)</f>
        <v>0</v>
      </c>
      <c r="D1809">
        <f>IF(LEN(Tabela_telefony4[[#This Row],[nr]])=8,1,0)</f>
        <v>1</v>
      </c>
    </row>
    <row r="1810" spans="1:4" x14ac:dyDescent="0.3">
      <c r="A1810">
        <v>24665933</v>
      </c>
      <c r="B1810" s="1">
        <v>42942</v>
      </c>
      <c r="C1810">
        <f>IF(LEN(Tabela_telefony4[[#This Row],[nr]])=7,1,0)</f>
        <v>0</v>
      </c>
      <c r="D1810">
        <f>IF(LEN(Tabela_telefony4[[#This Row],[nr]])=8,1,0)</f>
        <v>1</v>
      </c>
    </row>
    <row r="1811" spans="1:4" x14ac:dyDescent="0.3">
      <c r="A1811">
        <v>5465004</v>
      </c>
      <c r="B1811" s="1">
        <v>42942</v>
      </c>
      <c r="C1811">
        <f>IF(LEN(Tabela_telefony4[[#This Row],[nr]])=7,1,0)</f>
        <v>1</v>
      </c>
      <c r="D1811">
        <f>IF(LEN(Tabela_telefony4[[#This Row],[nr]])=8,1,0)</f>
        <v>0</v>
      </c>
    </row>
    <row r="1812" spans="1:4" x14ac:dyDescent="0.3">
      <c r="A1812">
        <v>9560827</v>
      </c>
      <c r="B1812" s="1">
        <v>42942</v>
      </c>
      <c r="C1812">
        <f>IF(LEN(Tabela_telefony4[[#This Row],[nr]])=7,1,0)</f>
        <v>1</v>
      </c>
      <c r="D1812">
        <f>IF(LEN(Tabela_telefony4[[#This Row],[nr]])=8,1,0)</f>
        <v>0</v>
      </c>
    </row>
    <row r="1813" spans="1:4" x14ac:dyDescent="0.3">
      <c r="A1813">
        <v>3443287</v>
      </c>
      <c r="B1813" s="1">
        <v>42942</v>
      </c>
      <c r="C1813">
        <f>IF(LEN(Tabela_telefony4[[#This Row],[nr]])=7,1,0)</f>
        <v>1</v>
      </c>
      <c r="D1813">
        <f>IF(LEN(Tabela_telefony4[[#This Row],[nr]])=8,1,0)</f>
        <v>0</v>
      </c>
    </row>
    <row r="1814" spans="1:4" x14ac:dyDescent="0.3">
      <c r="A1814">
        <v>7551668</v>
      </c>
      <c r="B1814" s="1">
        <v>42942</v>
      </c>
      <c r="C1814">
        <f>IF(LEN(Tabela_telefony4[[#This Row],[nr]])=7,1,0)</f>
        <v>1</v>
      </c>
      <c r="D1814">
        <f>IF(LEN(Tabela_telefony4[[#This Row],[nr]])=8,1,0)</f>
        <v>0</v>
      </c>
    </row>
    <row r="1815" spans="1:4" x14ac:dyDescent="0.3">
      <c r="A1815">
        <v>3189059</v>
      </c>
      <c r="B1815" s="1">
        <v>42942</v>
      </c>
      <c r="C1815">
        <f>IF(LEN(Tabela_telefony4[[#This Row],[nr]])=7,1,0)</f>
        <v>1</v>
      </c>
      <c r="D1815">
        <f>IF(LEN(Tabela_telefony4[[#This Row],[nr]])=8,1,0)</f>
        <v>0</v>
      </c>
    </row>
    <row r="1816" spans="1:4" x14ac:dyDescent="0.3">
      <c r="A1816">
        <v>9061957</v>
      </c>
      <c r="B1816" s="1">
        <v>42942</v>
      </c>
      <c r="C1816">
        <f>IF(LEN(Tabela_telefony4[[#This Row],[nr]])=7,1,0)</f>
        <v>1</v>
      </c>
      <c r="D1816">
        <f>IF(LEN(Tabela_telefony4[[#This Row],[nr]])=8,1,0)</f>
        <v>0</v>
      </c>
    </row>
    <row r="1817" spans="1:4" x14ac:dyDescent="0.3">
      <c r="A1817">
        <v>2109147679</v>
      </c>
      <c r="B1817" s="1">
        <v>42942</v>
      </c>
      <c r="C1817">
        <f>IF(LEN(Tabela_telefony4[[#This Row],[nr]])=7,1,0)</f>
        <v>0</v>
      </c>
      <c r="D1817">
        <f>IF(LEN(Tabela_telefony4[[#This Row],[nr]])=8,1,0)</f>
        <v>0</v>
      </c>
    </row>
    <row r="1818" spans="1:4" x14ac:dyDescent="0.3">
      <c r="A1818">
        <v>59508384</v>
      </c>
      <c r="B1818" s="1">
        <v>42942</v>
      </c>
      <c r="C1818">
        <f>IF(LEN(Tabela_telefony4[[#This Row],[nr]])=7,1,0)</f>
        <v>0</v>
      </c>
      <c r="D1818">
        <f>IF(LEN(Tabela_telefony4[[#This Row],[nr]])=8,1,0)</f>
        <v>1</v>
      </c>
    </row>
    <row r="1819" spans="1:4" x14ac:dyDescent="0.3">
      <c r="A1819">
        <v>48529464</v>
      </c>
      <c r="B1819" s="1">
        <v>42942</v>
      </c>
      <c r="C1819">
        <f>IF(LEN(Tabela_telefony4[[#This Row],[nr]])=7,1,0)</f>
        <v>0</v>
      </c>
      <c r="D1819">
        <f>IF(LEN(Tabela_telefony4[[#This Row],[nr]])=8,1,0)</f>
        <v>1</v>
      </c>
    </row>
    <row r="1820" spans="1:4" x14ac:dyDescent="0.3">
      <c r="A1820">
        <v>4082744</v>
      </c>
      <c r="B1820" s="1">
        <v>42942</v>
      </c>
      <c r="C1820">
        <f>IF(LEN(Tabela_telefony4[[#This Row],[nr]])=7,1,0)</f>
        <v>1</v>
      </c>
      <c r="D1820">
        <f>IF(LEN(Tabela_telefony4[[#This Row],[nr]])=8,1,0)</f>
        <v>0</v>
      </c>
    </row>
    <row r="1821" spans="1:4" x14ac:dyDescent="0.3">
      <c r="A1821">
        <v>2395447</v>
      </c>
      <c r="B1821" s="1">
        <v>42942</v>
      </c>
      <c r="C1821">
        <f>IF(LEN(Tabela_telefony4[[#This Row],[nr]])=7,1,0)</f>
        <v>1</v>
      </c>
      <c r="D1821">
        <f>IF(LEN(Tabela_telefony4[[#This Row],[nr]])=8,1,0)</f>
        <v>0</v>
      </c>
    </row>
    <row r="1822" spans="1:4" x14ac:dyDescent="0.3">
      <c r="A1822">
        <v>96620804</v>
      </c>
      <c r="B1822" s="1">
        <v>42942</v>
      </c>
      <c r="C1822">
        <f>IF(LEN(Tabela_telefony4[[#This Row],[nr]])=7,1,0)</f>
        <v>0</v>
      </c>
      <c r="D1822">
        <f>IF(LEN(Tabela_telefony4[[#This Row],[nr]])=8,1,0)</f>
        <v>1</v>
      </c>
    </row>
    <row r="1823" spans="1:4" x14ac:dyDescent="0.3">
      <c r="A1823">
        <v>9489003225</v>
      </c>
      <c r="B1823" s="1">
        <v>42942</v>
      </c>
      <c r="C1823">
        <f>IF(LEN(Tabela_telefony4[[#This Row],[nr]])=7,1,0)</f>
        <v>0</v>
      </c>
      <c r="D1823">
        <f>IF(LEN(Tabela_telefony4[[#This Row],[nr]])=8,1,0)</f>
        <v>0</v>
      </c>
    </row>
    <row r="1824" spans="1:4" x14ac:dyDescent="0.3">
      <c r="A1824">
        <v>6897893</v>
      </c>
      <c r="B1824" s="1">
        <v>42942</v>
      </c>
      <c r="C1824">
        <f>IF(LEN(Tabela_telefony4[[#This Row],[nr]])=7,1,0)</f>
        <v>1</v>
      </c>
      <c r="D1824">
        <f>IF(LEN(Tabela_telefony4[[#This Row],[nr]])=8,1,0)</f>
        <v>0</v>
      </c>
    </row>
    <row r="1825" spans="1:4" x14ac:dyDescent="0.3">
      <c r="A1825">
        <v>9759222</v>
      </c>
      <c r="B1825" s="1">
        <v>42942</v>
      </c>
      <c r="C1825">
        <f>IF(LEN(Tabela_telefony4[[#This Row],[nr]])=7,1,0)</f>
        <v>1</v>
      </c>
      <c r="D1825">
        <f>IF(LEN(Tabela_telefony4[[#This Row],[nr]])=8,1,0)</f>
        <v>0</v>
      </c>
    </row>
    <row r="1826" spans="1:4" x14ac:dyDescent="0.3">
      <c r="A1826">
        <v>39793981</v>
      </c>
      <c r="B1826" s="1">
        <v>42942</v>
      </c>
      <c r="C1826">
        <f>IF(LEN(Tabela_telefony4[[#This Row],[nr]])=7,1,0)</f>
        <v>0</v>
      </c>
      <c r="D1826">
        <f>IF(LEN(Tabela_telefony4[[#This Row],[nr]])=8,1,0)</f>
        <v>1</v>
      </c>
    </row>
    <row r="1827" spans="1:4" x14ac:dyDescent="0.3">
      <c r="A1827">
        <v>3759991</v>
      </c>
      <c r="B1827" s="1">
        <v>42942</v>
      </c>
      <c r="C1827">
        <f>IF(LEN(Tabela_telefony4[[#This Row],[nr]])=7,1,0)</f>
        <v>1</v>
      </c>
      <c r="D1827">
        <f>IF(LEN(Tabela_telefony4[[#This Row],[nr]])=8,1,0)</f>
        <v>0</v>
      </c>
    </row>
    <row r="1828" spans="1:4" x14ac:dyDescent="0.3">
      <c r="A1828">
        <v>37838778</v>
      </c>
      <c r="B1828" s="1">
        <v>42942</v>
      </c>
      <c r="C1828">
        <f>IF(LEN(Tabela_telefony4[[#This Row],[nr]])=7,1,0)</f>
        <v>0</v>
      </c>
      <c r="D1828">
        <f>IF(LEN(Tabela_telefony4[[#This Row],[nr]])=8,1,0)</f>
        <v>1</v>
      </c>
    </row>
    <row r="1829" spans="1:4" x14ac:dyDescent="0.3">
      <c r="A1829">
        <v>3785540</v>
      </c>
      <c r="B1829" s="1">
        <v>42942</v>
      </c>
      <c r="C1829">
        <f>IF(LEN(Tabela_telefony4[[#This Row],[nr]])=7,1,0)</f>
        <v>1</v>
      </c>
      <c r="D1829">
        <f>IF(LEN(Tabela_telefony4[[#This Row],[nr]])=8,1,0)</f>
        <v>0</v>
      </c>
    </row>
    <row r="1830" spans="1:4" x14ac:dyDescent="0.3">
      <c r="A1830">
        <v>9689833</v>
      </c>
      <c r="B1830" s="1">
        <v>42942</v>
      </c>
      <c r="C1830">
        <f>IF(LEN(Tabela_telefony4[[#This Row],[nr]])=7,1,0)</f>
        <v>1</v>
      </c>
      <c r="D1830">
        <f>IF(LEN(Tabela_telefony4[[#This Row],[nr]])=8,1,0)</f>
        <v>0</v>
      </c>
    </row>
    <row r="1831" spans="1:4" x14ac:dyDescent="0.3">
      <c r="A1831">
        <v>8136309</v>
      </c>
      <c r="B1831" s="1">
        <v>42942</v>
      </c>
      <c r="C1831">
        <f>IF(LEN(Tabela_telefony4[[#This Row],[nr]])=7,1,0)</f>
        <v>1</v>
      </c>
      <c r="D1831">
        <f>IF(LEN(Tabela_telefony4[[#This Row],[nr]])=8,1,0)</f>
        <v>0</v>
      </c>
    </row>
    <row r="1832" spans="1:4" x14ac:dyDescent="0.3">
      <c r="A1832">
        <v>1177203</v>
      </c>
      <c r="B1832" s="1">
        <v>42942</v>
      </c>
      <c r="C1832">
        <f>IF(LEN(Tabela_telefony4[[#This Row],[nr]])=7,1,0)</f>
        <v>1</v>
      </c>
      <c r="D1832">
        <f>IF(LEN(Tabela_telefony4[[#This Row],[nr]])=8,1,0)</f>
        <v>0</v>
      </c>
    </row>
    <row r="1833" spans="1:4" x14ac:dyDescent="0.3">
      <c r="A1833">
        <v>6060835</v>
      </c>
      <c r="B1833" s="1">
        <v>42942</v>
      </c>
      <c r="C1833">
        <f>IF(LEN(Tabela_telefony4[[#This Row],[nr]])=7,1,0)</f>
        <v>1</v>
      </c>
      <c r="D1833">
        <f>IF(LEN(Tabela_telefony4[[#This Row],[nr]])=8,1,0)</f>
        <v>0</v>
      </c>
    </row>
    <row r="1834" spans="1:4" x14ac:dyDescent="0.3">
      <c r="A1834">
        <v>8534481</v>
      </c>
      <c r="B1834" s="1">
        <v>42942</v>
      </c>
      <c r="C1834">
        <f>IF(LEN(Tabela_telefony4[[#This Row],[nr]])=7,1,0)</f>
        <v>1</v>
      </c>
      <c r="D1834">
        <f>IF(LEN(Tabela_telefony4[[#This Row],[nr]])=8,1,0)</f>
        <v>0</v>
      </c>
    </row>
    <row r="1835" spans="1:4" x14ac:dyDescent="0.3">
      <c r="A1835">
        <v>4959594</v>
      </c>
      <c r="B1835" s="1">
        <v>42942</v>
      </c>
      <c r="C1835">
        <f>IF(LEN(Tabela_telefony4[[#This Row],[nr]])=7,1,0)</f>
        <v>1</v>
      </c>
      <c r="D1835">
        <f>IF(LEN(Tabela_telefony4[[#This Row],[nr]])=8,1,0)</f>
        <v>0</v>
      </c>
    </row>
    <row r="1836" spans="1:4" x14ac:dyDescent="0.3">
      <c r="A1836">
        <v>1047809</v>
      </c>
      <c r="B1836" s="1">
        <v>42942</v>
      </c>
      <c r="C1836">
        <f>IF(LEN(Tabela_telefony4[[#This Row],[nr]])=7,1,0)</f>
        <v>1</v>
      </c>
      <c r="D1836">
        <f>IF(LEN(Tabela_telefony4[[#This Row],[nr]])=8,1,0)</f>
        <v>0</v>
      </c>
    </row>
    <row r="1837" spans="1:4" x14ac:dyDescent="0.3">
      <c r="A1837">
        <v>3437033</v>
      </c>
      <c r="B1837" s="1">
        <v>42942</v>
      </c>
      <c r="C1837">
        <f>IF(LEN(Tabela_telefony4[[#This Row],[nr]])=7,1,0)</f>
        <v>1</v>
      </c>
      <c r="D1837">
        <f>IF(LEN(Tabela_telefony4[[#This Row],[nr]])=8,1,0)</f>
        <v>0</v>
      </c>
    </row>
    <row r="1838" spans="1:4" x14ac:dyDescent="0.3">
      <c r="A1838">
        <v>6801890</v>
      </c>
      <c r="B1838" s="1">
        <v>42942</v>
      </c>
      <c r="C1838">
        <f>IF(LEN(Tabela_telefony4[[#This Row],[nr]])=7,1,0)</f>
        <v>1</v>
      </c>
      <c r="D1838">
        <f>IF(LEN(Tabela_telefony4[[#This Row],[nr]])=8,1,0)</f>
        <v>0</v>
      </c>
    </row>
    <row r="1839" spans="1:4" x14ac:dyDescent="0.3">
      <c r="A1839">
        <v>2604004</v>
      </c>
      <c r="B1839" s="1">
        <v>42942</v>
      </c>
      <c r="C1839">
        <f>IF(LEN(Tabela_telefony4[[#This Row],[nr]])=7,1,0)</f>
        <v>1</v>
      </c>
      <c r="D1839">
        <f>IF(LEN(Tabela_telefony4[[#This Row],[nr]])=8,1,0)</f>
        <v>0</v>
      </c>
    </row>
    <row r="1840" spans="1:4" x14ac:dyDescent="0.3">
      <c r="A1840">
        <v>4379524</v>
      </c>
      <c r="B1840" s="1">
        <v>42943</v>
      </c>
      <c r="C1840">
        <f>IF(LEN(Tabela_telefony4[[#This Row],[nr]])=7,1,0)</f>
        <v>1</v>
      </c>
      <c r="D1840">
        <f>IF(LEN(Tabela_telefony4[[#This Row],[nr]])=8,1,0)</f>
        <v>0</v>
      </c>
    </row>
    <row r="1841" spans="1:4" x14ac:dyDescent="0.3">
      <c r="A1841">
        <v>12377650</v>
      </c>
      <c r="B1841" s="1">
        <v>42943</v>
      </c>
      <c r="C1841">
        <f>IF(LEN(Tabela_telefony4[[#This Row],[nr]])=7,1,0)</f>
        <v>0</v>
      </c>
      <c r="D1841">
        <f>IF(LEN(Tabela_telefony4[[#This Row],[nr]])=8,1,0)</f>
        <v>1</v>
      </c>
    </row>
    <row r="1842" spans="1:4" x14ac:dyDescent="0.3">
      <c r="A1842">
        <v>77869622</v>
      </c>
      <c r="B1842" s="1">
        <v>42943</v>
      </c>
      <c r="C1842">
        <f>IF(LEN(Tabela_telefony4[[#This Row],[nr]])=7,1,0)</f>
        <v>0</v>
      </c>
      <c r="D1842">
        <f>IF(LEN(Tabela_telefony4[[#This Row],[nr]])=8,1,0)</f>
        <v>1</v>
      </c>
    </row>
    <row r="1843" spans="1:4" x14ac:dyDescent="0.3">
      <c r="A1843">
        <v>3414247278</v>
      </c>
      <c r="B1843" s="1">
        <v>42943</v>
      </c>
      <c r="C1843">
        <f>IF(LEN(Tabela_telefony4[[#This Row],[nr]])=7,1,0)</f>
        <v>0</v>
      </c>
      <c r="D1843">
        <f>IF(LEN(Tabela_telefony4[[#This Row],[nr]])=8,1,0)</f>
        <v>0</v>
      </c>
    </row>
    <row r="1844" spans="1:4" x14ac:dyDescent="0.3">
      <c r="A1844">
        <v>5839324907</v>
      </c>
      <c r="B1844" s="1">
        <v>42943</v>
      </c>
      <c r="C1844">
        <f>IF(LEN(Tabela_telefony4[[#This Row],[nr]])=7,1,0)</f>
        <v>0</v>
      </c>
      <c r="D1844">
        <f>IF(LEN(Tabela_telefony4[[#This Row],[nr]])=8,1,0)</f>
        <v>0</v>
      </c>
    </row>
    <row r="1845" spans="1:4" x14ac:dyDescent="0.3">
      <c r="A1845">
        <v>4852863</v>
      </c>
      <c r="B1845" s="1">
        <v>42943</v>
      </c>
      <c r="C1845">
        <f>IF(LEN(Tabela_telefony4[[#This Row],[nr]])=7,1,0)</f>
        <v>1</v>
      </c>
      <c r="D1845">
        <f>IF(LEN(Tabela_telefony4[[#This Row],[nr]])=8,1,0)</f>
        <v>0</v>
      </c>
    </row>
    <row r="1846" spans="1:4" x14ac:dyDescent="0.3">
      <c r="A1846">
        <v>3245936</v>
      </c>
      <c r="B1846" s="1">
        <v>42943</v>
      </c>
      <c r="C1846">
        <f>IF(LEN(Tabela_telefony4[[#This Row],[nr]])=7,1,0)</f>
        <v>1</v>
      </c>
      <c r="D1846">
        <f>IF(LEN(Tabela_telefony4[[#This Row],[nr]])=8,1,0)</f>
        <v>0</v>
      </c>
    </row>
    <row r="1847" spans="1:4" x14ac:dyDescent="0.3">
      <c r="A1847">
        <v>6674505</v>
      </c>
      <c r="B1847" s="1">
        <v>42943</v>
      </c>
      <c r="C1847">
        <f>IF(LEN(Tabela_telefony4[[#This Row],[nr]])=7,1,0)</f>
        <v>1</v>
      </c>
      <c r="D1847">
        <f>IF(LEN(Tabela_telefony4[[#This Row],[nr]])=8,1,0)</f>
        <v>0</v>
      </c>
    </row>
    <row r="1848" spans="1:4" x14ac:dyDescent="0.3">
      <c r="A1848">
        <v>9591892</v>
      </c>
      <c r="B1848" s="1">
        <v>42943</v>
      </c>
      <c r="C1848">
        <f>IF(LEN(Tabela_telefony4[[#This Row],[nr]])=7,1,0)</f>
        <v>1</v>
      </c>
      <c r="D1848">
        <f>IF(LEN(Tabela_telefony4[[#This Row],[nr]])=8,1,0)</f>
        <v>0</v>
      </c>
    </row>
    <row r="1849" spans="1:4" x14ac:dyDescent="0.3">
      <c r="A1849">
        <v>96404523</v>
      </c>
      <c r="B1849" s="1">
        <v>42943</v>
      </c>
      <c r="C1849">
        <f>IF(LEN(Tabela_telefony4[[#This Row],[nr]])=7,1,0)</f>
        <v>0</v>
      </c>
      <c r="D1849">
        <f>IF(LEN(Tabela_telefony4[[#This Row],[nr]])=8,1,0)</f>
        <v>1</v>
      </c>
    </row>
    <row r="1850" spans="1:4" x14ac:dyDescent="0.3">
      <c r="A1850">
        <v>1405478</v>
      </c>
      <c r="B1850" s="1">
        <v>42943</v>
      </c>
      <c r="C1850">
        <f>IF(LEN(Tabela_telefony4[[#This Row],[nr]])=7,1,0)</f>
        <v>1</v>
      </c>
      <c r="D1850">
        <f>IF(LEN(Tabela_telefony4[[#This Row],[nr]])=8,1,0)</f>
        <v>0</v>
      </c>
    </row>
    <row r="1851" spans="1:4" x14ac:dyDescent="0.3">
      <c r="A1851">
        <v>5900506</v>
      </c>
      <c r="B1851" s="1">
        <v>42943</v>
      </c>
      <c r="C1851">
        <f>IF(LEN(Tabela_telefony4[[#This Row],[nr]])=7,1,0)</f>
        <v>1</v>
      </c>
      <c r="D1851">
        <f>IF(LEN(Tabela_telefony4[[#This Row],[nr]])=8,1,0)</f>
        <v>0</v>
      </c>
    </row>
    <row r="1852" spans="1:4" x14ac:dyDescent="0.3">
      <c r="A1852">
        <v>6060835</v>
      </c>
      <c r="B1852" s="1">
        <v>42943</v>
      </c>
      <c r="C1852">
        <f>IF(LEN(Tabela_telefony4[[#This Row],[nr]])=7,1,0)</f>
        <v>1</v>
      </c>
      <c r="D1852">
        <f>IF(LEN(Tabela_telefony4[[#This Row],[nr]])=8,1,0)</f>
        <v>0</v>
      </c>
    </row>
    <row r="1853" spans="1:4" x14ac:dyDescent="0.3">
      <c r="A1853">
        <v>8880275</v>
      </c>
      <c r="B1853" s="1">
        <v>42943</v>
      </c>
      <c r="C1853">
        <f>IF(LEN(Tabela_telefony4[[#This Row],[nr]])=7,1,0)</f>
        <v>1</v>
      </c>
      <c r="D1853">
        <f>IF(LEN(Tabela_telefony4[[#This Row],[nr]])=8,1,0)</f>
        <v>0</v>
      </c>
    </row>
    <row r="1854" spans="1:4" x14ac:dyDescent="0.3">
      <c r="A1854">
        <v>57101974</v>
      </c>
      <c r="B1854" s="1">
        <v>42943</v>
      </c>
      <c r="C1854">
        <f>IF(LEN(Tabela_telefony4[[#This Row],[nr]])=7,1,0)</f>
        <v>0</v>
      </c>
      <c r="D1854">
        <f>IF(LEN(Tabela_telefony4[[#This Row],[nr]])=8,1,0)</f>
        <v>1</v>
      </c>
    </row>
    <row r="1855" spans="1:4" x14ac:dyDescent="0.3">
      <c r="A1855">
        <v>2096100</v>
      </c>
      <c r="B1855" s="1">
        <v>42943</v>
      </c>
      <c r="C1855">
        <f>IF(LEN(Tabela_telefony4[[#This Row],[nr]])=7,1,0)</f>
        <v>1</v>
      </c>
      <c r="D1855">
        <f>IF(LEN(Tabela_telefony4[[#This Row],[nr]])=8,1,0)</f>
        <v>0</v>
      </c>
    </row>
    <row r="1856" spans="1:4" x14ac:dyDescent="0.3">
      <c r="A1856">
        <v>2366545</v>
      </c>
      <c r="B1856" s="1">
        <v>42943</v>
      </c>
      <c r="C1856">
        <f>IF(LEN(Tabela_telefony4[[#This Row],[nr]])=7,1,0)</f>
        <v>1</v>
      </c>
      <c r="D1856">
        <f>IF(LEN(Tabela_telefony4[[#This Row],[nr]])=8,1,0)</f>
        <v>0</v>
      </c>
    </row>
    <row r="1857" spans="1:4" x14ac:dyDescent="0.3">
      <c r="A1857">
        <v>2260131</v>
      </c>
      <c r="B1857" s="1">
        <v>42943</v>
      </c>
      <c r="C1857">
        <f>IF(LEN(Tabela_telefony4[[#This Row],[nr]])=7,1,0)</f>
        <v>1</v>
      </c>
      <c r="D1857">
        <f>IF(LEN(Tabela_telefony4[[#This Row],[nr]])=8,1,0)</f>
        <v>0</v>
      </c>
    </row>
    <row r="1858" spans="1:4" x14ac:dyDescent="0.3">
      <c r="A1858">
        <v>75818182</v>
      </c>
      <c r="B1858" s="1">
        <v>42943</v>
      </c>
      <c r="C1858">
        <f>IF(LEN(Tabela_telefony4[[#This Row],[nr]])=7,1,0)</f>
        <v>0</v>
      </c>
      <c r="D1858">
        <f>IF(LEN(Tabela_telefony4[[#This Row],[nr]])=8,1,0)</f>
        <v>1</v>
      </c>
    </row>
    <row r="1859" spans="1:4" x14ac:dyDescent="0.3">
      <c r="A1859">
        <v>1247125</v>
      </c>
      <c r="B1859" s="1">
        <v>42943</v>
      </c>
      <c r="C1859">
        <f>IF(LEN(Tabela_telefony4[[#This Row],[nr]])=7,1,0)</f>
        <v>1</v>
      </c>
      <c r="D1859">
        <f>IF(LEN(Tabela_telefony4[[#This Row],[nr]])=8,1,0)</f>
        <v>0</v>
      </c>
    </row>
    <row r="1860" spans="1:4" x14ac:dyDescent="0.3">
      <c r="A1860">
        <v>3733011</v>
      </c>
      <c r="B1860" s="1">
        <v>42943</v>
      </c>
      <c r="C1860">
        <f>IF(LEN(Tabela_telefony4[[#This Row],[nr]])=7,1,0)</f>
        <v>1</v>
      </c>
      <c r="D1860">
        <f>IF(LEN(Tabela_telefony4[[#This Row],[nr]])=8,1,0)</f>
        <v>0</v>
      </c>
    </row>
    <row r="1861" spans="1:4" x14ac:dyDescent="0.3">
      <c r="A1861">
        <v>6615729</v>
      </c>
      <c r="B1861" s="1">
        <v>42943</v>
      </c>
      <c r="C1861">
        <f>IF(LEN(Tabela_telefony4[[#This Row],[nr]])=7,1,0)</f>
        <v>1</v>
      </c>
      <c r="D1861">
        <f>IF(LEN(Tabela_telefony4[[#This Row],[nr]])=8,1,0)</f>
        <v>0</v>
      </c>
    </row>
    <row r="1862" spans="1:4" x14ac:dyDescent="0.3">
      <c r="A1862">
        <v>6844342</v>
      </c>
      <c r="B1862" s="1">
        <v>42943</v>
      </c>
      <c r="C1862">
        <f>IF(LEN(Tabela_telefony4[[#This Row],[nr]])=7,1,0)</f>
        <v>1</v>
      </c>
      <c r="D1862">
        <f>IF(LEN(Tabela_telefony4[[#This Row],[nr]])=8,1,0)</f>
        <v>0</v>
      </c>
    </row>
    <row r="1863" spans="1:4" x14ac:dyDescent="0.3">
      <c r="A1863">
        <v>8369815</v>
      </c>
      <c r="B1863" s="1">
        <v>42943</v>
      </c>
      <c r="C1863">
        <f>IF(LEN(Tabela_telefony4[[#This Row],[nr]])=7,1,0)</f>
        <v>1</v>
      </c>
      <c r="D1863">
        <f>IF(LEN(Tabela_telefony4[[#This Row],[nr]])=8,1,0)</f>
        <v>0</v>
      </c>
    </row>
    <row r="1864" spans="1:4" x14ac:dyDescent="0.3">
      <c r="A1864">
        <v>9304830</v>
      </c>
      <c r="B1864" s="1">
        <v>42943</v>
      </c>
      <c r="C1864">
        <f>IF(LEN(Tabela_telefony4[[#This Row],[nr]])=7,1,0)</f>
        <v>1</v>
      </c>
      <c r="D1864">
        <f>IF(LEN(Tabela_telefony4[[#This Row],[nr]])=8,1,0)</f>
        <v>0</v>
      </c>
    </row>
    <row r="1865" spans="1:4" x14ac:dyDescent="0.3">
      <c r="A1865">
        <v>1117708</v>
      </c>
      <c r="B1865" s="1">
        <v>42943</v>
      </c>
      <c r="C1865">
        <f>IF(LEN(Tabela_telefony4[[#This Row],[nr]])=7,1,0)</f>
        <v>1</v>
      </c>
      <c r="D1865">
        <f>IF(LEN(Tabela_telefony4[[#This Row],[nr]])=8,1,0)</f>
        <v>0</v>
      </c>
    </row>
    <row r="1866" spans="1:4" x14ac:dyDescent="0.3">
      <c r="A1866">
        <v>6055986</v>
      </c>
      <c r="B1866" s="1">
        <v>42943</v>
      </c>
      <c r="C1866">
        <f>IF(LEN(Tabela_telefony4[[#This Row],[nr]])=7,1,0)</f>
        <v>1</v>
      </c>
      <c r="D1866">
        <f>IF(LEN(Tabela_telefony4[[#This Row],[nr]])=8,1,0)</f>
        <v>0</v>
      </c>
    </row>
    <row r="1867" spans="1:4" x14ac:dyDescent="0.3">
      <c r="A1867">
        <v>4569864426</v>
      </c>
      <c r="B1867" s="1">
        <v>42943</v>
      </c>
      <c r="C1867">
        <f>IF(LEN(Tabela_telefony4[[#This Row],[nr]])=7,1,0)</f>
        <v>0</v>
      </c>
      <c r="D1867">
        <f>IF(LEN(Tabela_telefony4[[#This Row],[nr]])=8,1,0)</f>
        <v>0</v>
      </c>
    </row>
    <row r="1868" spans="1:4" x14ac:dyDescent="0.3">
      <c r="A1868">
        <v>2781512</v>
      </c>
      <c r="B1868" s="1">
        <v>42943</v>
      </c>
      <c r="C1868">
        <f>IF(LEN(Tabela_telefony4[[#This Row],[nr]])=7,1,0)</f>
        <v>1</v>
      </c>
      <c r="D1868">
        <f>IF(LEN(Tabela_telefony4[[#This Row],[nr]])=8,1,0)</f>
        <v>0</v>
      </c>
    </row>
    <row r="1869" spans="1:4" x14ac:dyDescent="0.3">
      <c r="A1869">
        <v>3093964</v>
      </c>
      <c r="B1869" s="1">
        <v>42943</v>
      </c>
      <c r="C1869">
        <f>IF(LEN(Tabela_telefony4[[#This Row],[nr]])=7,1,0)</f>
        <v>1</v>
      </c>
      <c r="D1869">
        <f>IF(LEN(Tabela_telefony4[[#This Row],[nr]])=8,1,0)</f>
        <v>0</v>
      </c>
    </row>
    <row r="1870" spans="1:4" x14ac:dyDescent="0.3">
      <c r="A1870">
        <v>9413315</v>
      </c>
      <c r="B1870" s="1">
        <v>42943</v>
      </c>
      <c r="C1870">
        <f>IF(LEN(Tabela_telefony4[[#This Row],[nr]])=7,1,0)</f>
        <v>1</v>
      </c>
      <c r="D1870">
        <f>IF(LEN(Tabela_telefony4[[#This Row],[nr]])=8,1,0)</f>
        <v>0</v>
      </c>
    </row>
    <row r="1871" spans="1:4" x14ac:dyDescent="0.3">
      <c r="A1871">
        <v>1890121</v>
      </c>
      <c r="B1871" s="1">
        <v>42943</v>
      </c>
      <c r="C1871">
        <f>IF(LEN(Tabela_telefony4[[#This Row],[nr]])=7,1,0)</f>
        <v>1</v>
      </c>
      <c r="D1871">
        <f>IF(LEN(Tabela_telefony4[[#This Row],[nr]])=8,1,0)</f>
        <v>0</v>
      </c>
    </row>
    <row r="1872" spans="1:4" x14ac:dyDescent="0.3">
      <c r="A1872">
        <v>9906846123</v>
      </c>
      <c r="B1872" s="1">
        <v>42943</v>
      </c>
      <c r="C1872">
        <f>IF(LEN(Tabela_telefony4[[#This Row],[nr]])=7,1,0)</f>
        <v>0</v>
      </c>
      <c r="D1872">
        <f>IF(LEN(Tabela_telefony4[[#This Row],[nr]])=8,1,0)</f>
        <v>0</v>
      </c>
    </row>
    <row r="1873" spans="1:4" x14ac:dyDescent="0.3">
      <c r="A1873">
        <v>12063341</v>
      </c>
      <c r="B1873" s="1">
        <v>42943</v>
      </c>
      <c r="C1873">
        <f>IF(LEN(Tabela_telefony4[[#This Row],[nr]])=7,1,0)</f>
        <v>0</v>
      </c>
      <c r="D1873">
        <f>IF(LEN(Tabela_telefony4[[#This Row],[nr]])=8,1,0)</f>
        <v>1</v>
      </c>
    </row>
    <row r="1874" spans="1:4" x14ac:dyDescent="0.3">
      <c r="A1874">
        <v>27798660</v>
      </c>
      <c r="B1874" s="1">
        <v>42943</v>
      </c>
      <c r="C1874">
        <f>IF(LEN(Tabela_telefony4[[#This Row],[nr]])=7,1,0)</f>
        <v>0</v>
      </c>
      <c r="D1874">
        <f>IF(LEN(Tabela_telefony4[[#This Row],[nr]])=8,1,0)</f>
        <v>1</v>
      </c>
    </row>
    <row r="1875" spans="1:4" x14ac:dyDescent="0.3">
      <c r="A1875">
        <v>37077953</v>
      </c>
      <c r="B1875" s="1">
        <v>42943</v>
      </c>
      <c r="C1875">
        <f>IF(LEN(Tabela_telefony4[[#This Row],[nr]])=7,1,0)</f>
        <v>0</v>
      </c>
      <c r="D1875">
        <f>IF(LEN(Tabela_telefony4[[#This Row],[nr]])=8,1,0)</f>
        <v>1</v>
      </c>
    </row>
    <row r="1876" spans="1:4" x14ac:dyDescent="0.3">
      <c r="A1876">
        <v>70606958</v>
      </c>
      <c r="B1876" s="1">
        <v>42943</v>
      </c>
      <c r="C1876">
        <f>IF(LEN(Tabela_telefony4[[#This Row],[nr]])=7,1,0)</f>
        <v>0</v>
      </c>
      <c r="D1876">
        <f>IF(LEN(Tabela_telefony4[[#This Row],[nr]])=8,1,0)</f>
        <v>1</v>
      </c>
    </row>
    <row r="1877" spans="1:4" x14ac:dyDescent="0.3">
      <c r="A1877">
        <v>21303266</v>
      </c>
      <c r="B1877" s="1">
        <v>42943</v>
      </c>
      <c r="C1877">
        <f>IF(LEN(Tabela_telefony4[[#This Row],[nr]])=7,1,0)</f>
        <v>0</v>
      </c>
      <c r="D1877">
        <f>IF(LEN(Tabela_telefony4[[#This Row],[nr]])=8,1,0)</f>
        <v>1</v>
      </c>
    </row>
    <row r="1878" spans="1:4" x14ac:dyDescent="0.3">
      <c r="A1878">
        <v>66871690</v>
      </c>
      <c r="B1878" s="1">
        <v>42943</v>
      </c>
      <c r="C1878">
        <f>IF(LEN(Tabela_telefony4[[#This Row],[nr]])=7,1,0)</f>
        <v>0</v>
      </c>
      <c r="D1878">
        <f>IF(LEN(Tabela_telefony4[[#This Row],[nr]])=8,1,0)</f>
        <v>1</v>
      </c>
    </row>
    <row r="1879" spans="1:4" x14ac:dyDescent="0.3">
      <c r="A1879">
        <v>88366261</v>
      </c>
      <c r="B1879" s="1">
        <v>42943</v>
      </c>
      <c r="C1879">
        <f>IF(LEN(Tabela_telefony4[[#This Row],[nr]])=7,1,0)</f>
        <v>0</v>
      </c>
      <c r="D1879">
        <f>IF(LEN(Tabela_telefony4[[#This Row],[nr]])=8,1,0)</f>
        <v>1</v>
      </c>
    </row>
    <row r="1880" spans="1:4" x14ac:dyDescent="0.3">
      <c r="A1880">
        <v>9506446</v>
      </c>
      <c r="B1880" s="1">
        <v>42943</v>
      </c>
      <c r="C1880">
        <f>IF(LEN(Tabela_telefony4[[#This Row],[nr]])=7,1,0)</f>
        <v>1</v>
      </c>
      <c r="D1880">
        <f>IF(LEN(Tabela_telefony4[[#This Row],[nr]])=8,1,0)</f>
        <v>0</v>
      </c>
    </row>
    <row r="1881" spans="1:4" x14ac:dyDescent="0.3">
      <c r="A1881">
        <v>9225807</v>
      </c>
      <c r="B1881" s="1">
        <v>42943</v>
      </c>
      <c r="C1881">
        <f>IF(LEN(Tabela_telefony4[[#This Row],[nr]])=7,1,0)</f>
        <v>1</v>
      </c>
      <c r="D1881">
        <f>IF(LEN(Tabela_telefony4[[#This Row],[nr]])=8,1,0)</f>
        <v>0</v>
      </c>
    </row>
    <row r="1882" spans="1:4" x14ac:dyDescent="0.3">
      <c r="A1882">
        <v>6956143</v>
      </c>
      <c r="B1882" s="1">
        <v>42943</v>
      </c>
      <c r="C1882">
        <f>IF(LEN(Tabela_telefony4[[#This Row],[nr]])=7,1,0)</f>
        <v>1</v>
      </c>
      <c r="D1882">
        <f>IF(LEN(Tabela_telefony4[[#This Row],[nr]])=8,1,0)</f>
        <v>0</v>
      </c>
    </row>
    <row r="1883" spans="1:4" x14ac:dyDescent="0.3">
      <c r="A1883">
        <v>1472253</v>
      </c>
      <c r="B1883" s="1">
        <v>42943</v>
      </c>
      <c r="C1883">
        <f>IF(LEN(Tabela_telefony4[[#This Row],[nr]])=7,1,0)</f>
        <v>1</v>
      </c>
      <c r="D1883">
        <f>IF(LEN(Tabela_telefony4[[#This Row],[nr]])=8,1,0)</f>
        <v>0</v>
      </c>
    </row>
    <row r="1884" spans="1:4" x14ac:dyDescent="0.3">
      <c r="A1884">
        <v>4025325</v>
      </c>
      <c r="B1884" s="1">
        <v>42943</v>
      </c>
      <c r="C1884">
        <f>IF(LEN(Tabela_telefony4[[#This Row],[nr]])=7,1,0)</f>
        <v>1</v>
      </c>
      <c r="D1884">
        <f>IF(LEN(Tabela_telefony4[[#This Row],[nr]])=8,1,0)</f>
        <v>0</v>
      </c>
    </row>
    <row r="1885" spans="1:4" x14ac:dyDescent="0.3">
      <c r="A1885">
        <v>6220398</v>
      </c>
      <c r="B1885" s="1">
        <v>42943</v>
      </c>
      <c r="C1885">
        <f>IF(LEN(Tabela_telefony4[[#This Row],[nr]])=7,1,0)</f>
        <v>1</v>
      </c>
      <c r="D1885">
        <f>IF(LEN(Tabela_telefony4[[#This Row],[nr]])=8,1,0)</f>
        <v>0</v>
      </c>
    </row>
    <row r="1886" spans="1:4" x14ac:dyDescent="0.3">
      <c r="A1886">
        <v>6326108</v>
      </c>
      <c r="B1886" s="1">
        <v>42943</v>
      </c>
      <c r="C1886">
        <f>IF(LEN(Tabela_telefony4[[#This Row],[nr]])=7,1,0)</f>
        <v>1</v>
      </c>
      <c r="D1886">
        <f>IF(LEN(Tabela_telefony4[[#This Row],[nr]])=8,1,0)</f>
        <v>0</v>
      </c>
    </row>
    <row r="1887" spans="1:4" x14ac:dyDescent="0.3">
      <c r="A1887">
        <v>88929709</v>
      </c>
      <c r="B1887" s="1">
        <v>42943</v>
      </c>
      <c r="C1887">
        <f>IF(LEN(Tabela_telefony4[[#This Row],[nr]])=7,1,0)</f>
        <v>0</v>
      </c>
      <c r="D1887">
        <f>IF(LEN(Tabela_telefony4[[#This Row],[nr]])=8,1,0)</f>
        <v>1</v>
      </c>
    </row>
    <row r="1888" spans="1:4" x14ac:dyDescent="0.3">
      <c r="A1888">
        <v>3004967</v>
      </c>
      <c r="B1888" s="1">
        <v>42943</v>
      </c>
      <c r="C1888">
        <f>IF(LEN(Tabela_telefony4[[#This Row],[nr]])=7,1,0)</f>
        <v>1</v>
      </c>
      <c r="D1888">
        <f>IF(LEN(Tabela_telefony4[[#This Row],[nr]])=8,1,0)</f>
        <v>0</v>
      </c>
    </row>
    <row r="1889" spans="1:4" x14ac:dyDescent="0.3">
      <c r="A1889">
        <v>1721264</v>
      </c>
      <c r="B1889" s="1">
        <v>42943</v>
      </c>
      <c r="C1889">
        <f>IF(LEN(Tabela_telefony4[[#This Row],[nr]])=7,1,0)</f>
        <v>1</v>
      </c>
      <c r="D1889">
        <f>IF(LEN(Tabela_telefony4[[#This Row],[nr]])=8,1,0)</f>
        <v>0</v>
      </c>
    </row>
    <row r="1890" spans="1:4" x14ac:dyDescent="0.3">
      <c r="A1890">
        <v>5231877</v>
      </c>
      <c r="B1890" s="1">
        <v>42943</v>
      </c>
      <c r="C1890">
        <f>IF(LEN(Tabela_telefony4[[#This Row],[nr]])=7,1,0)</f>
        <v>1</v>
      </c>
      <c r="D1890">
        <f>IF(LEN(Tabela_telefony4[[#This Row],[nr]])=8,1,0)</f>
        <v>0</v>
      </c>
    </row>
    <row r="1891" spans="1:4" x14ac:dyDescent="0.3">
      <c r="A1891">
        <v>92414932</v>
      </c>
      <c r="B1891" s="1">
        <v>42943</v>
      </c>
      <c r="C1891">
        <f>IF(LEN(Tabela_telefony4[[#This Row],[nr]])=7,1,0)</f>
        <v>0</v>
      </c>
      <c r="D1891">
        <f>IF(LEN(Tabela_telefony4[[#This Row],[nr]])=8,1,0)</f>
        <v>1</v>
      </c>
    </row>
    <row r="1892" spans="1:4" x14ac:dyDescent="0.3">
      <c r="A1892">
        <v>3202610</v>
      </c>
      <c r="B1892" s="1">
        <v>42943</v>
      </c>
      <c r="C1892">
        <f>IF(LEN(Tabela_telefony4[[#This Row],[nr]])=7,1,0)</f>
        <v>1</v>
      </c>
      <c r="D1892">
        <f>IF(LEN(Tabela_telefony4[[#This Row],[nr]])=8,1,0)</f>
        <v>0</v>
      </c>
    </row>
    <row r="1893" spans="1:4" x14ac:dyDescent="0.3">
      <c r="A1893">
        <v>2825289</v>
      </c>
      <c r="B1893" s="1">
        <v>42943</v>
      </c>
      <c r="C1893">
        <f>IF(LEN(Tabela_telefony4[[#This Row],[nr]])=7,1,0)</f>
        <v>1</v>
      </c>
      <c r="D1893">
        <f>IF(LEN(Tabela_telefony4[[#This Row],[nr]])=8,1,0)</f>
        <v>0</v>
      </c>
    </row>
    <row r="1894" spans="1:4" x14ac:dyDescent="0.3">
      <c r="A1894">
        <v>7915936</v>
      </c>
      <c r="B1894" s="1">
        <v>42943</v>
      </c>
      <c r="C1894">
        <f>IF(LEN(Tabela_telefony4[[#This Row],[nr]])=7,1,0)</f>
        <v>1</v>
      </c>
      <c r="D1894">
        <f>IF(LEN(Tabela_telefony4[[#This Row],[nr]])=8,1,0)</f>
        <v>0</v>
      </c>
    </row>
    <row r="1895" spans="1:4" x14ac:dyDescent="0.3">
      <c r="A1895">
        <v>3680072</v>
      </c>
      <c r="B1895" s="1">
        <v>42943</v>
      </c>
      <c r="C1895">
        <f>IF(LEN(Tabela_telefony4[[#This Row],[nr]])=7,1,0)</f>
        <v>1</v>
      </c>
      <c r="D1895">
        <f>IF(LEN(Tabela_telefony4[[#This Row],[nr]])=8,1,0)</f>
        <v>0</v>
      </c>
    </row>
    <row r="1896" spans="1:4" x14ac:dyDescent="0.3">
      <c r="A1896">
        <v>6980867</v>
      </c>
      <c r="B1896" s="1">
        <v>42943</v>
      </c>
      <c r="C1896">
        <f>IF(LEN(Tabela_telefony4[[#This Row],[nr]])=7,1,0)</f>
        <v>1</v>
      </c>
      <c r="D1896">
        <f>IF(LEN(Tabela_telefony4[[#This Row],[nr]])=8,1,0)</f>
        <v>0</v>
      </c>
    </row>
    <row r="1897" spans="1:4" x14ac:dyDescent="0.3">
      <c r="A1897">
        <v>3656681</v>
      </c>
      <c r="B1897" s="1">
        <v>42943</v>
      </c>
      <c r="C1897">
        <f>IF(LEN(Tabela_telefony4[[#This Row],[nr]])=7,1,0)</f>
        <v>1</v>
      </c>
      <c r="D1897">
        <f>IF(LEN(Tabela_telefony4[[#This Row],[nr]])=8,1,0)</f>
        <v>0</v>
      </c>
    </row>
    <row r="1898" spans="1:4" x14ac:dyDescent="0.3">
      <c r="A1898">
        <v>4445684</v>
      </c>
      <c r="B1898" s="1">
        <v>42943</v>
      </c>
      <c r="C1898">
        <f>IF(LEN(Tabela_telefony4[[#This Row],[nr]])=7,1,0)</f>
        <v>1</v>
      </c>
      <c r="D1898">
        <f>IF(LEN(Tabela_telefony4[[#This Row],[nr]])=8,1,0)</f>
        <v>0</v>
      </c>
    </row>
    <row r="1899" spans="1:4" x14ac:dyDescent="0.3">
      <c r="A1899">
        <v>9864502</v>
      </c>
      <c r="B1899" s="1">
        <v>42943</v>
      </c>
      <c r="C1899">
        <f>IF(LEN(Tabela_telefony4[[#This Row],[nr]])=7,1,0)</f>
        <v>1</v>
      </c>
      <c r="D1899">
        <f>IF(LEN(Tabela_telefony4[[#This Row],[nr]])=8,1,0)</f>
        <v>0</v>
      </c>
    </row>
    <row r="1900" spans="1:4" x14ac:dyDescent="0.3">
      <c r="A1900">
        <v>5881130</v>
      </c>
      <c r="B1900" s="1">
        <v>42943</v>
      </c>
      <c r="C1900">
        <f>IF(LEN(Tabela_telefony4[[#This Row],[nr]])=7,1,0)</f>
        <v>1</v>
      </c>
      <c r="D1900">
        <f>IF(LEN(Tabela_telefony4[[#This Row],[nr]])=8,1,0)</f>
        <v>0</v>
      </c>
    </row>
    <row r="1901" spans="1:4" x14ac:dyDescent="0.3">
      <c r="A1901">
        <v>2056567</v>
      </c>
      <c r="B1901" s="1">
        <v>42943</v>
      </c>
      <c r="C1901">
        <f>IF(LEN(Tabela_telefony4[[#This Row],[nr]])=7,1,0)</f>
        <v>1</v>
      </c>
      <c r="D1901">
        <f>IF(LEN(Tabela_telefony4[[#This Row],[nr]])=8,1,0)</f>
        <v>0</v>
      </c>
    </row>
    <row r="1902" spans="1:4" x14ac:dyDescent="0.3">
      <c r="A1902">
        <v>62150310</v>
      </c>
      <c r="B1902" s="1">
        <v>42943</v>
      </c>
      <c r="C1902">
        <f>IF(LEN(Tabela_telefony4[[#This Row],[nr]])=7,1,0)</f>
        <v>0</v>
      </c>
      <c r="D1902">
        <f>IF(LEN(Tabela_telefony4[[#This Row],[nr]])=8,1,0)</f>
        <v>1</v>
      </c>
    </row>
    <row r="1903" spans="1:4" x14ac:dyDescent="0.3">
      <c r="A1903">
        <v>9340299</v>
      </c>
      <c r="B1903" s="1">
        <v>42943</v>
      </c>
      <c r="C1903">
        <f>IF(LEN(Tabela_telefony4[[#This Row],[nr]])=7,1,0)</f>
        <v>1</v>
      </c>
      <c r="D1903">
        <f>IF(LEN(Tabela_telefony4[[#This Row],[nr]])=8,1,0)</f>
        <v>0</v>
      </c>
    </row>
    <row r="1904" spans="1:4" x14ac:dyDescent="0.3">
      <c r="A1904">
        <v>3912924</v>
      </c>
      <c r="B1904" s="1">
        <v>42943</v>
      </c>
      <c r="C1904">
        <f>IF(LEN(Tabela_telefony4[[#This Row],[nr]])=7,1,0)</f>
        <v>1</v>
      </c>
      <c r="D1904">
        <f>IF(LEN(Tabela_telefony4[[#This Row],[nr]])=8,1,0)</f>
        <v>0</v>
      </c>
    </row>
    <row r="1905" spans="1:4" x14ac:dyDescent="0.3">
      <c r="A1905">
        <v>8159466</v>
      </c>
      <c r="B1905" s="1">
        <v>42943</v>
      </c>
      <c r="C1905">
        <f>IF(LEN(Tabela_telefony4[[#This Row],[nr]])=7,1,0)</f>
        <v>1</v>
      </c>
      <c r="D1905">
        <f>IF(LEN(Tabela_telefony4[[#This Row],[nr]])=8,1,0)</f>
        <v>0</v>
      </c>
    </row>
    <row r="1906" spans="1:4" x14ac:dyDescent="0.3">
      <c r="A1906">
        <v>7467198</v>
      </c>
      <c r="B1906" s="1">
        <v>42943</v>
      </c>
      <c r="C1906">
        <f>IF(LEN(Tabela_telefony4[[#This Row],[nr]])=7,1,0)</f>
        <v>1</v>
      </c>
      <c r="D1906">
        <f>IF(LEN(Tabela_telefony4[[#This Row],[nr]])=8,1,0)</f>
        <v>0</v>
      </c>
    </row>
    <row r="1907" spans="1:4" x14ac:dyDescent="0.3">
      <c r="A1907">
        <v>4703748</v>
      </c>
      <c r="B1907" s="1">
        <v>42943</v>
      </c>
      <c r="C1907">
        <f>IF(LEN(Tabela_telefony4[[#This Row],[nr]])=7,1,0)</f>
        <v>1</v>
      </c>
      <c r="D1907">
        <f>IF(LEN(Tabela_telefony4[[#This Row],[nr]])=8,1,0)</f>
        <v>0</v>
      </c>
    </row>
    <row r="1908" spans="1:4" x14ac:dyDescent="0.3">
      <c r="A1908">
        <v>1165705</v>
      </c>
      <c r="B1908" s="1">
        <v>42943</v>
      </c>
      <c r="C1908">
        <f>IF(LEN(Tabela_telefony4[[#This Row],[nr]])=7,1,0)</f>
        <v>1</v>
      </c>
      <c r="D1908">
        <f>IF(LEN(Tabela_telefony4[[#This Row],[nr]])=8,1,0)</f>
        <v>0</v>
      </c>
    </row>
    <row r="1909" spans="1:4" x14ac:dyDescent="0.3">
      <c r="A1909">
        <v>90762334</v>
      </c>
      <c r="B1909" s="1">
        <v>42943</v>
      </c>
      <c r="C1909">
        <f>IF(LEN(Tabela_telefony4[[#This Row],[nr]])=7,1,0)</f>
        <v>0</v>
      </c>
      <c r="D1909">
        <f>IF(LEN(Tabela_telefony4[[#This Row],[nr]])=8,1,0)</f>
        <v>1</v>
      </c>
    </row>
    <row r="1910" spans="1:4" x14ac:dyDescent="0.3">
      <c r="A1910">
        <v>16527855</v>
      </c>
      <c r="B1910" s="1">
        <v>42943</v>
      </c>
      <c r="C1910">
        <f>IF(LEN(Tabela_telefony4[[#This Row],[nr]])=7,1,0)</f>
        <v>0</v>
      </c>
      <c r="D1910">
        <f>IF(LEN(Tabela_telefony4[[#This Row],[nr]])=8,1,0)</f>
        <v>1</v>
      </c>
    </row>
    <row r="1911" spans="1:4" x14ac:dyDescent="0.3">
      <c r="A1911">
        <v>1055495</v>
      </c>
      <c r="B1911" s="1">
        <v>42943</v>
      </c>
      <c r="C1911">
        <f>IF(LEN(Tabela_telefony4[[#This Row],[nr]])=7,1,0)</f>
        <v>1</v>
      </c>
      <c r="D1911">
        <f>IF(LEN(Tabela_telefony4[[#This Row],[nr]])=8,1,0)</f>
        <v>0</v>
      </c>
    </row>
    <row r="1912" spans="1:4" x14ac:dyDescent="0.3">
      <c r="A1912">
        <v>9120318</v>
      </c>
      <c r="B1912" s="1">
        <v>42943</v>
      </c>
      <c r="C1912">
        <f>IF(LEN(Tabela_telefony4[[#This Row],[nr]])=7,1,0)</f>
        <v>1</v>
      </c>
      <c r="D1912">
        <f>IF(LEN(Tabela_telefony4[[#This Row],[nr]])=8,1,0)</f>
        <v>0</v>
      </c>
    </row>
    <row r="1913" spans="1:4" x14ac:dyDescent="0.3">
      <c r="A1913">
        <v>4030817</v>
      </c>
      <c r="B1913" s="1">
        <v>42943</v>
      </c>
      <c r="C1913">
        <f>IF(LEN(Tabela_telefony4[[#This Row],[nr]])=7,1,0)</f>
        <v>1</v>
      </c>
      <c r="D1913">
        <f>IF(LEN(Tabela_telefony4[[#This Row],[nr]])=8,1,0)</f>
        <v>0</v>
      </c>
    </row>
    <row r="1914" spans="1:4" x14ac:dyDescent="0.3">
      <c r="A1914">
        <v>1025756</v>
      </c>
      <c r="B1914" s="1">
        <v>42943</v>
      </c>
      <c r="C1914">
        <f>IF(LEN(Tabela_telefony4[[#This Row],[nr]])=7,1,0)</f>
        <v>1</v>
      </c>
      <c r="D1914">
        <f>IF(LEN(Tabela_telefony4[[#This Row],[nr]])=8,1,0)</f>
        <v>0</v>
      </c>
    </row>
    <row r="1915" spans="1:4" x14ac:dyDescent="0.3">
      <c r="A1915">
        <v>29880225</v>
      </c>
      <c r="B1915" s="1">
        <v>42943</v>
      </c>
      <c r="C1915">
        <f>IF(LEN(Tabela_telefony4[[#This Row],[nr]])=7,1,0)</f>
        <v>0</v>
      </c>
      <c r="D1915">
        <f>IF(LEN(Tabela_telefony4[[#This Row],[nr]])=8,1,0)</f>
        <v>1</v>
      </c>
    </row>
    <row r="1916" spans="1:4" x14ac:dyDescent="0.3">
      <c r="A1916">
        <v>4791902</v>
      </c>
      <c r="B1916" s="1">
        <v>42943</v>
      </c>
      <c r="C1916">
        <f>IF(LEN(Tabela_telefony4[[#This Row],[nr]])=7,1,0)</f>
        <v>1</v>
      </c>
      <c r="D1916">
        <f>IF(LEN(Tabela_telefony4[[#This Row],[nr]])=8,1,0)</f>
        <v>0</v>
      </c>
    </row>
    <row r="1917" spans="1:4" x14ac:dyDescent="0.3">
      <c r="A1917">
        <v>5228419</v>
      </c>
      <c r="B1917" s="1">
        <v>42943</v>
      </c>
      <c r="C1917">
        <f>IF(LEN(Tabela_telefony4[[#This Row],[nr]])=7,1,0)</f>
        <v>1</v>
      </c>
      <c r="D1917">
        <f>IF(LEN(Tabela_telefony4[[#This Row],[nr]])=8,1,0)</f>
        <v>0</v>
      </c>
    </row>
    <row r="1918" spans="1:4" x14ac:dyDescent="0.3">
      <c r="A1918">
        <v>8991671</v>
      </c>
      <c r="B1918" s="1">
        <v>42943</v>
      </c>
      <c r="C1918">
        <f>IF(LEN(Tabela_telefony4[[#This Row],[nr]])=7,1,0)</f>
        <v>1</v>
      </c>
      <c r="D1918">
        <f>IF(LEN(Tabela_telefony4[[#This Row],[nr]])=8,1,0)</f>
        <v>0</v>
      </c>
    </row>
    <row r="1919" spans="1:4" x14ac:dyDescent="0.3">
      <c r="A1919">
        <v>8045338707</v>
      </c>
      <c r="B1919" s="1">
        <v>42943</v>
      </c>
      <c r="C1919">
        <f>IF(LEN(Tabela_telefony4[[#This Row],[nr]])=7,1,0)</f>
        <v>0</v>
      </c>
      <c r="D1919">
        <f>IF(LEN(Tabela_telefony4[[#This Row],[nr]])=8,1,0)</f>
        <v>0</v>
      </c>
    </row>
    <row r="1920" spans="1:4" x14ac:dyDescent="0.3">
      <c r="A1920">
        <v>9192546</v>
      </c>
      <c r="B1920" s="1">
        <v>42943</v>
      </c>
      <c r="C1920">
        <f>IF(LEN(Tabela_telefony4[[#This Row],[nr]])=7,1,0)</f>
        <v>1</v>
      </c>
      <c r="D1920">
        <f>IF(LEN(Tabela_telefony4[[#This Row],[nr]])=8,1,0)</f>
        <v>0</v>
      </c>
    </row>
    <row r="1921" spans="1:4" x14ac:dyDescent="0.3">
      <c r="A1921">
        <v>9664752</v>
      </c>
      <c r="B1921" s="1">
        <v>42943</v>
      </c>
      <c r="C1921">
        <f>IF(LEN(Tabela_telefony4[[#This Row],[nr]])=7,1,0)</f>
        <v>1</v>
      </c>
      <c r="D1921">
        <f>IF(LEN(Tabela_telefony4[[#This Row],[nr]])=8,1,0)</f>
        <v>0</v>
      </c>
    </row>
    <row r="1922" spans="1:4" x14ac:dyDescent="0.3">
      <c r="A1922">
        <v>62653835</v>
      </c>
      <c r="B1922" s="1">
        <v>42943</v>
      </c>
      <c r="C1922">
        <f>IF(LEN(Tabela_telefony4[[#This Row],[nr]])=7,1,0)</f>
        <v>0</v>
      </c>
      <c r="D1922">
        <f>IF(LEN(Tabela_telefony4[[#This Row],[nr]])=8,1,0)</f>
        <v>1</v>
      </c>
    </row>
    <row r="1923" spans="1:4" x14ac:dyDescent="0.3">
      <c r="A1923">
        <v>6087301</v>
      </c>
      <c r="B1923" s="1">
        <v>42943</v>
      </c>
      <c r="C1923">
        <f>IF(LEN(Tabela_telefony4[[#This Row],[nr]])=7,1,0)</f>
        <v>1</v>
      </c>
      <c r="D1923">
        <f>IF(LEN(Tabela_telefony4[[#This Row],[nr]])=8,1,0)</f>
        <v>0</v>
      </c>
    </row>
    <row r="1924" spans="1:4" x14ac:dyDescent="0.3">
      <c r="A1924">
        <v>3864488</v>
      </c>
      <c r="B1924" s="1">
        <v>42943</v>
      </c>
      <c r="C1924">
        <f>IF(LEN(Tabela_telefony4[[#This Row],[nr]])=7,1,0)</f>
        <v>1</v>
      </c>
      <c r="D1924">
        <f>IF(LEN(Tabela_telefony4[[#This Row],[nr]])=8,1,0)</f>
        <v>0</v>
      </c>
    </row>
    <row r="1925" spans="1:4" x14ac:dyDescent="0.3">
      <c r="A1925">
        <v>5604405</v>
      </c>
      <c r="B1925" s="1">
        <v>42943</v>
      </c>
      <c r="C1925">
        <f>IF(LEN(Tabela_telefony4[[#This Row],[nr]])=7,1,0)</f>
        <v>1</v>
      </c>
      <c r="D1925">
        <f>IF(LEN(Tabela_telefony4[[#This Row],[nr]])=8,1,0)</f>
        <v>0</v>
      </c>
    </row>
    <row r="1926" spans="1:4" x14ac:dyDescent="0.3">
      <c r="A1926">
        <v>4774889</v>
      </c>
      <c r="B1926" s="1">
        <v>42943</v>
      </c>
      <c r="C1926">
        <f>IF(LEN(Tabela_telefony4[[#This Row],[nr]])=7,1,0)</f>
        <v>1</v>
      </c>
      <c r="D1926">
        <f>IF(LEN(Tabela_telefony4[[#This Row],[nr]])=8,1,0)</f>
        <v>0</v>
      </c>
    </row>
    <row r="1927" spans="1:4" x14ac:dyDescent="0.3">
      <c r="A1927">
        <v>4017213</v>
      </c>
      <c r="B1927" s="1">
        <v>42943</v>
      </c>
      <c r="C1927">
        <f>IF(LEN(Tabela_telefony4[[#This Row],[nr]])=7,1,0)</f>
        <v>1</v>
      </c>
      <c r="D1927">
        <f>IF(LEN(Tabela_telefony4[[#This Row],[nr]])=8,1,0)</f>
        <v>0</v>
      </c>
    </row>
    <row r="1928" spans="1:4" x14ac:dyDescent="0.3">
      <c r="A1928">
        <v>4720934</v>
      </c>
      <c r="B1928" s="1">
        <v>42943</v>
      </c>
      <c r="C1928">
        <f>IF(LEN(Tabela_telefony4[[#This Row],[nr]])=7,1,0)</f>
        <v>1</v>
      </c>
      <c r="D1928">
        <f>IF(LEN(Tabela_telefony4[[#This Row],[nr]])=8,1,0)</f>
        <v>0</v>
      </c>
    </row>
    <row r="1929" spans="1:4" x14ac:dyDescent="0.3">
      <c r="A1929">
        <v>13494237</v>
      </c>
      <c r="B1929" s="1">
        <v>42943</v>
      </c>
      <c r="C1929">
        <f>IF(LEN(Tabela_telefony4[[#This Row],[nr]])=7,1,0)</f>
        <v>0</v>
      </c>
      <c r="D1929">
        <f>IF(LEN(Tabela_telefony4[[#This Row],[nr]])=8,1,0)</f>
        <v>1</v>
      </c>
    </row>
    <row r="1930" spans="1:4" x14ac:dyDescent="0.3">
      <c r="A1930">
        <v>71807686</v>
      </c>
      <c r="B1930" s="1">
        <v>42943</v>
      </c>
      <c r="C1930">
        <f>IF(LEN(Tabela_telefony4[[#This Row],[nr]])=7,1,0)</f>
        <v>0</v>
      </c>
      <c r="D1930">
        <f>IF(LEN(Tabela_telefony4[[#This Row],[nr]])=8,1,0)</f>
        <v>1</v>
      </c>
    </row>
    <row r="1931" spans="1:4" x14ac:dyDescent="0.3">
      <c r="A1931">
        <v>7865609</v>
      </c>
      <c r="B1931" s="1">
        <v>42943</v>
      </c>
      <c r="C1931">
        <f>IF(LEN(Tabela_telefony4[[#This Row],[nr]])=7,1,0)</f>
        <v>1</v>
      </c>
      <c r="D1931">
        <f>IF(LEN(Tabela_telefony4[[#This Row],[nr]])=8,1,0)</f>
        <v>0</v>
      </c>
    </row>
    <row r="1932" spans="1:4" x14ac:dyDescent="0.3">
      <c r="A1932">
        <v>5318850</v>
      </c>
      <c r="B1932" s="1">
        <v>42943</v>
      </c>
      <c r="C1932">
        <f>IF(LEN(Tabela_telefony4[[#This Row],[nr]])=7,1,0)</f>
        <v>1</v>
      </c>
      <c r="D1932">
        <f>IF(LEN(Tabela_telefony4[[#This Row],[nr]])=8,1,0)</f>
        <v>0</v>
      </c>
    </row>
    <row r="1933" spans="1:4" x14ac:dyDescent="0.3">
      <c r="A1933">
        <v>63613334</v>
      </c>
      <c r="B1933" s="1">
        <v>42943</v>
      </c>
      <c r="C1933">
        <f>IF(LEN(Tabela_telefony4[[#This Row],[nr]])=7,1,0)</f>
        <v>0</v>
      </c>
      <c r="D1933">
        <f>IF(LEN(Tabela_telefony4[[#This Row],[nr]])=8,1,0)</f>
        <v>1</v>
      </c>
    </row>
    <row r="1934" spans="1:4" x14ac:dyDescent="0.3">
      <c r="A1934">
        <v>2256093</v>
      </c>
      <c r="B1934" s="1">
        <v>42943</v>
      </c>
      <c r="C1934">
        <f>IF(LEN(Tabela_telefony4[[#This Row],[nr]])=7,1,0)</f>
        <v>1</v>
      </c>
      <c r="D1934">
        <f>IF(LEN(Tabela_telefony4[[#This Row],[nr]])=8,1,0)</f>
        <v>0</v>
      </c>
    </row>
    <row r="1935" spans="1:4" x14ac:dyDescent="0.3">
      <c r="A1935">
        <v>7421094</v>
      </c>
      <c r="B1935" s="1">
        <v>42943</v>
      </c>
      <c r="C1935">
        <f>IF(LEN(Tabela_telefony4[[#This Row],[nr]])=7,1,0)</f>
        <v>1</v>
      </c>
      <c r="D1935">
        <f>IF(LEN(Tabela_telefony4[[#This Row],[nr]])=8,1,0)</f>
        <v>0</v>
      </c>
    </row>
    <row r="1936" spans="1:4" x14ac:dyDescent="0.3">
      <c r="A1936">
        <v>5376362</v>
      </c>
      <c r="B1936" s="1">
        <v>42943</v>
      </c>
      <c r="C1936">
        <f>IF(LEN(Tabela_telefony4[[#This Row],[nr]])=7,1,0)</f>
        <v>1</v>
      </c>
      <c r="D1936">
        <f>IF(LEN(Tabela_telefony4[[#This Row],[nr]])=8,1,0)</f>
        <v>0</v>
      </c>
    </row>
    <row r="1937" spans="1:4" x14ac:dyDescent="0.3">
      <c r="A1937">
        <v>8967842</v>
      </c>
      <c r="B1937" s="1">
        <v>42944</v>
      </c>
      <c r="C1937">
        <f>IF(LEN(Tabela_telefony4[[#This Row],[nr]])=7,1,0)</f>
        <v>1</v>
      </c>
      <c r="D1937">
        <f>IF(LEN(Tabela_telefony4[[#This Row],[nr]])=8,1,0)</f>
        <v>0</v>
      </c>
    </row>
    <row r="1938" spans="1:4" x14ac:dyDescent="0.3">
      <c r="A1938">
        <v>76644634</v>
      </c>
      <c r="B1938" s="1">
        <v>42944</v>
      </c>
      <c r="C1938">
        <f>IF(LEN(Tabela_telefony4[[#This Row],[nr]])=7,1,0)</f>
        <v>0</v>
      </c>
      <c r="D1938">
        <f>IF(LEN(Tabela_telefony4[[#This Row],[nr]])=8,1,0)</f>
        <v>1</v>
      </c>
    </row>
    <row r="1939" spans="1:4" x14ac:dyDescent="0.3">
      <c r="A1939">
        <v>7622819</v>
      </c>
      <c r="B1939" s="1">
        <v>42944</v>
      </c>
      <c r="C1939">
        <f>IF(LEN(Tabela_telefony4[[#This Row],[nr]])=7,1,0)</f>
        <v>1</v>
      </c>
      <c r="D1939">
        <f>IF(LEN(Tabela_telefony4[[#This Row],[nr]])=8,1,0)</f>
        <v>0</v>
      </c>
    </row>
    <row r="1940" spans="1:4" x14ac:dyDescent="0.3">
      <c r="A1940">
        <v>3524259</v>
      </c>
      <c r="B1940" s="1">
        <v>42944</v>
      </c>
      <c r="C1940">
        <f>IF(LEN(Tabela_telefony4[[#This Row],[nr]])=7,1,0)</f>
        <v>1</v>
      </c>
      <c r="D1940">
        <f>IF(LEN(Tabela_telefony4[[#This Row],[nr]])=8,1,0)</f>
        <v>0</v>
      </c>
    </row>
    <row r="1941" spans="1:4" x14ac:dyDescent="0.3">
      <c r="A1941">
        <v>5550678</v>
      </c>
      <c r="B1941" s="1">
        <v>42944</v>
      </c>
      <c r="C1941">
        <f>IF(LEN(Tabela_telefony4[[#This Row],[nr]])=7,1,0)</f>
        <v>1</v>
      </c>
      <c r="D1941">
        <f>IF(LEN(Tabela_telefony4[[#This Row],[nr]])=8,1,0)</f>
        <v>0</v>
      </c>
    </row>
    <row r="1942" spans="1:4" x14ac:dyDescent="0.3">
      <c r="A1942">
        <v>41852472</v>
      </c>
      <c r="B1942" s="1">
        <v>42944</v>
      </c>
      <c r="C1942">
        <f>IF(LEN(Tabela_telefony4[[#This Row],[nr]])=7,1,0)</f>
        <v>0</v>
      </c>
      <c r="D1942">
        <f>IF(LEN(Tabela_telefony4[[#This Row],[nr]])=8,1,0)</f>
        <v>1</v>
      </c>
    </row>
    <row r="1943" spans="1:4" x14ac:dyDescent="0.3">
      <c r="A1943">
        <v>8799570155</v>
      </c>
      <c r="B1943" s="1">
        <v>42944</v>
      </c>
      <c r="C1943">
        <f>IF(LEN(Tabela_telefony4[[#This Row],[nr]])=7,1,0)</f>
        <v>0</v>
      </c>
      <c r="D1943">
        <f>IF(LEN(Tabela_telefony4[[#This Row],[nr]])=8,1,0)</f>
        <v>0</v>
      </c>
    </row>
    <row r="1944" spans="1:4" x14ac:dyDescent="0.3">
      <c r="A1944">
        <v>9329226</v>
      </c>
      <c r="B1944" s="1">
        <v>42944</v>
      </c>
      <c r="C1944">
        <f>IF(LEN(Tabela_telefony4[[#This Row],[nr]])=7,1,0)</f>
        <v>1</v>
      </c>
      <c r="D1944">
        <f>IF(LEN(Tabela_telefony4[[#This Row],[nr]])=8,1,0)</f>
        <v>0</v>
      </c>
    </row>
    <row r="1945" spans="1:4" x14ac:dyDescent="0.3">
      <c r="A1945">
        <v>9219408</v>
      </c>
      <c r="B1945" s="1">
        <v>42944</v>
      </c>
      <c r="C1945">
        <f>IF(LEN(Tabela_telefony4[[#This Row],[nr]])=7,1,0)</f>
        <v>1</v>
      </c>
      <c r="D1945">
        <f>IF(LEN(Tabela_telefony4[[#This Row],[nr]])=8,1,0)</f>
        <v>0</v>
      </c>
    </row>
    <row r="1946" spans="1:4" x14ac:dyDescent="0.3">
      <c r="A1946">
        <v>2163209</v>
      </c>
      <c r="B1946" s="1">
        <v>42944</v>
      </c>
      <c r="C1946">
        <f>IF(LEN(Tabela_telefony4[[#This Row],[nr]])=7,1,0)</f>
        <v>1</v>
      </c>
      <c r="D1946">
        <f>IF(LEN(Tabela_telefony4[[#This Row],[nr]])=8,1,0)</f>
        <v>0</v>
      </c>
    </row>
    <row r="1947" spans="1:4" x14ac:dyDescent="0.3">
      <c r="A1947">
        <v>98021540</v>
      </c>
      <c r="B1947" s="1">
        <v>42944</v>
      </c>
      <c r="C1947">
        <f>IF(LEN(Tabela_telefony4[[#This Row],[nr]])=7,1,0)</f>
        <v>0</v>
      </c>
      <c r="D1947">
        <f>IF(LEN(Tabela_telefony4[[#This Row],[nr]])=8,1,0)</f>
        <v>1</v>
      </c>
    </row>
    <row r="1948" spans="1:4" x14ac:dyDescent="0.3">
      <c r="A1948">
        <v>58420185</v>
      </c>
      <c r="B1948" s="1">
        <v>42944</v>
      </c>
      <c r="C1948">
        <f>IF(LEN(Tabela_telefony4[[#This Row],[nr]])=7,1,0)</f>
        <v>0</v>
      </c>
      <c r="D1948">
        <f>IF(LEN(Tabela_telefony4[[#This Row],[nr]])=8,1,0)</f>
        <v>1</v>
      </c>
    </row>
    <row r="1949" spans="1:4" x14ac:dyDescent="0.3">
      <c r="A1949">
        <v>2188847</v>
      </c>
      <c r="B1949" s="1">
        <v>42944</v>
      </c>
      <c r="C1949">
        <f>IF(LEN(Tabela_telefony4[[#This Row],[nr]])=7,1,0)</f>
        <v>1</v>
      </c>
      <c r="D1949">
        <f>IF(LEN(Tabela_telefony4[[#This Row],[nr]])=8,1,0)</f>
        <v>0</v>
      </c>
    </row>
    <row r="1950" spans="1:4" x14ac:dyDescent="0.3">
      <c r="A1950">
        <v>2419817</v>
      </c>
      <c r="B1950" s="1">
        <v>42944</v>
      </c>
      <c r="C1950">
        <f>IF(LEN(Tabela_telefony4[[#This Row],[nr]])=7,1,0)</f>
        <v>1</v>
      </c>
      <c r="D1950">
        <f>IF(LEN(Tabela_telefony4[[#This Row],[nr]])=8,1,0)</f>
        <v>0</v>
      </c>
    </row>
    <row r="1951" spans="1:4" x14ac:dyDescent="0.3">
      <c r="A1951">
        <v>8938444</v>
      </c>
      <c r="B1951" s="1">
        <v>42944</v>
      </c>
      <c r="C1951">
        <f>IF(LEN(Tabela_telefony4[[#This Row],[nr]])=7,1,0)</f>
        <v>1</v>
      </c>
      <c r="D1951">
        <f>IF(LEN(Tabela_telefony4[[#This Row],[nr]])=8,1,0)</f>
        <v>0</v>
      </c>
    </row>
    <row r="1952" spans="1:4" x14ac:dyDescent="0.3">
      <c r="A1952">
        <v>8512255</v>
      </c>
      <c r="B1952" s="1">
        <v>42944</v>
      </c>
      <c r="C1952">
        <f>IF(LEN(Tabela_telefony4[[#This Row],[nr]])=7,1,0)</f>
        <v>1</v>
      </c>
      <c r="D1952">
        <f>IF(LEN(Tabela_telefony4[[#This Row],[nr]])=8,1,0)</f>
        <v>0</v>
      </c>
    </row>
    <row r="1953" spans="1:4" x14ac:dyDescent="0.3">
      <c r="A1953">
        <v>7488966</v>
      </c>
      <c r="B1953" s="1">
        <v>42944</v>
      </c>
      <c r="C1953">
        <f>IF(LEN(Tabela_telefony4[[#This Row],[nr]])=7,1,0)</f>
        <v>1</v>
      </c>
      <c r="D1953">
        <f>IF(LEN(Tabela_telefony4[[#This Row],[nr]])=8,1,0)</f>
        <v>0</v>
      </c>
    </row>
    <row r="1954" spans="1:4" x14ac:dyDescent="0.3">
      <c r="A1954">
        <v>6068132</v>
      </c>
      <c r="B1954" s="1">
        <v>42944</v>
      </c>
      <c r="C1954">
        <f>IF(LEN(Tabela_telefony4[[#This Row],[nr]])=7,1,0)</f>
        <v>1</v>
      </c>
      <c r="D1954">
        <f>IF(LEN(Tabela_telefony4[[#This Row],[nr]])=8,1,0)</f>
        <v>0</v>
      </c>
    </row>
    <row r="1955" spans="1:4" x14ac:dyDescent="0.3">
      <c r="A1955">
        <v>6131743</v>
      </c>
      <c r="B1955" s="1">
        <v>42944</v>
      </c>
      <c r="C1955">
        <f>IF(LEN(Tabela_telefony4[[#This Row],[nr]])=7,1,0)</f>
        <v>1</v>
      </c>
      <c r="D1955">
        <f>IF(LEN(Tabela_telefony4[[#This Row],[nr]])=8,1,0)</f>
        <v>0</v>
      </c>
    </row>
    <row r="1956" spans="1:4" x14ac:dyDescent="0.3">
      <c r="A1956">
        <v>71564278</v>
      </c>
      <c r="B1956" s="1">
        <v>42944</v>
      </c>
      <c r="C1956">
        <f>IF(LEN(Tabela_telefony4[[#This Row],[nr]])=7,1,0)</f>
        <v>0</v>
      </c>
      <c r="D1956">
        <f>IF(LEN(Tabela_telefony4[[#This Row],[nr]])=8,1,0)</f>
        <v>1</v>
      </c>
    </row>
    <row r="1957" spans="1:4" x14ac:dyDescent="0.3">
      <c r="A1957">
        <v>4529192</v>
      </c>
      <c r="B1957" s="1">
        <v>42944</v>
      </c>
      <c r="C1957">
        <f>IF(LEN(Tabela_telefony4[[#This Row],[nr]])=7,1,0)</f>
        <v>1</v>
      </c>
      <c r="D1957">
        <f>IF(LEN(Tabela_telefony4[[#This Row],[nr]])=8,1,0)</f>
        <v>0</v>
      </c>
    </row>
    <row r="1958" spans="1:4" x14ac:dyDescent="0.3">
      <c r="A1958">
        <v>2193730</v>
      </c>
      <c r="B1958" s="1">
        <v>42944</v>
      </c>
      <c r="C1958">
        <f>IF(LEN(Tabela_telefony4[[#This Row],[nr]])=7,1,0)</f>
        <v>1</v>
      </c>
      <c r="D1958">
        <f>IF(LEN(Tabela_telefony4[[#This Row],[nr]])=8,1,0)</f>
        <v>0</v>
      </c>
    </row>
    <row r="1959" spans="1:4" x14ac:dyDescent="0.3">
      <c r="A1959">
        <v>3120387</v>
      </c>
      <c r="B1959" s="1">
        <v>42944</v>
      </c>
      <c r="C1959">
        <f>IF(LEN(Tabela_telefony4[[#This Row],[nr]])=7,1,0)</f>
        <v>1</v>
      </c>
      <c r="D1959">
        <f>IF(LEN(Tabela_telefony4[[#This Row],[nr]])=8,1,0)</f>
        <v>0</v>
      </c>
    </row>
    <row r="1960" spans="1:4" x14ac:dyDescent="0.3">
      <c r="A1960">
        <v>5726531</v>
      </c>
      <c r="B1960" s="1">
        <v>42944</v>
      </c>
      <c r="C1960">
        <f>IF(LEN(Tabela_telefony4[[#This Row],[nr]])=7,1,0)</f>
        <v>1</v>
      </c>
      <c r="D1960">
        <f>IF(LEN(Tabela_telefony4[[#This Row],[nr]])=8,1,0)</f>
        <v>0</v>
      </c>
    </row>
    <row r="1961" spans="1:4" x14ac:dyDescent="0.3">
      <c r="A1961">
        <v>5076649</v>
      </c>
      <c r="B1961" s="1">
        <v>42944</v>
      </c>
      <c r="C1961">
        <f>IF(LEN(Tabela_telefony4[[#This Row],[nr]])=7,1,0)</f>
        <v>1</v>
      </c>
      <c r="D1961">
        <f>IF(LEN(Tabela_telefony4[[#This Row],[nr]])=8,1,0)</f>
        <v>0</v>
      </c>
    </row>
    <row r="1962" spans="1:4" x14ac:dyDescent="0.3">
      <c r="A1962">
        <v>98939809</v>
      </c>
      <c r="B1962" s="1">
        <v>42944</v>
      </c>
      <c r="C1962">
        <f>IF(LEN(Tabela_telefony4[[#This Row],[nr]])=7,1,0)</f>
        <v>0</v>
      </c>
      <c r="D1962">
        <f>IF(LEN(Tabela_telefony4[[#This Row],[nr]])=8,1,0)</f>
        <v>1</v>
      </c>
    </row>
    <row r="1963" spans="1:4" x14ac:dyDescent="0.3">
      <c r="A1963">
        <v>2005653</v>
      </c>
      <c r="B1963" s="1">
        <v>42944</v>
      </c>
      <c r="C1963">
        <f>IF(LEN(Tabela_telefony4[[#This Row],[nr]])=7,1,0)</f>
        <v>1</v>
      </c>
      <c r="D1963">
        <f>IF(LEN(Tabela_telefony4[[#This Row],[nr]])=8,1,0)</f>
        <v>0</v>
      </c>
    </row>
    <row r="1964" spans="1:4" x14ac:dyDescent="0.3">
      <c r="A1964">
        <v>4659808</v>
      </c>
      <c r="B1964" s="1">
        <v>42944</v>
      </c>
      <c r="C1964">
        <f>IF(LEN(Tabela_telefony4[[#This Row],[nr]])=7,1,0)</f>
        <v>1</v>
      </c>
      <c r="D1964">
        <f>IF(LEN(Tabela_telefony4[[#This Row],[nr]])=8,1,0)</f>
        <v>0</v>
      </c>
    </row>
    <row r="1965" spans="1:4" x14ac:dyDescent="0.3">
      <c r="A1965">
        <v>60113139</v>
      </c>
      <c r="B1965" s="1">
        <v>42944</v>
      </c>
      <c r="C1965">
        <f>IF(LEN(Tabela_telefony4[[#This Row],[nr]])=7,1,0)</f>
        <v>0</v>
      </c>
      <c r="D1965">
        <f>IF(LEN(Tabela_telefony4[[#This Row],[nr]])=8,1,0)</f>
        <v>1</v>
      </c>
    </row>
    <row r="1966" spans="1:4" x14ac:dyDescent="0.3">
      <c r="A1966">
        <v>55896338</v>
      </c>
      <c r="B1966" s="1">
        <v>42944</v>
      </c>
      <c r="C1966">
        <f>IF(LEN(Tabela_telefony4[[#This Row],[nr]])=7,1,0)</f>
        <v>0</v>
      </c>
      <c r="D1966">
        <f>IF(LEN(Tabela_telefony4[[#This Row],[nr]])=8,1,0)</f>
        <v>1</v>
      </c>
    </row>
    <row r="1967" spans="1:4" x14ac:dyDescent="0.3">
      <c r="A1967">
        <v>9747403</v>
      </c>
      <c r="B1967" s="1">
        <v>42944</v>
      </c>
      <c r="C1967">
        <f>IF(LEN(Tabela_telefony4[[#This Row],[nr]])=7,1,0)</f>
        <v>1</v>
      </c>
      <c r="D1967">
        <f>IF(LEN(Tabela_telefony4[[#This Row],[nr]])=8,1,0)</f>
        <v>0</v>
      </c>
    </row>
    <row r="1968" spans="1:4" x14ac:dyDescent="0.3">
      <c r="A1968">
        <v>5687447</v>
      </c>
      <c r="B1968" s="1">
        <v>42944</v>
      </c>
      <c r="C1968">
        <f>IF(LEN(Tabela_telefony4[[#This Row],[nr]])=7,1,0)</f>
        <v>1</v>
      </c>
      <c r="D1968">
        <f>IF(LEN(Tabela_telefony4[[#This Row],[nr]])=8,1,0)</f>
        <v>0</v>
      </c>
    </row>
    <row r="1969" spans="1:4" x14ac:dyDescent="0.3">
      <c r="A1969">
        <v>78940032</v>
      </c>
      <c r="B1969" s="1">
        <v>42944</v>
      </c>
      <c r="C1969">
        <f>IF(LEN(Tabela_telefony4[[#This Row],[nr]])=7,1,0)</f>
        <v>0</v>
      </c>
      <c r="D1969">
        <f>IF(LEN(Tabela_telefony4[[#This Row],[nr]])=8,1,0)</f>
        <v>1</v>
      </c>
    </row>
    <row r="1970" spans="1:4" x14ac:dyDescent="0.3">
      <c r="A1970">
        <v>1094486764</v>
      </c>
      <c r="B1970" s="1">
        <v>42944</v>
      </c>
      <c r="C1970">
        <f>IF(LEN(Tabela_telefony4[[#This Row],[nr]])=7,1,0)</f>
        <v>0</v>
      </c>
      <c r="D1970">
        <f>IF(LEN(Tabela_telefony4[[#This Row],[nr]])=8,1,0)</f>
        <v>0</v>
      </c>
    </row>
    <row r="1971" spans="1:4" x14ac:dyDescent="0.3">
      <c r="A1971">
        <v>2611045</v>
      </c>
      <c r="B1971" s="1">
        <v>42944</v>
      </c>
      <c r="C1971">
        <f>IF(LEN(Tabela_telefony4[[#This Row],[nr]])=7,1,0)</f>
        <v>1</v>
      </c>
      <c r="D1971">
        <f>IF(LEN(Tabela_telefony4[[#This Row],[nr]])=8,1,0)</f>
        <v>0</v>
      </c>
    </row>
    <row r="1972" spans="1:4" x14ac:dyDescent="0.3">
      <c r="A1972">
        <v>6047761</v>
      </c>
      <c r="B1972" s="1">
        <v>42944</v>
      </c>
      <c r="C1972">
        <f>IF(LEN(Tabela_telefony4[[#This Row],[nr]])=7,1,0)</f>
        <v>1</v>
      </c>
      <c r="D1972">
        <f>IF(LEN(Tabela_telefony4[[#This Row],[nr]])=8,1,0)</f>
        <v>0</v>
      </c>
    </row>
    <row r="1973" spans="1:4" x14ac:dyDescent="0.3">
      <c r="A1973">
        <v>4154521</v>
      </c>
      <c r="B1973" s="1">
        <v>42944</v>
      </c>
      <c r="C1973">
        <f>IF(LEN(Tabela_telefony4[[#This Row],[nr]])=7,1,0)</f>
        <v>1</v>
      </c>
      <c r="D1973">
        <f>IF(LEN(Tabela_telefony4[[#This Row],[nr]])=8,1,0)</f>
        <v>0</v>
      </c>
    </row>
    <row r="1974" spans="1:4" x14ac:dyDescent="0.3">
      <c r="A1974">
        <v>8895257</v>
      </c>
      <c r="B1974" s="1">
        <v>42944</v>
      </c>
      <c r="C1974">
        <f>IF(LEN(Tabela_telefony4[[#This Row],[nr]])=7,1,0)</f>
        <v>1</v>
      </c>
      <c r="D1974">
        <f>IF(LEN(Tabela_telefony4[[#This Row],[nr]])=8,1,0)</f>
        <v>0</v>
      </c>
    </row>
    <row r="1975" spans="1:4" x14ac:dyDescent="0.3">
      <c r="A1975">
        <v>2199311</v>
      </c>
      <c r="B1975" s="1">
        <v>42944</v>
      </c>
      <c r="C1975">
        <f>IF(LEN(Tabela_telefony4[[#This Row],[nr]])=7,1,0)</f>
        <v>1</v>
      </c>
      <c r="D1975">
        <f>IF(LEN(Tabela_telefony4[[#This Row],[nr]])=8,1,0)</f>
        <v>0</v>
      </c>
    </row>
    <row r="1976" spans="1:4" x14ac:dyDescent="0.3">
      <c r="A1976">
        <v>17864361</v>
      </c>
      <c r="B1976" s="1">
        <v>42944</v>
      </c>
      <c r="C1976">
        <f>IF(LEN(Tabela_telefony4[[#This Row],[nr]])=7,1,0)</f>
        <v>0</v>
      </c>
      <c r="D1976">
        <f>IF(LEN(Tabela_telefony4[[#This Row],[nr]])=8,1,0)</f>
        <v>1</v>
      </c>
    </row>
    <row r="1977" spans="1:4" x14ac:dyDescent="0.3">
      <c r="A1977">
        <v>6943996503</v>
      </c>
      <c r="B1977" s="1">
        <v>42944</v>
      </c>
      <c r="C1977">
        <f>IF(LEN(Tabela_telefony4[[#This Row],[nr]])=7,1,0)</f>
        <v>0</v>
      </c>
      <c r="D1977">
        <f>IF(LEN(Tabela_telefony4[[#This Row],[nr]])=8,1,0)</f>
        <v>0</v>
      </c>
    </row>
    <row r="1978" spans="1:4" x14ac:dyDescent="0.3">
      <c r="A1978">
        <v>9547712</v>
      </c>
      <c r="B1978" s="1">
        <v>42944</v>
      </c>
      <c r="C1978">
        <f>IF(LEN(Tabela_telefony4[[#This Row],[nr]])=7,1,0)</f>
        <v>1</v>
      </c>
      <c r="D1978">
        <f>IF(LEN(Tabela_telefony4[[#This Row],[nr]])=8,1,0)</f>
        <v>0</v>
      </c>
    </row>
    <row r="1979" spans="1:4" x14ac:dyDescent="0.3">
      <c r="A1979">
        <v>3925701</v>
      </c>
      <c r="B1979" s="1">
        <v>42944</v>
      </c>
      <c r="C1979">
        <f>IF(LEN(Tabela_telefony4[[#This Row],[nr]])=7,1,0)</f>
        <v>1</v>
      </c>
      <c r="D1979">
        <f>IF(LEN(Tabela_telefony4[[#This Row],[nr]])=8,1,0)</f>
        <v>0</v>
      </c>
    </row>
    <row r="1980" spans="1:4" x14ac:dyDescent="0.3">
      <c r="A1980">
        <v>97317489</v>
      </c>
      <c r="B1980" s="1">
        <v>42944</v>
      </c>
      <c r="C1980">
        <f>IF(LEN(Tabela_telefony4[[#This Row],[nr]])=7,1,0)</f>
        <v>0</v>
      </c>
      <c r="D1980">
        <f>IF(LEN(Tabela_telefony4[[#This Row],[nr]])=8,1,0)</f>
        <v>1</v>
      </c>
    </row>
    <row r="1981" spans="1:4" x14ac:dyDescent="0.3">
      <c r="A1981">
        <v>78009874</v>
      </c>
      <c r="B1981" s="1">
        <v>42944</v>
      </c>
      <c r="C1981">
        <f>IF(LEN(Tabela_telefony4[[#This Row],[nr]])=7,1,0)</f>
        <v>0</v>
      </c>
      <c r="D1981">
        <f>IF(LEN(Tabela_telefony4[[#This Row],[nr]])=8,1,0)</f>
        <v>1</v>
      </c>
    </row>
    <row r="1982" spans="1:4" x14ac:dyDescent="0.3">
      <c r="A1982">
        <v>8590206</v>
      </c>
      <c r="B1982" s="1">
        <v>42944</v>
      </c>
      <c r="C1982">
        <f>IF(LEN(Tabela_telefony4[[#This Row],[nr]])=7,1,0)</f>
        <v>1</v>
      </c>
      <c r="D1982">
        <f>IF(LEN(Tabela_telefony4[[#This Row],[nr]])=8,1,0)</f>
        <v>0</v>
      </c>
    </row>
    <row r="1983" spans="1:4" x14ac:dyDescent="0.3">
      <c r="A1983">
        <v>7273239</v>
      </c>
      <c r="B1983" s="1">
        <v>42944</v>
      </c>
      <c r="C1983">
        <f>IF(LEN(Tabela_telefony4[[#This Row],[nr]])=7,1,0)</f>
        <v>1</v>
      </c>
      <c r="D1983">
        <f>IF(LEN(Tabela_telefony4[[#This Row],[nr]])=8,1,0)</f>
        <v>0</v>
      </c>
    </row>
    <row r="1984" spans="1:4" x14ac:dyDescent="0.3">
      <c r="A1984">
        <v>9975967</v>
      </c>
      <c r="B1984" s="1">
        <v>42944</v>
      </c>
      <c r="C1984">
        <f>IF(LEN(Tabela_telefony4[[#This Row],[nr]])=7,1,0)</f>
        <v>1</v>
      </c>
      <c r="D1984">
        <f>IF(LEN(Tabela_telefony4[[#This Row],[nr]])=8,1,0)</f>
        <v>0</v>
      </c>
    </row>
    <row r="1985" spans="1:4" x14ac:dyDescent="0.3">
      <c r="A1985">
        <v>2134315</v>
      </c>
      <c r="B1985" s="1">
        <v>42944</v>
      </c>
      <c r="C1985">
        <f>IF(LEN(Tabela_telefony4[[#This Row],[nr]])=7,1,0)</f>
        <v>1</v>
      </c>
      <c r="D1985">
        <f>IF(LEN(Tabela_telefony4[[#This Row],[nr]])=8,1,0)</f>
        <v>0</v>
      </c>
    </row>
    <row r="1986" spans="1:4" x14ac:dyDescent="0.3">
      <c r="A1986">
        <v>6919928</v>
      </c>
      <c r="B1986" s="1">
        <v>42944</v>
      </c>
      <c r="C1986">
        <f>IF(LEN(Tabela_telefony4[[#This Row],[nr]])=7,1,0)</f>
        <v>1</v>
      </c>
      <c r="D1986">
        <f>IF(LEN(Tabela_telefony4[[#This Row],[nr]])=8,1,0)</f>
        <v>0</v>
      </c>
    </row>
    <row r="1987" spans="1:4" x14ac:dyDescent="0.3">
      <c r="A1987">
        <v>45081794</v>
      </c>
      <c r="B1987" s="1">
        <v>42944</v>
      </c>
      <c r="C1987">
        <f>IF(LEN(Tabela_telefony4[[#This Row],[nr]])=7,1,0)</f>
        <v>0</v>
      </c>
      <c r="D1987">
        <f>IF(LEN(Tabela_telefony4[[#This Row],[nr]])=8,1,0)</f>
        <v>1</v>
      </c>
    </row>
    <row r="1988" spans="1:4" x14ac:dyDescent="0.3">
      <c r="A1988">
        <v>1661633</v>
      </c>
      <c r="B1988" s="1">
        <v>42944</v>
      </c>
      <c r="C1988">
        <f>IF(LEN(Tabela_telefony4[[#This Row],[nr]])=7,1,0)</f>
        <v>1</v>
      </c>
      <c r="D1988">
        <f>IF(LEN(Tabela_telefony4[[#This Row],[nr]])=8,1,0)</f>
        <v>0</v>
      </c>
    </row>
    <row r="1989" spans="1:4" x14ac:dyDescent="0.3">
      <c r="A1989">
        <v>1639829</v>
      </c>
      <c r="B1989" s="1">
        <v>42944</v>
      </c>
      <c r="C1989">
        <f>IF(LEN(Tabela_telefony4[[#This Row],[nr]])=7,1,0)</f>
        <v>1</v>
      </c>
      <c r="D1989">
        <f>IF(LEN(Tabela_telefony4[[#This Row],[nr]])=8,1,0)</f>
        <v>0</v>
      </c>
    </row>
    <row r="1990" spans="1:4" x14ac:dyDescent="0.3">
      <c r="A1990">
        <v>8585321</v>
      </c>
      <c r="B1990" s="1">
        <v>42944</v>
      </c>
      <c r="C1990">
        <f>IF(LEN(Tabela_telefony4[[#This Row],[nr]])=7,1,0)</f>
        <v>1</v>
      </c>
      <c r="D1990">
        <f>IF(LEN(Tabela_telefony4[[#This Row],[nr]])=8,1,0)</f>
        <v>0</v>
      </c>
    </row>
    <row r="1991" spans="1:4" x14ac:dyDescent="0.3">
      <c r="A1991">
        <v>1661643168</v>
      </c>
      <c r="B1991" s="1">
        <v>42944</v>
      </c>
      <c r="C1991">
        <f>IF(LEN(Tabela_telefony4[[#This Row],[nr]])=7,1,0)</f>
        <v>0</v>
      </c>
      <c r="D1991">
        <f>IF(LEN(Tabela_telefony4[[#This Row],[nr]])=8,1,0)</f>
        <v>0</v>
      </c>
    </row>
    <row r="1992" spans="1:4" x14ac:dyDescent="0.3">
      <c r="A1992">
        <v>5136126</v>
      </c>
      <c r="B1992" s="1">
        <v>42944</v>
      </c>
      <c r="C1992">
        <f>IF(LEN(Tabela_telefony4[[#This Row],[nr]])=7,1,0)</f>
        <v>1</v>
      </c>
      <c r="D1992">
        <f>IF(LEN(Tabela_telefony4[[#This Row],[nr]])=8,1,0)</f>
        <v>0</v>
      </c>
    </row>
    <row r="1993" spans="1:4" x14ac:dyDescent="0.3">
      <c r="A1993">
        <v>9747700</v>
      </c>
      <c r="B1993" s="1">
        <v>42944</v>
      </c>
      <c r="C1993">
        <f>IF(LEN(Tabela_telefony4[[#This Row],[nr]])=7,1,0)</f>
        <v>1</v>
      </c>
      <c r="D1993">
        <f>IF(LEN(Tabela_telefony4[[#This Row],[nr]])=8,1,0)</f>
        <v>0</v>
      </c>
    </row>
    <row r="1994" spans="1:4" x14ac:dyDescent="0.3">
      <c r="A1994">
        <v>8387594</v>
      </c>
      <c r="B1994" s="1">
        <v>42944</v>
      </c>
      <c r="C1994">
        <f>IF(LEN(Tabela_telefony4[[#This Row],[nr]])=7,1,0)</f>
        <v>1</v>
      </c>
      <c r="D1994">
        <f>IF(LEN(Tabela_telefony4[[#This Row],[nr]])=8,1,0)</f>
        <v>0</v>
      </c>
    </row>
    <row r="1995" spans="1:4" x14ac:dyDescent="0.3">
      <c r="A1995">
        <v>65166542</v>
      </c>
      <c r="B1995" s="1">
        <v>42944</v>
      </c>
      <c r="C1995">
        <f>IF(LEN(Tabela_telefony4[[#This Row],[nr]])=7,1,0)</f>
        <v>0</v>
      </c>
      <c r="D1995">
        <f>IF(LEN(Tabela_telefony4[[#This Row],[nr]])=8,1,0)</f>
        <v>1</v>
      </c>
    </row>
    <row r="1996" spans="1:4" x14ac:dyDescent="0.3">
      <c r="A1996">
        <v>77607017</v>
      </c>
      <c r="B1996" s="1">
        <v>42944</v>
      </c>
      <c r="C1996">
        <f>IF(LEN(Tabela_telefony4[[#This Row],[nr]])=7,1,0)</f>
        <v>0</v>
      </c>
      <c r="D1996">
        <f>IF(LEN(Tabela_telefony4[[#This Row],[nr]])=8,1,0)</f>
        <v>1</v>
      </c>
    </row>
    <row r="1997" spans="1:4" x14ac:dyDescent="0.3">
      <c r="A1997">
        <v>9028434625</v>
      </c>
      <c r="B1997" s="1">
        <v>42944</v>
      </c>
      <c r="C1997">
        <f>IF(LEN(Tabela_telefony4[[#This Row],[nr]])=7,1,0)</f>
        <v>0</v>
      </c>
      <c r="D1997">
        <f>IF(LEN(Tabela_telefony4[[#This Row],[nr]])=8,1,0)</f>
        <v>0</v>
      </c>
    </row>
    <row r="1998" spans="1:4" x14ac:dyDescent="0.3">
      <c r="A1998">
        <v>7503173</v>
      </c>
      <c r="B1998" s="1">
        <v>42944</v>
      </c>
      <c r="C1998">
        <f>IF(LEN(Tabela_telefony4[[#This Row],[nr]])=7,1,0)</f>
        <v>1</v>
      </c>
      <c r="D1998">
        <f>IF(LEN(Tabela_telefony4[[#This Row],[nr]])=8,1,0)</f>
        <v>0</v>
      </c>
    </row>
    <row r="1999" spans="1:4" x14ac:dyDescent="0.3">
      <c r="A1999">
        <v>9039872</v>
      </c>
      <c r="B1999" s="1">
        <v>42944</v>
      </c>
      <c r="C1999">
        <f>IF(LEN(Tabela_telefony4[[#This Row],[nr]])=7,1,0)</f>
        <v>1</v>
      </c>
      <c r="D1999">
        <f>IF(LEN(Tabela_telefony4[[#This Row],[nr]])=8,1,0)</f>
        <v>0</v>
      </c>
    </row>
    <row r="2000" spans="1:4" x14ac:dyDescent="0.3">
      <c r="A2000">
        <v>45940361</v>
      </c>
      <c r="B2000" s="1">
        <v>42944</v>
      </c>
      <c r="C2000">
        <f>IF(LEN(Tabela_telefony4[[#This Row],[nr]])=7,1,0)</f>
        <v>0</v>
      </c>
      <c r="D2000">
        <f>IF(LEN(Tabela_telefony4[[#This Row],[nr]])=8,1,0)</f>
        <v>1</v>
      </c>
    </row>
    <row r="2001" spans="1:4" x14ac:dyDescent="0.3">
      <c r="A2001">
        <v>6242177</v>
      </c>
      <c r="B2001" s="1">
        <v>42944</v>
      </c>
      <c r="C2001">
        <f>IF(LEN(Tabela_telefony4[[#This Row],[nr]])=7,1,0)</f>
        <v>1</v>
      </c>
      <c r="D2001">
        <f>IF(LEN(Tabela_telefony4[[#This Row],[nr]])=8,1,0)</f>
        <v>0</v>
      </c>
    </row>
    <row r="2002" spans="1:4" x14ac:dyDescent="0.3">
      <c r="A2002">
        <v>60454232</v>
      </c>
      <c r="B2002" s="1">
        <v>42944</v>
      </c>
      <c r="C2002">
        <f>IF(LEN(Tabela_telefony4[[#This Row],[nr]])=7,1,0)</f>
        <v>0</v>
      </c>
      <c r="D2002">
        <f>IF(LEN(Tabela_telefony4[[#This Row],[nr]])=8,1,0)</f>
        <v>1</v>
      </c>
    </row>
    <row r="2003" spans="1:4" x14ac:dyDescent="0.3">
      <c r="A2003">
        <v>4060894</v>
      </c>
      <c r="B2003" s="1">
        <v>42944</v>
      </c>
      <c r="C2003">
        <f>IF(LEN(Tabela_telefony4[[#This Row],[nr]])=7,1,0)</f>
        <v>1</v>
      </c>
      <c r="D2003">
        <f>IF(LEN(Tabela_telefony4[[#This Row],[nr]])=8,1,0)</f>
        <v>0</v>
      </c>
    </row>
    <row r="2004" spans="1:4" x14ac:dyDescent="0.3">
      <c r="A2004">
        <v>8223406</v>
      </c>
      <c r="B2004" s="1">
        <v>42944</v>
      </c>
      <c r="C2004">
        <f>IF(LEN(Tabela_telefony4[[#This Row],[nr]])=7,1,0)</f>
        <v>1</v>
      </c>
      <c r="D2004">
        <f>IF(LEN(Tabela_telefony4[[#This Row],[nr]])=8,1,0)</f>
        <v>0</v>
      </c>
    </row>
    <row r="2005" spans="1:4" x14ac:dyDescent="0.3">
      <c r="A2005">
        <v>43109897</v>
      </c>
      <c r="B2005" s="1">
        <v>42944</v>
      </c>
      <c r="C2005">
        <f>IF(LEN(Tabela_telefony4[[#This Row],[nr]])=7,1,0)</f>
        <v>0</v>
      </c>
      <c r="D2005">
        <f>IF(LEN(Tabela_telefony4[[#This Row],[nr]])=8,1,0)</f>
        <v>1</v>
      </c>
    </row>
    <row r="2006" spans="1:4" x14ac:dyDescent="0.3">
      <c r="A2006">
        <v>95805020</v>
      </c>
      <c r="B2006" s="1">
        <v>42944</v>
      </c>
      <c r="C2006">
        <f>IF(LEN(Tabela_telefony4[[#This Row],[nr]])=7,1,0)</f>
        <v>0</v>
      </c>
      <c r="D2006">
        <f>IF(LEN(Tabela_telefony4[[#This Row],[nr]])=8,1,0)</f>
        <v>1</v>
      </c>
    </row>
    <row r="2007" spans="1:4" x14ac:dyDescent="0.3">
      <c r="A2007">
        <v>2849439</v>
      </c>
      <c r="B2007" s="1">
        <v>42944</v>
      </c>
      <c r="C2007">
        <f>IF(LEN(Tabela_telefony4[[#This Row],[nr]])=7,1,0)</f>
        <v>1</v>
      </c>
      <c r="D2007">
        <f>IF(LEN(Tabela_telefony4[[#This Row],[nr]])=8,1,0)</f>
        <v>0</v>
      </c>
    </row>
    <row r="2008" spans="1:4" x14ac:dyDescent="0.3">
      <c r="A2008">
        <v>9589060</v>
      </c>
      <c r="B2008" s="1">
        <v>42944</v>
      </c>
      <c r="C2008">
        <f>IF(LEN(Tabela_telefony4[[#This Row],[nr]])=7,1,0)</f>
        <v>1</v>
      </c>
      <c r="D2008">
        <f>IF(LEN(Tabela_telefony4[[#This Row],[nr]])=8,1,0)</f>
        <v>0</v>
      </c>
    </row>
    <row r="2009" spans="1:4" x14ac:dyDescent="0.3">
      <c r="A2009">
        <v>2603125</v>
      </c>
      <c r="B2009" s="1">
        <v>42944</v>
      </c>
      <c r="C2009">
        <f>IF(LEN(Tabela_telefony4[[#This Row],[nr]])=7,1,0)</f>
        <v>1</v>
      </c>
      <c r="D2009">
        <f>IF(LEN(Tabela_telefony4[[#This Row],[nr]])=8,1,0)</f>
        <v>0</v>
      </c>
    </row>
    <row r="2010" spans="1:4" x14ac:dyDescent="0.3">
      <c r="A2010">
        <v>8770898</v>
      </c>
      <c r="B2010" s="1">
        <v>42944</v>
      </c>
      <c r="C2010">
        <f>IF(LEN(Tabela_telefony4[[#This Row],[nr]])=7,1,0)</f>
        <v>1</v>
      </c>
      <c r="D2010">
        <f>IF(LEN(Tabela_telefony4[[#This Row],[nr]])=8,1,0)</f>
        <v>0</v>
      </c>
    </row>
    <row r="2011" spans="1:4" x14ac:dyDescent="0.3">
      <c r="A2011">
        <v>3224960</v>
      </c>
      <c r="B2011" s="1">
        <v>42944</v>
      </c>
      <c r="C2011">
        <f>IF(LEN(Tabela_telefony4[[#This Row],[nr]])=7,1,0)</f>
        <v>1</v>
      </c>
      <c r="D2011">
        <f>IF(LEN(Tabela_telefony4[[#This Row],[nr]])=8,1,0)</f>
        <v>0</v>
      </c>
    </row>
    <row r="2012" spans="1:4" x14ac:dyDescent="0.3">
      <c r="A2012">
        <v>4150421</v>
      </c>
      <c r="B2012" s="1">
        <v>42944</v>
      </c>
      <c r="C2012">
        <f>IF(LEN(Tabela_telefony4[[#This Row],[nr]])=7,1,0)</f>
        <v>1</v>
      </c>
      <c r="D2012">
        <f>IF(LEN(Tabela_telefony4[[#This Row],[nr]])=8,1,0)</f>
        <v>0</v>
      </c>
    </row>
    <row r="2013" spans="1:4" x14ac:dyDescent="0.3">
      <c r="A2013">
        <v>44302763</v>
      </c>
      <c r="B2013" s="1">
        <v>42944</v>
      </c>
      <c r="C2013">
        <f>IF(LEN(Tabela_telefony4[[#This Row],[nr]])=7,1,0)</f>
        <v>0</v>
      </c>
      <c r="D2013">
        <f>IF(LEN(Tabela_telefony4[[#This Row],[nr]])=8,1,0)</f>
        <v>1</v>
      </c>
    </row>
    <row r="2014" spans="1:4" x14ac:dyDescent="0.3">
      <c r="A2014">
        <v>1922212</v>
      </c>
      <c r="B2014" s="1">
        <v>42944</v>
      </c>
      <c r="C2014">
        <f>IF(LEN(Tabela_telefony4[[#This Row],[nr]])=7,1,0)</f>
        <v>1</v>
      </c>
      <c r="D2014">
        <f>IF(LEN(Tabela_telefony4[[#This Row],[nr]])=8,1,0)</f>
        <v>0</v>
      </c>
    </row>
    <row r="2015" spans="1:4" x14ac:dyDescent="0.3">
      <c r="A2015">
        <v>9603024</v>
      </c>
      <c r="B2015" s="1">
        <v>42944</v>
      </c>
      <c r="C2015">
        <f>IF(LEN(Tabela_telefony4[[#This Row],[nr]])=7,1,0)</f>
        <v>1</v>
      </c>
      <c r="D2015">
        <f>IF(LEN(Tabela_telefony4[[#This Row],[nr]])=8,1,0)</f>
        <v>0</v>
      </c>
    </row>
    <row r="2016" spans="1:4" x14ac:dyDescent="0.3">
      <c r="A2016">
        <v>1640513</v>
      </c>
      <c r="B2016" s="1">
        <v>42944</v>
      </c>
      <c r="C2016">
        <f>IF(LEN(Tabela_telefony4[[#This Row],[nr]])=7,1,0)</f>
        <v>1</v>
      </c>
      <c r="D2016">
        <f>IF(LEN(Tabela_telefony4[[#This Row],[nr]])=8,1,0)</f>
        <v>0</v>
      </c>
    </row>
    <row r="2017" spans="1:4" x14ac:dyDescent="0.3">
      <c r="A2017">
        <v>16592072</v>
      </c>
      <c r="B2017" s="1">
        <v>42944</v>
      </c>
      <c r="C2017">
        <f>IF(LEN(Tabela_telefony4[[#This Row],[nr]])=7,1,0)</f>
        <v>0</v>
      </c>
      <c r="D2017">
        <f>IF(LEN(Tabela_telefony4[[#This Row],[nr]])=8,1,0)</f>
        <v>1</v>
      </c>
    </row>
    <row r="2018" spans="1:4" x14ac:dyDescent="0.3">
      <c r="A2018">
        <v>4895290</v>
      </c>
      <c r="B2018" s="1">
        <v>42944</v>
      </c>
      <c r="C2018">
        <f>IF(LEN(Tabela_telefony4[[#This Row],[nr]])=7,1,0)</f>
        <v>1</v>
      </c>
      <c r="D2018">
        <f>IF(LEN(Tabela_telefony4[[#This Row],[nr]])=8,1,0)</f>
        <v>0</v>
      </c>
    </row>
    <row r="2019" spans="1:4" x14ac:dyDescent="0.3">
      <c r="A2019">
        <v>5277660</v>
      </c>
      <c r="B2019" s="1">
        <v>42944</v>
      </c>
      <c r="C2019">
        <f>IF(LEN(Tabela_telefony4[[#This Row],[nr]])=7,1,0)</f>
        <v>1</v>
      </c>
      <c r="D2019">
        <f>IF(LEN(Tabela_telefony4[[#This Row],[nr]])=8,1,0)</f>
        <v>0</v>
      </c>
    </row>
    <row r="2020" spans="1:4" x14ac:dyDescent="0.3">
      <c r="A2020">
        <v>8715278</v>
      </c>
      <c r="B2020" s="1">
        <v>42944</v>
      </c>
      <c r="C2020">
        <f>IF(LEN(Tabela_telefony4[[#This Row],[nr]])=7,1,0)</f>
        <v>1</v>
      </c>
      <c r="D2020">
        <f>IF(LEN(Tabela_telefony4[[#This Row],[nr]])=8,1,0)</f>
        <v>0</v>
      </c>
    </row>
    <row r="2021" spans="1:4" x14ac:dyDescent="0.3">
      <c r="A2021">
        <v>1462418</v>
      </c>
      <c r="B2021" s="1">
        <v>42944</v>
      </c>
      <c r="C2021">
        <f>IF(LEN(Tabela_telefony4[[#This Row],[nr]])=7,1,0)</f>
        <v>1</v>
      </c>
      <c r="D2021">
        <f>IF(LEN(Tabela_telefony4[[#This Row],[nr]])=8,1,0)</f>
        <v>0</v>
      </c>
    </row>
    <row r="2022" spans="1:4" x14ac:dyDescent="0.3">
      <c r="A2022">
        <v>8077806</v>
      </c>
      <c r="B2022" s="1">
        <v>42944</v>
      </c>
      <c r="C2022">
        <f>IF(LEN(Tabela_telefony4[[#This Row],[nr]])=7,1,0)</f>
        <v>1</v>
      </c>
      <c r="D2022">
        <f>IF(LEN(Tabela_telefony4[[#This Row],[nr]])=8,1,0)</f>
        <v>0</v>
      </c>
    </row>
    <row r="2023" spans="1:4" x14ac:dyDescent="0.3">
      <c r="A2023">
        <v>5759409</v>
      </c>
      <c r="B2023" s="1">
        <v>42944</v>
      </c>
      <c r="C2023">
        <f>IF(LEN(Tabela_telefony4[[#This Row],[nr]])=7,1,0)</f>
        <v>1</v>
      </c>
      <c r="D2023">
        <f>IF(LEN(Tabela_telefony4[[#This Row],[nr]])=8,1,0)</f>
        <v>0</v>
      </c>
    </row>
    <row r="2024" spans="1:4" x14ac:dyDescent="0.3">
      <c r="A2024">
        <v>6257971</v>
      </c>
      <c r="B2024" s="1">
        <v>42944</v>
      </c>
      <c r="C2024">
        <f>IF(LEN(Tabela_telefony4[[#This Row],[nr]])=7,1,0)</f>
        <v>1</v>
      </c>
      <c r="D2024">
        <f>IF(LEN(Tabela_telefony4[[#This Row],[nr]])=8,1,0)</f>
        <v>0</v>
      </c>
    </row>
    <row r="2025" spans="1:4" x14ac:dyDescent="0.3">
      <c r="A2025">
        <v>91129571</v>
      </c>
      <c r="B2025" s="1">
        <v>42944</v>
      </c>
      <c r="C2025">
        <f>IF(LEN(Tabela_telefony4[[#This Row],[nr]])=7,1,0)</f>
        <v>0</v>
      </c>
      <c r="D2025">
        <f>IF(LEN(Tabela_telefony4[[#This Row],[nr]])=8,1,0)</f>
        <v>1</v>
      </c>
    </row>
    <row r="2026" spans="1:4" x14ac:dyDescent="0.3">
      <c r="A2026">
        <v>6884037</v>
      </c>
      <c r="B2026" s="1">
        <v>42944</v>
      </c>
      <c r="C2026">
        <f>IF(LEN(Tabela_telefony4[[#This Row],[nr]])=7,1,0)</f>
        <v>1</v>
      </c>
      <c r="D2026">
        <f>IF(LEN(Tabela_telefony4[[#This Row],[nr]])=8,1,0)</f>
        <v>0</v>
      </c>
    </row>
    <row r="2027" spans="1:4" x14ac:dyDescent="0.3">
      <c r="A2027">
        <v>6657074</v>
      </c>
      <c r="B2027" s="1">
        <v>42944</v>
      </c>
      <c r="C2027">
        <f>IF(LEN(Tabela_telefony4[[#This Row],[nr]])=7,1,0)</f>
        <v>1</v>
      </c>
      <c r="D2027">
        <f>IF(LEN(Tabela_telefony4[[#This Row],[nr]])=8,1,0)</f>
        <v>0</v>
      </c>
    </row>
    <row r="2028" spans="1:4" x14ac:dyDescent="0.3">
      <c r="A2028">
        <v>2211277198</v>
      </c>
      <c r="B2028" s="1">
        <v>42944</v>
      </c>
      <c r="C2028">
        <f>IF(LEN(Tabela_telefony4[[#This Row],[nr]])=7,1,0)</f>
        <v>0</v>
      </c>
      <c r="D2028">
        <f>IF(LEN(Tabela_telefony4[[#This Row],[nr]])=8,1,0)</f>
        <v>0</v>
      </c>
    </row>
    <row r="2029" spans="1:4" x14ac:dyDescent="0.3">
      <c r="A2029">
        <v>26766818</v>
      </c>
      <c r="B2029" s="1">
        <v>42944</v>
      </c>
      <c r="C2029">
        <f>IF(LEN(Tabela_telefony4[[#This Row],[nr]])=7,1,0)</f>
        <v>0</v>
      </c>
      <c r="D2029">
        <f>IF(LEN(Tabela_telefony4[[#This Row],[nr]])=8,1,0)</f>
        <v>1</v>
      </c>
    </row>
    <row r="2030" spans="1:4" x14ac:dyDescent="0.3">
      <c r="A2030">
        <v>4473835</v>
      </c>
      <c r="B2030" s="1">
        <v>42944</v>
      </c>
      <c r="C2030">
        <f>IF(LEN(Tabela_telefony4[[#This Row],[nr]])=7,1,0)</f>
        <v>1</v>
      </c>
      <c r="D2030">
        <f>IF(LEN(Tabela_telefony4[[#This Row],[nr]])=8,1,0)</f>
        <v>0</v>
      </c>
    </row>
    <row r="2031" spans="1:4" x14ac:dyDescent="0.3">
      <c r="A2031">
        <v>9941776</v>
      </c>
      <c r="B2031" s="1">
        <v>42944</v>
      </c>
      <c r="C2031">
        <f>IF(LEN(Tabela_telefony4[[#This Row],[nr]])=7,1,0)</f>
        <v>1</v>
      </c>
      <c r="D2031">
        <f>IF(LEN(Tabela_telefony4[[#This Row],[nr]])=8,1,0)</f>
        <v>0</v>
      </c>
    </row>
    <row r="2032" spans="1:4" x14ac:dyDescent="0.3">
      <c r="A2032">
        <v>9045402</v>
      </c>
      <c r="B2032" s="1">
        <v>42944</v>
      </c>
      <c r="C2032">
        <f>IF(LEN(Tabela_telefony4[[#This Row],[nr]])=7,1,0)</f>
        <v>1</v>
      </c>
      <c r="D2032">
        <f>IF(LEN(Tabela_telefony4[[#This Row],[nr]])=8,1,0)</f>
        <v>0</v>
      </c>
    </row>
    <row r="2033" spans="1:4" x14ac:dyDescent="0.3">
      <c r="A2033">
        <v>7662302259</v>
      </c>
      <c r="B2033" s="1">
        <v>42944</v>
      </c>
      <c r="C2033">
        <f>IF(LEN(Tabela_telefony4[[#This Row],[nr]])=7,1,0)</f>
        <v>0</v>
      </c>
      <c r="D2033">
        <f>IF(LEN(Tabela_telefony4[[#This Row],[nr]])=8,1,0)</f>
        <v>0</v>
      </c>
    </row>
    <row r="2034" spans="1:4" x14ac:dyDescent="0.3">
      <c r="A2034">
        <v>2756059784</v>
      </c>
      <c r="B2034" s="1">
        <v>42944</v>
      </c>
      <c r="C2034">
        <f>IF(LEN(Tabela_telefony4[[#This Row],[nr]])=7,1,0)</f>
        <v>0</v>
      </c>
      <c r="D2034">
        <f>IF(LEN(Tabela_telefony4[[#This Row],[nr]])=8,1,0)</f>
        <v>0</v>
      </c>
    </row>
    <row r="2035" spans="1:4" x14ac:dyDescent="0.3">
      <c r="A2035">
        <v>8667012</v>
      </c>
      <c r="B2035" s="1">
        <v>42944</v>
      </c>
      <c r="C2035">
        <f>IF(LEN(Tabela_telefony4[[#This Row],[nr]])=7,1,0)</f>
        <v>1</v>
      </c>
      <c r="D2035">
        <f>IF(LEN(Tabela_telefony4[[#This Row],[nr]])=8,1,0)</f>
        <v>0</v>
      </c>
    </row>
    <row r="2036" spans="1:4" x14ac:dyDescent="0.3">
      <c r="A2036">
        <v>34964547</v>
      </c>
      <c r="B2036" s="1">
        <v>42944</v>
      </c>
      <c r="C2036">
        <f>IF(LEN(Tabela_telefony4[[#This Row],[nr]])=7,1,0)</f>
        <v>0</v>
      </c>
      <c r="D2036">
        <f>IF(LEN(Tabela_telefony4[[#This Row],[nr]])=8,1,0)</f>
        <v>1</v>
      </c>
    </row>
    <row r="2037" spans="1:4" x14ac:dyDescent="0.3">
      <c r="A2037">
        <v>9357185</v>
      </c>
      <c r="B2037" s="1">
        <v>42947</v>
      </c>
      <c r="C2037">
        <f>IF(LEN(Tabela_telefony4[[#This Row],[nr]])=7,1,0)</f>
        <v>1</v>
      </c>
      <c r="D2037">
        <f>IF(LEN(Tabela_telefony4[[#This Row],[nr]])=8,1,0)</f>
        <v>0</v>
      </c>
    </row>
    <row r="2038" spans="1:4" x14ac:dyDescent="0.3">
      <c r="A2038">
        <v>12471534</v>
      </c>
      <c r="B2038" s="1">
        <v>42947</v>
      </c>
      <c r="C2038">
        <f>IF(LEN(Tabela_telefony4[[#This Row],[nr]])=7,1,0)</f>
        <v>0</v>
      </c>
      <c r="D2038">
        <f>IF(LEN(Tabela_telefony4[[#This Row],[nr]])=8,1,0)</f>
        <v>1</v>
      </c>
    </row>
    <row r="2039" spans="1:4" x14ac:dyDescent="0.3">
      <c r="A2039">
        <v>1003402</v>
      </c>
      <c r="B2039" s="1">
        <v>42947</v>
      </c>
      <c r="C2039">
        <f>IF(LEN(Tabela_telefony4[[#This Row],[nr]])=7,1,0)</f>
        <v>1</v>
      </c>
      <c r="D2039">
        <f>IF(LEN(Tabela_telefony4[[#This Row],[nr]])=8,1,0)</f>
        <v>0</v>
      </c>
    </row>
    <row r="2040" spans="1:4" x14ac:dyDescent="0.3">
      <c r="A2040">
        <v>4509550</v>
      </c>
      <c r="B2040" s="1">
        <v>42947</v>
      </c>
      <c r="C2040">
        <f>IF(LEN(Tabela_telefony4[[#This Row],[nr]])=7,1,0)</f>
        <v>1</v>
      </c>
      <c r="D2040">
        <f>IF(LEN(Tabela_telefony4[[#This Row],[nr]])=8,1,0)</f>
        <v>0</v>
      </c>
    </row>
    <row r="2041" spans="1:4" x14ac:dyDescent="0.3">
      <c r="A2041">
        <v>5356824</v>
      </c>
      <c r="B2041" s="1">
        <v>42947</v>
      </c>
      <c r="C2041">
        <f>IF(LEN(Tabela_telefony4[[#This Row],[nr]])=7,1,0)</f>
        <v>1</v>
      </c>
      <c r="D2041">
        <f>IF(LEN(Tabela_telefony4[[#This Row],[nr]])=8,1,0)</f>
        <v>0</v>
      </c>
    </row>
    <row r="2042" spans="1:4" x14ac:dyDescent="0.3">
      <c r="A2042">
        <v>4293872</v>
      </c>
      <c r="B2042" s="1">
        <v>42947</v>
      </c>
      <c r="C2042">
        <f>IF(LEN(Tabela_telefony4[[#This Row],[nr]])=7,1,0)</f>
        <v>1</v>
      </c>
      <c r="D2042">
        <f>IF(LEN(Tabela_telefony4[[#This Row],[nr]])=8,1,0)</f>
        <v>0</v>
      </c>
    </row>
    <row r="2043" spans="1:4" x14ac:dyDescent="0.3">
      <c r="A2043">
        <v>5086182</v>
      </c>
      <c r="B2043" s="1">
        <v>42947</v>
      </c>
      <c r="C2043">
        <f>IF(LEN(Tabela_telefony4[[#This Row],[nr]])=7,1,0)</f>
        <v>1</v>
      </c>
      <c r="D2043">
        <f>IF(LEN(Tabela_telefony4[[#This Row],[nr]])=8,1,0)</f>
        <v>0</v>
      </c>
    </row>
    <row r="2044" spans="1:4" x14ac:dyDescent="0.3">
      <c r="A2044">
        <v>6175467</v>
      </c>
      <c r="B2044" s="1">
        <v>42947</v>
      </c>
      <c r="C2044">
        <f>IF(LEN(Tabela_telefony4[[#This Row],[nr]])=7,1,0)</f>
        <v>1</v>
      </c>
      <c r="D2044">
        <f>IF(LEN(Tabela_telefony4[[#This Row],[nr]])=8,1,0)</f>
        <v>0</v>
      </c>
    </row>
    <row r="2045" spans="1:4" x14ac:dyDescent="0.3">
      <c r="A2045">
        <v>2107985</v>
      </c>
      <c r="B2045" s="1">
        <v>42947</v>
      </c>
      <c r="C2045">
        <f>IF(LEN(Tabela_telefony4[[#This Row],[nr]])=7,1,0)</f>
        <v>1</v>
      </c>
      <c r="D2045">
        <f>IF(LEN(Tabela_telefony4[[#This Row],[nr]])=8,1,0)</f>
        <v>0</v>
      </c>
    </row>
    <row r="2046" spans="1:4" x14ac:dyDescent="0.3">
      <c r="A2046">
        <v>9388066</v>
      </c>
      <c r="B2046" s="1">
        <v>42947</v>
      </c>
      <c r="C2046">
        <f>IF(LEN(Tabela_telefony4[[#This Row],[nr]])=7,1,0)</f>
        <v>1</v>
      </c>
      <c r="D2046">
        <f>IF(LEN(Tabela_telefony4[[#This Row],[nr]])=8,1,0)</f>
        <v>0</v>
      </c>
    </row>
    <row r="2047" spans="1:4" x14ac:dyDescent="0.3">
      <c r="A2047">
        <v>4614100</v>
      </c>
      <c r="B2047" s="1">
        <v>42947</v>
      </c>
      <c r="C2047">
        <f>IF(LEN(Tabela_telefony4[[#This Row],[nr]])=7,1,0)</f>
        <v>1</v>
      </c>
      <c r="D2047">
        <f>IF(LEN(Tabela_telefony4[[#This Row],[nr]])=8,1,0)</f>
        <v>0</v>
      </c>
    </row>
    <row r="2048" spans="1:4" x14ac:dyDescent="0.3">
      <c r="A2048">
        <v>8279741</v>
      </c>
      <c r="B2048" s="1">
        <v>42947</v>
      </c>
      <c r="C2048">
        <f>IF(LEN(Tabela_telefony4[[#This Row],[nr]])=7,1,0)</f>
        <v>1</v>
      </c>
      <c r="D2048">
        <f>IF(LEN(Tabela_telefony4[[#This Row],[nr]])=8,1,0)</f>
        <v>0</v>
      </c>
    </row>
    <row r="2049" spans="1:4" x14ac:dyDescent="0.3">
      <c r="A2049">
        <v>9564752674</v>
      </c>
      <c r="B2049" s="1">
        <v>42947</v>
      </c>
      <c r="C2049">
        <f>IF(LEN(Tabela_telefony4[[#This Row],[nr]])=7,1,0)</f>
        <v>0</v>
      </c>
      <c r="D2049">
        <f>IF(LEN(Tabela_telefony4[[#This Row],[nr]])=8,1,0)</f>
        <v>0</v>
      </c>
    </row>
    <row r="2050" spans="1:4" x14ac:dyDescent="0.3">
      <c r="A2050">
        <v>1451455</v>
      </c>
      <c r="B2050" s="1">
        <v>42947</v>
      </c>
      <c r="C2050">
        <f>IF(LEN(Tabela_telefony4[[#This Row],[nr]])=7,1,0)</f>
        <v>1</v>
      </c>
      <c r="D2050">
        <f>IF(LEN(Tabela_telefony4[[#This Row],[nr]])=8,1,0)</f>
        <v>0</v>
      </c>
    </row>
    <row r="2051" spans="1:4" x14ac:dyDescent="0.3">
      <c r="A2051">
        <v>8156713</v>
      </c>
      <c r="B2051" s="1">
        <v>42947</v>
      </c>
      <c r="C2051">
        <f>IF(LEN(Tabela_telefony4[[#This Row],[nr]])=7,1,0)</f>
        <v>1</v>
      </c>
      <c r="D2051">
        <f>IF(LEN(Tabela_telefony4[[#This Row],[nr]])=8,1,0)</f>
        <v>0</v>
      </c>
    </row>
    <row r="2052" spans="1:4" x14ac:dyDescent="0.3">
      <c r="A2052">
        <v>24024164</v>
      </c>
      <c r="B2052" s="1">
        <v>42947</v>
      </c>
      <c r="C2052">
        <f>IF(LEN(Tabela_telefony4[[#This Row],[nr]])=7,1,0)</f>
        <v>0</v>
      </c>
      <c r="D2052">
        <f>IF(LEN(Tabela_telefony4[[#This Row],[nr]])=8,1,0)</f>
        <v>1</v>
      </c>
    </row>
    <row r="2053" spans="1:4" x14ac:dyDescent="0.3">
      <c r="A2053">
        <v>75122204</v>
      </c>
      <c r="B2053" s="1">
        <v>42947</v>
      </c>
      <c r="C2053">
        <f>IF(LEN(Tabela_telefony4[[#This Row],[nr]])=7,1,0)</f>
        <v>0</v>
      </c>
      <c r="D2053">
        <f>IF(LEN(Tabela_telefony4[[#This Row],[nr]])=8,1,0)</f>
        <v>1</v>
      </c>
    </row>
    <row r="2054" spans="1:4" x14ac:dyDescent="0.3">
      <c r="A2054">
        <v>33166727</v>
      </c>
      <c r="B2054" s="1">
        <v>42947</v>
      </c>
      <c r="C2054">
        <f>IF(LEN(Tabela_telefony4[[#This Row],[nr]])=7,1,0)</f>
        <v>0</v>
      </c>
      <c r="D2054">
        <f>IF(LEN(Tabela_telefony4[[#This Row],[nr]])=8,1,0)</f>
        <v>1</v>
      </c>
    </row>
    <row r="2055" spans="1:4" x14ac:dyDescent="0.3">
      <c r="A2055">
        <v>4293872</v>
      </c>
      <c r="B2055" s="1">
        <v>42947</v>
      </c>
      <c r="C2055">
        <f>IF(LEN(Tabela_telefony4[[#This Row],[nr]])=7,1,0)</f>
        <v>1</v>
      </c>
      <c r="D2055">
        <f>IF(LEN(Tabela_telefony4[[#This Row],[nr]])=8,1,0)</f>
        <v>0</v>
      </c>
    </row>
    <row r="2056" spans="1:4" x14ac:dyDescent="0.3">
      <c r="A2056">
        <v>3017523</v>
      </c>
      <c r="B2056" s="1">
        <v>42947</v>
      </c>
      <c r="C2056">
        <f>IF(LEN(Tabela_telefony4[[#This Row],[nr]])=7,1,0)</f>
        <v>1</v>
      </c>
      <c r="D2056">
        <f>IF(LEN(Tabela_telefony4[[#This Row],[nr]])=8,1,0)</f>
        <v>0</v>
      </c>
    </row>
    <row r="2057" spans="1:4" x14ac:dyDescent="0.3">
      <c r="A2057">
        <v>5087484</v>
      </c>
      <c r="B2057" s="1">
        <v>42947</v>
      </c>
      <c r="C2057">
        <f>IF(LEN(Tabela_telefony4[[#This Row],[nr]])=7,1,0)</f>
        <v>1</v>
      </c>
      <c r="D2057">
        <f>IF(LEN(Tabela_telefony4[[#This Row],[nr]])=8,1,0)</f>
        <v>0</v>
      </c>
    </row>
    <row r="2058" spans="1:4" x14ac:dyDescent="0.3">
      <c r="A2058">
        <v>47615054</v>
      </c>
      <c r="B2058" s="1">
        <v>42947</v>
      </c>
      <c r="C2058">
        <f>IF(LEN(Tabela_telefony4[[#This Row],[nr]])=7,1,0)</f>
        <v>0</v>
      </c>
      <c r="D2058">
        <f>IF(LEN(Tabela_telefony4[[#This Row],[nr]])=8,1,0)</f>
        <v>1</v>
      </c>
    </row>
    <row r="2059" spans="1:4" x14ac:dyDescent="0.3">
      <c r="A2059">
        <v>7775602353</v>
      </c>
      <c r="B2059" s="1">
        <v>42947</v>
      </c>
      <c r="C2059">
        <f>IF(LEN(Tabela_telefony4[[#This Row],[nr]])=7,1,0)</f>
        <v>0</v>
      </c>
      <c r="D2059">
        <f>IF(LEN(Tabela_telefony4[[#This Row],[nr]])=8,1,0)</f>
        <v>0</v>
      </c>
    </row>
    <row r="2060" spans="1:4" x14ac:dyDescent="0.3">
      <c r="A2060">
        <v>9533304954</v>
      </c>
      <c r="B2060" s="1">
        <v>42947</v>
      </c>
      <c r="C2060">
        <f>IF(LEN(Tabela_telefony4[[#This Row],[nr]])=7,1,0)</f>
        <v>0</v>
      </c>
      <c r="D2060">
        <f>IF(LEN(Tabela_telefony4[[#This Row],[nr]])=8,1,0)</f>
        <v>0</v>
      </c>
    </row>
    <row r="2061" spans="1:4" x14ac:dyDescent="0.3">
      <c r="A2061">
        <v>5147651</v>
      </c>
      <c r="B2061" s="1">
        <v>42947</v>
      </c>
      <c r="C2061">
        <f>IF(LEN(Tabela_telefony4[[#This Row],[nr]])=7,1,0)</f>
        <v>1</v>
      </c>
      <c r="D2061">
        <f>IF(LEN(Tabela_telefony4[[#This Row],[nr]])=8,1,0)</f>
        <v>0</v>
      </c>
    </row>
    <row r="2062" spans="1:4" x14ac:dyDescent="0.3">
      <c r="A2062">
        <v>7564861</v>
      </c>
      <c r="B2062" s="1">
        <v>42947</v>
      </c>
      <c r="C2062">
        <f>IF(LEN(Tabela_telefony4[[#This Row],[nr]])=7,1,0)</f>
        <v>1</v>
      </c>
      <c r="D2062">
        <f>IF(LEN(Tabela_telefony4[[#This Row],[nr]])=8,1,0)</f>
        <v>0</v>
      </c>
    </row>
    <row r="2063" spans="1:4" x14ac:dyDescent="0.3">
      <c r="A2063">
        <v>8163790</v>
      </c>
      <c r="B2063" s="1">
        <v>42947</v>
      </c>
      <c r="C2063">
        <f>IF(LEN(Tabela_telefony4[[#This Row],[nr]])=7,1,0)</f>
        <v>1</v>
      </c>
      <c r="D2063">
        <f>IF(LEN(Tabela_telefony4[[#This Row],[nr]])=8,1,0)</f>
        <v>0</v>
      </c>
    </row>
    <row r="2064" spans="1:4" x14ac:dyDescent="0.3">
      <c r="A2064">
        <v>37930610</v>
      </c>
      <c r="B2064" s="1">
        <v>42947</v>
      </c>
      <c r="C2064">
        <f>IF(LEN(Tabela_telefony4[[#This Row],[nr]])=7,1,0)</f>
        <v>0</v>
      </c>
      <c r="D2064">
        <f>IF(LEN(Tabela_telefony4[[#This Row],[nr]])=8,1,0)</f>
        <v>1</v>
      </c>
    </row>
    <row r="2065" spans="1:4" x14ac:dyDescent="0.3">
      <c r="A2065">
        <v>7518300</v>
      </c>
      <c r="B2065" s="1">
        <v>42947</v>
      </c>
      <c r="C2065">
        <f>IF(LEN(Tabela_telefony4[[#This Row],[nr]])=7,1,0)</f>
        <v>1</v>
      </c>
      <c r="D2065">
        <f>IF(LEN(Tabela_telefony4[[#This Row],[nr]])=8,1,0)</f>
        <v>0</v>
      </c>
    </row>
    <row r="2066" spans="1:4" x14ac:dyDescent="0.3">
      <c r="A2066">
        <v>9233918039</v>
      </c>
      <c r="B2066" s="1">
        <v>42947</v>
      </c>
      <c r="C2066">
        <f>IF(LEN(Tabela_telefony4[[#This Row],[nr]])=7,1,0)</f>
        <v>0</v>
      </c>
      <c r="D2066">
        <f>IF(LEN(Tabela_telefony4[[#This Row],[nr]])=8,1,0)</f>
        <v>0</v>
      </c>
    </row>
    <row r="2067" spans="1:4" x14ac:dyDescent="0.3">
      <c r="A2067">
        <v>5744555</v>
      </c>
      <c r="B2067" s="1">
        <v>42947</v>
      </c>
      <c r="C2067">
        <f>IF(LEN(Tabela_telefony4[[#This Row],[nr]])=7,1,0)</f>
        <v>1</v>
      </c>
      <c r="D2067">
        <f>IF(LEN(Tabela_telefony4[[#This Row],[nr]])=8,1,0)</f>
        <v>0</v>
      </c>
    </row>
    <row r="2068" spans="1:4" x14ac:dyDescent="0.3">
      <c r="A2068">
        <v>17005785</v>
      </c>
      <c r="B2068" s="1">
        <v>42947</v>
      </c>
      <c r="C2068">
        <f>IF(LEN(Tabela_telefony4[[#This Row],[nr]])=7,1,0)</f>
        <v>0</v>
      </c>
      <c r="D2068">
        <f>IF(LEN(Tabela_telefony4[[#This Row],[nr]])=8,1,0)</f>
        <v>1</v>
      </c>
    </row>
    <row r="2069" spans="1:4" x14ac:dyDescent="0.3">
      <c r="A2069">
        <v>35281950</v>
      </c>
      <c r="B2069" s="1">
        <v>42947</v>
      </c>
      <c r="C2069">
        <f>IF(LEN(Tabela_telefony4[[#This Row],[nr]])=7,1,0)</f>
        <v>0</v>
      </c>
      <c r="D2069">
        <f>IF(LEN(Tabela_telefony4[[#This Row],[nr]])=8,1,0)</f>
        <v>1</v>
      </c>
    </row>
    <row r="2070" spans="1:4" x14ac:dyDescent="0.3">
      <c r="A2070">
        <v>54840810</v>
      </c>
      <c r="B2070" s="1">
        <v>42947</v>
      </c>
      <c r="C2070">
        <f>IF(LEN(Tabela_telefony4[[#This Row],[nr]])=7,1,0)</f>
        <v>0</v>
      </c>
      <c r="D2070">
        <f>IF(LEN(Tabela_telefony4[[#This Row],[nr]])=8,1,0)</f>
        <v>1</v>
      </c>
    </row>
    <row r="2071" spans="1:4" x14ac:dyDescent="0.3">
      <c r="A2071">
        <v>3236046</v>
      </c>
      <c r="B2071" s="1">
        <v>42947</v>
      </c>
      <c r="C2071">
        <f>IF(LEN(Tabela_telefony4[[#This Row],[nr]])=7,1,0)</f>
        <v>1</v>
      </c>
      <c r="D2071">
        <f>IF(LEN(Tabela_telefony4[[#This Row],[nr]])=8,1,0)</f>
        <v>0</v>
      </c>
    </row>
    <row r="2072" spans="1:4" x14ac:dyDescent="0.3">
      <c r="A2072">
        <v>20149106</v>
      </c>
      <c r="B2072" s="1">
        <v>42947</v>
      </c>
      <c r="C2072">
        <f>IF(LEN(Tabela_telefony4[[#This Row],[nr]])=7,1,0)</f>
        <v>0</v>
      </c>
      <c r="D2072">
        <f>IF(LEN(Tabela_telefony4[[#This Row],[nr]])=8,1,0)</f>
        <v>1</v>
      </c>
    </row>
    <row r="2073" spans="1:4" x14ac:dyDescent="0.3">
      <c r="A2073">
        <v>6124638</v>
      </c>
      <c r="B2073" s="1">
        <v>42947</v>
      </c>
      <c r="C2073">
        <f>IF(LEN(Tabela_telefony4[[#This Row],[nr]])=7,1,0)</f>
        <v>1</v>
      </c>
      <c r="D2073">
        <f>IF(LEN(Tabela_telefony4[[#This Row],[nr]])=8,1,0)</f>
        <v>0</v>
      </c>
    </row>
    <row r="2074" spans="1:4" x14ac:dyDescent="0.3">
      <c r="A2074">
        <v>1090396060</v>
      </c>
      <c r="B2074" s="1">
        <v>42947</v>
      </c>
      <c r="C2074">
        <f>IF(LEN(Tabela_telefony4[[#This Row],[nr]])=7,1,0)</f>
        <v>0</v>
      </c>
      <c r="D2074">
        <f>IF(LEN(Tabela_telefony4[[#This Row],[nr]])=8,1,0)</f>
        <v>0</v>
      </c>
    </row>
    <row r="2075" spans="1:4" x14ac:dyDescent="0.3">
      <c r="A2075">
        <v>9355422</v>
      </c>
      <c r="B2075" s="1">
        <v>42947</v>
      </c>
      <c r="C2075">
        <f>IF(LEN(Tabela_telefony4[[#This Row],[nr]])=7,1,0)</f>
        <v>1</v>
      </c>
      <c r="D2075">
        <f>IF(LEN(Tabela_telefony4[[#This Row],[nr]])=8,1,0)</f>
        <v>0</v>
      </c>
    </row>
    <row r="2076" spans="1:4" x14ac:dyDescent="0.3">
      <c r="A2076">
        <v>9950462</v>
      </c>
      <c r="B2076" s="1">
        <v>42947</v>
      </c>
      <c r="C2076">
        <f>IF(LEN(Tabela_telefony4[[#This Row],[nr]])=7,1,0)</f>
        <v>1</v>
      </c>
      <c r="D2076">
        <f>IF(LEN(Tabela_telefony4[[#This Row],[nr]])=8,1,0)</f>
        <v>0</v>
      </c>
    </row>
    <row r="2077" spans="1:4" x14ac:dyDescent="0.3">
      <c r="A2077">
        <v>2474506</v>
      </c>
      <c r="B2077" s="1">
        <v>42947</v>
      </c>
      <c r="C2077">
        <f>IF(LEN(Tabela_telefony4[[#This Row],[nr]])=7,1,0)</f>
        <v>1</v>
      </c>
      <c r="D2077">
        <f>IF(LEN(Tabela_telefony4[[#This Row],[nr]])=8,1,0)</f>
        <v>0</v>
      </c>
    </row>
    <row r="2078" spans="1:4" x14ac:dyDescent="0.3">
      <c r="A2078">
        <v>2462682</v>
      </c>
      <c r="B2078" s="1">
        <v>42947</v>
      </c>
      <c r="C2078">
        <f>IF(LEN(Tabela_telefony4[[#This Row],[nr]])=7,1,0)</f>
        <v>1</v>
      </c>
      <c r="D2078">
        <f>IF(LEN(Tabela_telefony4[[#This Row],[nr]])=8,1,0)</f>
        <v>0</v>
      </c>
    </row>
    <row r="2079" spans="1:4" x14ac:dyDescent="0.3">
      <c r="A2079">
        <v>8159788</v>
      </c>
      <c r="B2079" s="1">
        <v>42947</v>
      </c>
      <c r="C2079">
        <f>IF(LEN(Tabela_telefony4[[#This Row],[nr]])=7,1,0)</f>
        <v>1</v>
      </c>
      <c r="D2079">
        <f>IF(LEN(Tabela_telefony4[[#This Row],[nr]])=8,1,0)</f>
        <v>0</v>
      </c>
    </row>
    <row r="2080" spans="1:4" x14ac:dyDescent="0.3">
      <c r="A2080">
        <v>8802222</v>
      </c>
      <c r="B2080" s="1">
        <v>42947</v>
      </c>
      <c r="C2080">
        <f>IF(LEN(Tabela_telefony4[[#This Row],[nr]])=7,1,0)</f>
        <v>1</v>
      </c>
      <c r="D2080">
        <f>IF(LEN(Tabela_telefony4[[#This Row],[nr]])=8,1,0)</f>
        <v>0</v>
      </c>
    </row>
    <row r="2081" spans="1:4" x14ac:dyDescent="0.3">
      <c r="A2081">
        <v>6384230</v>
      </c>
      <c r="B2081" s="1">
        <v>42947</v>
      </c>
      <c r="C2081">
        <f>IF(LEN(Tabela_telefony4[[#This Row],[nr]])=7,1,0)</f>
        <v>1</v>
      </c>
      <c r="D2081">
        <f>IF(LEN(Tabela_telefony4[[#This Row],[nr]])=8,1,0)</f>
        <v>0</v>
      </c>
    </row>
    <row r="2082" spans="1:4" x14ac:dyDescent="0.3">
      <c r="A2082">
        <v>48676568</v>
      </c>
      <c r="B2082" s="1">
        <v>42947</v>
      </c>
      <c r="C2082">
        <f>IF(LEN(Tabela_telefony4[[#This Row],[nr]])=7,1,0)</f>
        <v>0</v>
      </c>
      <c r="D2082">
        <f>IF(LEN(Tabela_telefony4[[#This Row],[nr]])=8,1,0)</f>
        <v>1</v>
      </c>
    </row>
    <row r="2083" spans="1:4" x14ac:dyDescent="0.3">
      <c r="A2083">
        <v>3691457</v>
      </c>
      <c r="B2083" s="1">
        <v>42947</v>
      </c>
      <c r="C2083">
        <f>IF(LEN(Tabela_telefony4[[#This Row],[nr]])=7,1,0)</f>
        <v>1</v>
      </c>
      <c r="D2083">
        <f>IF(LEN(Tabela_telefony4[[#This Row],[nr]])=8,1,0)</f>
        <v>0</v>
      </c>
    </row>
    <row r="2084" spans="1:4" x14ac:dyDescent="0.3">
      <c r="A2084">
        <v>3263854</v>
      </c>
      <c r="B2084" s="1">
        <v>42947</v>
      </c>
      <c r="C2084">
        <f>IF(LEN(Tabela_telefony4[[#This Row],[nr]])=7,1,0)</f>
        <v>1</v>
      </c>
      <c r="D2084">
        <f>IF(LEN(Tabela_telefony4[[#This Row],[nr]])=8,1,0)</f>
        <v>0</v>
      </c>
    </row>
    <row r="2085" spans="1:4" x14ac:dyDescent="0.3">
      <c r="A2085">
        <v>8489588</v>
      </c>
      <c r="B2085" s="1">
        <v>42947</v>
      </c>
      <c r="C2085">
        <f>IF(LEN(Tabela_telefony4[[#This Row],[nr]])=7,1,0)</f>
        <v>1</v>
      </c>
      <c r="D2085">
        <f>IF(LEN(Tabela_telefony4[[#This Row],[nr]])=8,1,0)</f>
        <v>0</v>
      </c>
    </row>
    <row r="2086" spans="1:4" x14ac:dyDescent="0.3">
      <c r="A2086">
        <v>57211290</v>
      </c>
      <c r="B2086" s="1">
        <v>42947</v>
      </c>
      <c r="C2086">
        <f>IF(LEN(Tabela_telefony4[[#This Row],[nr]])=7,1,0)</f>
        <v>0</v>
      </c>
      <c r="D2086">
        <f>IF(LEN(Tabela_telefony4[[#This Row],[nr]])=8,1,0)</f>
        <v>1</v>
      </c>
    </row>
    <row r="2087" spans="1:4" x14ac:dyDescent="0.3">
      <c r="A2087">
        <v>67748426</v>
      </c>
      <c r="B2087" s="1">
        <v>42947</v>
      </c>
      <c r="C2087">
        <f>IF(LEN(Tabela_telefony4[[#This Row],[nr]])=7,1,0)</f>
        <v>0</v>
      </c>
      <c r="D2087">
        <f>IF(LEN(Tabela_telefony4[[#This Row],[nr]])=8,1,0)</f>
        <v>1</v>
      </c>
    </row>
    <row r="2088" spans="1:4" x14ac:dyDescent="0.3">
      <c r="A2088">
        <v>7225111</v>
      </c>
      <c r="B2088" s="1">
        <v>42947</v>
      </c>
      <c r="C2088">
        <f>IF(LEN(Tabela_telefony4[[#This Row],[nr]])=7,1,0)</f>
        <v>1</v>
      </c>
      <c r="D2088">
        <f>IF(LEN(Tabela_telefony4[[#This Row],[nr]])=8,1,0)</f>
        <v>0</v>
      </c>
    </row>
    <row r="2089" spans="1:4" x14ac:dyDescent="0.3">
      <c r="A2089">
        <v>5418543</v>
      </c>
      <c r="B2089" s="1">
        <v>42947</v>
      </c>
      <c r="C2089">
        <f>IF(LEN(Tabela_telefony4[[#This Row],[nr]])=7,1,0)</f>
        <v>1</v>
      </c>
      <c r="D2089">
        <f>IF(LEN(Tabela_telefony4[[#This Row],[nr]])=8,1,0)</f>
        <v>0</v>
      </c>
    </row>
    <row r="2090" spans="1:4" x14ac:dyDescent="0.3">
      <c r="A2090">
        <v>6439414</v>
      </c>
      <c r="B2090" s="1">
        <v>42947</v>
      </c>
      <c r="C2090">
        <f>IF(LEN(Tabela_telefony4[[#This Row],[nr]])=7,1,0)</f>
        <v>1</v>
      </c>
      <c r="D2090">
        <f>IF(LEN(Tabela_telefony4[[#This Row],[nr]])=8,1,0)</f>
        <v>0</v>
      </c>
    </row>
    <row r="2091" spans="1:4" x14ac:dyDescent="0.3">
      <c r="A2091">
        <v>3478173</v>
      </c>
      <c r="B2091" s="1">
        <v>42947</v>
      </c>
      <c r="C2091">
        <f>IF(LEN(Tabela_telefony4[[#This Row],[nr]])=7,1,0)</f>
        <v>1</v>
      </c>
      <c r="D2091">
        <f>IF(LEN(Tabela_telefony4[[#This Row],[nr]])=8,1,0)</f>
        <v>0</v>
      </c>
    </row>
    <row r="2092" spans="1:4" x14ac:dyDescent="0.3">
      <c r="A2092">
        <v>3691457</v>
      </c>
      <c r="B2092" s="1">
        <v>42947</v>
      </c>
      <c r="C2092">
        <f>IF(LEN(Tabela_telefony4[[#This Row],[nr]])=7,1,0)</f>
        <v>1</v>
      </c>
      <c r="D2092">
        <f>IF(LEN(Tabela_telefony4[[#This Row],[nr]])=8,1,0)</f>
        <v>0</v>
      </c>
    </row>
    <row r="2093" spans="1:4" x14ac:dyDescent="0.3">
      <c r="A2093">
        <v>6717763</v>
      </c>
      <c r="B2093" s="1">
        <v>42947</v>
      </c>
      <c r="C2093">
        <f>IF(LEN(Tabela_telefony4[[#This Row],[nr]])=7,1,0)</f>
        <v>1</v>
      </c>
      <c r="D2093">
        <f>IF(LEN(Tabela_telefony4[[#This Row],[nr]])=8,1,0)</f>
        <v>0</v>
      </c>
    </row>
    <row r="2094" spans="1:4" x14ac:dyDescent="0.3">
      <c r="A2094">
        <v>61228399</v>
      </c>
      <c r="B2094" s="1">
        <v>42947</v>
      </c>
      <c r="C2094">
        <f>IF(LEN(Tabela_telefony4[[#This Row],[nr]])=7,1,0)</f>
        <v>0</v>
      </c>
      <c r="D2094">
        <f>IF(LEN(Tabela_telefony4[[#This Row],[nr]])=8,1,0)</f>
        <v>1</v>
      </c>
    </row>
    <row r="2095" spans="1:4" x14ac:dyDescent="0.3">
      <c r="A2095">
        <v>9282166</v>
      </c>
      <c r="B2095" s="1">
        <v>42947</v>
      </c>
      <c r="C2095">
        <f>IF(LEN(Tabela_telefony4[[#This Row],[nr]])=7,1,0)</f>
        <v>1</v>
      </c>
      <c r="D2095">
        <f>IF(LEN(Tabela_telefony4[[#This Row],[nr]])=8,1,0)</f>
        <v>0</v>
      </c>
    </row>
    <row r="2096" spans="1:4" x14ac:dyDescent="0.3">
      <c r="A2096">
        <v>6426246</v>
      </c>
      <c r="B2096" s="1">
        <v>42947</v>
      </c>
      <c r="C2096">
        <f>IF(LEN(Tabela_telefony4[[#This Row],[nr]])=7,1,0)</f>
        <v>1</v>
      </c>
      <c r="D2096">
        <f>IF(LEN(Tabela_telefony4[[#This Row],[nr]])=8,1,0)</f>
        <v>0</v>
      </c>
    </row>
    <row r="2097" spans="1:4" x14ac:dyDescent="0.3">
      <c r="A2097">
        <v>8585321</v>
      </c>
      <c r="B2097" s="1">
        <v>42947</v>
      </c>
      <c r="C2097">
        <f>IF(LEN(Tabela_telefony4[[#This Row],[nr]])=7,1,0)</f>
        <v>1</v>
      </c>
      <c r="D2097">
        <f>IF(LEN(Tabela_telefony4[[#This Row],[nr]])=8,1,0)</f>
        <v>0</v>
      </c>
    </row>
    <row r="2098" spans="1:4" x14ac:dyDescent="0.3">
      <c r="A2098">
        <v>9791237</v>
      </c>
      <c r="B2098" s="1">
        <v>42947</v>
      </c>
      <c r="C2098">
        <f>IF(LEN(Tabela_telefony4[[#This Row],[nr]])=7,1,0)</f>
        <v>1</v>
      </c>
      <c r="D2098">
        <f>IF(LEN(Tabela_telefony4[[#This Row],[nr]])=8,1,0)</f>
        <v>0</v>
      </c>
    </row>
    <row r="2099" spans="1:4" x14ac:dyDescent="0.3">
      <c r="A2099">
        <v>1830251</v>
      </c>
      <c r="B2099" s="1">
        <v>42947</v>
      </c>
      <c r="C2099">
        <f>IF(LEN(Tabela_telefony4[[#This Row],[nr]])=7,1,0)</f>
        <v>1</v>
      </c>
      <c r="D2099">
        <f>IF(LEN(Tabela_telefony4[[#This Row],[nr]])=8,1,0)</f>
        <v>0</v>
      </c>
    </row>
    <row r="2100" spans="1:4" x14ac:dyDescent="0.3">
      <c r="A2100">
        <v>42603700</v>
      </c>
      <c r="B2100" s="1">
        <v>42947</v>
      </c>
      <c r="C2100">
        <f>IF(LEN(Tabela_telefony4[[#This Row],[nr]])=7,1,0)</f>
        <v>0</v>
      </c>
      <c r="D2100">
        <f>IF(LEN(Tabela_telefony4[[#This Row],[nr]])=8,1,0)</f>
        <v>1</v>
      </c>
    </row>
    <row r="2101" spans="1:4" x14ac:dyDescent="0.3">
      <c r="A2101">
        <v>3983714</v>
      </c>
      <c r="B2101" s="1">
        <v>42947</v>
      </c>
      <c r="C2101">
        <f>IF(LEN(Tabela_telefony4[[#This Row],[nr]])=7,1,0)</f>
        <v>1</v>
      </c>
      <c r="D2101">
        <f>IF(LEN(Tabela_telefony4[[#This Row],[nr]])=8,1,0)</f>
        <v>0</v>
      </c>
    </row>
    <row r="2102" spans="1:4" x14ac:dyDescent="0.3">
      <c r="A2102">
        <v>4520226</v>
      </c>
      <c r="B2102" s="1">
        <v>42947</v>
      </c>
      <c r="C2102">
        <f>IF(LEN(Tabela_telefony4[[#This Row],[nr]])=7,1,0)</f>
        <v>1</v>
      </c>
      <c r="D2102">
        <f>IF(LEN(Tabela_telefony4[[#This Row],[nr]])=8,1,0)</f>
        <v>0</v>
      </c>
    </row>
    <row r="2103" spans="1:4" x14ac:dyDescent="0.3">
      <c r="A2103">
        <v>6999348</v>
      </c>
      <c r="B2103" s="1">
        <v>42947</v>
      </c>
      <c r="C2103">
        <f>IF(LEN(Tabela_telefony4[[#This Row],[nr]])=7,1,0)</f>
        <v>1</v>
      </c>
      <c r="D2103">
        <f>IF(LEN(Tabela_telefony4[[#This Row],[nr]])=8,1,0)</f>
        <v>0</v>
      </c>
    </row>
    <row r="2104" spans="1:4" x14ac:dyDescent="0.3">
      <c r="A2104">
        <v>3767866</v>
      </c>
      <c r="B2104" s="1">
        <v>42947</v>
      </c>
      <c r="C2104">
        <f>IF(LEN(Tabela_telefony4[[#This Row],[nr]])=7,1,0)</f>
        <v>1</v>
      </c>
      <c r="D2104">
        <f>IF(LEN(Tabela_telefony4[[#This Row],[nr]])=8,1,0)</f>
        <v>0</v>
      </c>
    </row>
    <row r="2105" spans="1:4" x14ac:dyDescent="0.3">
      <c r="A2105">
        <v>49342013</v>
      </c>
      <c r="B2105" s="1">
        <v>42947</v>
      </c>
      <c r="C2105">
        <f>IF(LEN(Tabela_telefony4[[#This Row],[nr]])=7,1,0)</f>
        <v>0</v>
      </c>
      <c r="D2105">
        <f>IF(LEN(Tabela_telefony4[[#This Row],[nr]])=8,1,0)</f>
        <v>1</v>
      </c>
    </row>
    <row r="2106" spans="1:4" x14ac:dyDescent="0.3">
      <c r="A2106">
        <v>6051341</v>
      </c>
      <c r="B2106" s="1">
        <v>42947</v>
      </c>
      <c r="C2106">
        <f>IF(LEN(Tabela_telefony4[[#This Row],[nr]])=7,1,0)</f>
        <v>1</v>
      </c>
      <c r="D2106">
        <f>IF(LEN(Tabela_telefony4[[#This Row],[nr]])=8,1,0)</f>
        <v>0</v>
      </c>
    </row>
    <row r="2107" spans="1:4" x14ac:dyDescent="0.3">
      <c r="A2107">
        <v>4326245</v>
      </c>
      <c r="B2107" s="1">
        <v>42947</v>
      </c>
      <c r="C2107">
        <f>IF(LEN(Tabela_telefony4[[#This Row],[nr]])=7,1,0)</f>
        <v>1</v>
      </c>
      <c r="D2107">
        <f>IF(LEN(Tabela_telefony4[[#This Row],[nr]])=8,1,0)</f>
        <v>0</v>
      </c>
    </row>
    <row r="2108" spans="1:4" x14ac:dyDescent="0.3">
      <c r="A2108">
        <v>5356378</v>
      </c>
      <c r="B2108" s="1">
        <v>42947</v>
      </c>
      <c r="C2108">
        <f>IF(LEN(Tabela_telefony4[[#This Row],[nr]])=7,1,0)</f>
        <v>1</v>
      </c>
      <c r="D2108">
        <f>IF(LEN(Tabela_telefony4[[#This Row],[nr]])=8,1,0)</f>
        <v>0</v>
      </c>
    </row>
    <row r="2109" spans="1:4" x14ac:dyDescent="0.3">
      <c r="A2109">
        <v>1302842</v>
      </c>
      <c r="B2109" s="1">
        <v>42947</v>
      </c>
      <c r="C2109">
        <f>IF(LEN(Tabela_telefony4[[#This Row],[nr]])=7,1,0)</f>
        <v>1</v>
      </c>
      <c r="D2109">
        <f>IF(LEN(Tabela_telefony4[[#This Row],[nr]])=8,1,0)</f>
        <v>0</v>
      </c>
    </row>
    <row r="2110" spans="1:4" x14ac:dyDescent="0.3">
      <c r="A2110">
        <v>2025194</v>
      </c>
      <c r="B2110" s="1">
        <v>42947</v>
      </c>
      <c r="C2110">
        <f>IF(LEN(Tabela_telefony4[[#This Row],[nr]])=7,1,0)</f>
        <v>1</v>
      </c>
      <c r="D2110">
        <f>IF(LEN(Tabela_telefony4[[#This Row],[nr]])=8,1,0)</f>
        <v>0</v>
      </c>
    </row>
    <row r="2111" spans="1:4" x14ac:dyDescent="0.3">
      <c r="A2111">
        <v>6703754</v>
      </c>
      <c r="B2111" s="1">
        <v>42947</v>
      </c>
      <c r="C2111">
        <f>IF(LEN(Tabela_telefony4[[#This Row],[nr]])=7,1,0)</f>
        <v>1</v>
      </c>
      <c r="D2111">
        <f>IF(LEN(Tabela_telefony4[[#This Row],[nr]])=8,1,0)</f>
        <v>0</v>
      </c>
    </row>
    <row r="2112" spans="1:4" x14ac:dyDescent="0.3">
      <c r="A2112">
        <v>86965710</v>
      </c>
      <c r="B2112" s="1">
        <v>42947</v>
      </c>
      <c r="C2112">
        <f>IF(LEN(Tabela_telefony4[[#This Row],[nr]])=7,1,0)</f>
        <v>0</v>
      </c>
      <c r="D2112">
        <f>IF(LEN(Tabela_telefony4[[#This Row],[nr]])=8,1,0)</f>
        <v>1</v>
      </c>
    </row>
    <row r="2113" spans="1:4" x14ac:dyDescent="0.3">
      <c r="A2113">
        <v>9797571</v>
      </c>
      <c r="B2113" s="1">
        <v>42947</v>
      </c>
      <c r="C2113">
        <f>IF(LEN(Tabela_telefony4[[#This Row],[nr]])=7,1,0)</f>
        <v>1</v>
      </c>
      <c r="D2113">
        <f>IF(LEN(Tabela_telefony4[[#This Row],[nr]])=8,1,0)</f>
        <v>0</v>
      </c>
    </row>
    <row r="2114" spans="1:4" x14ac:dyDescent="0.3">
      <c r="A2114">
        <v>34628061</v>
      </c>
      <c r="B2114" s="1">
        <v>42947</v>
      </c>
      <c r="C2114">
        <f>IF(LEN(Tabela_telefony4[[#This Row],[nr]])=7,1,0)</f>
        <v>0</v>
      </c>
      <c r="D2114">
        <f>IF(LEN(Tabela_telefony4[[#This Row],[nr]])=8,1,0)</f>
        <v>1</v>
      </c>
    </row>
    <row r="2115" spans="1:4" x14ac:dyDescent="0.3">
      <c r="A2115">
        <v>6716140</v>
      </c>
      <c r="B2115" s="1">
        <v>42947</v>
      </c>
      <c r="C2115">
        <f>IF(LEN(Tabela_telefony4[[#This Row],[nr]])=7,1,0)</f>
        <v>1</v>
      </c>
      <c r="D2115">
        <f>IF(LEN(Tabela_telefony4[[#This Row],[nr]])=8,1,0)</f>
        <v>0</v>
      </c>
    </row>
    <row r="2116" spans="1:4" x14ac:dyDescent="0.3">
      <c r="A2116">
        <v>9709339</v>
      </c>
      <c r="B2116" s="1">
        <v>42947</v>
      </c>
      <c r="C2116">
        <f>IF(LEN(Tabela_telefony4[[#This Row],[nr]])=7,1,0)</f>
        <v>1</v>
      </c>
      <c r="D2116">
        <f>IF(LEN(Tabela_telefony4[[#This Row],[nr]])=8,1,0)</f>
        <v>0</v>
      </c>
    </row>
    <row r="2117" spans="1:4" x14ac:dyDescent="0.3">
      <c r="A2117">
        <v>1331802</v>
      </c>
      <c r="B2117" s="1">
        <v>42947</v>
      </c>
      <c r="C2117">
        <f>IF(LEN(Tabela_telefony4[[#This Row],[nr]])=7,1,0)</f>
        <v>1</v>
      </c>
      <c r="D2117">
        <f>IF(LEN(Tabela_telefony4[[#This Row],[nr]])=8,1,0)</f>
        <v>0</v>
      </c>
    </row>
    <row r="2118" spans="1:4" x14ac:dyDescent="0.3">
      <c r="A2118">
        <v>9413315</v>
      </c>
      <c r="B2118" s="1">
        <v>42947</v>
      </c>
      <c r="C2118">
        <f>IF(LEN(Tabela_telefony4[[#This Row],[nr]])=7,1,0)</f>
        <v>1</v>
      </c>
      <c r="D2118">
        <f>IF(LEN(Tabela_telefony4[[#This Row],[nr]])=8,1,0)</f>
        <v>0</v>
      </c>
    </row>
    <row r="2119" spans="1:4" x14ac:dyDescent="0.3">
      <c r="A2119">
        <v>9555643</v>
      </c>
      <c r="B2119" s="1">
        <v>42947</v>
      </c>
      <c r="C2119">
        <f>IF(LEN(Tabela_telefony4[[#This Row],[nr]])=7,1,0)</f>
        <v>1</v>
      </c>
      <c r="D2119">
        <f>IF(LEN(Tabela_telefony4[[#This Row],[nr]])=8,1,0)</f>
        <v>0</v>
      </c>
    </row>
    <row r="2120" spans="1:4" x14ac:dyDescent="0.3">
      <c r="A2120">
        <v>4824250</v>
      </c>
      <c r="B2120" s="1">
        <v>42947</v>
      </c>
      <c r="C2120">
        <f>IF(LEN(Tabela_telefony4[[#This Row],[nr]])=7,1,0)</f>
        <v>1</v>
      </c>
      <c r="D2120">
        <f>IF(LEN(Tabela_telefony4[[#This Row],[nr]])=8,1,0)</f>
        <v>0</v>
      </c>
    </row>
    <row r="2121" spans="1:4" x14ac:dyDescent="0.3">
      <c r="A2121">
        <v>3931914</v>
      </c>
      <c r="B2121" s="1">
        <v>42947</v>
      </c>
      <c r="C2121">
        <f>IF(LEN(Tabela_telefony4[[#This Row],[nr]])=7,1,0)</f>
        <v>1</v>
      </c>
      <c r="D2121">
        <f>IF(LEN(Tabela_telefony4[[#This Row],[nr]])=8,1,0)</f>
        <v>0</v>
      </c>
    </row>
    <row r="2122" spans="1:4" x14ac:dyDescent="0.3">
      <c r="A2122">
        <v>79698655</v>
      </c>
      <c r="B2122" s="1">
        <v>42947</v>
      </c>
      <c r="C2122">
        <f>IF(LEN(Tabela_telefony4[[#This Row],[nr]])=7,1,0)</f>
        <v>0</v>
      </c>
      <c r="D2122">
        <f>IF(LEN(Tabela_telefony4[[#This Row],[nr]])=8,1,0)</f>
        <v>1</v>
      </c>
    </row>
    <row r="2123" spans="1:4" x14ac:dyDescent="0.3">
      <c r="A2123">
        <v>5387521845</v>
      </c>
      <c r="B2123" s="1">
        <v>42947</v>
      </c>
      <c r="C2123">
        <f>IF(LEN(Tabela_telefony4[[#This Row],[nr]])=7,1,0)</f>
        <v>0</v>
      </c>
      <c r="D2123">
        <f>IF(LEN(Tabela_telefony4[[#This Row],[nr]])=8,1,0)</f>
        <v>0</v>
      </c>
    </row>
    <row r="2124" spans="1:4" x14ac:dyDescent="0.3">
      <c r="A2124">
        <v>84589848</v>
      </c>
      <c r="B2124" s="1">
        <v>42947</v>
      </c>
      <c r="C2124">
        <f>IF(LEN(Tabela_telefony4[[#This Row],[nr]])=7,1,0)</f>
        <v>0</v>
      </c>
      <c r="D2124">
        <f>IF(LEN(Tabela_telefony4[[#This Row],[nr]])=8,1,0)</f>
        <v>1</v>
      </c>
    </row>
    <row r="2125" spans="1:4" x14ac:dyDescent="0.3">
      <c r="A2125">
        <v>1927908</v>
      </c>
      <c r="B2125" s="1">
        <v>42947</v>
      </c>
      <c r="C2125">
        <f>IF(LEN(Tabela_telefony4[[#This Row],[nr]])=7,1,0)</f>
        <v>1</v>
      </c>
      <c r="D2125">
        <f>IF(LEN(Tabela_telefony4[[#This Row],[nr]])=8,1,0)</f>
        <v>0</v>
      </c>
    </row>
    <row r="2126" spans="1:4" x14ac:dyDescent="0.3">
      <c r="A2126">
        <v>7975900</v>
      </c>
      <c r="B2126" s="1">
        <v>42947</v>
      </c>
      <c r="C2126">
        <f>IF(LEN(Tabela_telefony4[[#This Row],[nr]])=7,1,0)</f>
        <v>1</v>
      </c>
      <c r="D2126">
        <f>IF(LEN(Tabela_telefony4[[#This Row],[nr]])=8,1,0)</f>
        <v>0</v>
      </c>
    </row>
    <row r="2127" spans="1:4" x14ac:dyDescent="0.3">
      <c r="A2127">
        <v>1731500345</v>
      </c>
      <c r="B2127" s="1">
        <v>42947</v>
      </c>
      <c r="C2127">
        <f>IF(LEN(Tabela_telefony4[[#This Row],[nr]])=7,1,0)</f>
        <v>0</v>
      </c>
      <c r="D2127">
        <f>IF(LEN(Tabela_telefony4[[#This Row],[nr]])=8,1,0)</f>
        <v>0</v>
      </c>
    </row>
    <row r="2128" spans="1:4" x14ac:dyDescent="0.3">
      <c r="A2128">
        <v>5926011</v>
      </c>
      <c r="B2128" s="1">
        <v>42947</v>
      </c>
      <c r="C2128">
        <f>IF(LEN(Tabela_telefony4[[#This Row],[nr]])=7,1,0)</f>
        <v>1</v>
      </c>
      <c r="D2128">
        <f>IF(LEN(Tabela_telefony4[[#This Row],[nr]])=8,1,0)</f>
        <v>0</v>
      </c>
    </row>
    <row r="2129" spans="1:4" x14ac:dyDescent="0.3">
      <c r="A2129">
        <v>6408952</v>
      </c>
      <c r="B2129" s="1">
        <v>42947</v>
      </c>
      <c r="C2129">
        <f>IF(LEN(Tabela_telefony4[[#This Row],[nr]])=7,1,0)</f>
        <v>1</v>
      </c>
      <c r="D2129">
        <f>IF(LEN(Tabela_telefony4[[#This Row],[nr]])=8,1,0)</f>
        <v>0</v>
      </c>
    </row>
    <row r="2130" spans="1:4" x14ac:dyDescent="0.3">
      <c r="A2130">
        <v>53370610</v>
      </c>
      <c r="B2130" s="1">
        <v>42947</v>
      </c>
      <c r="C2130">
        <f>IF(LEN(Tabela_telefony4[[#This Row],[nr]])=7,1,0)</f>
        <v>0</v>
      </c>
      <c r="D2130">
        <f>IF(LEN(Tabela_telefony4[[#This Row],[nr]])=8,1,0)</f>
        <v>1</v>
      </c>
    </row>
    <row r="2131" spans="1:4" x14ac:dyDescent="0.3">
      <c r="A2131">
        <v>8060169</v>
      </c>
      <c r="B2131" s="1">
        <v>42947</v>
      </c>
      <c r="C2131">
        <f>IF(LEN(Tabela_telefony4[[#This Row],[nr]])=7,1,0)</f>
        <v>1</v>
      </c>
      <c r="D2131">
        <f>IF(LEN(Tabela_telefony4[[#This Row],[nr]])=8,1,0)</f>
        <v>0</v>
      </c>
    </row>
    <row r="2132" spans="1:4" x14ac:dyDescent="0.3">
      <c r="A2132">
        <v>9147613</v>
      </c>
      <c r="B2132" s="1">
        <v>42947</v>
      </c>
      <c r="C2132">
        <f>IF(LEN(Tabela_telefony4[[#This Row],[nr]])=7,1,0)</f>
        <v>1</v>
      </c>
      <c r="D2132">
        <f>IF(LEN(Tabela_telefony4[[#This Row],[nr]])=8,1,0)</f>
        <v>0</v>
      </c>
    </row>
    <row r="2133" spans="1:4" x14ac:dyDescent="0.3">
      <c r="A2133">
        <v>4505950</v>
      </c>
      <c r="B2133" s="1">
        <v>42947</v>
      </c>
      <c r="C2133">
        <f>IF(LEN(Tabela_telefony4[[#This Row],[nr]])=7,1,0)</f>
        <v>1</v>
      </c>
      <c r="D2133">
        <f>IF(LEN(Tabela_telefony4[[#This Row],[nr]])=8,1,0)</f>
        <v>0</v>
      </c>
    </row>
    <row r="2134" spans="1:4" x14ac:dyDescent="0.3">
      <c r="A2134">
        <v>3537655</v>
      </c>
      <c r="B2134" s="1">
        <v>42947</v>
      </c>
      <c r="C2134">
        <f>IF(LEN(Tabela_telefony4[[#This Row],[nr]])=7,1,0)</f>
        <v>1</v>
      </c>
      <c r="D2134">
        <f>IF(LEN(Tabela_telefony4[[#This Row],[nr]])=8,1,0)</f>
        <v>0</v>
      </c>
    </row>
    <row r="2135" spans="1:4" x14ac:dyDescent="0.3">
      <c r="A2135">
        <v>1583683</v>
      </c>
      <c r="B2135" s="1">
        <v>42947</v>
      </c>
      <c r="C2135">
        <f>IF(LEN(Tabela_telefony4[[#This Row],[nr]])=7,1,0)</f>
        <v>1</v>
      </c>
      <c r="D2135">
        <f>IF(LEN(Tabela_telefony4[[#This Row],[nr]])=8,1,0)</f>
        <v>0</v>
      </c>
    </row>
    <row r="2136" spans="1:4" x14ac:dyDescent="0.3">
      <c r="A2136">
        <v>96302157</v>
      </c>
      <c r="B2136" s="1">
        <v>42947</v>
      </c>
      <c r="C2136">
        <f>IF(LEN(Tabela_telefony4[[#This Row],[nr]])=7,1,0)</f>
        <v>0</v>
      </c>
      <c r="D2136">
        <f>IF(LEN(Tabela_telefony4[[#This Row],[nr]])=8,1,0)</f>
        <v>1</v>
      </c>
    </row>
    <row r="2137" spans="1:4" x14ac:dyDescent="0.3">
      <c r="A2137">
        <v>1809111</v>
      </c>
      <c r="B2137" s="1">
        <v>42947</v>
      </c>
      <c r="C2137">
        <f>IF(LEN(Tabela_telefony4[[#This Row],[nr]])=7,1,0)</f>
        <v>1</v>
      </c>
      <c r="D2137">
        <f>IF(LEN(Tabela_telefony4[[#This Row],[nr]])=8,1,0)</f>
        <v>0</v>
      </c>
    </row>
    <row r="2138" spans="1:4" x14ac:dyDescent="0.3">
      <c r="A2138">
        <v>8493652</v>
      </c>
      <c r="B2138" s="1">
        <v>42947</v>
      </c>
      <c r="C2138">
        <f>IF(LEN(Tabela_telefony4[[#This Row],[nr]])=7,1,0)</f>
        <v>1</v>
      </c>
      <c r="D2138">
        <f>IF(LEN(Tabela_telefony4[[#This Row],[nr]])=8,1,0)</f>
        <v>0</v>
      </c>
    </row>
    <row r="2139" spans="1:4" x14ac:dyDescent="0.3">
      <c r="A2139">
        <v>1026326</v>
      </c>
      <c r="B2139" s="1">
        <v>42947</v>
      </c>
      <c r="C2139">
        <f>IF(LEN(Tabela_telefony4[[#This Row],[nr]])=7,1,0)</f>
        <v>1</v>
      </c>
      <c r="D2139">
        <f>IF(LEN(Tabela_telefony4[[#This Row],[nr]])=8,1,0)</f>
        <v>0</v>
      </c>
    </row>
    <row r="2140" spans="1:4" x14ac:dyDescent="0.3">
      <c r="A2140">
        <v>1475165</v>
      </c>
      <c r="B2140" s="1">
        <v>42947</v>
      </c>
      <c r="C2140">
        <f>IF(LEN(Tabela_telefony4[[#This Row],[nr]])=7,1,0)</f>
        <v>1</v>
      </c>
      <c r="D2140">
        <f>IF(LEN(Tabela_telefony4[[#This Row],[nr]])=8,1,0)</f>
        <v>0</v>
      </c>
    </row>
    <row r="2141" spans="1:4" x14ac:dyDescent="0.3">
      <c r="A2141">
        <v>6264844</v>
      </c>
      <c r="B2141" s="1">
        <v>42947</v>
      </c>
      <c r="C2141">
        <f>IF(LEN(Tabela_telefony4[[#This Row],[nr]])=7,1,0)</f>
        <v>1</v>
      </c>
      <c r="D2141">
        <f>IF(LEN(Tabela_telefony4[[#This Row],[nr]])=8,1,0)</f>
        <v>0</v>
      </c>
    </row>
    <row r="2142" spans="1:4" x14ac:dyDescent="0.3">
      <c r="A2142">
        <v>9861652</v>
      </c>
      <c r="B2142" s="1">
        <v>42947</v>
      </c>
      <c r="C2142">
        <f>IF(LEN(Tabela_telefony4[[#This Row],[nr]])=7,1,0)</f>
        <v>1</v>
      </c>
      <c r="D2142">
        <f>IF(LEN(Tabela_telefony4[[#This Row],[nr]])=8,1,0)</f>
        <v>0</v>
      </c>
    </row>
    <row r="2143" spans="1:4" x14ac:dyDescent="0.3">
      <c r="A2143">
        <v>5446203</v>
      </c>
      <c r="B2143" s="1">
        <v>42947</v>
      </c>
      <c r="C2143">
        <f>IF(LEN(Tabela_telefony4[[#This Row],[nr]])=7,1,0)</f>
        <v>1</v>
      </c>
      <c r="D2143">
        <f>IF(LEN(Tabela_telefony4[[#This Row],[nr]])=8,1,0)</f>
        <v>0</v>
      </c>
    </row>
    <row r="2144" spans="1:4" x14ac:dyDescent="0.3">
      <c r="A2144">
        <v>7762020</v>
      </c>
      <c r="B2144" s="1">
        <v>42947</v>
      </c>
      <c r="C2144">
        <f>IF(LEN(Tabela_telefony4[[#This Row],[nr]])=7,1,0)</f>
        <v>1</v>
      </c>
      <c r="D2144">
        <f>IF(LEN(Tabela_telefony4[[#This Row],[nr]])=8,1,0)</f>
        <v>0</v>
      </c>
    </row>
    <row r="2145" spans="1:4" x14ac:dyDescent="0.3">
      <c r="A2145">
        <v>4045129075</v>
      </c>
      <c r="B2145" s="1">
        <v>42947</v>
      </c>
      <c r="C2145">
        <f>IF(LEN(Tabela_telefony4[[#This Row],[nr]])=7,1,0)</f>
        <v>0</v>
      </c>
      <c r="D2145">
        <f>IF(LEN(Tabela_telefony4[[#This Row],[nr]])=8,1,0)</f>
        <v>0</v>
      </c>
    </row>
    <row r="2146" spans="1:4" x14ac:dyDescent="0.3">
      <c r="A2146">
        <v>96736796</v>
      </c>
      <c r="B2146" s="1">
        <v>42947</v>
      </c>
      <c r="C2146">
        <f>IF(LEN(Tabela_telefony4[[#This Row],[nr]])=7,1,0)</f>
        <v>0</v>
      </c>
      <c r="D2146">
        <f>IF(LEN(Tabela_telefony4[[#This Row],[nr]])=8,1,0)</f>
        <v>1</v>
      </c>
    </row>
    <row r="2147" spans="1:4" x14ac:dyDescent="0.3">
      <c r="A2147">
        <v>1035023</v>
      </c>
      <c r="B2147" s="1">
        <v>42947</v>
      </c>
      <c r="C2147">
        <f>IF(LEN(Tabela_telefony4[[#This Row],[nr]])=7,1,0)</f>
        <v>1</v>
      </c>
      <c r="D2147">
        <f>IF(LEN(Tabela_telefony4[[#This Row],[nr]])=8,1,0)</f>
        <v>0</v>
      </c>
    </row>
    <row r="2148" spans="1:4" x14ac:dyDescent="0.3">
      <c r="A2148">
        <v>9941776</v>
      </c>
      <c r="B2148" s="1">
        <v>42947</v>
      </c>
      <c r="C2148">
        <f>IF(LEN(Tabela_telefony4[[#This Row],[nr]])=7,1,0)</f>
        <v>1</v>
      </c>
      <c r="D2148">
        <f>IF(LEN(Tabela_telefony4[[#This Row],[nr]])=8,1,0)</f>
        <v>0</v>
      </c>
    </row>
    <row r="2149" spans="1:4" x14ac:dyDescent="0.3">
      <c r="A2149">
        <v>6401011</v>
      </c>
      <c r="B2149" s="1">
        <v>42947</v>
      </c>
      <c r="C2149">
        <f>IF(LEN(Tabela_telefony4[[#This Row],[nr]])=7,1,0)</f>
        <v>1</v>
      </c>
      <c r="D2149">
        <f>IF(LEN(Tabela_telefony4[[#This Row],[nr]])=8,1,0)</f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7825-28D3-4F6B-9798-9AFAF66CAFDD}">
  <dimension ref="A1:N2154"/>
  <sheetViews>
    <sheetView workbookViewId="0">
      <selection activeCell="L66" sqref="L66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3" bestFit="1" customWidth="1"/>
    <col min="4" max="4" width="13.44140625" bestFit="1" customWidth="1"/>
    <col min="5" max="5" width="16.21875" customWidth="1"/>
    <col min="12" max="12" width="9.109375" bestFit="1" customWidth="1"/>
    <col min="13" max="13" width="10.109375" bestFit="1" customWidth="1"/>
    <col min="14" max="14" width="10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16</v>
      </c>
    </row>
    <row r="2" spans="1:7" hidden="1" x14ac:dyDescent="0.3">
      <c r="A2">
        <v>1003402</v>
      </c>
      <c r="B2" s="1">
        <v>42947</v>
      </c>
      <c r="C2" s="2">
        <v>0.34378472222222223</v>
      </c>
      <c r="D2" s="2">
        <v>0.34677083333333331</v>
      </c>
      <c r="E2">
        <f>IF(LEN(Tabela_telefony5[[#This Row],[nr]])=7,1,0)</f>
        <v>1</v>
      </c>
      <c r="F2">
        <f>IF(LEFT(Tabela_telefony5[[#This Row],[nr]],2)="12",1,0)</f>
        <v>0</v>
      </c>
      <c r="G2" s="2">
        <f>IF(Tabela_telefony5[[#This Row],[Kolumna1]]=1,Tabela_telefony5[[#This Row],[zakonczenie]]-Tabela_telefony5[[#This Row],[rozpoczecie]],0)</f>
        <v>0</v>
      </c>
    </row>
    <row r="3" spans="1:7" hidden="1" x14ac:dyDescent="0.3">
      <c r="A3">
        <v>1015521</v>
      </c>
      <c r="B3" s="1">
        <v>42933</v>
      </c>
      <c r="C3" s="2">
        <v>0.49658564814814815</v>
      </c>
      <c r="D3" s="2">
        <v>0.49866898148148148</v>
      </c>
      <c r="E3">
        <f>IF(LEN(Tabela_telefony5[[#This Row],[nr]])=7,1,0)</f>
        <v>1</v>
      </c>
      <c r="F3">
        <f>IF(LEFT(Tabela_telefony5[[#This Row],[nr]],2)="12",1,0)</f>
        <v>0</v>
      </c>
      <c r="G3" s="2">
        <f>IF(Tabela_telefony5[[#This Row],[Kolumna1]]=1,Tabela_telefony5[[#This Row],[zakonczenie]]-Tabela_telefony5[[#This Row],[rozpoczecie]],0)</f>
        <v>0</v>
      </c>
    </row>
    <row r="4" spans="1:7" hidden="1" x14ac:dyDescent="0.3">
      <c r="A4">
        <v>1025756</v>
      </c>
      <c r="B4" s="1">
        <v>42943</v>
      </c>
      <c r="C4" s="2">
        <v>0.55116898148148152</v>
      </c>
      <c r="D4" s="2">
        <v>0.56047453703703709</v>
      </c>
      <c r="E4">
        <f>IF(LEN(Tabela_telefony5[[#This Row],[nr]])=7,1,0)</f>
        <v>1</v>
      </c>
      <c r="F4">
        <f>IF(LEFT(Tabela_telefony5[[#This Row],[nr]],2)="12",1,0)</f>
        <v>0</v>
      </c>
      <c r="G4" s="2">
        <f>IF(Tabela_telefony5[[#This Row],[Kolumna1]]=1,Tabela_telefony5[[#This Row],[zakonczenie]]-Tabela_telefony5[[#This Row],[rozpoczecie]],0)</f>
        <v>0</v>
      </c>
    </row>
    <row r="5" spans="1:7" hidden="1" x14ac:dyDescent="0.3">
      <c r="A5">
        <v>1026326</v>
      </c>
      <c r="B5" s="1">
        <v>42947</v>
      </c>
      <c r="C5" s="2">
        <v>0.59736111111111112</v>
      </c>
      <c r="D5" s="2">
        <v>0.60046296296296298</v>
      </c>
      <c r="E5">
        <f>IF(LEN(Tabela_telefony5[[#This Row],[nr]])=7,1,0)</f>
        <v>1</v>
      </c>
      <c r="F5">
        <f>IF(LEFT(Tabela_telefony5[[#This Row],[nr]],2)="12",1,0)</f>
        <v>0</v>
      </c>
      <c r="G5" s="2">
        <f>IF(Tabela_telefony5[[#This Row],[Kolumna1]]=1,Tabela_telefony5[[#This Row],[zakonczenie]]-Tabela_telefony5[[#This Row],[rozpoczecie]],0)</f>
        <v>0</v>
      </c>
    </row>
    <row r="6" spans="1:7" hidden="1" x14ac:dyDescent="0.3">
      <c r="A6">
        <v>1035023</v>
      </c>
      <c r="B6" s="1">
        <v>42947</v>
      </c>
      <c r="C6" s="2">
        <v>0.61821759259259257</v>
      </c>
      <c r="D6" s="2">
        <v>0.62706018518518514</v>
      </c>
      <c r="E6">
        <f>IF(LEN(Tabela_telefony5[[#This Row],[nr]])=7,1,0)</f>
        <v>1</v>
      </c>
      <c r="F6">
        <f>IF(LEFT(Tabela_telefony5[[#This Row],[nr]],2)="12",1,0)</f>
        <v>0</v>
      </c>
      <c r="G6" s="2">
        <f>IF(Tabela_telefony5[[#This Row],[Kolumna1]]=1,Tabela_telefony5[[#This Row],[zakonczenie]]-Tabela_telefony5[[#This Row],[rozpoczecie]],0)</f>
        <v>0</v>
      </c>
    </row>
    <row r="7" spans="1:7" hidden="1" x14ac:dyDescent="0.3">
      <c r="A7">
        <v>54586484</v>
      </c>
      <c r="B7" s="1">
        <v>42919</v>
      </c>
      <c r="C7" s="2">
        <v>0.3460185185185185</v>
      </c>
      <c r="D7" s="2">
        <v>0.34969907407407408</v>
      </c>
      <c r="E7">
        <f>IF(LEN(Tabela_telefony5[[#This Row],[nr]])=7,1,0)</f>
        <v>0</v>
      </c>
      <c r="F7">
        <f>IF(LEFT(Tabela_telefony5[[#This Row],[nr]],2)="12",1,0)</f>
        <v>0</v>
      </c>
      <c r="G7" s="2">
        <f>IF(Tabela_telefony5[[#This Row],[Kolumna1]]=1,Tabela_telefony5[[#This Row],[zakonczenie]]-Tabela_telefony5[[#This Row],[rozpoczecie]],0)</f>
        <v>0</v>
      </c>
    </row>
    <row r="8" spans="1:7" hidden="1" x14ac:dyDescent="0.3">
      <c r="A8">
        <v>26204415</v>
      </c>
      <c r="B8" s="1">
        <v>42919</v>
      </c>
      <c r="C8" s="2">
        <v>0.34880787037037037</v>
      </c>
      <c r="D8" s="2">
        <v>0.35023148148148148</v>
      </c>
      <c r="E8">
        <f>IF(LEN(Tabela_telefony5[[#This Row],[nr]])=7,1,0)</f>
        <v>0</v>
      </c>
      <c r="F8">
        <f>IF(LEFT(Tabela_telefony5[[#This Row],[nr]],2)="12",1,0)</f>
        <v>0</v>
      </c>
      <c r="G8" s="2">
        <f>IF(Tabela_telefony5[[#This Row],[Kolumna1]]=1,Tabela_telefony5[[#This Row],[zakonczenie]]-Tabela_telefony5[[#This Row],[rozpoczecie]],0)</f>
        <v>0</v>
      </c>
    </row>
    <row r="9" spans="1:7" hidden="1" x14ac:dyDescent="0.3">
      <c r="A9">
        <v>1043289</v>
      </c>
      <c r="B9" s="1">
        <v>42936</v>
      </c>
      <c r="C9" s="2">
        <v>0.60990740740740745</v>
      </c>
      <c r="D9" s="2">
        <v>0.61383101851851851</v>
      </c>
      <c r="E9">
        <f>IF(LEN(Tabela_telefony5[[#This Row],[nr]])=7,1,0)</f>
        <v>1</v>
      </c>
      <c r="F9">
        <f>IF(LEFT(Tabela_telefony5[[#This Row],[nr]],2)="12",1,0)</f>
        <v>0</v>
      </c>
      <c r="G9" s="2">
        <f>IF(Tabela_telefony5[[#This Row],[Kolumna1]]=1,Tabela_telefony5[[#This Row],[zakonczenie]]-Tabela_telefony5[[#This Row],[rozpoczecie]],0)</f>
        <v>0</v>
      </c>
    </row>
    <row r="10" spans="1:7" hidden="1" x14ac:dyDescent="0.3">
      <c r="A10">
        <v>1047809</v>
      </c>
      <c r="B10" s="1">
        <v>42942</v>
      </c>
      <c r="C10" s="2">
        <v>0.61724537037037042</v>
      </c>
      <c r="D10" s="2">
        <v>0.62866898148148154</v>
      </c>
      <c r="E10">
        <f>IF(LEN(Tabela_telefony5[[#This Row],[nr]])=7,1,0)</f>
        <v>1</v>
      </c>
      <c r="F10">
        <f>IF(LEFT(Tabela_telefony5[[#This Row],[nr]],2)="12",1,0)</f>
        <v>0</v>
      </c>
      <c r="G10" s="2">
        <f>IF(Tabela_telefony5[[#This Row],[Kolumna1]]=1,Tabela_telefony5[[#This Row],[zakonczenie]]-Tabela_telefony5[[#This Row],[rozpoczecie]],0)</f>
        <v>0</v>
      </c>
    </row>
    <row r="11" spans="1:7" hidden="1" x14ac:dyDescent="0.3">
      <c r="A11">
        <v>44937926</v>
      </c>
      <c r="B11" s="1">
        <v>42919</v>
      </c>
      <c r="C11" s="2">
        <v>0.36178240740740741</v>
      </c>
      <c r="D11" s="2">
        <v>0.37260416666666668</v>
      </c>
      <c r="E11">
        <f>IF(LEN(Tabela_telefony5[[#This Row],[nr]])=7,1,0)</f>
        <v>0</v>
      </c>
      <c r="F11">
        <f>IF(LEFT(Tabela_telefony5[[#This Row],[nr]],2)="12",1,0)</f>
        <v>0</v>
      </c>
      <c r="G11" s="2">
        <f>IF(Tabela_telefony5[[#This Row],[Kolumna1]]=1,Tabela_telefony5[[#This Row],[zakonczenie]]-Tabela_telefony5[[#This Row],[rozpoczecie]],0)</f>
        <v>0</v>
      </c>
    </row>
    <row r="12" spans="1:7" hidden="1" x14ac:dyDescent="0.3">
      <c r="A12">
        <v>1055495</v>
      </c>
      <c r="B12" s="1">
        <v>42943</v>
      </c>
      <c r="C12" s="2">
        <v>0.54600694444444442</v>
      </c>
      <c r="D12" s="2">
        <v>0.54866898148148147</v>
      </c>
      <c r="E12">
        <f>IF(LEN(Tabela_telefony5[[#This Row],[nr]])=7,1,0)</f>
        <v>1</v>
      </c>
      <c r="F12">
        <f>IF(LEFT(Tabela_telefony5[[#This Row],[nr]],2)="12",1,0)</f>
        <v>0</v>
      </c>
      <c r="G12" s="2">
        <f>IF(Tabela_telefony5[[#This Row],[Kolumna1]]=1,Tabela_telefony5[[#This Row],[zakonczenie]]-Tabela_telefony5[[#This Row],[rozpoczecie]],0)</f>
        <v>0</v>
      </c>
    </row>
    <row r="13" spans="1:7" hidden="1" x14ac:dyDescent="0.3">
      <c r="A13">
        <v>96191858</v>
      </c>
      <c r="B13" s="1">
        <v>42919</v>
      </c>
      <c r="C13" s="2">
        <v>0.36861111111111111</v>
      </c>
      <c r="D13" s="2">
        <v>0.37554398148148149</v>
      </c>
      <c r="E13">
        <f>IF(LEN(Tabela_telefony5[[#This Row],[nr]])=7,1,0)</f>
        <v>0</v>
      </c>
      <c r="F13">
        <f>IF(LEFT(Tabela_telefony5[[#This Row],[nr]],2)="12",1,0)</f>
        <v>0</v>
      </c>
      <c r="G13" s="2">
        <f>IF(Tabela_telefony5[[#This Row],[Kolumna1]]=1,Tabela_telefony5[[#This Row],[zakonczenie]]-Tabela_telefony5[[#This Row],[rozpoczecie]],0)</f>
        <v>0</v>
      </c>
    </row>
    <row r="14" spans="1:7" hidden="1" x14ac:dyDescent="0.3">
      <c r="A14">
        <v>47261256</v>
      </c>
      <c r="B14" s="1">
        <v>42919</v>
      </c>
      <c r="C14" s="2">
        <v>0.37017361111111113</v>
      </c>
      <c r="D14" s="2">
        <v>0.37328703703703703</v>
      </c>
      <c r="E14">
        <f>IF(LEN(Tabela_telefony5[[#This Row],[nr]])=7,1,0)</f>
        <v>0</v>
      </c>
      <c r="F14">
        <f>IF(LEFT(Tabela_telefony5[[#This Row],[nr]],2)="12",1,0)</f>
        <v>0</v>
      </c>
      <c r="G14" s="2">
        <f>IF(Tabela_telefony5[[#This Row],[Kolumna1]]=1,Tabela_telefony5[[#This Row],[zakonczenie]]-Tabela_telefony5[[#This Row],[rozpoczecie]],0)</f>
        <v>0</v>
      </c>
    </row>
    <row r="15" spans="1:7" hidden="1" x14ac:dyDescent="0.3">
      <c r="A15">
        <v>26204415</v>
      </c>
      <c r="B15" s="1">
        <v>42919</v>
      </c>
      <c r="C15" s="2">
        <v>0.37516203703703704</v>
      </c>
      <c r="D15" s="2">
        <v>0.38424768518518521</v>
      </c>
      <c r="E15">
        <f>IF(LEN(Tabela_telefony5[[#This Row],[nr]])=7,1,0)</f>
        <v>0</v>
      </c>
      <c r="F15">
        <f>IF(LEFT(Tabela_telefony5[[#This Row],[nr]],2)="12",1,0)</f>
        <v>0</v>
      </c>
      <c r="G15" s="2">
        <f>IF(Tabela_telefony5[[#This Row],[Kolumna1]]=1,Tabela_telefony5[[#This Row],[zakonczenie]]-Tabela_telefony5[[#This Row],[rozpoczecie]],0)</f>
        <v>0</v>
      </c>
    </row>
    <row r="16" spans="1:7" hidden="1" x14ac:dyDescent="0.3">
      <c r="A16">
        <v>22747425</v>
      </c>
      <c r="B16" s="1">
        <v>42919</v>
      </c>
      <c r="C16" s="2">
        <v>0.37719907407407405</v>
      </c>
      <c r="D16" s="2">
        <v>0.38513888888888886</v>
      </c>
      <c r="E16">
        <f>IF(LEN(Tabela_telefony5[[#This Row],[nr]])=7,1,0)</f>
        <v>0</v>
      </c>
      <c r="F16">
        <f>IF(LEFT(Tabela_telefony5[[#This Row],[nr]],2)="12",1,0)</f>
        <v>0</v>
      </c>
      <c r="G16" s="2">
        <f>IF(Tabela_telefony5[[#This Row],[Kolumna1]]=1,Tabela_telefony5[[#This Row],[zakonczenie]]-Tabela_telefony5[[#This Row],[rozpoczecie]],0)</f>
        <v>0</v>
      </c>
    </row>
    <row r="17" spans="1:7" hidden="1" x14ac:dyDescent="0.3">
      <c r="A17">
        <v>96191858</v>
      </c>
      <c r="B17" s="1">
        <v>42919</v>
      </c>
      <c r="C17" s="2">
        <v>0.37987268518518519</v>
      </c>
      <c r="D17" s="2">
        <v>0.38802083333333331</v>
      </c>
      <c r="E17">
        <f>IF(LEN(Tabela_telefony5[[#This Row],[nr]])=7,1,0)</f>
        <v>0</v>
      </c>
      <c r="F17">
        <f>IF(LEFT(Tabela_telefony5[[#This Row],[nr]],2)="12",1,0)</f>
        <v>0</v>
      </c>
      <c r="G17" s="2">
        <f>IF(Tabela_telefony5[[#This Row],[Kolumna1]]=1,Tabela_telefony5[[#This Row],[zakonczenie]]-Tabela_telefony5[[#This Row],[rozpoczecie]],0)</f>
        <v>0</v>
      </c>
    </row>
    <row r="18" spans="1:7" hidden="1" x14ac:dyDescent="0.3">
      <c r="A18">
        <v>1068000</v>
      </c>
      <c r="B18" s="1">
        <v>42936</v>
      </c>
      <c r="C18" s="2">
        <v>0.60251157407407407</v>
      </c>
      <c r="D18" s="2">
        <v>0.60608796296296297</v>
      </c>
      <c r="E18">
        <f>IF(LEN(Tabela_telefony5[[#This Row],[nr]])=7,1,0)</f>
        <v>1</v>
      </c>
      <c r="F18">
        <f>IF(LEFT(Tabela_telefony5[[#This Row],[nr]],2)="12",1,0)</f>
        <v>0</v>
      </c>
      <c r="G18" s="2">
        <f>IF(Tabela_telefony5[[#This Row],[Kolumna1]]=1,Tabela_telefony5[[#This Row],[zakonczenie]]-Tabela_telefony5[[#This Row],[rozpoczecie]],0)</f>
        <v>0</v>
      </c>
    </row>
    <row r="19" spans="1:7" hidden="1" x14ac:dyDescent="0.3">
      <c r="A19">
        <v>1081610</v>
      </c>
      <c r="B19" s="1">
        <v>42921</v>
      </c>
      <c r="C19" s="2">
        <v>0.54809027777777775</v>
      </c>
      <c r="D19" s="2">
        <v>0.55568287037037034</v>
      </c>
      <c r="E19">
        <f>IF(LEN(Tabela_telefony5[[#This Row],[nr]])=7,1,0)</f>
        <v>1</v>
      </c>
      <c r="F19">
        <f>IF(LEFT(Tabela_telefony5[[#This Row],[nr]],2)="12",1,0)</f>
        <v>0</v>
      </c>
      <c r="G19" s="2">
        <f>IF(Tabela_telefony5[[#This Row],[Kolumna1]]=1,Tabela_telefony5[[#This Row],[zakonczenie]]-Tabela_telefony5[[#This Row],[rozpoczecie]],0)</f>
        <v>0</v>
      </c>
    </row>
    <row r="20" spans="1:7" hidden="1" x14ac:dyDescent="0.3">
      <c r="A20">
        <v>35634368</v>
      </c>
      <c r="B20" s="1">
        <v>42919</v>
      </c>
      <c r="C20" s="2">
        <v>0.39181712962962961</v>
      </c>
      <c r="D20" s="2">
        <v>0.40334490740740742</v>
      </c>
      <c r="E20">
        <f>IF(LEN(Tabela_telefony5[[#This Row],[nr]])=7,1,0)</f>
        <v>0</v>
      </c>
      <c r="F20">
        <f>IF(LEFT(Tabela_telefony5[[#This Row],[nr]],2)="12",1,0)</f>
        <v>0</v>
      </c>
      <c r="G20" s="2">
        <f>IF(Tabela_telefony5[[#This Row],[Kolumna1]]=1,Tabela_telefony5[[#This Row],[zakonczenie]]-Tabela_telefony5[[#This Row],[rozpoczecie]],0)</f>
        <v>0</v>
      </c>
    </row>
    <row r="21" spans="1:7" hidden="1" x14ac:dyDescent="0.3">
      <c r="A21">
        <v>1081610</v>
      </c>
      <c r="B21" s="1">
        <v>42923</v>
      </c>
      <c r="C21" s="2">
        <v>0.53372685185185187</v>
      </c>
      <c r="D21" s="2">
        <v>0.54082175925925924</v>
      </c>
      <c r="E21">
        <f>IF(LEN(Tabela_telefony5[[#This Row],[nr]])=7,1,0)</f>
        <v>1</v>
      </c>
      <c r="F21">
        <f>IF(LEFT(Tabela_telefony5[[#This Row],[nr]],2)="12",1,0)</f>
        <v>0</v>
      </c>
      <c r="G21" s="2">
        <f>IF(Tabela_telefony5[[#This Row],[Kolumna1]]=1,Tabela_telefony5[[#This Row],[zakonczenie]]-Tabela_telefony5[[#This Row],[rozpoczecie]],0)</f>
        <v>0</v>
      </c>
    </row>
    <row r="22" spans="1:7" hidden="1" x14ac:dyDescent="0.3">
      <c r="A22">
        <v>1089768</v>
      </c>
      <c r="B22" s="1">
        <v>42930</v>
      </c>
      <c r="C22" s="2">
        <v>0.35497685185185185</v>
      </c>
      <c r="D22" s="2">
        <v>0.36493055555555554</v>
      </c>
      <c r="E22">
        <f>IF(LEN(Tabela_telefony5[[#This Row],[nr]])=7,1,0)</f>
        <v>1</v>
      </c>
      <c r="F22">
        <f>IF(LEFT(Tabela_telefony5[[#This Row],[nr]],2)="12",1,0)</f>
        <v>0</v>
      </c>
      <c r="G22" s="2">
        <f>IF(Tabela_telefony5[[#This Row],[Kolumna1]]=1,Tabela_telefony5[[#This Row],[zakonczenie]]-Tabela_telefony5[[#This Row],[rozpoczecie]],0)</f>
        <v>0</v>
      </c>
    </row>
    <row r="23" spans="1:7" hidden="1" x14ac:dyDescent="0.3">
      <c r="A23">
        <v>2109147679</v>
      </c>
      <c r="B23" s="1">
        <v>42919</v>
      </c>
      <c r="C23" s="2">
        <v>0.40035879629629628</v>
      </c>
      <c r="D23" s="2">
        <v>0.41166666666666668</v>
      </c>
      <c r="E23">
        <f>IF(LEN(Tabela_telefony5[[#This Row],[nr]])=7,1,0)</f>
        <v>0</v>
      </c>
      <c r="F23">
        <f>IF(LEFT(Tabela_telefony5[[#This Row],[nr]],2)="12",1,0)</f>
        <v>0</v>
      </c>
      <c r="G23" s="2">
        <f>IF(Tabela_telefony5[[#This Row],[Kolumna1]]=1,Tabela_telefony5[[#This Row],[zakonczenie]]-Tabela_telefony5[[#This Row],[rozpoczecie]],0)</f>
        <v>0</v>
      </c>
    </row>
    <row r="24" spans="1:7" hidden="1" x14ac:dyDescent="0.3">
      <c r="A24">
        <v>1092699</v>
      </c>
      <c r="B24" s="1">
        <v>42933</v>
      </c>
      <c r="C24" s="2">
        <v>0.48430555555555554</v>
      </c>
      <c r="D24" s="2">
        <v>0.49372685185185183</v>
      </c>
      <c r="E24">
        <f>IF(LEN(Tabela_telefony5[[#This Row],[nr]])=7,1,0)</f>
        <v>1</v>
      </c>
      <c r="F24">
        <f>IF(LEFT(Tabela_telefony5[[#This Row],[nr]],2)="12",1,0)</f>
        <v>0</v>
      </c>
      <c r="G24" s="2">
        <f>IF(Tabela_telefony5[[#This Row],[Kolumna1]]=1,Tabela_telefony5[[#This Row],[zakonczenie]]-Tabela_telefony5[[#This Row],[rozpoczecie]],0)</f>
        <v>0</v>
      </c>
    </row>
    <row r="25" spans="1:7" hidden="1" x14ac:dyDescent="0.3">
      <c r="A25">
        <v>1100142</v>
      </c>
      <c r="B25" s="1">
        <v>42919</v>
      </c>
      <c r="C25" s="2">
        <v>0.59710648148148149</v>
      </c>
      <c r="D25" s="2">
        <v>0.6003356481481481</v>
      </c>
      <c r="E25">
        <f>IF(LEN(Tabela_telefony5[[#This Row],[nr]])=7,1,0)</f>
        <v>1</v>
      </c>
      <c r="F25">
        <f>IF(LEFT(Tabela_telefony5[[#This Row],[nr]],2)="12",1,0)</f>
        <v>0</v>
      </c>
      <c r="G25" s="2">
        <f>IF(Tabela_telefony5[[#This Row],[Kolumna1]]=1,Tabela_telefony5[[#This Row],[zakonczenie]]-Tabela_telefony5[[#This Row],[rozpoczecie]],0)</f>
        <v>0</v>
      </c>
    </row>
    <row r="26" spans="1:7" hidden="1" x14ac:dyDescent="0.3">
      <c r="A26">
        <v>33320202</v>
      </c>
      <c r="B26" s="1">
        <v>42919</v>
      </c>
      <c r="C26" s="2">
        <v>0.41506944444444444</v>
      </c>
      <c r="D26" s="2">
        <v>0.42621527777777779</v>
      </c>
      <c r="E26">
        <f>IF(LEN(Tabela_telefony5[[#This Row],[nr]])=7,1,0)</f>
        <v>0</v>
      </c>
      <c r="F26">
        <f>IF(LEFT(Tabela_telefony5[[#This Row],[nr]],2)="12",1,0)</f>
        <v>0</v>
      </c>
      <c r="G26" s="2">
        <f>IF(Tabela_telefony5[[#This Row],[Kolumna1]]=1,Tabela_telefony5[[#This Row],[zakonczenie]]-Tabela_telefony5[[#This Row],[rozpoczecie]],0)</f>
        <v>0</v>
      </c>
    </row>
    <row r="27" spans="1:7" hidden="1" x14ac:dyDescent="0.3">
      <c r="A27">
        <v>1117628</v>
      </c>
      <c r="B27" s="1">
        <v>42934</v>
      </c>
      <c r="C27" s="2">
        <v>0.41652777777777777</v>
      </c>
      <c r="D27" s="2">
        <v>0.42443287037037036</v>
      </c>
      <c r="E27">
        <f>IF(LEN(Tabela_telefony5[[#This Row],[nr]])=7,1,0)</f>
        <v>1</v>
      </c>
      <c r="F27">
        <f>IF(LEFT(Tabela_telefony5[[#This Row],[nr]],2)="12",1,0)</f>
        <v>0</v>
      </c>
      <c r="G27" s="2">
        <f>IF(Tabela_telefony5[[#This Row],[Kolumna1]]=1,Tabela_telefony5[[#This Row],[zakonczenie]]-Tabela_telefony5[[#This Row],[rozpoczecie]],0)</f>
        <v>0</v>
      </c>
    </row>
    <row r="28" spans="1:7" hidden="1" x14ac:dyDescent="0.3">
      <c r="A28">
        <v>1117628</v>
      </c>
      <c r="B28" s="1">
        <v>42940</v>
      </c>
      <c r="C28" s="2">
        <v>0.39614583333333331</v>
      </c>
      <c r="D28" s="2">
        <v>0.39976851851851852</v>
      </c>
      <c r="E28">
        <f>IF(LEN(Tabela_telefony5[[#This Row],[nr]])=7,1,0)</f>
        <v>1</v>
      </c>
      <c r="F28">
        <f>IF(LEFT(Tabela_telefony5[[#This Row],[nr]],2)="12",1,0)</f>
        <v>0</v>
      </c>
      <c r="G28" s="2">
        <f>IF(Tabela_telefony5[[#This Row],[Kolumna1]]=1,Tabela_telefony5[[#This Row],[zakonczenie]]-Tabela_telefony5[[#This Row],[rozpoczecie]],0)</f>
        <v>0</v>
      </c>
    </row>
    <row r="29" spans="1:7" hidden="1" x14ac:dyDescent="0.3">
      <c r="A29">
        <v>1117708</v>
      </c>
      <c r="B29" s="1">
        <v>42943</v>
      </c>
      <c r="C29" s="2">
        <v>0.40266203703703701</v>
      </c>
      <c r="D29" s="2">
        <v>0.4073148148148148</v>
      </c>
      <c r="E29">
        <f>IF(LEN(Tabela_telefony5[[#This Row],[nr]])=7,1,0)</f>
        <v>1</v>
      </c>
      <c r="F29">
        <f>IF(LEFT(Tabela_telefony5[[#This Row],[nr]],2)="12",1,0)</f>
        <v>0</v>
      </c>
      <c r="G29" s="2">
        <f>IF(Tabela_telefony5[[#This Row],[Kolumna1]]=1,Tabela_telefony5[[#This Row],[zakonczenie]]-Tabela_telefony5[[#This Row],[rozpoczecie]],0)</f>
        <v>0</v>
      </c>
    </row>
    <row r="30" spans="1:7" hidden="1" x14ac:dyDescent="0.3">
      <c r="A30">
        <v>96375379</v>
      </c>
      <c r="B30" s="1">
        <v>42919</v>
      </c>
      <c r="C30" s="2">
        <v>0.42447916666666669</v>
      </c>
      <c r="D30" s="2">
        <v>0.42660879629629628</v>
      </c>
      <c r="E30">
        <f>IF(LEN(Tabela_telefony5[[#This Row],[nr]])=7,1,0)</f>
        <v>0</v>
      </c>
      <c r="F30">
        <f>IF(LEFT(Tabela_telefony5[[#This Row],[nr]],2)="12",1,0)</f>
        <v>0</v>
      </c>
      <c r="G30" s="2">
        <f>IF(Tabela_telefony5[[#This Row],[Kolumna1]]=1,Tabela_telefony5[[#This Row],[zakonczenie]]-Tabela_telefony5[[#This Row],[rozpoczecie]],0)</f>
        <v>0</v>
      </c>
    </row>
    <row r="31" spans="1:7" hidden="1" x14ac:dyDescent="0.3">
      <c r="A31">
        <v>1119016</v>
      </c>
      <c r="B31" s="1">
        <v>42936</v>
      </c>
      <c r="C31" s="2">
        <v>0.50880787037037034</v>
      </c>
      <c r="D31" s="2">
        <v>0.51409722222222221</v>
      </c>
      <c r="E31">
        <f>IF(LEN(Tabela_telefony5[[#This Row],[nr]])=7,1,0)</f>
        <v>1</v>
      </c>
      <c r="F31">
        <f>IF(LEFT(Tabela_telefony5[[#This Row],[nr]],2)="12",1,0)</f>
        <v>0</v>
      </c>
      <c r="G31" s="2">
        <f>IF(Tabela_telefony5[[#This Row],[Kolumna1]]=1,Tabela_telefony5[[#This Row],[zakonczenie]]-Tabela_telefony5[[#This Row],[rozpoczecie]],0)</f>
        <v>0</v>
      </c>
    </row>
    <row r="32" spans="1:7" hidden="1" x14ac:dyDescent="0.3">
      <c r="A32">
        <v>1119740</v>
      </c>
      <c r="B32" s="1">
        <v>42921</v>
      </c>
      <c r="C32" s="2">
        <v>0.57876157407407403</v>
      </c>
      <c r="D32" s="2">
        <v>0.5811574074074074</v>
      </c>
      <c r="E32">
        <f>IF(LEN(Tabela_telefony5[[#This Row],[nr]])=7,1,0)</f>
        <v>1</v>
      </c>
      <c r="F32">
        <f>IF(LEFT(Tabela_telefony5[[#This Row],[nr]],2)="12",1,0)</f>
        <v>0</v>
      </c>
      <c r="G32" s="2">
        <f>IF(Tabela_telefony5[[#This Row],[Kolumna1]]=1,Tabela_telefony5[[#This Row],[zakonczenie]]-Tabela_telefony5[[#This Row],[rozpoczecie]],0)</f>
        <v>0</v>
      </c>
    </row>
    <row r="33" spans="1:7" hidden="1" x14ac:dyDescent="0.3">
      <c r="A33">
        <v>1119740</v>
      </c>
      <c r="B33" s="1">
        <v>42923</v>
      </c>
      <c r="C33" s="2">
        <v>0.37112268518518521</v>
      </c>
      <c r="D33" s="2">
        <v>0.37534722222222222</v>
      </c>
      <c r="E33">
        <f>IF(LEN(Tabela_telefony5[[#This Row],[nr]])=7,1,0)</f>
        <v>1</v>
      </c>
      <c r="F33">
        <f>IF(LEFT(Tabela_telefony5[[#This Row],[nr]],2)="12",1,0)</f>
        <v>0</v>
      </c>
      <c r="G33" s="2">
        <f>IF(Tabela_telefony5[[#This Row],[Kolumna1]]=1,Tabela_telefony5[[#This Row],[zakonczenie]]-Tabela_telefony5[[#This Row],[rozpoczecie]],0)</f>
        <v>0</v>
      </c>
    </row>
    <row r="34" spans="1:7" hidden="1" x14ac:dyDescent="0.3">
      <c r="A34">
        <v>38535407</v>
      </c>
      <c r="B34" s="1">
        <v>42919</v>
      </c>
      <c r="C34" s="2">
        <v>0.43593749999999998</v>
      </c>
      <c r="D34" s="2">
        <v>0.44417824074074075</v>
      </c>
      <c r="E34">
        <f>IF(LEN(Tabela_telefony5[[#This Row],[nr]])=7,1,0)</f>
        <v>0</v>
      </c>
      <c r="F34">
        <f>IF(LEFT(Tabela_telefony5[[#This Row],[nr]],2)="12",1,0)</f>
        <v>0</v>
      </c>
      <c r="G34" s="2">
        <f>IF(Tabela_telefony5[[#This Row],[Kolumna1]]=1,Tabela_telefony5[[#This Row],[zakonczenie]]-Tabela_telefony5[[#This Row],[rozpoczecie]],0)</f>
        <v>0</v>
      </c>
    </row>
    <row r="35" spans="1:7" hidden="1" x14ac:dyDescent="0.3">
      <c r="A35">
        <v>38535407</v>
      </c>
      <c r="B35" s="1">
        <v>42919</v>
      </c>
      <c r="C35" s="2">
        <v>0.43824074074074076</v>
      </c>
      <c r="D35" s="2">
        <v>0.43913194444444442</v>
      </c>
      <c r="E35">
        <f>IF(LEN(Tabela_telefony5[[#This Row],[nr]])=7,1,0)</f>
        <v>0</v>
      </c>
      <c r="F35">
        <f>IF(LEFT(Tabela_telefony5[[#This Row],[nr]],2)="12",1,0)</f>
        <v>0</v>
      </c>
      <c r="G35" s="2">
        <f>IF(Tabela_telefony5[[#This Row],[Kolumna1]]=1,Tabela_telefony5[[#This Row],[zakonczenie]]-Tabela_telefony5[[#This Row],[rozpoczecie]],0)</f>
        <v>0</v>
      </c>
    </row>
    <row r="36" spans="1:7" hidden="1" x14ac:dyDescent="0.3">
      <c r="A36">
        <v>1119740</v>
      </c>
      <c r="B36" s="1">
        <v>42928</v>
      </c>
      <c r="C36" s="2">
        <v>0.46663194444444445</v>
      </c>
      <c r="D36" s="2">
        <v>0.47532407407407407</v>
      </c>
      <c r="E36">
        <f>IF(LEN(Tabela_telefony5[[#This Row],[nr]])=7,1,0)</f>
        <v>1</v>
      </c>
      <c r="F36">
        <f>IF(LEFT(Tabela_telefony5[[#This Row],[nr]],2)="12",1,0)</f>
        <v>0</v>
      </c>
      <c r="G36" s="2">
        <f>IF(Tabela_telefony5[[#This Row],[Kolumna1]]=1,Tabela_telefony5[[#This Row],[zakonczenie]]-Tabela_telefony5[[#This Row],[rozpoczecie]],0)</f>
        <v>0</v>
      </c>
    </row>
    <row r="37" spans="1:7" hidden="1" x14ac:dyDescent="0.3">
      <c r="A37">
        <v>1138033</v>
      </c>
      <c r="B37" s="1">
        <v>42928</v>
      </c>
      <c r="C37" s="2">
        <v>0.37504629629629632</v>
      </c>
      <c r="D37" s="2">
        <v>0.37731481481481483</v>
      </c>
      <c r="E37">
        <f>IF(LEN(Tabela_telefony5[[#This Row],[nr]])=7,1,0)</f>
        <v>1</v>
      </c>
      <c r="F37">
        <f>IF(LEFT(Tabela_telefony5[[#This Row],[nr]],2)="12",1,0)</f>
        <v>0</v>
      </c>
      <c r="G37" s="2">
        <f>IF(Tabela_telefony5[[#This Row],[Kolumna1]]=1,Tabela_telefony5[[#This Row],[zakonczenie]]-Tabela_telefony5[[#This Row],[rozpoczecie]],0)</f>
        <v>0</v>
      </c>
    </row>
    <row r="38" spans="1:7" hidden="1" x14ac:dyDescent="0.3">
      <c r="A38">
        <v>40965486</v>
      </c>
      <c r="B38" s="1">
        <v>42919</v>
      </c>
      <c r="C38" s="2">
        <v>0.44945601851851852</v>
      </c>
      <c r="D38" s="2">
        <v>0.46011574074074074</v>
      </c>
      <c r="E38">
        <f>IF(LEN(Tabela_telefony5[[#This Row],[nr]])=7,1,0)</f>
        <v>0</v>
      </c>
      <c r="F38">
        <f>IF(LEFT(Tabela_telefony5[[#This Row],[nr]],2)="12",1,0)</f>
        <v>0</v>
      </c>
      <c r="G38" s="2">
        <f>IF(Tabela_telefony5[[#This Row],[Kolumna1]]=1,Tabela_telefony5[[#This Row],[zakonczenie]]-Tabela_telefony5[[#This Row],[rozpoczecie]],0)</f>
        <v>0</v>
      </c>
    </row>
    <row r="39" spans="1:7" hidden="1" x14ac:dyDescent="0.3">
      <c r="A39">
        <v>1157434</v>
      </c>
      <c r="B39" s="1">
        <v>42934</v>
      </c>
      <c r="C39" s="2">
        <v>0.33582175925925928</v>
      </c>
      <c r="D39" s="2">
        <v>0.34681712962962963</v>
      </c>
      <c r="E39">
        <f>IF(LEN(Tabela_telefony5[[#This Row],[nr]])=7,1,0)</f>
        <v>1</v>
      </c>
      <c r="F39">
        <f>IF(LEFT(Tabela_telefony5[[#This Row],[nr]],2)="12",1,0)</f>
        <v>0</v>
      </c>
      <c r="G39" s="2">
        <f>IF(Tabela_telefony5[[#This Row],[Kolumna1]]=1,Tabela_telefony5[[#This Row],[zakonczenie]]-Tabela_telefony5[[#This Row],[rozpoczecie]],0)</f>
        <v>0</v>
      </c>
    </row>
    <row r="40" spans="1:7" hidden="1" x14ac:dyDescent="0.3">
      <c r="A40">
        <v>1158631</v>
      </c>
      <c r="B40" s="1">
        <v>42922</v>
      </c>
      <c r="C40" s="2">
        <v>0.3664351851851852</v>
      </c>
      <c r="D40" s="2">
        <v>0.37646990740740743</v>
      </c>
      <c r="E40">
        <f>IF(LEN(Tabela_telefony5[[#This Row],[nr]])=7,1,0)</f>
        <v>1</v>
      </c>
      <c r="F40">
        <f>IF(LEFT(Tabela_telefony5[[#This Row],[nr]],2)="12",1,0)</f>
        <v>0</v>
      </c>
      <c r="G40" s="2">
        <f>IF(Tabela_telefony5[[#This Row],[Kolumna1]]=1,Tabela_telefony5[[#This Row],[zakonczenie]]-Tabela_telefony5[[#This Row],[rozpoczecie]],0)</f>
        <v>0</v>
      </c>
    </row>
    <row r="41" spans="1:7" hidden="1" x14ac:dyDescent="0.3">
      <c r="A41">
        <v>85598139</v>
      </c>
      <c r="B41" s="1">
        <v>42919</v>
      </c>
      <c r="C41" s="2">
        <v>0.45608796296296295</v>
      </c>
      <c r="D41" s="2">
        <v>0.46314814814814814</v>
      </c>
      <c r="E41">
        <f>IF(LEN(Tabela_telefony5[[#This Row],[nr]])=7,1,0)</f>
        <v>0</v>
      </c>
      <c r="F41">
        <f>IF(LEFT(Tabela_telefony5[[#This Row],[nr]],2)="12",1,0)</f>
        <v>0</v>
      </c>
      <c r="G41" s="2">
        <f>IF(Tabela_telefony5[[#This Row],[Kolumna1]]=1,Tabela_telefony5[[#This Row],[zakonczenie]]-Tabela_telefony5[[#This Row],[rozpoczecie]],0)</f>
        <v>0</v>
      </c>
    </row>
    <row r="42" spans="1:7" hidden="1" x14ac:dyDescent="0.3">
      <c r="A42">
        <v>1159432</v>
      </c>
      <c r="B42" s="1">
        <v>42940</v>
      </c>
      <c r="C42" s="2">
        <v>0.39391203703703703</v>
      </c>
      <c r="D42" s="2">
        <v>0.39478009259259261</v>
      </c>
      <c r="E42">
        <f>IF(LEN(Tabela_telefony5[[#This Row],[nr]])=7,1,0)</f>
        <v>1</v>
      </c>
      <c r="F42">
        <f>IF(LEFT(Tabela_telefony5[[#This Row],[nr]],2)="12",1,0)</f>
        <v>0</v>
      </c>
      <c r="G42" s="2">
        <f>IF(Tabela_telefony5[[#This Row],[Kolumna1]]=1,Tabela_telefony5[[#This Row],[zakonczenie]]-Tabela_telefony5[[#This Row],[rozpoczecie]],0)</f>
        <v>0</v>
      </c>
    </row>
    <row r="43" spans="1:7" hidden="1" x14ac:dyDescent="0.3">
      <c r="A43">
        <v>1160932</v>
      </c>
      <c r="B43" s="1">
        <v>42942</v>
      </c>
      <c r="C43" s="2">
        <v>0.47515046296296298</v>
      </c>
      <c r="D43" s="2">
        <v>0.47552083333333334</v>
      </c>
      <c r="E43">
        <f>IF(LEN(Tabela_telefony5[[#This Row],[nr]])=7,1,0)</f>
        <v>1</v>
      </c>
      <c r="F43">
        <f>IF(LEFT(Tabela_telefony5[[#This Row],[nr]],2)="12",1,0)</f>
        <v>0</v>
      </c>
      <c r="G43" s="2">
        <f>IF(Tabela_telefony5[[#This Row],[Kolumna1]]=1,Tabela_telefony5[[#This Row],[zakonczenie]]-Tabela_telefony5[[#This Row],[rozpoczecie]],0)</f>
        <v>0</v>
      </c>
    </row>
    <row r="44" spans="1:7" hidden="1" x14ac:dyDescent="0.3">
      <c r="A44">
        <v>82949156</v>
      </c>
      <c r="B44" s="1">
        <v>42919</v>
      </c>
      <c r="C44" s="2">
        <v>0.46224537037037039</v>
      </c>
      <c r="D44" s="2">
        <v>0.46390046296296295</v>
      </c>
      <c r="E44">
        <f>IF(LEN(Tabela_telefony5[[#This Row],[nr]])=7,1,0)</f>
        <v>0</v>
      </c>
      <c r="F44">
        <f>IF(LEFT(Tabela_telefony5[[#This Row],[nr]],2)="12",1,0)</f>
        <v>0</v>
      </c>
      <c r="G44" s="2">
        <f>IF(Tabela_telefony5[[#This Row],[Kolumna1]]=1,Tabela_telefony5[[#This Row],[zakonczenie]]-Tabela_telefony5[[#This Row],[rozpoczecie]],0)</f>
        <v>0</v>
      </c>
    </row>
    <row r="45" spans="1:7" hidden="1" x14ac:dyDescent="0.3">
      <c r="A45">
        <v>73690742</v>
      </c>
      <c r="B45" s="1">
        <v>42919</v>
      </c>
      <c r="C45" s="2">
        <v>0.46766203703703701</v>
      </c>
      <c r="D45" s="2">
        <v>0.4767939814814815</v>
      </c>
      <c r="E45">
        <f>IF(LEN(Tabela_telefony5[[#This Row],[nr]])=7,1,0)</f>
        <v>0</v>
      </c>
      <c r="F45">
        <f>IF(LEFT(Tabela_telefony5[[#This Row],[nr]],2)="12",1,0)</f>
        <v>0</v>
      </c>
      <c r="G45" s="2">
        <f>IF(Tabela_telefony5[[#This Row],[Kolumna1]]=1,Tabela_telefony5[[#This Row],[zakonczenie]]-Tabela_telefony5[[#This Row],[rozpoczecie]],0)</f>
        <v>0</v>
      </c>
    </row>
    <row r="46" spans="1:7" hidden="1" x14ac:dyDescent="0.3">
      <c r="A46">
        <v>5107477025</v>
      </c>
      <c r="B46" s="1">
        <v>42919</v>
      </c>
      <c r="C46" s="2">
        <v>0.47125</v>
      </c>
      <c r="D46" s="2">
        <v>0.47871527777777778</v>
      </c>
      <c r="E46">
        <f>IF(LEN(Tabela_telefony5[[#This Row],[nr]])=7,1,0)</f>
        <v>0</v>
      </c>
      <c r="F46">
        <f>IF(LEFT(Tabela_telefony5[[#This Row],[nr]],2)="12",1,0)</f>
        <v>0</v>
      </c>
      <c r="G46" s="2">
        <f>IF(Tabela_telefony5[[#This Row],[Kolumna1]]=1,Tabela_telefony5[[#This Row],[zakonczenie]]-Tabela_telefony5[[#This Row],[rozpoczecie]],0)</f>
        <v>0</v>
      </c>
    </row>
    <row r="47" spans="1:7" hidden="1" x14ac:dyDescent="0.3">
      <c r="A47">
        <v>1165705</v>
      </c>
      <c r="B47" s="1">
        <v>42943</v>
      </c>
      <c r="C47" s="2">
        <v>0.53666666666666663</v>
      </c>
      <c r="D47" s="2">
        <v>0.54100694444444442</v>
      </c>
      <c r="E47">
        <f>IF(LEN(Tabela_telefony5[[#This Row],[nr]])=7,1,0)</f>
        <v>1</v>
      </c>
      <c r="F47">
        <f>IF(LEFT(Tabela_telefony5[[#This Row],[nr]],2)="12",1,0)</f>
        <v>0</v>
      </c>
      <c r="G47" s="2">
        <f>IF(Tabela_telefony5[[#This Row],[Kolumna1]]=1,Tabela_telefony5[[#This Row],[zakonczenie]]-Tabela_telefony5[[#This Row],[rozpoczecie]],0)</f>
        <v>0</v>
      </c>
    </row>
    <row r="48" spans="1:7" hidden="1" x14ac:dyDescent="0.3">
      <c r="A48">
        <v>79381100</v>
      </c>
      <c r="B48" s="1">
        <v>42919</v>
      </c>
      <c r="C48" s="2">
        <v>0.48078703703703701</v>
      </c>
      <c r="D48" s="2">
        <v>0.48550925925925925</v>
      </c>
      <c r="E48">
        <f>IF(LEN(Tabela_telefony5[[#This Row],[nr]])=7,1,0)</f>
        <v>0</v>
      </c>
      <c r="F48">
        <f>IF(LEFT(Tabela_telefony5[[#This Row],[nr]],2)="12",1,0)</f>
        <v>0</v>
      </c>
      <c r="G48" s="2">
        <f>IF(Tabela_telefony5[[#This Row],[Kolumna1]]=1,Tabela_telefony5[[#This Row],[zakonczenie]]-Tabela_telefony5[[#This Row],[rozpoczecie]],0)</f>
        <v>0</v>
      </c>
    </row>
    <row r="49" spans="1:14" hidden="1" x14ac:dyDescent="0.3">
      <c r="A49">
        <v>1166111</v>
      </c>
      <c r="B49" s="1">
        <v>42937</v>
      </c>
      <c r="C49" s="2">
        <v>0.45458333333333334</v>
      </c>
      <c r="D49" s="2">
        <v>0.46295138888888887</v>
      </c>
      <c r="E49">
        <f>IF(LEN(Tabela_telefony5[[#This Row],[nr]])=7,1,0)</f>
        <v>1</v>
      </c>
      <c r="F49">
        <f>IF(LEFT(Tabela_telefony5[[#This Row],[nr]],2)="12",1,0)</f>
        <v>0</v>
      </c>
      <c r="G49" s="2">
        <f>IF(Tabela_telefony5[[#This Row],[Kolumna1]]=1,Tabela_telefony5[[#This Row],[zakonczenie]]-Tabela_telefony5[[#This Row],[rozpoczecie]],0)</f>
        <v>0</v>
      </c>
    </row>
    <row r="50" spans="1:14" hidden="1" x14ac:dyDescent="0.3">
      <c r="A50">
        <v>13484133</v>
      </c>
      <c r="B50" s="1">
        <v>42919</v>
      </c>
      <c r="C50" s="2">
        <v>0.48254629629629631</v>
      </c>
      <c r="D50" s="2">
        <v>0.48739583333333331</v>
      </c>
      <c r="E50">
        <f>IF(LEN(Tabela_telefony5[[#This Row],[nr]])=7,1,0)</f>
        <v>0</v>
      </c>
      <c r="F50">
        <f>IF(LEFT(Tabela_telefony5[[#This Row],[nr]],2)="12",1,0)</f>
        <v>0</v>
      </c>
      <c r="G50" s="2">
        <f>IF(Tabela_telefony5[[#This Row],[Kolumna1]]=1,Tabela_telefony5[[#This Row],[zakonczenie]]-Tabela_telefony5[[#This Row],[rozpoczecie]],0)</f>
        <v>0</v>
      </c>
    </row>
    <row r="51" spans="1:14" hidden="1" x14ac:dyDescent="0.3">
      <c r="A51">
        <v>1177203</v>
      </c>
      <c r="B51" s="1">
        <v>42942</v>
      </c>
      <c r="C51" s="2">
        <v>0.60384259259259254</v>
      </c>
      <c r="D51" s="2">
        <v>0.60452546296296295</v>
      </c>
      <c r="E51">
        <f>IF(LEN(Tabela_telefony5[[#This Row],[nr]])=7,1,0)</f>
        <v>1</v>
      </c>
      <c r="F51">
        <f>IF(LEFT(Tabela_telefony5[[#This Row],[nr]],2)="12",1,0)</f>
        <v>0</v>
      </c>
      <c r="G51" s="2">
        <f>IF(Tabela_telefony5[[#This Row],[Kolumna1]]=1,Tabela_telefony5[[#This Row],[zakonczenie]]-Tabela_telefony5[[#This Row],[rozpoczecie]],0)</f>
        <v>0</v>
      </c>
    </row>
    <row r="52" spans="1:14" hidden="1" x14ac:dyDescent="0.3">
      <c r="A52">
        <v>1183006</v>
      </c>
      <c r="B52" s="1">
        <v>42942</v>
      </c>
      <c r="C52" s="2">
        <v>0.38601851851851854</v>
      </c>
      <c r="D52" s="2">
        <v>0.39283564814814814</v>
      </c>
      <c r="E52">
        <f>IF(LEN(Tabela_telefony5[[#This Row],[nr]])=7,1,0)</f>
        <v>1</v>
      </c>
      <c r="F52">
        <f>IF(LEFT(Tabela_telefony5[[#This Row],[nr]],2)="12",1,0)</f>
        <v>0</v>
      </c>
      <c r="G52" s="2">
        <f>IF(Tabela_telefony5[[#This Row],[Kolumna1]]=1,Tabela_telefony5[[#This Row],[zakonczenie]]-Tabela_telefony5[[#This Row],[rozpoczecie]],0)</f>
        <v>0</v>
      </c>
    </row>
    <row r="53" spans="1:14" hidden="1" x14ac:dyDescent="0.3">
      <c r="A53">
        <v>1192412</v>
      </c>
      <c r="B53" s="1">
        <v>42934</v>
      </c>
      <c r="C53" s="2">
        <v>0.45417824074074076</v>
      </c>
      <c r="D53" s="2">
        <v>0.46438657407407408</v>
      </c>
      <c r="E53">
        <f>IF(LEN(Tabela_telefony5[[#This Row],[nr]])=7,1,0)</f>
        <v>1</v>
      </c>
      <c r="F53">
        <f>IF(LEFT(Tabela_telefony5[[#This Row],[nr]],2)="12",1,0)</f>
        <v>0</v>
      </c>
      <c r="G53" s="2">
        <f>IF(Tabela_telefony5[[#This Row],[Kolumna1]]=1,Tabela_telefony5[[#This Row],[zakonczenie]]-Tabela_telefony5[[#This Row],[rozpoczecie]],0)</f>
        <v>0</v>
      </c>
    </row>
    <row r="54" spans="1:14" hidden="1" x14ac:dyDescent="0.3">
      <c r="A54">
        <v>1197931</v>
      </c>
      <c r="B54" s="1">
        <v>42930</v>
      </c>
      <c r="C54" s="2">
        <v>0.51179398148148147</v>
      </c>
      <c r="D54" s="2">
        <v>0.51231481481481478</v>
      </c>
      <c r="E54">
        <f>IF(LEN(Tabela_telefony5[[#This Row],[nr]])=7,1,0)</f>
        <v>1</v>
      </c>
      <c r="F54">
        <f>IF(LEFT(Tabela_telefony5[[#This Row],[nr]],2)="12",1,0)</f>
        <v>0</v>
      </c>
      <c r="G54" s="2">
        <f>IF(Tabela_telefony5[[#This Row],[Kolumna1]]=1,Tabela_telefony5[[#This Row],[zakonczenie]]-Tabela_telefony5[[#This Row],[rozpoczecie]],0)</f>
        <v>0</v>
      </c>
    </row>
    <row r="55" spans="1:14" hidden="1" x14ac:dyDescent="0.3">
      <c r="A55">
        <v>1198407</v>
      </c>
      <c r="B55" s="1">
        <v>42933</v>
      </c>
      <c r="C55" s="2">
        <v>0.59004629629629635</v>
      </c>
      <c r="D55" s="2">
        <v>0.59799768518518515</v>
      </c>
      <c r="E55">
        <f>IF(LEN(Tabela_telefony5[[#This Row],[nr]])=7,1,0)</f>
        <v>1</v>
      </c>
      <c r="F55">
        <f>IF(LEFT(Tabela_telefony5[[#This Row],[nr]],2)="12",1,0)</f>
        <v>0</v>
      </c>
      <c r="G55" s="2">
        <f>IF(Tabela_telefony5[[#This Row],[Kolumna1]]=1,Tabela_telefony5[[#This Row],[zakonczenie]]-Tabela_telefony5[[#This Row],[rozpoczecie]],0)</f>
        <v>0</v>
      </c>
    </row>
    <row r="56" spans="1:14" x14ac:dyDescent="0.3">
      <c r="A56">
        <v>1207918</v>
      </c>
      <c r="B56" s="1">
        <v>42927</v>
      </c>
      <c r="C56" s="2">
        <v>0.37410879629629629</v>
      </c>
      <c r="D56" s="2">
        <v>0.3767361111111111</v>
      </c>
      <c r="E56">
        <f>IF(LEN(Tabela_telefony5[[#This Row],[nr]])=7,1,0)</f>
        <v>1</v>
      </c>
      <c r="F56">
        <f>IF(LEFT(Tabela_telefony5[[#This Row],[nr]],2)="12",1,0)</f>
        <v>1</v>
      </c>
      <c r="G56" s="2">
        <f>IF(Tabela_telefony5[[#This Row],[Kolumna1]]=1,Tabela_telefony5[[#This Row],[zakonczenie]]-Tabela_telefony5[[#This Row],[rozpoczecie]],0)</f>
        <v>2.6273148148148184E-3</v>
      </c>
      <c r="K56" t="s">
        <v>15</v>
      </c>
      <c r="M56">
        <f>SUM(F56:F83)</f>
        <v>21</v>
      </c>
    </row>
    <row r="57" spans="1:14" x14ac:dyDescent="0.3">
      <c r="A57">
        <v>1207918</v>
      </c>
      <c r="B57" s="1">
        <v>42930</v>
      </c>
      <c r="C57" s="2">
        <v>0.50126157407407412</v>
      </c>
      <c r="D57" s="2">
        <v>0.51184027777777774</v>
      </c>
      <c r="E57">
        <f>IF(LEN(Tabela_telefony5[[#This Row],[nr]])=7,1,0)</f>
        <v>1</v>
      </c>
      <c r="F57">
        <f>IF(LEFT(Tabela_telefony5[[#This Row],[nr]],2)="12",1,0)</f>
        <v>1</v>
      </c>
      <c r="G57" s="2">
        <f>IF(Tabela_telefony5[[#This Row],[Kolumna1]]=1,Tabela_telefony5[[#This Row],[zakonczenie]]-Tabela_telefony5[[#This Row],[rozpoczecie]],0)</f>
        <v>1.0578703703703618E-2</v>
      </c>
      <c r="K57" t="s">
        <v>17</v>
      </c>
      <c r="M57" s="2">
        <f>SUM(G56:G83)</f>
        <v>0.13293981481481454</v>
      </c>
      <c r="N57" s="2"/>
    </row>
    <row r="58" spans="1:14" hidden="1" x14ac:dyDescent="0.3">
      <c r="A58">
        <v>96949751</v>
      </c>
      <c r="B58" s="1">
        <v>42919</v>
      </c>
      <c r="C58" s="2">
        <v>0.51262731481481483</v>
      </c>
      <c r="D58" s="2">
        <v>0.5142592592592593</v>
      </c>
      <c r="E58">
        <f>IF(LEN(Tabela_telefony5[[#This Row],[nr]])=7,1,0)</f>
        <v>0</v>
      </c>
      <c r="F58">
        <f>IF(LEFT(Tabela_telefony5[[#This Row],[nr]],2)="12",1,0)</f>
        <v>0</v>
      </c>
      <c r="G58" s="2">
        <f>IF(Tabela_telefony5[[#This Row],[Kolumna1]]=1,Tabela_telefony5[[#This Row],[zakonczenie]]-Tabela_telefony5[[#This Row],[rozpoczecie]],0)</f>
        <v>0</v>
      </c>
    </row>
    <row r="59" spans="1:14" hidden="1" x14ac:dyDescent="0.3">
      <c r="A59">
        <v>81613163</v>
      </c>
      <c r="B59" s="1">
        <v>42919</v>
      </c>
      <c r="C59" s="2">
        <v>0.5175925925925926</v>
      </c>
      <c r="D59" s="2">
        <v>0.52021990740740742</v>
      </c>
      <c r="E59">
        <f>IF(LEN(Tabela_telefony5[[#This Row],[nr]])=7,1,0)</f>
        <v>0</v>
      </c>
      <c r="F59">
        <f>IF(LEFT(Tabela_telefony5[[#This Row],[nr]],2)="12",1,0)</f>
        <v>0</v>
      </c>
      <c r="G59" s="2">
        <f>IF(Tabela_telefony5[[#This Row],[Kolumna1]]=1,Tabela_telefony5[[#This Row],[zakonczenie]]-Tabela_telefony5[[#This Row],[rozpoczecie]],0)</f>
        <v>0</v>
      </c>
    </row>
    <row r="60" spans="1:14" x14ac:dyDescent="0.3">
      <c r="A60">
        <v>1211446</v>
      </c>
      <c r="B60" s="1">
        <v>42941</v>
      </c>
      <c r="C60" s="2">
        <v>0.61202546296296301</v>
      </c>
      <c r="D60" s="2">
        <v>0.62135416666666665</v>
      </c>
      <c r="E60">
        <f>IF(LEN(Tabela_telefony5[[#This Row],[nr]])=7,1,0)</f>
        <v>1</v>
      </c>
      <c r="F60">
        <f>IF(LEFT(Tabela_telefony5[[#This Row],[nr]],2)="12",1,0)</f>
        <v>1</v>
      </c>
      <c r="G60" s="2">
        <f>IF(Tabela_telefony5[[#This Row],[Kolumna1]]=1,Tabela_telefony5[[#This Row],[zakonczenie]]-Tabela_telefony5[[#This Row],[rozpoczecie]],0)</f>
        <v>9.3287037037036447E-3</v>
      </c>
    </row>
    <row r="61" spans="1:14" x14ac:dyDescent="0.3">
      <c r="A61">
        <v>1219073</v>
      </c>
      <c r="B61" s="1">
        <v>42928</v>
      </c>
      <c r="C61" s="2">
        <v>0.46870370370370368</v>
      </c>
      <c r="D61" s="2">
        <v>0.47320601851851851</v>
      </c>
      <c r="E61">
        <f>IF(LEN(Tabela_telefony5[[#This Row],[nr]])=7,1,0)</f>
        <v>1</v>
      </c>
      <c r="F61">
        <f>IF(LEFT(Tabela_telefony5[[#This Row],[nr]],2)="12",1,0)</f>
        <v>1</v>
      </c>
      <c r="G61" s="2">
        <f>IF(Tabela_telefony5[[#This Row],[Kolumna1]]=1,Tabela_telefony5[[#This Row],[zakonczenie]]-Tabela_telefony5[[#This Row],[rozpoczecie]],0)</f>
        <v>4.502314814814834E-3</v>
      </c>
      <c r="K61" s="2" t="s">
        <v>21</v>
      </c>
      <c r="L61" s="2">
        <f>SUM(G56:G83)</f>
        <v>0.13293981481481454</v>
      </c>
    </row>
    <row r="62" spans="1:14" x14ac:dyDescent="0.3">
      <c r="A62">
        <v>1223816</v>
      </c>
      <c r="B62" s="1">
        <v>42926</v>
      </c>
      <c r="C62" s="2">
        <v>0.51116898148148149</v>
      </c>
      <c r="D62" s="2">
        <v>0.51718750000000002</v>
      </c>
      <c r="E62">
        <f>IF(LEN(Tabela_telefony5[[#This Row],[nr]])=7,1,0)</f>
        <v>1</v>
      </c>
      <c r="F62">
        <f>IF(LEFT(Tabela_telefony5[[#This Row],[nr]],2)="12",1,0)</f>
        <v>1</v>
      </c>
      <c r="G62" s="2">
        <f>IF(Tabela_telefony5[[#This Row],[Kolumna1]]=1,Tabela_telefony5[[#This Row],[zakonczenie]]-Tabela_telefony5[[#This Row],[rozpoczecie]],0)</f>
        <v>6.0185185185185341E-3</v>
      </c>
      <c r="K62" s="5"/>
      <c r="L62" t="s">
        <v>18</v>
      </c>
      <c r="M62" s="5">
        <f>HOUR(L61)*60</f>
        <v>180</v>
      </c>
    </row>
    <row r="63" spans="1:14" x14ac:dyDescent="0.3">
      <c r="A63">
        <v>1223943</v>
      </c>
      <c r="B63" s="1">
        <v>42923</v>
      </c>
      <c r="C63" s="2">
        <v>0.61412037037037037</v>
      </c>
      <c r="D63" s="2">
        <v>0.62342592592592594</v>
      </c>
      <c r="E63">
        <f>IF(LEN(Tabela_telefony5[[#This Row],[nr]])=7,1,0)</f>
        <v>1</v>
      </c>
      <c r="F63">
        <f>IF(LEFT(Tabela_telefony5[[#This Row],[nr]],2)="12",1,0)</f>
        <v>1</v>
      </c>
      <c r="G63" s="2">
        <f>IF(Tabela_telefony5[[#This Row],[Kolumna1]]=1,Tabela_telefony5[[#This Row],[zakonczenie]]-Tabela_telefony5[[#This Row],[rozpoczecie]],0)</f>
        <v>9.3055555555555669E-3</v>
      </c>
      <c r="L63" t="s">
        <v>19</v>
      </c>
      <c r="M63">
        <f>MINUTE(L61)</f>
        <v>11</v>
      </c>
    </row>
    <row r="64" spans="1:14" x14ac:dyDescent="0.3">
      <c r="A64">
        <v>1223943</v>
      </c>
      <c r="B64" s="1">
        <v>42926</v>
      </c>
      <c r="C64" s="2">
        <v>0.43961805555555555</v>
      </c>
      <c r="D64" s="2">
        <v>0.45087962962962963</v>
      </c>
      <c r="E64">
        <f>IF(LEN(Tabela_telefony5[[#This Row],[nr]])=7,1,0)</f>
        <v>1</v>
      </c>
      <c r="F64">
        <f>IF(LEFT(Tabela_telefony5[[#This Row],[nr]],2)="12",1,0)</f>
        <v>1</v>
      </c>
      <c r="G64" s="2">
        <f>IF(Tabela_telefony5[[#This Row],[Kolumna1]]=1,Tabela_telefony5[[#This Row],[zakonczenie]]-Tabela_telefony5[[#This Row],[rozpoczecie]],0)</f>
        <v>1.1261574074074077E-2</v>
      </c>
      <c r="L64" t="s">
        <v>20</v>
      </c>
      <c r="M64" s="5">
        <f>SECOND(L61)/60</f>
        <v>0.43333333333333335</v>
      </c>
    </row>
    <row r="65" spans="1:13" ht="13.8" customHeight="1" x14ac:dyDescent="0.3">
      <c r="A65">
        <v>1223943</v>
      </c>
      <c r="B65" s="1">
        <v>42927</v>
      </c>
      <c r="C65" s="2">
        <v>0.6252199074074074</v>
      </c>
      <c r="D65" s="2">
        <v>0.63226851851851851</v>
      </c>
      <c r="E65">
        <f>IF(LEN(Tabela_telefony5[[#This Row],[nr]])=7,1,0)</f>
        <v>1</v>
      </c>
      <c r="F65">
        <f>IF(LEFT(Tabela_telefony5[[#This Row],[nr]],2)="12",1,0)</f>
        <v>1</v>
      </c>
      <c r="G65" s="2">
        <f>IF(Tabela_telefony5[[#This Row],[Kolumna1]]=1,Tabela_telefony5[[#This Row],[zakonczenie]]-Tabela_telefony5[[#This Row],[rozpoczecie]],0)</f>
        <v>7.0486111111111027E-3</v>
      </c>
    </row>
    <row r="66" spans="1:13" x14ac:dyDescent="0.3">
      <c r="A66">
        <v>1225082</v>
      </c>
      <c r="B66" s="1">
        <v>42934</v>
      </c>
      <c r="C66" s="2">
        <v>0.38516203703703705</v>
      </c>
      <c r="D66" s="2">
        <v>0.38653935185185184</v>
      </c>
      <c r="E66">
        <f>IF(LEN(Tabela_telefony5[[#This Row],[nr]])=7,1,0)</f>
        <v>1</v>
      </c>
      <c r="F66">
        <f>IF(LEFT(Tabela_telefony5[[#This Row],[nr]],2)="12",1,0)</f>
        <v>1</v>
      </c>
      <c r="G66" s="2">
        <f>IF(Tabela_telefony5[[#This Row],[Kolumna1]]=1,Tabela_telefony5[[#This Row],[zakonczenie]]-Tabela_telefony5[[#This Row],[rozpoczecie]],0)</f>
        <v>1.3773148148147896E-3</v>
      </c>
      <c r="L66" t="s">
        <v>19</v>
      </c>
      <c r="M66">
        <f>ROUNDUP(SUM(M62:M64),0)</f>
        <v>192</v>
      </c>
    </row>
    <row r="67" spans="1:13" hidden="1" x14ac:dyDescent="0.3">
      <c r="A67">
        <v>45081794</v>
      </c>
      <c r="B67" s="1">
        <v>42919</v>
      </c>
      <c r="C67" s="2">
        <v>0.54016203703703702</v>
      </c>
      <c r="D67" s="2">
        <v>0.54297453703703702</v>
      </c>
      <c r="E67">
        <f>IF(LEN(Tabela_telefony5[[#This Row],[nr]])=7,1,0)</f>
        <v>0</v>
      </c>
      <c r="F67">
        <f>IF(LEFT(Tabela_telefony5[[#This Row],[nr]],2)="12",1,0)</f>
        <v>0</v>
      </c>
      <c r="G67" s="2">
        <f>IF(Tabela_telefony5[[#This Row],[Kolumna1]]=1,Tabela_telefony5[[#This Row],[zakonczenie]]-Tabela_telefony5[[#This Row],[rozpoczecie]],0)</f>
        <v>0</v>
      </c>
    </row>
    <row r="68" spans="1:13" x14ac:dyDescent="0.3">
      <c r="A68">
        <v>1233459</v>
      </c>
      <c r="B68" s="1">
        <v>42928</v>
      </c>
      <c r="C68" s="2">
        <v>0.55565972222222226</v>
      </c>
      <c r="D68" s="2">
        <v>0.55674768518518514</v>
      </c>
      <c r="E68">
        <f>IF(LEN(Tabela_telefony5[[#This Row],[nr]])=7,1,0)</f>
        <v>1</v>
      </c>
      <c r="F68">
        <f>IF(LEFT(Tabela_telefony5[[#This Row],[nr]],2)="12",1,0)</f>
        <v>1</v>
      </c>
      <c r="G68" s="2">
        <f>IF(Tabela_telefony5[[#This Row],[Kolumna1]]=1,Tabela_telefony5[[#This Row],[zakonczenie]]-Tabela_telefony5[[#This Row],[rozpoczecie]],0)</f>
        <v>1.087962962962874E-3</v>
      </c>
      <c r="M68" s="7"/>
    </row>
    <row r="69" spans="1:13" x14ac:dyDescent="0.3">
      <c r="A69">
        <v>1235622</v>
      </c>
      <c r="B69" s="1">
        <v>42921</v>
      </c>
      <c r="C69" s="2">
        <v>0.46460648148148148</v>
      </c>
      <c r="D69" s="2">
        <v>0.47087962962962965</v>
      </c>
      <c r="E69">
        <f>IF(LEN(Tabela_telefony5[[#This Row],[nr]])=7,1,0)</f>
        <v>1</v>
      </c>
      <c r="F69">
        <f>IF(LEFT(Tabela_telefony5[[#This Row],[nr]],2)="12",1,0)</f>
        <v>1</v>
      </c>
      <c r="G69" s="2">
        <f>IF(Tabela_telefony5[[#This Row],[Kolumna1]]=1,Tabela_telefony5[[#This Row],[zakonczenie]]-Tabela_telefony5[[#This Row],[rozpoczecie]],0)</f>
        <v>6.2731481481481666E-3</v>
      </c>
    </row>
    <row r="70" spans="1:13" x14ac:dyDescent="0.3">
      <c r="A70">
        <v>1240369</v>
      </c>
      <c r="B70" s="1">
        <v>42922</v>
      </c>
      <c r="C70" s="2">
        <v>0.52767361111111111</v>
      </c>
      <c r="D70" s="2">
        <v>0.52850694444444446</v>
      </c>
      <c r="E70">
        <f>IF(LEN(Tabela_telefony5[[#This Row],[nr]])=7,1,0)</f>
        <v>1</v>
      </c>
      <c r="F70">
        <f>IF(LEFT(Tabela_telefony5[[#This Row],[nr]],2)="12",1,0)</f>
        <v>1</v>
      </c>
      <c r="G70" s="2">
        <f>IF(Tabela_telefony5[[#This Row],[Kolumna1]]=1,Tabela_telefony5[[#This Row],[zakonczenie]]-Tabela_telefony5[[#This Row],[rozpoczecie]],0)</f>
        <v>8.3333333333335258E-4</v>
      </c>
    </row>
    <row r="71" spans="1:13" x14ac:dyDescent="0.3">
      <c r="A71">
        <v>1247125</v>
      </c>
      <c r="B71" s="1">
        <v>42926</v>
      </c>
      <c r="C71" s="2">
        <v>0.58575231481481482</v>
      </c>
      <c r="D71" s="2">
        <v>0.5935300925925926</v>
      </c>
      <c r="E71">
        <f>IF(LEN(Tabela_telefony5[[#This Row],[nr]])=7,1,0)</f>
        <v>1</v>
      </c>
      <c r="F71">
        <f>IF(LEFT(Tabela_telefony5[[#This Row],[nr]],2)="12",1,0)</f>
        <v>1</v>
      </c>
      <c r="G71" s="2">
        <f>IF(Tabela_telefony5[[#This Row],[Kolumna1]]=1,Tabela_telefony5[[#This Row],[zakonczenie]]-Tabela_telefony5[[#This Row],[rozpoczecie]],0)</f>
        <v>7.7777777777777724E-3</v>
      </c>
    </row>
    <row r="72" spans="1:13" hidden="1" x14ac:dyDescent="0.3">
      <c r="A72">
        <v>73350537</v>
      </c>
      <c r="B72" s="1">
        <v>42919</v>
      </c>
      <c r="C72" s="2">
        <v>0.55722222222222217</v>
      </c>
      <c r="D72" s="2">
        <v>0.55787037037037035</v>
      </c>
      <c r="E72">
        <f>IF(LEN(Tabela_telefony5[[#This Row],[nr]])=7,1,0)</f>
        <v>0</v>
      </c>
      <c r="F72">
        <f>IF(LEFT(Tabela_telefony5[[#This Row],[nr]],2)="12",1,0)</f>
        <v>0</v>
      </c>
      <c r="G72" s="2">
        <f>IF(Tabela_telefony5[[#This Row],[Kolumna1]]=1,Tabela_telefony5[[#This Row],[zakonczenie]]-Tabela_telefony5[[#This Row],[rozpoczecie]],0)</f>
        <v>0</v>
      </c>
    </row>
    <row r="73" spans="1:13" hidden="1" x14ac:dyDescent="0.3">
      <c r="A73">
        <v>83707586</v>
      </c>
      <c r="B73" s="1">
        <v>42919</v>
      </c>
      <c r="C73" s="2">
        <v>0.55803240740740745</v>
      </c>
      <c r="D73" s="2">
        <v>0.56174768518518514</v>
      </c>
      <c r="E73">
        <f>IF(LEN(Tabela_telefony5[[#This Row],[nr]])=7,1,0)</f>
        <v>0</v>
      </c>
      <c r="F73">
        <f>IF(LEFT(Tabela_telefony5[[#This Row],[nr]],2)="12",1,0)</f>
        <v>0</v>
      </c>
      <c r="G73" s="2">
        <f>IF(Tabela_telefony5[[#This Row],[Kolumna1]]=1,Tabela_telefony5[[#This Row],[zakonczenie]]-Tabela_telefony5[[#This Row],[rozpoczecie]],0)</f>
        <v>0</v>
      </c>
    </row>
    <row r="74" spans="1:13" hidden="1" x14ac:dyDescent="0.3">
      <c r="A74">
        <v>5107477025</v>
      </c>
      <c r="B74" s="1">
        <v>42919</v>
      </c>
      <c r="C74" s="2">
        <v>0.55888888888888888</v>
      </c>
      <c r="D74" s="2">
        <v>0.56745370370370374</v>
      </c>
      <c r="E74">
        <f>IF(LEN(Tabela_telefony5[[#This Row],[nr]])=7,1,0)</f>
        <v>0</v>
      </c>
      <c r="F74">
        <f>IF(LEFT(Tabela_telefony5[[#This Row],[nr]],2)="12",1,0)</f>
        <v>0</v>
      </c>
      <c r="G74" s="2">
        <f>IF(Tabela_telefony5[[#This Row],[Kolumna1]]=1,Tabela_telefony5[[#This Row],[zakonczenie]]-Tabela_telefony5[[#This Row],[rozpoczecie]],0)</f>
        <v>0</v>
      </c>
    </row>
    <row r="75" spans="1:13" x14ac:dyDescent="0.3">
      <c r="A75">
        <v>1247125</v>
      </c>
      <c r="B75" s="1">
        <v>42943</v>
      </c>
      <c r="C75" s="2">
        <v>0.38461805555555556</v>
      </c>
      <c r="D75" s="2">
        <v>0.39339120370370373</v>
      </c>
      <c r="E75">
        <f>IF(LEN(Tabela_telefony5[[#This Row],[nr]])=7,1,0)</f>
        <v>1</v>
      </c>
      <c r="F75">
        <f>IF(LEFT(Tabela_telefony5[[#This Row],[nr]],2)="12",1,0)</f>
        <v>1</v>
      </c>
      <c r="G75" s="2">
        <f>IF(Tabela_telefony5[[#This Row],[Kolumna1]]=1,Tabela_telefony5[[#This Row],[zakonczenie]]-Tabela_telefony5[[#This Row],[rozpoczecie]],0)</f>
        <v>8.7731481481481688E-3</v>
      </c>
    </row>
    <row r="76" spans="1:13" x14ac:dyDescent="0.3">
      <c r="A76">
        <v>1263080</v>
      </c>
      <c r="B76" s="1">
        <v>42933</v>
      </c>
      <c r="C76" s="2">
        <v>0.62292824074074071</v>
      </c>
      <c r="D76" s="2">
        <v>0.63358796296296294</v>
      </c>
      <c r="E76">
        <f>IF(LEN(Tabela_telefony5[[#This Row],[nr]])=7,1,0)</f>
        <v>1</v>
      </c>
      <c r="F76">
        <f>IF(LEFT(Tabela_telefony5[[#This Row],[nr]],2)="12",1,0)</f>
        <v>1</v>
      </c>
      <c r="G76" s="2">
        <f>IF(Tabela_telefony5[[#This Row],[Kolumna1]]=1,Tabela_telefony5[[#This Row],[zakonczenie]]-Tabela_telefony5[[#This Row],[rozpoczecie]],0)</f>
        <v>1.0659722222222223E-2</v>
      </c>
    </row>
    <row r="77" spans="1:13" x14ac:dyDescent="0.3">
      <c r="A77">
        <v>1268336</v>
      </c>
      <c r="B77" s="1">
        <v>42936</v>
      </c>
      <c r="C77" s="2">
        <v>0.43172453703703706</v>
      </c>
      <c r="D77" s="2">
        <v>0.44153935185185184</v>
      </c>
      <c r="E77">
        <f>IF(LEN(Tabela_telefony5[[#This Row],[nr]])=7,1,0)</f>
        <v>1</v>
      </c>
      <c r="F77">
        <f>IF(LEFT(Tabela_telefony5[[#This Row],[nr]],2)="12",1,0)</f>
        <v>1</v>
      </c>
      <c r="G77" s="2">
        <f>IF(Tabela_telefony5[[#This Row],[Kolumna1]]=1,Tabela_telefony5[[#This Row],[zakonczenie]]-Tabela_telefony5[[#This Row],[rozpoczecie]],0)</f>
        <v>9.8148148148147762E-3</v>
      </c>
    </row>
    <row r="78" spans="1:13" hidden="1" x14ac:dyDescent="0.3">
      <c r="A78">
        <v>81880891</v>
      </c>
      <c r="B78" s="1">
        <v>42919</v>
      </c>
      <c r="C78" s="2">
        <v>0.57141203703703702</v>
      </c>
      <c r="D78" s="2">
        <v>0.57547453703703699</v>
      </c>
      <c r="E78">
        <f>IF(LEN(Tabela_telefony5[[#This Row],[nr]])=7,1,0)</f>
        <v>0</v>
      </c>
      <c r="F78">
        <f>IF(LEFT(Tabela_telefony5[[#This Row],[nr]],2)="12",1,0)</f>
        <v>0</v>
      </c>
      <c r="G78" s="2">
        <f>IF(Tabela_telefony5[[#This Row],[Kolumna1]]=1,Tabela_telefony5[[#This Row],[zakonczenie]]-Tabela_telefony5[[#This Row],[rozpoczecie]],0)</f>
        <v>0</v>
      </c>
    </row>
    <row r="79" spans="1:13" x14ac:dyDescent="0.3">
      <c r="A79">
        <v>1269611</v>
      </c>
      <c r="B79" s="1">
        <v>42920</v>
      </c>
      <c r="C79" s="2">
        <v>0.45596064814814813</v>
      </c>
      <c r="D79" s="2">
        <v>0.46010416666666665</v>
      </c>
      <c r="E79">
        <f>IF(LEN(Tabela_telefony5[[#This Row],[nr]])=7,1,0)</f>
        <v>1</v>
      </c>
      <c r="F79">
        <f>IF(LEFT(Tabela_telefony5[[#This Row],[nr]],2)="12",1,0)</f>
        <v>1</v>
      </c>
      <c r="G79" s="2">
        <f>IF(Tabela_telefony5[[#This Row],[Kolumna1]]=1,Tabela_telefony5[[#This Row],[zakonczenie]]-Tabela_telefony5[[#This Row],[rozpoczecie]],0)</f>
        <v>4.1435185185185186E-3</v>
      </c>
    </row>
    <row r="80" spans="1:13" x14ac:dyDescent="0.3">
      <c r="A80">
        <v>1279245</v>
      </c>
      <c r="B80" s="1">
        <v>42928</v>
      </c>
      <c r="C80" s="2">
        <v>0.40247685185185184</v>
      </c>
      <c r="D80" s="2">
        <v>0.40831018518518519</v>
      </c>
      <c r="E80">
        <f>IF(LEN(Tabela_telefony5[[#This Row],[nr]])=7,1,0)</f>
        <v>1</v>
      </c>
      <c r="F80">
        <f>IF(LEFT(Tabela_telefony5[[#This Row],[nr]],2)="12",1,0)</f>
        <v>1</v>
      </c>
      <c r="G80" s="2">
        <f>IF(Tabela_telefony5[[#This Row],[Kolumna1]]=1,Tabela_telefony5[[#This Row],[zakonczenie]]-Tabela_telefony5[[#This Row],[rozpoczecie]],0)</f>
        <v>5.833333333333357E-3</v>
      </c>
    </row>
    <row r="81" spans="1:7" x14ac:dyDescent="0.3">
      <c r="A81">
        <v>1288637</v>
      </c>
      <c r="B81" s="1">
        <v>42926</v>
      </c>
      <c r="C81" s="2">
        <v>0.59277777777777774</v>
      </c>
      <c r="D81" s="2">
        <v>0.59365740740740736</v>
      </c>
      <c r="E81">
        <f>IF(LEN(Tabela_telefony5[[#This Row],[nr]])=7,1,0)</f>
        <v>1</v>
      </c>
      <c r="F81">
        <f>IF(LEFT(Tabela_telefony5[[#This Row],[nr]],2)="12",1,0)</f>
        <v>1</v>
      </c>
      <c r="G81" s="2">
        <f>IF(Tabela_telefony5[[#This Row],[Kolumna1]]=1,Tabela_telefony5[[#This Row],[zakonczenie]]-Tabela_telefony5[[#This Row],[rozpoczecie]],0)</f>
        <v>8.796296296296191E-4</v>
      </c>
    </row>
    <row r="82" spans="1:7" x14ac:dyDescent="0.3">
      <c r="A82">
        <v>1294973</v>
      </c>
      <c r="B82" s="1">
        <v>42936</v>
      </c>
      <c r="C82" s="2">
        <v>0.59783564814814816</v>
      </c>
      <c r="D82" s="2">
        <v>0.60715277777777776</v>
      </c>
      <c r="E82">
        <f>IF(LEN(Tabela_telefony5[[#This Row],[nr]])=7,1,0)</f>
        <v>1</v>
      </c>
      <c r="F82">
        <f>IF(LEFT(Tabela_telefony5[[#This Row],[nr]],2)="12",1,0)</f>
        <v>1</v>
      </c>
      <c r="G82" s="2">
        <f>IF(Tabela_telefony5[[#This Row],[Kolumna1]]=1,Tabela_telefony5[[#This Row],[zakonczenie]]-Tabela_telefony5[[#This Row],[rozpoczecie]],0)</f>
        <v>9.3171296296296058E-3</v>
      </c>
    </row>
    <row r="83" spans="1:7" x14ac:dyDescent="0.3">
      <c r="A83">
        <v>1296262</v>
      </c>
      <c r="B83" s="1">
        <v>42937</v>
      </c>
      <c r="C83" s="2">
        <v>0.59712962962962968</v>
      </c>
      <c r="D83" s="2">
        <v>0.6026273148148148</v>
      </c>
      <c r="E83">
        <f>IF(LEN(Tabela_telefony5[[#This Row],[nr]])=7,1,0)</f>
        <v>1</v>
      </c>
      <c r="F83">
        <f>IF(LEFT(Tabela_telefony5[[#This Row],[nr]],2)="12",1,0)</f>
        <v>1</v>
      </c>
      <c r="G83" s="2">
        <f>IF(Tabela_telefony5[[#This Row],[Kolumna1]]=1,Tabela_telefony5[[#This Row],[zakonczenie]]-Tabela_telefony5[[#This Row],[rozpoczecie]],0)</f>
        <v>5.4976851851851194E-3</v>
      </c>
    </row>
    <row r="84" spans="1:7" hidden="1" x14ac:dyDescent="0.3">
      <c r="A84">
        <v>1301099</v>
      </c>
      <c r="B84" s="1">
        <v>42920</v>
      </c>
      <c r="C84" s="2">
        <v>0.58452546296296293</v>
      </c>
      <c r="D84" s="2">
        <v>0.58862268518518523</v>
      </c>
      <c r="E84">
        <f>IF(LEN(Tabela_telefony5[[#This Row],[nr]])=7,1,0)</f>
        <v>1</v>
      </c>
      <c r="F84">
        <f>IF(LEFT(Tabela_telefony5[[#This Row],[nr]],2)="12",1,0)</f>
        <v>0</v>
      </c>
      <c r="G84" s="2">
        <f>IF(Tabela_telefony5[[#This Row],[Kolumna1]]=1,Tabela_telefony5[[#This Row],[zakonczenie]]-Tabela_telefony5[[#This Row],[rozpoczecie]],0)</f>
        <v>0</v>
      </c>
    </row>
    <row r="85" spans="1:7" hidden="1" x14ac:dyDescent="0.3">
      <c r="A85">
        <v>14783929</v>
      </c>
      <c r="B85" s="1">
        <v>42919</v>
      </c>
      <c r="C85" s="2">
        <v>0.5902546296296296</v>
      </c>
      <c r="D85" s="2">
        <v>0.59516203703703707</v>
      </c>
      <c r="E85">
        <f>IF(LEN(Tabela_telefony5[[#This Row],[nr]])=7,1,0)</f>
        <v>0</v>
      </c>
      <c r="F85">
        <f>IF(LEFT(Tabela_telefony5[[#This Row],[nr]],2)="12",1,0)</f>
        <v>0</v>
      </c>
      <c r="G85" s="2">
        <f>IF(Tabela_telefony5[[#This Row],[Kolumna1]]=1,Tabela_telefony5[[#This Row],[zakonczenie]]-Tabela_telefony5[[#This Row],[rozpoczecie]],0)</f>
        <v>0</v>
      </c>
    </row>
    <row r="86" spans="1:7" hidden="1" x14ac:dyDescent="0.3">
      <c r="A86">
        <v>1302112</v>
      </c>
      <c r="B86" s="1">
        <v>42933</v>
      </c>
      <c r="C86" s="2">
        <v>0.46939814814814818</v>
      </c>
      <c r="D86" s="2">
        <v>0.47047453703703701</v>
      </c>
      <c r="E86">
        <f>IF(LEN(Tabela_telefony5[[#This Row],[nr]])=7,1,0)</f>
        <v>1</v>
      </c>
      <c r="F86">
        <f>IF(LEFT(Tabela_telefony5[[#This Row],[nr]],2)="12",1,0)</f>
        <v>0</v>
      </c>
      <c r="G86" s="2">
        <f>IF(Tabela_telefony5[[#This Row],[Kolumna1]]=1,Tabela_telefony5[[#This Row],[zakonczenie]]-Tabela_telefony5[[#This Row],[rozpoczecie]],0)</f>
        <v>0</v>
      </c>
    </row>
    <row r="87" spans="1:7" hidden="1" x14ac:dyDescent="0.3">
      <c r="A87">
        <v>1302842</v>
      </c>
      <c r="B87" s="1">
        <v>42947</v>
      </c>
      <c r="C87" s="2">
        <v>0.52203703703703708</v>
      </c>
      <c r="D87" s="2">
        <v>0.53162037037037035</v>
      </c>
      <c r="E87">
        <f>IF(LEN(Tabela_telefony5[[#This Row],[nr]])=7,1,0)</f>
        <v>1</v>
      </c>
      <c r="F87">
        <f>IF(LEFT(Tabela_telefony5[[#This Row],[nr]],2)="12",1,0)</f>
        <v>0</v>
      </c>
      <c r="G87" s="2">
        <f>IF(Tabela_telefony5[[#This Row],[Kolumna1]]=1,Tabela_telefony5[[#This Row],[zakonczenie]]-Tabela_telefony5[[#This Row],[rozpoczecie]],0)</f>
        <v>0</v>
      </c>
    </row>
    <row r="88" spans="1:7" hidden="1" x14ac:dyDescent="0.3">
      <c r="A88">
        <v>1309359</v>
      </c>
      <c r="B88" s="1">
        <v>42930</v>
      </c>
      <c r="C88" s="2">
        <v>0.48422453703703705</v>
      </c>
      <c r="D88" s="2">
        <v>0.48562499999999997</v>
      </c>
      <c r="E88">
        <f>IF(LEN(Tabela_telefony5[[#This Row],[nr]])=7,1,0)</f>
        <v>1</v>
      </c>
      <c r="F88">
        <f>IF(LEFT(Tabela_telefony5[[#This Row],[nr]],2)="12",1,0)</f>
        <v>0</v>
      </c>
      <c r="G88" s="2">
        <f>IF(Tabela_telefony5[[#This Row],[Kolumna1]]=1,Tabela_telefony5[[#This Row],[zakonczenie]]-Tabela_telefony5[[#This Row],[rozpoczecie]],0)</f>
        <v>0</v>
      </c>
    </row>
    <row r="89" spans="1:7" hidden="1" x14ac:dyDescent="0.3">
      <c r="A89">
        <v>1316116</v>
      </c>
      <c r="B89" s="1">
        <v>42935</v>
      </c>
      <c r="C89" s="2">
        <v>0.62394675925925924</v>
      </c>
      <c r="D89" s="2">
        <v>0.62461805555555561</v>
      </c>
      <c r="E89">
        <f>IF(LEN(Tabela_telefony5[[#This Row],[nr]])=7,1,0)</f>
        <v>1</v>
      </c>
      <c r="F89">
        <f>IF(LEFT(Tabela_telefony5[[#This Row],[nr]],2)="12",1,0)</f>
        <v>0</v>
      </c>
      <c r="G89" s="2">
        <f>IF(Tabela_telefony5[[#This Row],[Kolumna1]]=1,Tabela_telefony5[[#This Row],[zakonczenie]]-Tabela_telefony5[[#This Row],[rozpoczecie]],0)</f>
        <v>0</v>
      </c>
    </row>
    <row r="90" spans="1:7" hidden="1" x14ac:dyDescent="0.3">
      <c r="A90">
        <v>54586484</v>
      </c>
      <c r="B90" s="1">
        <v>42919</v>
      </c>
      <c r="C90" s="2">
        <v>0.60753472222222227</v>
      </c>
      <c r="D90" s="2">
        <v>0.61120370370370369</v>
      </c>
      <c r="E90">
        <f>IF(LEN(Tabela_telefony5[[#This Row],[nr]])=7,1,0)</f>
        <v>0</v>
      </c>
      <c r="F90">
        <f>IF(LEFT(Tabela_telefony5[[#This Row],[nr]],2)="12",1,0)</f>
        <v>0</v>
      </c>
      <c r="G90" s="2">
        <f>IF(Tabela_telefony5[[#This Row],[Kolumna1]]=1,Tabela_telefony5[[#This Row],[zakonczenie]]-Tabela_telefony5[[#This Row],[rozpoczecie]],0)</f>
        <v>0</v>
      </c>
    </row>
    <row r="91" spans="1:7" hidden="1" x14ac:dyDescent="0.3">
      <c r="A91">
        <v>1319121</v>
      </c>
      <c r="B91" s="1">
        <v>42922</v>
      </c>
      <c r="C91" s="2">
        <v>0.55652777777777773</v>
      </c>
      <c r="D91" s="2">
        <v>0.55682870370370374</v>
      </c>
      <c r="E91">
        <f>IF(LEN(Tabela_telefony5[[#This Row],[nr]])=7,1,0)</f>
        <v>1</v>
      </c>
      <c r="F91">
        <f>IF(LEFT(Tabela_telefony5[[#This Row],[nr]],2)="12",1,0)</f>
        <v>0</v>
      </c>
      <c r="G91" s="2">
        <f>IF(Tabela_telefony5[[#This Row],[Kolumna1]]=1,Tabela_telefony5[[#This Row],[zakonczenie]]-Tabela_telefony5[[#This Row],[rozpoczecie]],0)</f>
        <v>0</v>
      </c>
    </row>
    <row r="92" spans="1:7" hidden="1" x14ac:dyDescent="0.3">
      <c r="A92">
        <v>1331802</v>
      </c>
      <c r="B92" s="1">
        <v>42947</v>
      </c>
      <c r="C92" s="2">
        <v>0.5376967592592593</v>
      </c>
      <c r="D92" s="2">
        <v>0.54113425925925929</v>
      </c>
      <c r="E92">
        <f>IF(LEN(Tabela_telefony5[[#This Row],[nr]])=7,1,0)</f>
        <v>1</v>
      </c>
      <c r="F92">
        <f>IF(LEFT(Tabela_telefony5[[#This Row],[nr]],2)="12",1,0)</f>
        <v>0</v>
      </c>
      <c r="G92" s="2">
        <f>IF(Tabela_telefony5[[#This Row],[Kolumna1]]=1,Tabela_telefony5[[#This Row],[zakonczenie]]-Tabela_telefony5[[#This Row],[rozpoczecie]],0)</f>
        <v>0</v>
      </c>
    </row>
    <row r="93" spans="1:7" hidden="1" x14ac:dyDescent="0.3">
      <c r="A93">
        <v>1332513</v>
      </c>
      <c r="B93" s="1">
        <v>42927</v>
      </c>
      <c r="C93" s="2">
        <v>0.50326388888888884</v>
      </c>
      <c r="D93" s="2">
        <v>0.50407407407407412</v>
      </c>
      <c r="E93">
        <f>IF(LEN(Tabela_telefony5[[#This Row],[nr]])=7,1,0)</f>
        <v>1</v>
      </c>
      <c r="F93">
        <f>IF(LEFT(Tabela_telefony5[[#This Row],[nr]],2)="12",1,0)</f>
        <v>0</v>
      </c>
      <c r="G93" s="2">
        <f>IF(Tabela_telefony5[[#This Row],[Kolumna1]]=1,Tabela_telefony5[[#This Row],[zakonczenie]]-Tabela_telefony5[[#This Row],[rozpoczecie]],0)</f>
        <v>0</v>
      </c>
    </row>
    <row r="94" spans="1:7" hidden="1" x14ac:dyDescent="0.3">
      <c r="A94">
        <v>1332884</v>
      </c>
      <c r="B94" s="1">
        <v>42933</v>
      </c>
      <c r="C94" s="2">
        <v>0.546412037037037</v>
      </c>
      <c r="D94" s="2">
        <v>0.54829861111111111</v>
      </c>
      <c r="E94">
        <f>IF(LEN(Tabela_telefony5[[#This Row],[nr]])=7,1,0)</f>
        <v>1</v>
      </c>
      <c r="F94">
        <f>IF(LEFT(Tabela_telefony5[[#This Row],[nr]],2)="12",1,0)</f>
        <v>0</v>
      </c>
      <c r="G94" s="2">
        <f>IF(Tabela_telefony5[[#This Row],[Kolumna1]]=1,Tabela_telefony5[[#This Row],[zakonczenie]]-Tabela_telefony5[[#This Row],[rozpoczecie]],0)</f>
        <v>0</v>
      </c>
    </row>
    <row r="95" spans="1:7" hidden="1" x14ac:dyDescent="0.3">
      <c r="A95">
        <v>1337042</v>
      </c>
      <c r="B95" s="1">
        <v>42923</v>
      </c>
      <c r="C95" s="2">
        <v>0.60930555555555554</v>
      </c>
      <c r="D95" s="2">
        <v>0.62085648148148154</v>
      </c>
      <c r="E95">
        <f>IF(LEN(Tabela_telefony5[[#This Row],[nr]])=7,1,0)</f>
        <v>1</v>
      </c>
      <c r="F95">
        <f>IF(LEFT(Tabela_telefony5[[#This Row],[nr]],2)="12",1,0)</f>
        <v>0</v>
      </c>
      <c r="G95" s="2">
        <f>IF(Tabela_telefony5[[#This Row],[Kolumna1]]=1,Tabela_telefony5[[#This Row],[zakonczenie]]-Tabela_telefony5[[#This Row],[rozpoczecie]],0)</f>
        <v>0</v>
      </c>
    </row>
    <row r="96" spans="1:7" hidden="1" x14ac:dyDescent="0.3">
      <c r="A96">
        <v>1340323</v>
      </c>
      <c r="B96" s="1">
        <v>42942</v>
      </c>
      <c r="C96" s="2">
        <v>0.34994212962962962</v>
      </c>
      <c r="D96" s="2">
        <v>0.35781249999999998</v>
      </c>
      <c r="E96">
        <f>IF(LEN(Tabela_telefony5[[#This Row],[nr]])=7,1,0)</f>
        <v>1</v>
      </c>
      <c r="F96">
        <f>IF(LEFT(Tabela_telefony5[[#This Row],[nr]],2)="12",1,0)</f>
        <v>0</v>
      </c>
      <c r="G96" s="2">
        <f>IF(Tabela_telefony5[[#This Row],[Kolumna1]]=1,Tabela_telefony5[[#This Row],[zakonczenie]]-Tabela_telefony5[[#This Row],[rozpoczecie]],0)</f>
        <v>0</v>
      </c>
    </row>
    <row r="97" spans="1:7" hidden="1" x14ac:dyDescent="0.3">
      <c r="A97">
        <v>1345591</v>
      </c>
      <c r="B97" s="1">
        <v>42935</v>
      </c>
      <c r="C97" s="2">
        <v>0.5703125</v>
      </c>
      <c r="D97" s="2">
        <v>0.57703703703703701</v>
      </c>
      <c r="E97">
        <f>IF(LEN(Tabela_telefony5[[#This Row],[nr]])=7,1,0)</f>
        <v>1</v>
      </c>
      <c r="F97">
        <f>IF(LEFT(Tabela_telefony5[[#This Row],[nr]],2)="12",1,0)</f>
        <v>0</v>
      </c>
      <c r="G97" s="2">
        <f>IF(Tabela_telefony5[[#This Row],[Kolumna1]]=1,Tabela_telefony5[[#This Row],[zakonczenie]]-Tabela_telefony5[[#This Row],[rozpoczecie]],0)</f>
        <v>0</v>
      </c>
    </row>
    <row r="98" spans="1:7" hidden="1" x14ac:dyDescent="0.3">
      <c r="A98">
        <v>1355775</v>
      </c>
      <c r="B98" s="1">
        <v>42930</v>
      </c>
      <c r="C98" s="2">
        <v>0.38942129629629629</v>
      </c>
      <c r="D98" s="2">
        <v>0.39034722222222223</v>
      </c>
      <c r="E98">
        <f>IF(LEN(Tabela_telefony5[[#This Row],[nr]])=7,1,0)</f>
        <v>1</v>
      </c>
      <c r="F98">
        <f>IF(LEFT(Tabela_telefony5[[#This Row],[nr]],2)="12",1,0)</f>
        <v>0</v>
      </c>
      <c r="G98" s="2">
        <f>IF(Tabela_telefony5[[#This Row],[Kolumna1]]=1,Tabela_telefony5[[#This Row],[zakonczenie]]-Tabela_telefony5[[#This Row],[rozpoczecie]],0)</f>
        <v>0</v>
      </c>
    </row>
    <row r="99" spans="1:7" hidden="1" x14ac:dyDescent="0.3">
      <c r="A99">
        <v>80306197</v>
      </c>
      <c r="B99" s="1">
        <v>42920</v>
      </c>
      <c r="C99" s="2">
        <v>0.33644675925925926</v>
      </c>
      <c r="D99" s="2">
        <v>0.33884259259259258</v>
      </c>
      <c r="E99">
        <f>IF(LEN(Tabela_telefony5[[#This Row],[nr]])=7,1,0)</f>
        <v>0</v>
      </c>
      <c r="F99">
        <f>IF(LEFT(Tabela_telefony5[[#This Row],[nr]],2)="12",1,0)</f>
        <v>0</v>
      </c>
      <c r="G99" s="2">
        <f>IF(Tabela_telefony5[[#This Row],[Kolumna1]]=1,Tabela_telefony5[[#This Row],[zakonczenie]]-Tabela_telefony5[[#This Row],[rozpoczecie]],0)</f>
        <v>0</v>
      </c>
    </row>
    <row r="100" spans="1:7" hidden="1" x14ac:dyDescent="0.3">
      <c r="A100">
        <v>99162491</v>
      </c>
      <c r="B100" s="1">
        <v>42920</v>
      </c>
      <c r="C100" s="2">
        <v>0.33944444444444444</v>
      </c>
      <c r="D100" s="2">
        <v>0.35085648148148146</v>
      </c>
      <c r="E100">
        <f>IF(LEN(Tabela_telefony5[[#This Row],[nr]])=7,1,0)</f>
        <v>0</v>
      </c>
      <c r="F100">
        <f>IF(LEFT(Tabela_telefony5[[#This Row],[nr]],2)="12",1,0)</f>
        <v>0</v>
      </c>
      <c r="G100" s="2">
        <f>IF(Tabela_telefony5[[#This Row],[Kolumna1]]=1,Tabela_telefony5[[#This Row],[zakonczenie]]-Tabela_telefony5[[#This Row],[rozpoczecie]],0)</f>
        <v>0</v>
      </c>
    </row>
    <row r="101" spans="1:7" hidden="1" x14ac:dyDescent="0.3">
      <c r="A101">
        <v>2109147679</v>
      </c>
      <c r="B101" s="1">
        <v>42920</v>
      </c>
      <c r="C101" s="2">
        <v>0.34505787037037039</v>
      </c>
      <c r="D101" s="2">
        <v>0.35395833333333332</v>
      </c>
      <c r="E101">
        <f>IF(LEN(Tabela_telefony5[[#This Row],[nr]])=7,1,0)</f>
        <v>0</v>
      </c>
      <c r="F101">
        <f>IF(LEFT(Tabela_telefony5[[#This Row],[nr]],2)="12",1,0)</f>
        <v>0</v>
      </c>
      <c r="G101" s="2">
        <f>IF(Tabela_telefony5[[#This Row],[Kolumna1]]=1,Tabela_telefony5[[#This Row],[zakonczenie]]-Tabela_telefony5[[#This Row],[rozpoczecie]],0)</f>
        <v>0</v>
      </c>
    </row>
    <row r="102" spans="1:7" hidden="1" x14ac:dyDescent="0.3">
      <c r="A102">
        <v>1365581</v>
      </c>
      <c r="B102" s="1">
        <v>42940</v>
      </c>
      <c r="C102" s="2">
        <v>0.56196759259259255</v>
      </c>
      <c r="D102" s="2">
        <v>0.57019675925925928</v>
      </c>
      <c r="E102">
        <f>IF(LEN(Tabela_telefony5[[#This Row],[nr]])=7,1,0)</f>
        <v>1</v>
      </c>
      <c r="F102">
        <f>IF(LEFT(Tabela_telefony5[[#This Row],[nr]],2)="12",1,0)</f>
        <v>0</v>
      </c>
      <c r="G102" s="2">
        <f>IF(Tabela_telefony5[[#This Row],[Kolumna1]]=1,Tabela_telefony5[[#This Row],[zakonczenie]]-Tabela_telefony5[[#This Row],[rozpoczecie]],0)</f>
        <v>0</v>
      </c>
    </row>
    <row r="103" spans="1:7" hidden="1" x14ac:dyDescent="0.3">
      <c r="A103">
        <v>20679187</v>
      </c>
      <c r="B103" s="1">
        <v>42920</v>
      </c>
      <c r="C103" s="2">
        <v>0.35372685185185188</v>
      </c>
      <c r="D103" s="2">
        <v>0.3595949074074074</v>
      </c>
      <c r="E103">
        <f>IF(LEN(Tabela_telefony5[[#This Row],[nr]])=7,1,0)</f>
        <v>0</v>
      </c>
      <c r="F103">
        <f>IF(LEFT(Tabela_telefony5[[#This Row],[nr]],2)="12",1,0)</f>
        <v>0</v>
      </c>
      <c r="G103" s="2">
        <f>IF(Tabela_telefony5[[#This Row],[Kolumna1]]=1,Tabela_telefony5[[#This Row],[zakonczenie]]-Tabela_telefony5[[#This Row],[rozpoczecie]],0)</f>
        <v>0</v>
      </c>
    </row>
    <row r="104" spans="1:7" hidden="1" x14ac:dyDescent="0.3">
      <c r="A104">
        <v>1384299</v>
      </c>
      <c r="B104" s="1">
        <v>42927</v>
      </c>
      <c r="C104" s="2">
        <v>0.36203703703703705</v>
      </c>
      <c r="D104" s="2">
        <v>0.37155092592592592</v>
      </c>
      <c r="E104">
        <f>IF(LEN(Tabela_telefony5[[#This Row],[nr]])=7,1,0)</f>
        <v>1</v>
      </c>
      <c r="F104">
        <f>IF(LEFT(Tabela_telefony5[[#This Row],[nr]],2)="12",1,0)</f>
        <v>0</v>
      </c>
      <c r="G104" s="2">
        <f>IF(Tabela_telefony5[[#This Row],[Kolumna1]]=1,Tabela_telefony5[[#This Row],[zakonczenie]]-Tabela_telefony5[[#This Row],[rozpoczecie]],0)</f>
        <v>0</v>
      </c>
    </row>
    <row r="105" spans="1:7" hidden="1" x14ac:dyDescent="0.3">
      <c r="A105">
        <v>20679187</v>
      </c>
      <c r="B105" s="1">
        <v>42920</v>
      </c>
      <c r="C105" s="2">
        <v>0.35850694444444442</v>
      </c>
      <c r="D105" s="2">
        <v>0.36371527777777779</v>
      </c>
      <c r="E105">
        <f>IF(LEN(Tabela_telefony5[[#This Row],[nr]])=7,1,0)</f>
        <v>0</v>
      </c>
      <c r="F105">
        <f>IF(LEFT(Tabela_telefony5[[#This Row],[nr]],2)="12",1,0)</f>
        <v>0</v>
      </c>
      <c r="G105" s="2">
        <f>IF(Tabela_telefony5[[#This Row],[Kolumna1]]=1,Tabela_telefony5[[#This Row],[zakonczenie]]-Tabela_telefony5[[#This Row],[rozpoczecie]],0)</f>
        <v>0</v>
      </c>
    </row>
    <row r="106" spans="1:7" hidden="1" x14ac:dyDescent="0.3">
      <c r="A106">
        <v>1390402</v>
      </c>
      <c r="B106" s="1">
        <v>42922</v>
      </c>
      <c r="C106" s="2">
        <v>0.42880787037037038</v>
      </c>
      <c r="D106" s="2">
        <v>0.44034722222222222</v>
      </c>
      <c r="E106">
        <f>IF(LEN(Tabela_telefony5[[#This Row],[nr]])=7,1,0)</f>
        <v>1</v>
      </c>
      <c r="F106">
        <f>IF(LEFT(Tabela_telefony5[[#This Row],[nr]],2)="12",1,0)</f>
        <v>0</v>
      </c>
      <c r="G106" s="2">
        <f>IF(Tabela_telefony5[[#This Row],[Kolumna1]]=1,Tabela_telefony5[[#This Row],[zakonczenie]]-Tabela_telefony5[[#This Row],[rozpoczecie]],0)</f>
        <v>0</v>
      </c>
    </row>
    <row r="107" spans="1:7" hidden="1" x14ac:dyDescent="0.3">
      <c r="A107">
        <v>96949751</v>
      </c>
      <c r="B107" s="1">
        <v>42920</v>
      </c>
      <c r="C107" s="2">
        <v>0.36465277777777777</v>
      </c>
      <c r="D107" s="2">
        <v>0.36525462962962962</v>
      </c>
      <c r="E107">
        <f>IF(LEN(Tabela_telefony5[[#This Row],[nr]])=7,1,0)</f>
        <v>0</v>
      </c>
      <c r="F107">
        <f>IF(LEFT(Tabela_telefony5[[#This Row],[nr]],2)="12",1,0)</f>
        <v>0</v>
      </c>
      <c r="G107" s="2">
        <f>IF(Tabela_telefony5[[#This Row],[Kolumna1]]=1,Tabela_telefony5[[#This Row],[zakonczenie]]-Tabela_telefony5[[#This Row],[rozpoczecie]],0)</f>
        <v>0</v>
      </c>
    </row>
    <row r="108" spans="1:7" hidden="1" x14ac:dyDescent="0.3">
      <c r="A108">
        <v>1391272</v>
      </c>
      <c r="B108" s="1">
        <v>42935</v>
      </c>
      <c r="C108" s="2">
        <v>0.44664351851851852</v>
      </c>
      <c r="D108" s="2">
        <v>0.45725694444444442</v>
      </c>
      <c r="E108">
        <f>IF(LEN(Tabela_telefony5[[#This Row],[nr]])=7,1,0)</f>
        <v>1</v>
      </c>
      <c r="F108">
        <f>IF(LEFT(Tabela_telefony5[[#This Row],[nr]],2)="12",1,0)</f>
        <v>0</v>
      </c>
      <c r="G108" s="2">
        <f>IF(Tabela_telefony5[[#This Row],[Kolumna1]]=1,Tabela_telefony5[[#This Row],[zakonczenie]]-Tabela_telefony5[[#This Row],[rozpoczecie]],0)</f>
        <v>0</v>
      </c>
    </row>
    <row r="109" spans="1:7" hidden="1" x14ac:dyDescent="0.3">
      <c r="A109">
        <v>1405478</v>
      </c>
      <c r="B109" s="1">
        <v>42943</v>
      </c>
      <c r="C109" s="2">
        <v>0.35940972222222223</v>
      </c>
      <c r="D109" s="2">
        <v>0.36412037037037037</v>
      </c>
      <c r="E109">
        <f>IF(LEN(Tabela_telefony5[[#This Row],[nr]])=7,1,0)</f>
        <v>1</v>
      </c>
      <c r="F109">
        <f>IF(LEFT(Tabela_telefony5[[#This Row],[nr]],2)="12",1,0)</f>
        <v>0</v>
      </c>
      <c r="G109" s="2">
        <f>IF(Tabela_telefony5[[#This Row],[Kolumna1]]=1,Tabela_telefony5[[#This Row],[zakonczenie]]-Tabela_telefony5[[#This Row],[rozpoczecie]],0)</f>
        <v>0</v>
      </c>
    </row>
    <row r="110" spans="1:7" hidden="1" x14ac:dyDescent="0.3">
      <c r="A110">
        <v>1409543</v>
      </c>
      <c r="B110" s="1">
        <v>42937</v>
      </c>
      <c r="C110" s="2">
        <v>0.38086805555555553</v>
      </c>
      <c r="D110" s="2">
        <v>0.38918981481481479</v>
      </c>
      <c r="E110">
        <f>IF(LEN(Tabela_telefony5[[#This Row],[nr]])=7,1,0)</f>
        <v>1</v>
      </c>
      <c r="F110">
        <f>IF(LEFT(Tabela_telefony5[[#This Row],[nr]],2)="12",1,0)</f>
        <v>0</v>
      </c>
      <c r="G110" s="2">
        <f>IF(Tabela_telefony5[[#This Row],[Kolumna1]]=1,Tabela_telefony5[[#This Row],[zakonczenie]]-Tabela_telefony5[[#This Row],[rozpoczecie]],0)</f>
        <v>0</v>
      </c>
    </row>
    <row r="111" spans="1:7" hidden="1" x14ac:dyDescent="0.3">
      <c r="A111">
        <v>1415198</v>
      </c>
      <c r="B111" s="1">
        <v>42933</v>
      </c>
      <c r="C111" s="2">
        <v>0.38991898148148146</v>
      </c>
      <c r="D111" s="2">
        <v>0.40072916666666669</v>
      </c>
      <c r="E111">
        <f>IF(LEN(Tabela_telefony5[[#This Row],[nr]])=7,1,0)</f>
        <v>1</v>
      </c>
      <c r="F111">
        <f>IF(LEFT(Tabela_telefony5[[#This Row],[nr]],2)="12",1,0)</f>
        <v>0</v>
      </c>
      <c r="G111" s="2">
        <f>IF(Tabela_telefony5[[#This Row],[Kolumna1]]=1,Tabela_telefony5[[#This Row],[zakonczenie]]-Tabela_telefony5[[#This Row],[rozpoczecie]],0)</f>
        <v>0</v>
      </c>
    </row>
    <row r="112" spans="1:7" hidden="1" x14ac:dyDescent="0.3">
      <c r="A112">
        <v>90533733</v>
      </c>
      <c r="B112" s="1">
        <v>42920</v>
      </c>
      <c r="C112" s="2">
        <v>0.38092592592592595</v>
      </c>
      <c r="D112" s="2">
        <v>0.38866898148148149</v>
      </c>
      <c r="E112">
        <f>IF(LEN(Tabela_telefony5[[#This Row],[nr]])=7,1,0)</f>
        <v>0</v>
      </c>
      <c r="F112">
        <f>IF(LEFT(Tabela_telefony5[[#This Row],[nr]],2)="12",1,0)</f>
        <v>0</v>
      </c>
      <c r="G112" s="2">
        <f>IF(Tabela_telefony5[[#This Row],[Kolumna1]]=1,Tabela_telefony5[[#This Row],[zakonczenie]]-Tabela_telefony5[[#This Row],[rozpoczecie]],0)</f>
        <v>0</v>
      </c>
    </row>
    <row r="113" spans="1:7" hidden="1" x14ac:dyDescent="0.3">
      <c r="A113">
        <v>1418351</v>
      </c>
      <c r="B113" s="1">
        <v>42941</v>
      </c>
      <c r="C113" s="2">
        <v>0.45377314814814818</v>
      </c>
      <c r="D113" s="2">
        <v>0.45409722222222221</v>
      </c>
      <c r="E113">
        <f>IF(LEN(Tabela_telefony5[[#This Row],[nr]])=7,1,0)</f>
        <v>1</v>
      </c>
      <c r="F113">
        <f>IF(LEFT(Tabela_telefony5[[#This Row],[nr]],2)="12",1,0)</f>
        <v>0</v>
      </c>
      <c r="G113" s="2">
        <f>IF(Tabela_telefony5[[#This Row],[Kolumna1]]=1,Tabela_telefony5[[#This Row],[zakonczenie]]-Tabela_telefony5[[#This Row],[rozpoczecie]],0)</f>
        <v>0</v>
      </c>
    </row>
    <row r="114" spans="1:7" hidden="1" x14ac:dyDescent="0.3">
      <c r="A114">
        <v>1431491</v>
      </c>
      <c r="B114" s="1">
        <v>42933</v>
      </c>
      <c r="C114" s="2">
        <v>0.60495370370370372</v>
      </c>
      <c r="D114" s="2">
        <v>0.61153935185185182</v>
      </c>
      <c r="E114">
        <f>IF(LEN(Tabela_telefony5[[#This Row],[nr]])=7,1,0)</f>
        <v>1</v>
      </c>
      <c r="F114">
        <f>IF(LEFT(Tabela_telefony5[[#This Row],[nr]],2)="12",1,0)</f>
        <v>0</v>
      </c>
      <c r="G114" s="2">
        <f>IF(Tabela_telefony5[[#This Row],[Kolumna1]]=1,Tabela_telefony5[[#This Row],[zakonczenie]]-Tabela_telefony5[[#This Row],[rozpoczecie]],0)</f>
        <v>0</v>
      </c>
    </row>
    <row r="115" spans="1:7" hidden="1" x14ac:dyDescent="0.3">
      <c r="A115">
        <v>1435049</v>
      </c>
      <c r="B115" s="1">
        <v>42919</v>
      </c>
      <c r="C115" s="2">
        <v>0.45494212962962965</v>
      </c>
      <c r="D115" s="2">
        <v>0.45567129629629627</v>
      </c>
      <c r="E115">
        <f>IF(LEN(Tabela_telefony5[[#This Row],[nr]])=7,1,0)</f>
        <v>1</v>
      </c>
      <c r="F115">
        <f>IF(LEFT(Tabela_telefony5[[#This Row],[nr]],2)="12",1,0)</f>
        <v>0</v>
      </c>
      <c r="G115" s="2">
        <f>IF(Tabela_telefony5[[#This Row],[Kolumna1]]=1,Tabela_telefony5[[#This Row],[zakonczenie]]-Tabela_telefony5[[#This Row],[rozpoczecie]],0)</f>
        <v>0</v>
      </c>
    </row>
    <row r="116" spans="1:7" hidden="1" x14ac:dyDescent="0.3">
      <c r="A116">
        <v>1439114</v>
      </c>
      <c r="B116" s="1">
        <v>42921</v>
      </c>
      <c r="C116" s="2">
        <v>0.62589120370370366</v>
      </c>
      <c r="D116" s="2">
        <v>0.62774305555555554</v>
      </c>
      <c r="E116">
        <f>IF(LEN(Tabela_telefony5[[#This Row],[nr]])=7,1,0)</f>
        <v>1</v>
      </c>
      <c r="F116">
        <f>IF(LEFT(Tabela_telefony5[[#This Row],[nr]],2)="12",1,0)</f>
        <v>0</v>
      </c>
      <c r="G116" s="2">
        <f>IF(Tabela_telefony5[[#This Row],[Kolumna1]]=1,Tabela_telefony5[[#This Row],[zakonczenie]]-Tabela_telefony5[[#This Row],[rozpoczecie]],0)</f>
        <v>0</v>
      </c>
    </row>
    <row r="117" spans="1:7" hidden="1" x14ac:dyDescent="0.3">
      <c r="A117">
        <v>1451455</v>
      </c>
      <c r="B117" s="1">
        <v>42947</v>
      </c>
      <c r="C117" s="2">
        <v>0.37714120370370369</v>
      </c>
      <c r="D117" s="2">
        <v>0.38119212962962962</v>
      </c>
      <c r="E117">
        <f>IF(LEN(Tabela_telefony5[[#This Row],[nr]])=7,1,0)</f>
        <v>1</v>
      </c>
      <c r="F117">
        <f>IF(LEFT(Tabela_telefony5[[#This Row],[nr]],2)="12",1,0)</f>
        <v>0</v>
      </c>
      <c r="G117" s="2">
        <f>IF(Tabela_telefony5[[#This Row],[Kolumna1]]=1,Tabela_telefony5[[#This Row],[zakonczenie]]-Tabela_telefony5[[#This Row],[rozpoczecie]],0)</f>
        <v>0</v>
      </c>
    </row>
    <row r="118" spans="1:7" hidden="1" x14ac:dyDescent="0.3">
      <c r="A118">
        <v>1454555</v>
      </c>
      <c r="B118" s="1">
        <v>42928</v>
      </c>
      <c r="C118" s="2">
        <v>0.41078703703703706</v>
      </c>
      <c r="D118" s="2">
        <v>0.41078703703703706</v>
      </c>
      <c r="E118">
        <f>IF(LEN(Tabela_telefony5[[#This Row],[nr]])=7,1,0)</f>
        <v>1</v>
      </c>
      <c r="F118">
        <f>IF(LEFT(Tabela_telefony5[[#This Row],[nr]],2)="12",1,0)</f>
        <v>0</v>
      </c>
      <c r="G118" s="2">
        <f>IF(Tabela_telefony5[[#This Row],[Kolumna1]]=1,Tabela_telefony5[[#This Row],[zakonczenie]]-Tabela_telefony5[[#This Row],[rozpoczecie]],0)</f>
        <v>0</v>
      </c>
    </row>
    <row r="119" spans="1:7" hidden="1" x14ac:dyDescent="0.3">
      <c r="A119">
        <v>1457083</v>
      </c>
      <c r="B119" s="1">
        <v>42941</v>
      </c>
      <c r="C119" s="2">
        <v>0.46381944444444445</v>
      </c>
      <c r="D119" s="2">
        <v>0.47520833333333334</v>
      </c>
      <c r="E119">
        <f>IF(LEN(Tabela_telefony5[[#This Row],[nr]])=7,1,0)</f>
        <v>1</v>
      </c>
      <c r="F119">
        <f>IF(LEFT(Tabela_telefony5[[#This Row],[nr]],2)="12",1,0)</f>
        <v>0</v>
      </c>
      <c r="G119" s="2">
        <f>IF(Tabela_telefony5[[#This Row],[Kolumna1]]=1,Tabela_telefony5[[#This Row],[zakonczenie]]-Tabela_telefony5[[#This Row],[rozpoczecie]],0)</f>
        <v>0</v>
      </c>
    </row>
    <row r="120" spans="1:7" hidden="1" x14ac:dyDescent="0.3">
      <c r="A120">
        <v>93611539</v>
      </c>
      <c r="B120" s="1">
        <v>42920</v>
      </c>
      <c r="C120" s="2">
        <v>0.40133101851851855</v>
      </c>
      <c r="D120" s="2">
        <v>0.40964120370370372</v>
      </c>
      <c r="E120">
        <f>IF(LEN(Tabela_telefony5[[#This Row],[nr]])=7,1,0)</f>
        <v>0</v>
      </c>
      <c r="F120">
        <f>IF(LEFT(Tabela_telefony5[[#This Row],[nr]],2)="12",1,0)</f>
        <v>0</v>
      </c>
      <c r="G120" s="2">
        <f>IF(Tabela_telefony5[[#This Row],[Kolumna1]]=1,Tabela_telefony5[[#This Row],[zakonczenie]]-Tabela_telefony5[[#This Row],[rozpoczecie]],0)</f>
        <v>0</v>
      </c>
    </row>
    <row r="121" spans="1:7" hidden="1" x14ac:dyDescent="0.3">
      <c r="A121">
        <v>68966479</v>
      </c>
      <c r="B121" s="1">
        <v>42920</v>
      </c>
      <c r="C121" s="2">
        <v>0.40493055555555557</v>
      </c>
      <c r="D121" s="2">
        <v>0.40618055555555554</v>
      </c>
      <c r="E121">
        <f>IF(LEN(Tabela_telefony5[[#This Row],[nr]])=7,1,0)</f>
        <v>0</v>
      </c>
      <c r="F121">
        <f>IF(LEFT(Tabela_telefony5[[#This Row],[nr]],2)="12",1,0)</f>
        <v>0</v>
      </c>
      <c r="G121" s="2">
        <f>IF(Tabela_telefony5[[#This Row],[Kolumna1]]=1,Tabela_telefony5[[#This Row],[zakonczenie]]-Tabela_telefony5[[#This Row],[rozpoczecie]],0)</f>
        <v>0</v>
      </c>
    </row>
    <row r="122" spans="1:7" hidden="1" x14ac:dyDescent="0.3">
      <c r="A122">
        <v>79381100</v>
      </c>
      <c r="B122" s="1">
        <v>42920</v>
      </c>
      <c r="C122" s="2">
        <v>0.40614583333333332</v>
      </c>
      <c r="D122" s="2">
        <v>0.41761574074074076</v>
      </c>
      <c r="E122">
        <f>IF(LEN(Tabela_telefony5[[#This Row],[nr]])=7,1,0)</f>
        <v>0</v>
      </c>
      <c r="F122">
        <f>IF(LEFT(Tabela_telefony5[[#This Row],[nr]],2)="12",1,0)</f>
        <v>0</v>
      </c>
      <c r="G122" s="2">
        <f>IF(Tabela_telefony5[[#This Row],[Kolumna1]]=1,Tabela_telefony5[[#This Row],[zakonczenie]]-Tabela_telefony5[[#This Row],[rozpoczecie]],0)</f>
        <v>0</v>
      </c>
    </row>
    <row r="123" spans="1:7" hidden="1" x14ac:dyDescent="0.3">
      <c r="A123">
        <v>1458287</v>
      </c>
      <c r="B123" s="1">
        <v>42921</v>
      </c>
      <c r="C123" s="2">
        <v>0.47060185185185183</v>
      </c>
      <c r="D123" s="2">
        <v>0.47584490740740742</v>
      </c>
      <c r="E123">
        <f>IF(LEN(Tabela_telefony5[[#This Row],[nr]])=7,1,0)</f>
        <v>1</v>
      </c>
      <c r="F123">
        <f>IF(LEFT(Tabela_telefony5[[#This Row],[nr]],2)="12",1,0)</f>
        <v>0</v>
      </c>
      <c r="G123" s="2">
        <f>IF(Tabela_telefony5[[#This Row],[Kolumna1]]=1,Tabela_telefony5[[#This Row],[zakonczenie]]-Tabela_telefony5[[#This Row],[rozpoczecie]],0)</f>
        <v>0</v>
      </c>
    </row>
    <row r="124" spans="1:7" hidden="1" x14ac:dyDescent="0.3">
      <c r="A124">
        <v>1462418</v>
      </c>
      <c r="B124" s="1">
        <v>42944</v>
      </c>
      <c r="C124" s="2">
        <v>0.57186342592592587</v>
      </c>
      <c r="D124" s="2">
        <v>0.57379629629629625</v>
      </c>
      <c r="E124">
        <f>IF(LEN(Tabela_telefony5[[#This Row],[nr]])=7,1,0)</f>
        <v>1</v>
      </c>
      <c r="F124">
        <f>IF(LEFT(Tabela_telefony5[[#This Row],[nr]],2)="12",1,0)</f>
        <v>0</v>
      </c>
      <c r="G124" s="2">
        <f>IF(Tabela_telefony5[[#This Row],[Kolumna1]]=1,Tabela_telefony5[[#This Row],[zakonczenie]]-Tabela_telefony5[[#This Row],[rozpoczecie]],0)</f>
        <v>0</v>
      </c>
    </row>
    <row r="125" spans="1:7" hidden="1" x14ac:dyDescent="0.3">
      <c r="A125">
        <v>1467591</v>
      </c>
      <c r="B125" s="1">
        <v>42935</v>
      </c>
      <c r="C125" s="2">
        <v>0.39607638888888891</v>
      </c>
      <c r="D125" s="2">
        <v>0.40442129629629631</v>
      </c>
      <c r="E125">
        <f>IF(LEN(Tabela_telefony5[[#This Row],[nr]])=7,1,0)</f>
        <v>1</v>
      </c>
      <c r="F125">
        <f>IF(LEFT(Tabela_telefony5[[#This Row],[nr]],2)="12",1,0)</f>
        <v>0</v>
      </c>
      <c r="G125" s="2">
        <f>IF(Tabela_telefony5[[#This Row],[Kolumna1]]=1,Tabela_telefony5[[#This Row],[zakonczenie]]-Tabela_telefony5[[#This Row],[rozpoczecie]],0)</f>
        <v>0</v>
      </c>
    </row>
    <row r="126" spans="1:7" hidden="1" x14ac:dyDescent="0.3">
      <c r="A126">
        <v>1467591</v>
      </c>
      <c r="B126" s="1">
        <v>42936</v>
      </c>
      <c r="C126" s="2">
        <v>0.60277777777777775</v>
      </c>
      <c r="D126" s="2">
        <v>0.61222222222222222</v>
      </c>
      <c r="E126">
        <f>IF(LEN(Tabela_telefony5[[#This Row],[nr]])=7,1,0)</f>
        <v>1</v>
      </c>
      <c r="F126">
        <f>IF(LEFT(Tabela_telefony5[[#This Row],[nr]],2)="12",1,0)</f>
        <v>0</v>
      </c>
      <c r="G126" s="2">
        <f>IF(Tabela_telefony5[[#This Row],[Kolumna1]]=1,Tabela_telefony5[[#This Row],[zakonczenie]]-Tabela_telefony5[[#This Row],[rozpoczecie]],0)</f>
        <v>0</v>
      </c>
    </row>
    <row r="127" spans="1:7" hidden="1" x14ac:dyDescent="0.3">
      <c r="A127">
        <v>1858872516</v>
      </c>
      <c r="B127" s="1">
        <v>42920</v>
      </c>
      <c r="C127" s="2">
        <v>0.41510416666666666</v>
      </c>
      <c r="D127" s="2">
        <v>0.41668981481481482</v>
      </c>
      <c r="E127">
        <f>IF(LEN(Tabela_telefony5[[#This Row],[nr]])=7,1,0)</f>
        <v>0</v>
      </c>
      <c r="F127">
        <f>IF(LEFT(Tabela_telefony5[[#This Row],[nr]],2)="12",1,0)</f>
        <v>0</v>
      </c>
      <c r="G127" s="2">
        <f>IF(Tabela_telefony5[[#This Row],[Kolumna1]]=1,Tabela_telefony5[[#This Row],[zakonczenie]]-Tabela_telefony5[[#This Row],[rozpoczecie]],0)</f>
        <v>0</v>
      </c>
    </row>
    <row r="128" spans="1:7" hidden="1" x14ac:dyDescent="0.3">
      <c r="A128">
        <v>1469705</v>
      </c>
      <c r="B128" s="1">
        <v>42937</v>
      </c>
      <c r="C128" s="2">
        <v>0.49327546296296299</v>
      </c>
      <c r="D128" s="2">
        <v>0.50351851851851848</v>
      </c>
      <c r="E128">
        <f>IF(LEN(Tabela_telefony5[[#This Row],[nr]])=7,1,0)</f>
        <v>1</v>
      </c>
      <c r="F128">
        <f>IF(LEFT(Tabela_telefony5[[#This Row],[nr]],2)="12",1,0)</f>
        <v>0</v>
      </c>
      <c r="G128" s="2">
        <f>IF(Tabela_telefony5[[#This Row],[Kolumna1]]=1,Tabela_telefony5[[#This Row],[zakonczenie]]-Tabela_telefony5[[#This Row],[rozpoczecie]],0)</f>
        <v>0</v>
      </c>
    </row>
    <row r="129" spans="1:7" hidden="1" x14ac:dyDescent="0.3">
      <c r="A129">
        <v>1472253</v>
      </c>
      <c r="B129" s="1">
        <v>42943</v>
      </c>
      <c r="C129" s="2">
        <v>0.45729166666666665</v>
      </c>
      <c r="D129" s="2">
        <v>0.46041666666666664</v>
      </c>
      <c r="E129">
        <f>IF(LEN(Tabela_telefony5[[#This Row],[nr]])=7,1,0)</f>
        <v>1</v>
      </c>
      <c r="F129">
        <f>IF(LEFT(Tabela_telefony5[[#This Row],[nr]],2)="12",1,0)</f>
        <v>0</v>
      </c>
      <c r="G129" s="2">
        <f>IF(Tabela_telefony5[[#This Row],[Kolumna1]]=1,Tabela_telefony5[[#This Row],[zakonczenie]]-Tabela_telefony5[[#This Row],[rozpoczecie]],0)</f>
        <v>0</v>
      </c>
    </row>
    <row r="130" spans="1:7" hidden="1" x14ac:dyDescent="0.3">
      <c r="A130">
        <v>1472682</v>
      </c>
      <c r="B130" s="1">
        <v>42934</v>
      </c>
      <c r="C130" s="2">
        <v>0.42533564814814817</v>
      </c>
      <c r="D130" s="2">
        <v>0.43167824074074074</v>
      </c>
      <c r="E130">
        <f>IF(LEN(Tabela_telefony5[[#This Row],[nr]])=7,1,0)</f>
        <v>1</v>
      </c>
      <c r="F130">
        <f>IF(LEFT(Tabela_telefony5[[#This Row],[nr]],2)="12",1,0)</f>
        <v>0</v>
      </c>
      <c r="G130" s="2">
        <f>IF(Tabela_telefony5[[#This Row],[Kolumna1]]=1,Tabela_telefony5[[#This Row],[zakonczenie]]-Tabela_telefony5[[#This Row],[rozpoczecie]],0)</f>
        <v>0</v>
      </c>
    </row>
    <row r="131" spans="1:7" hidden="1" x14ac:dyDescent="0.3">
      <c r="A131">
        <v>1475008</v>
      </c>
      <c r="B131" s="1">
        <v>42940</v>
      </c>
      <c r="C131" s="2">
        <v>0.46489583333333334</v>
      </c>
      <c r="D131" s="2">
        <v>0.47530092592592593</v>
      </c>
      <c r="E131">
        <f>IF(LEN(Tabela_telefony5[[#This Row],[nr]])=7,1,0)</f>
        <v>1</v>
      </c>
      <c r="F131">
        <f>IF(LEFT(Tabela_telefony5[[#This Row],[nr]],2)="12",1,0)</f>
        <v>0</v>
      </c>
      <c r="G131" s="2">
        <f>IF(Tabela_telefony5[[#This Row],[Kolumna1]]=1,Tabela_telefony5[[#This Row],[zakonczenie]]-Tabela_telefony5[[#This Row],[rozpoczecie]],0)</f>
        <v>0</v>
      </c>
    </row>
    <row r="132" spans="1:7" hidden="1" x14ac:dyDescent="0.3">
      <c r="A132">
        <v>1475165</v>
      </c>
      <c r="B132" s="1">
        <v>42947</v>
      </c>
      <c r="C132" s="2">
        <v>0.60197916666666662</v>
      </c>
      <c r="D132" s="2">
        <v>0.60856481481481484</v>
      </c>
      <c r="E132">
        <f>IF(LEN(Tabela_telefony5[[#This Row],[nr]])=7,1,0)</f>
        <v>1</v>
      </c>
      <c r="F132">
        <f>IF(LEFT(Tabela_telefony5[[#This Row],[nr]],2)="12",1,0)</f>
        <v>0</v>
      </c>
      <c r="G132" s="2">
        <f>IF(Tabela_telefony5[[#This Row],[Kolumna1]]=1,Tabela_telefony5[[#This Row],[zakonczenie]]-Tabela_telefony5[[#This Row],[rozpoczecie]],0)</f>
        <v>0</v>
      </c>
    </row>
    <row r="133" spans="1:7" hidden="1" x14ac:dyDescent="0.3">
      <c r="A133">
        <v>1480206</v>
      </c>
      <c r="B133" s="1">
        <v>42919</v>
      </c>
      <c r="C133" s="2">
        <v>0.5645486111111111</v>
      </c>
      <c r="D133" s="2">
        <v>0.56458333333333333</v>
      </c>
      <c r="E133">
        <f>IF(LEN(Tabela_telefony5[[#This Row],[nr]])=7,1,0)</f>
        <v>1</v>
      </c>
      <c r="F133">
        <f>IF(LEFT(Tabela_telefony5[[#This Row],[nr]],2)="12",1,0)</f>
        <v>0</v>
      </c>
      <c r="G133" s="2">
        <f>IF(Tabela_telefony5[[#This Row],[Kolumna1]]=1,Tabela_telefony5[[#This Row],[zakonczenie]]-Tabela_telefony5[[#This Row],[rozpoczecie]],0)</f>
        <v>0</v>
      </c>
    </row>
    <row r="134" spans="1:7" hidden="1" x14ac:dyDescent="0.3">
      <c r="A134">
        <v>1482340</v>
      </c>
      <c r="B134" s="1">
        <v>42933</v>
      </c>
      <c r="C134" s="2">
        <v>0.42983796296296295</v>
      </c>
      <c r="D134" s="2">
        <v>0.43975694444444446</v>
      </c>
      <c r="E134">
        <f>IF(LEN(Tabela_telefony5[[#This Row],[nr]])=7,1,0)</f>
        <v>1</v>
      </c>
      <c r="F134">
        <f>IF(LEFT(Tabela_telefony5[[#This Row],[nr]],2)="12",1,0)</f>
        <v>0</v>
      </c>
      <c r="G134" s="2">
        <f>IF(Tabela_telefony5[[#This Row],[Kolumna1]]=1,Tabela_telefony5[[#This Row],[zakonczenie]]-Tabela_telefony5[[#This Row],[rozpoczecie]],0)</f>
        <v>0</v>
      </c>
    </row>
    <row r="135" spans="1:7" hidden="1" x14ac:dyDescent="0.3">
      <c r="A135">
        <v>1488369</v>
      </c>
      <c r="B135" s="1">
        <v>42919</v>
      </c>
      <c r="C135" s="2">
        <v>0.41612268518518519</v>
      </c>
      <c r="D135" s="2">
        <v>0.41756944444444444</v>
      </c>
      <c r="E135">
        <f>IF(LEN(Tabela_telefony5[[#This Row],[nr]])=7,1,0)</f>
        <v>1</v>
      </c>
      <c r="F135">
        <f>IF(LEFT(Tabela_telefony5[[#This Row],[nr]],2)="12",1,0)</f>
        <v>0</v>
      </c>
      <c r="G135" s="2">
        <f>IF(Tabela_telefony5[[#This Row],[Kolumna1]]=1,Tabela_telefony5[[#This Row],[zakonczenie]]-Tabela_telefony5[[#This Row],[rozpoczecie]],0)</f>
        <v>0</v>
      </c>
    </row>
    <row r="136" spans="1:7" hidden="1" x14ac:dyDescent="0.3">
      <c r="A136">
        <v>1488369</v>
      </c>
      <c r="B136" s="1">
        <v>42921</v>
      </c>
      <c r="C136" s="2">
        <v>0.50457175925925923</v>
      </c>
      <c r="D136" s="2">
        <v>0.51533564814814814</v>
      </c>
      <c r="E136">
        <f>IF(LEN(Tabela_telefony5[[#This Row],[nr]])=7,1,0)</f>
        <v>1</v>
      </c>
      <c r="F136">
        <f>IF(LEFT(Tabela_telefony5[[#This Row],[nr]],2)="12",1,0)</f>
        <v>0</v>
      </c>
      <c r="G136" s="2">
        <f>IF(Tabela_telefony5[[#This Row],[Kolumna1]]=1,Tabela_telefony5[[#This Row],[zakonczenie]]-Tabela_telefony5[[#This Row],[rozpoczecie]],0)</f>
        <v>0</v>
      </c>
    </row>
    <row r="137" spans="1:7" hidden="1" x14ac:dyDescent="0.3">
      <c r="A137">
        <v>86774913</v>
      </c>
      <c r="B137" s="1">
        <v>42920</v>
      </c>
      <c r="C137" s="2">
        <v>0.44548611111111114</v>
      </c>
      <c r="D137" s="2">
        <v>0.4541898148148148</v>
      </c>
      <c r="E137">
        <f>IF(LEN(Tabela_telefony5[[#This Row],[nr]])=7,1,0)</f>
        <v>0</v>
      </c>
      <c r="F137">
        <f>IF(LEFT(Tabela_telefony5[[#This Row],[nr]],2)="12",1,0)</f>
        <v>0</v>
      </c>
      <c r="G137" s="2">
        <f>IF(Tabela_telefony5[[#This Row],[Kolumna1]]=1,Tabela_telefony5[[#This Row],[zakonczenie]]-Tabela_telefony5[[#This Row],[rozpoczecie]],0)</f>
        <v>0</v>
      </c>
    </row>
    <row r="138" spans="1:7" hidden="1" x14ac:dyDescent="0.3">
      <c r="A138">
        <v>93696449</v>
      </c>
      <c r="B138" s="1">
        <v>42920</v>
      </c>
      <c r="C138" s="2">
        <v>0.45063657407407409</v>
      </c>
      <c r="D138" s="2">
        <v>0.45581018518518518</v>
      </c>
      <c r="E138">
        <f>IF(LEN(Tabela_telefony5[[#This Row],[nr]])=7,1,0)</f>
        <v>0</v>
      </c>
      <c r="F138">
        <f>IF(LEFT(Tabela_telefony5[[#This Row],[nr]],2)="12",1,0)</f>
        <v>0</v>
      </c>
      <c r="G138" s="2">
        <f>IF(Tabela_telefony5[[#This Row],[Kolumna1]]=1,Tabela_telefony5[[#This Row],[zakonczenie]]-Tabela_telefony5[[#This Row],[rozpoczecie]],0)</f>
        <v>0</v>
      </c>
    </row>
    <row r="139" spans="1:7" hidden="1" x14ac:dyDescent="0.3">
      <c r="A139">
        <v>1488369</v>
      </c>
      <c r="B139" s="1">
        <v>42922</v>
      </c>
      <c r="C139" s="2">
        <v>0.44871527777777775</v>
      </c>
      <c r="D139" s="2">
        <v>0.45627314814814812</v>
      </c>
      <c r="E139">
        <f>IF(LEN(Tabela_telefony5[[#This Row],[nr]])=7,1,0)</f>
        <v>1</v>
      </c>
      <c r="F139">
        <f>IF(LEFT(Tabela_telefony5[[#This Row],[nr]],2)="12",1,0)</f>
        <v>0</v>
      </c>
      <c r="G139" s="2">
        <f>IF(Tabela_telefony5[[#This Row],[Kolumna1]]=1,Tabela_telefony5[[#This Row],[zakonczenie]]-Tabela_telefony5[[#This Row],[rozpoczecie]],0)</f>
        <v>0</v>
      </c>
    </row>
    <row r="140" spans="1:7" hidden="1" x14ac:dyDescent="0.3">
      <c r="A140">
        <v>1500342</v>
      </c>
      <c r="B140" s="1">
        <v>42937</v>
      </c>
      <c r="C140" s="2">
        <v>0.56297453703703704</v>
      </c>
      <c r="D140" s="2">
        <v>0.56752314814814819</v>
      </c>
      <c r="E140">
        <f>IF(LEN(Tabela_telefony5[[#This Row],[nr]])=7,1,0)</f>
        <v>1</v>
      </c>
      <c r="F140">
        <f>IF(LEFT(Tabela_telefony5[[#This Row],[nr]],2)="12",1,0)</f>
        <v>0</v>
      </c>
      <c r="G140" s="2">
        <f>IF(Tabela_telefony5[[#This Row],[Kolumna1]]=1,Tabela_telefony5[[#This Row],[zakonczenie]]-Tabela_telefony5[[#This Row],[rozpoczecie]],0)</f>
        <v>0</v>
      </c>
    </row>
    <row r="141" spans="1:7" hidden="1" x14ac:dyDescent="0.3">
      <c r="A141">
        <v>1507196</v>
      </c>
      <c r="B141" s="1">
        <v>42937</v>
      </c>
      <c r="C141" s="2">
        <v>0.34197916666666667</v>
      </c>
      <c r="D141" s="2">
        <v>0.3460300925925926</v>
      </c>
      <c r="E141">
        <f>IF(LEN(Tabela_telefony5[[#This Row],[nr]])=7,1,0)</f>
        <v>1</v>
      </c>
      <c r="F141">
        <f>IF(LEFT(Tabela_telefony5[[#This Row],[nr]],2)="12",1,0)</f>
        <v>0</v>
      </c>
      <c r="G141" s="2">
        <f>IF(Tabela_telefony5[[#This Row],[Kolumna1]]=1,Tabela_telefony5[[#This Row],[zakonczenie]]-Tabela_telefony5[[#This Row],[rozpoczecie]],0)</f>
        <v>0</v>
      </c>
    </row>
    <row r="142" spans="1:7" hidden="1" x14ac:dyDescent="0.3">
      <c r="A142">
        <v>1508356</v>
      </c>
      <c r="B142" s="1">
        <v>42920</v>
      </c>
      <c r="C142" s="2">
        <v>0.37013888888888891</v>
      </c>
      <c r="D142" s="2">
        <v>0.38033564814814813</v>
      </c>
      <c r="E142">
        <f>IF(LEN(Tabela_telefony5[[#This Row],[nr]])=7,1,0)</f>
        <v>1</v>
      </c>
      <c r="F142">
        <f>IF(LEFT(Tabela_telefony5[[#This Row],[nr]],2)="12",1,0)</f>
        <v>0</v>
      </c>
      <c r="G142" s="2">
        <f>IF(Tabela_telefony5[[#This Row],[Kolumna1]]=1,Tabela_telefony5[[#This Row],[zakonczenie]]-Tabela_telefony5[[#This Row],[rozpoczecie]],0)</f>
        <v>0</v>
      </c>
    </row>
    <row r="143" spans="1:7" hidden="1" x14ac:dyDescent="0.3">
      <c r="A143">
        <v>1519891</v>
      </c>
      <c r="B143" s="1">
        <v>42933</v>
      </c>
      <c r="C143" s="2">
        <v>0.47604166666666664</v>
      </c>
      <c r="D143" s="2">
        <v>0.48714120370370373</v>
      </c>
      <c r="E143">
        <f>IF(LEN(Tabela_telefony5[[#This Row],[nr]])=7,1,0)</f>
        <v>1</v>
      </c>
      <c r="F143">
        <f>IF(LEFT(Tabela_telefony5[[#This Row],[nr]],2)="12",1,0)</f>
        <v>0</v>
      </c>
      <c r="G143" s="2">
        <f>IF(Tabela_telefony5[[#This Row],[Kolumna1]]=1,Tabela_telefony5[[#This Row],[zakonczenie]]-Tabela_telefony5[[#This Row],[rozpoczecie]],0)</f>
        <v>0</v>
      </c>
    </row>
    <row r="144" spans="1:7" hidden="1" x14ac:dyDescent="0.3">
      <c r="A144">
        <v>1531672</v>
      </c>
      <c r="B144" s="1">
        <v>42942</v>
      </c>
      <c r="C144" s="2">
        <v>0.45021990740740742</v>
      </c>
      <c r="D144" s="2">
        <v>0.46079861111111109</v>
      </c>
      <c r="E144">
        <f>IF(LEN(Tabela_telefony5[[#This Row],[nr]])=7,1,0)</f>
        <v>1</v>
      </c>
      <c r="F144">
        <f>IF(LEFT(Tabela_telefony5[[#This Row],[nr]],2)="12",1,0)</f>
        <v>0</v>
      </c>
      <c r="G144" s="2">
        <f>IF(Tabela_telefony5[[#This Row],[Kolumna1]]=1,Tabela_telefony5[[#This Row],[zakonczenie]]-Tabela_telefony5[[#This Row],[rozpoczecie]],0)</f>
        <v>0</v>
      </c>
    </row>
    <row r="145" spans="1:7" hidden="1" x14ac:dyDescent="0.3">
      <c r="A145">
        <v>1552302</v>
      </c>
      <c r="B145" s="1">
        <v>42930</v>
      </c>
      <c r="C145" s="2">
        <v>0.52953703703703703</v>
      </c>
      <c r="D145" s="2">
        <v>0.54078703703703701</v>
      </c>
      <c r="E145">
        <f>IF(LEN(Tabela_telefony5[[#This Row],[nr]])=7,1,0)</f>
        <v>1</v>
      </c>
      <c r="F145">
        <f>IF(LEFT(Tabela_telefony5[[#This Row],[nr]],2)="12",1,0)</f>
        <v>0</v>
      </c>
      <c r="G145" s="2">
        <f>IF(Tabela_telefony5[[#This Row],[Kolumna1]]=1,Tabela_telefony5[[#This Row],[zakonczenie]]-Tabela_telefony5[[#This Row],[rozpoczecie]],0)</f>
        <v>0</v>
      </c>
    </row>
    <row r="146" spans="1:7" hidden="1" x14ac:dyDescent="0.3">
      <c r="A146">
        <v>1552877</v>
      </c>
      <c r="B146" s="1">
        <v>42934</v>
      </c>
      <c r="C146" s="2">
        <v>0.49277777777777776</v>
      </c>
      <c r="D146" s="2">
        <v>0.49600694444444443</v>
      </c>
      <c r="E146">
        <f>IF(LEN(Tabela_telefony5[[#This Row],[nr]])=7,1,0)</f>
        <v>1</v>
      </c>
      <c r="F146">
        <f>IF(LEFT(Tabela_telefony5[[#This Row],[nr]],2)="12",1,0)</f>
        <v>0</v>
      </c>
      <c r="G146" s="2">
        <f>IF(Tabela_telefony5[[#This Row],[Kolumna1]]=1,Tabela_telefony5[[#This Row],[zakonczenie]]-Tabela_telefony5[[#This Row],[rozpoczecie]],0)</f>
        <v>0</v>
      </c>
    </row>
    <row r="147" spans="1:7" hidden="1" x14ac:dyDescent="0.3">
      <c r="A147">
        <v>1563816</v>
      </c>
      <c r="B147" s="1">
        <v>42937</v>
      </c>
      <c r="C147" s="2">
        <v>0.52243055555555551</v>
      </c>
      <c r="D147" s="2">
        <v>0.52681712962962968</v>
      </c>
      <c r="E147">
        <f>IF(LEN(Tabela_telefony5[[#This Row],[nr]])=7,1,0)</f>
        <v>1</v>
      </c>
      <c r="F147">
        <f>IF(LEFT(Tabela_telefony5[[#This Row],[nr]],2)="12",1,0)</f>
        <v>0</v>
      </c>
      <c r="G147" s="2">
        <f>IF(Tabela_telefony5[[#This Row],[Kolumna1]]=1,Tabela_telefony5[[#This Row],[zakonczenie]]-Tabela_telefony5[[#This Row],[rozpoczecie]],0)</f>
        <v>0</v>
      </c>
    </row>
    <row r="148" spans="1:7" hidden="1" x14ac:dyDescent="0.3">
      <c r="A148">
        <v>90271112</v>
      </c>
      <c r="B148" s="1">
        <v>42920</v>
      </c>
      <c r="C148" s="2">
        <v>0.4805787037037037</v>
      </c>
      <c r="D148" s="2">
        <v>0.48696759259259259</v>
      </c>
      <c r="E148">
        <f>IF(LEN(Tabela_telefony5[[#This Row],[nr]])=7,1,0)</f>
        <v>0</v>
      </c>
      <c r="F148">
        <f>IF(LEFT(Tabela_telefony5[[#This Row],[nr]],2)="12",1,0)</f>
        <v>0</v>
      </c>
      <c r="G148" s="2">
        <f>IF(Tabela_telefony5[[#This Row],[Kolumna1]]=1,Tabela_telefony5[[#This Row],[zakonczenie]]-Tabela_telefony5[[#This Row],[rozpoczecie]],0)</f>
        <v>0</v>
      </c>
    </row>
    <row r="149" spans="1:7" hidden="1" x14ac:dyDescent="0.3">
      <c r="A149">
        <v>1579531</v>
      </c>
      <c r="B149" s="1">
        <v>42921</v>
      </c>
      <c r="C149" s="2">
        <v>0.50134259259259262</v>
      </c>
      <c r="D149" s="2">
        <v>0.50873842592592589</v>
      </c>
      <c r="E149">
        <f>IF(LEN(Tabela_telefony5[[#This Row],[nr]])=7,1,0)</f>
        <v>1</v>
      </c>
      <c r="F149">
        <f>IF(LEFT(Tabela_telefony5[[#This Row],[nr]],2)="12",1,0)</f>
        <v>0</v>
      </c>
      <c r="G149" s="2">
        <f>IF(Tabela_telefony5[[#This Row],[Kolumna1]]=1,Tabela_telefony5[[#This Row],[zakonczenie]]-Tabela_telefony5[[#This Row],[rozpoczecie]],0)</f>
        <v>0</v>
      </c>
    </row>
    <row r="150" spans="1:7" hidden="1" x14ac:dyDescent="0.3">
      <c r="A150">
        <v>1579531</v>
      </c>
      <c r="B150" s="1">
        <v>42921</v>
      </c>
      <c r="C150" s="2">
        <v>0.55266203703703709</v>
      </c>
      <c r="D150" s="2">
        <v>0.56405092592592587</v>
      </c>
      <c r="E150">
        <f>IF(LEN(Tabela_telefony5[[#This Row],[nr]])=7,1,0)</f>
        <v>1</v>
      </c>
      <c r="F150">
        <f>IF(LEFT(Tabela_telefony5[[#This Row],[nr]],2)="12",1,0)</f>
        <v>0</v>
      </c>
      <c r="G150" s="2">
        <f>IF(Tabela_telefony5[[#This Row],[Kolumna1]]=1,Tabela_telefony5[[#This Row],[zakonczenie]]-Tabela_telefony5[[#This Row],[rozpoczecie]],0)</f>
        <v>0</v>
      </c>
    </row>
    <row r="151" spans="1:7" hidden="1" x14ac:dyDescent="0.3">
      <c r="A151">
        <v>27791497</v>
      </c>
      <c r="B151" s="1">
        <v>42920</v>
      </c>
      <c r="C151" s="2">
        <v>0.48803240740740739</v>
      </c>
      <c r="D151" s="2">
        <v>0.49682870370370369</v>
      </c>
      <c r="E151">
        <f>IF(LEN(Tabela_telefony5[[#This Row],[nr]])=7,1,0)</f>
        <v>0</v>
      </c>
      <c r="F151">
        <f>IF(LEFT(Tabela_telefony5[[#This Row],[nr]],2)="12",1,0)</f>
        <v>0</v>
      </c>
      <c r="G151" s="2">
        <f>IF(Tabela_telefony5[[#This Row],[Kolumna1]]=1,Tabela_telefony5[[#This Row],[zakonczenie]]-Tabela_telefony5[[#This Row],[rozpoczecie]],0)</f>
        <v>0</v>
      </c>
    </row>
    <row r="152" spans="1:7" hidden="1" x14ac:dyDescent="0.3">
      <c r="A152">
        <v>1583683</v>
      </c>
      <c r="B152" s="1">
        <v>42920</v>
      </c>
      <c r="C152" s="2">
        <v>0.6275694444444444</v>
      </c>
      <c r="D152" s="2">
        <v>0.63215277777777779</v>
      </c>
      <c r="E152">
        <f>IF(LEN(Tabela_telefony5[[#This Row],[nr]])=7,1,0)</f>
        <v>1</v>
      </c>
      <c r="F152">
        <f>IF(LEFT(Tabela_telefony5[[#This Row],[nr]],2)="12",1,0)</f>
        <v>0</v>
      </c>
      <c r="G152" s="2">
        <f>IF(Tabela_telefony5[[#This Row],[Kolumna1]]=1,Tabela_telefony5[[#This Row],[zakonczenie]]-Tabela_telefony5[[#This Row],[rozpoczecie]],0)</f>
        <v>0</v>
      </c>
    </row>
    <row r="153" spans="1:7" hidden="1" x14ac:dyDescent="0.3">
      <c r="A153">
        <v>54840810</v>
      </c>
      <c r="B153" s="1">
        <v>42920</v>
      </c>
      <c r="C153" s="2">
        <v>0.49430555555555555</v>
      </c>
      <c r="D153" s="2">
        <v>0.50231481481481477</v>
      </c>
      <c r="E153">
        <f>IF(LEN(Tabela_telefony5[[#This Row],[nr]])=7,1,0)</f>
        <v>0</v>
      </c>
      <c r="F153">
        <f>IF(LEFT(Tabela_telefony5[[#This Row],[nr]],2)="12",1,0)</f>
        <v>0</v>
      </c>
      <c r="G153" s="2">
        <f>IF(Tabela_telefony5[[#This Row],[Kolumna1]]=1,Tabela_telefony5[[#This Row],[zakonczenie]]-Tabela_telefony5[[#This Row],[rozpoczecie]],0)</f>
        <v>0</v>
      </c>
    </row>
    <row r="154" spans="1:7" hidden="1" x14ac:dyDescent="0.3">
      <c r="A154">
        <v>1583683</v>
      </c>
      <c r="B154" s="1">
        <v>42947</v>
      </c>
      <c r="C154" s="2">
        <v>0.58784722222222219</v>
      </c>
      <c r="D154" s="2">
        <v>0.58940972222222221</v>
      </c>
      <c r="E154">
        <f>IF(LEN(Tabela_telefony5[[#This Row],[nr]])=7,1,0)</f>
        <v>1</v>
      </c>
      <c r="F154">
        <f>IF(LEFT(Tabela_telefony5[[#This Row],[nr]],2)="12",1,0)</f>
        <v>0</v>
      </c>
      <c r="G154" s="2">
        <f>IF(Tabela_telefony5[[#This Row],[Kolumna1]]=1,Tabela_telefony5[[#This Row],[zakonczenie]]-Tabela_telefony5[[#This Row],[rozpoczecie]],0)</f>
        <v>0</v>
      </c>
    </row>
    <row r="155" spans="1:7" hidden="1" x14ac:dyDescent="0.3">
      <c r="A155">
        <v>1586675</v>
      </c>
      <c r="B155" s="1">
        <v>42934</v>
      </c>
      <c r="C155" s="2">
        <v>0.39093749999999999</v>
      </c>
      <c r="D155" s="2">
        <v>0.39787037037037037</v>
      </c>
      <c r="E155">
        <f>IF(LEN(Tabela_telefony5[[#This Row],[nr]])=7,1,0)</f>
        <v>1</v>
      </c>
      <c r="F155">
        <f>IF(LEFT(Tabela_telefony5[[#This Row],[nr]],2)="12",1,0)</f>
        <v>0</v>
      </c>
      <c r="G155" s="2">
        <f>IF(Tabela_telefony5[[#This Row],[Kolumna1]]=1,Tabela_telefony5[[#This Row],[zakonczenie]]-Tabela_telefony5[[#This Row],[rozpoczecie]],0)</f>
        <v>0</v>
      </c>
    </row>
    <row r="156" spans="1:7" hidden="1" x14ac:dyDescent="0.3">
      <c r="A156">
        <v>1588418</v>
      </c>
      <c r="B156" s="1">
        <v>42935</v>
      </c>
      <c r="C156" s="2">
        <v>0.42422453703703705</v>
      </c>
      <c r="D156" s="2">
        <v>0.43512731481481481</v>
      </c>
      <c r="E156">
        <f>IF(LEN(Tabela_telefony5[[#This Row],[nr]])=7,1,0)</f>
        <v>1</v>
      </c>
      <c r="F156">
        <f>IF(LEFT(Tabela_telefony5[[#This Row],[nr]],2)="12",1,0)</f>
        <v>0</v>
      </c>
      <c r="G156" s="2">
        <f>IF(Tabela_telefony5[[#This Row],[Kolumna1]]=1,Tabela_telefony5[[#This Row],[zakonczenie]]-Tabela_telefony5[[#This Row],[rozpoczecie]],0)</f>
        <v>0</v>
      </c>
    </row>
    <row r="157" spans="1:7" hidden="1" x14ac:dyDescent="0.3">
      <c r="A157">
        <v>1592822</v>
      </c>
      <c r="B157" s="1">
        <v>42926</v>
      </c>
      <c r="C157" s="2">
        <v>0.41422453703703704</v>
      </c>
      <c r="D157" s="2">
        <v>0.42549768518518516</v>
      </c>
      <c r="E157">
        <f>IF(LEN(Tabela_telefony5[[#This Row],[nr]])=7,1,0)</f>
        <v>1</v>
      </c>
      <c r="F157">
        <f>IF(LEFT(Tabela_telefony5[[#This Row],[nr]],2)="12",1,0)</f>
        <v>0</v>
      </c>
      <c r="G157" s="2">
        <f>IF(Tabela_telefony5[[#This Row],[Kolumna1]]=1,Tabela_telefony5[[#This Row],[zakonczenie]]-Tabela_telefony5[[#This Row],[rozpoczecie]],0)</f>
        <v>0</v>
      </c>
    </row>
    <row r="158" spans="1:7" hidden="1" x14ac:dyDescent="0.3">
      <c r="A158">
        <v>73284745</v>
      </c>
      <c r="B158" s="1">
        <v>42920</v>
      </c>
      <c r="C158" s="2">
        <v>0.51451388888888894</v>
      </c>
      <c r="D158" s="2">
        <v>0.51857638888888891</v>
      </c>
      <c r="E158">
        <f>IF(LEN(Tabela_telefony5[[#This Row],[nr]])=7,1,0)</f>
        <v>0</v>
      </c>
      <c r="F158">
        <f>IF(LEFT(Tabela_telefony5[[#This Row],[nr]],2)="12",1,0)</f>
        <v>0</v>
      </c>
      <c r="G158" s="2">
        <f>IF(Tabela_telefony5[[#This Row],[Kolumna1]]=1,Tabela_telefony5[[#This Row],[zakonczenie]]-Tabela_telefony5[[#This Row],[rozpoczecie]],0)</f>
        <v>0</v>
      </c>
    </row>
    <row r="159" spans="1:7" hidden="1" x14ac:dyDescent="0.3">
      <c r="A159">
        <v>1607422</v>
      </c>
      <c r="B159" s="1">
        <v>42934</v>
      </c>
      <c r="C159" s="2">
        <v>0.45238425925925924</v>
      </c>
      <c r="D159" s="2">
        <v>0.45937499999999998</v>
      </c>
      <c r="E159">
        <f>IF(LEN(Tabela_telefony5[[#This Row],[nr]])=7,1,0)</f>
        <v>1</v>
      </c>
      <c r="F159">
        <f>IF(LEFT(Tabela_telefony5[[#This Row],[nr]],2)="12",1,0)</f>
        <v>0</v>
      </c>
      <c r="G159" s="2">
        <f>IF(Tabela_telefony5[[#This Row],[Kolumna1]]=1,Tabela_telefony5[[#This Row],[zakonczenie]]-Tabela_telefony5[[#This Row],[rozpoczecie]],0)</f>
        <v>0</v>
      </c>
    </row>
    <row r="160" spans="1:7" hidden="1" x14ac:dyDescent="0.3">
      <c r="A160">
        <v>48625903</v>
      </c>
      <c r="B160" s="1">
        <v>42920</v>
      </c>
      <c r="C160" s="2">
        <v>0.52303240740740742</v>
      </c>
      <c r="D160" s="2">
        <v>0.523900462962963</v>
      </c>
      <c r="E160">
        <f>IF(LEN(Tabela_telefony5[[#This Row],[nr]])=7,1,0)</f>
        <v>0</v>
      </c>
      <c r="F160">
        <f>IF(LEFT(Tabela_telefony5[[#This Row],[nr]],2)="12",1,0)</f>
        <v>0</v>
      </c>
      <c r="G160" s="2">
        <f>IF(Tabela_telefony5[[#This Row],[Kolumna1]]=1,Tabela_telefony5[[#This Row],[zakonczenie]]-Tabela_telefony5[[#This Row],[rozpoczecie]],0)</f>
        <v>0</v>
      </c>
    </row>
    <row r="161" spans="1:7" hidden="1" x14ac:dyDescent="0.3">
      <c r="A161">
        <v>1611389</v>
      </c>
      <c r="B161" s="1">
        <v>42920</v>
      </c>
      <c r="C161" s="2">
        <v>0.39879629629629632</v>
      </c>
      <c r="D161" s="2">
        <v>0.41033564814814816</v>
      </c>
      <c r="E161">
        <f>IF(LEN(Tabela_telefony5[[#This Row],[nr]])=7,1,0)</f>
        <v>1</v>
      </c>
      <c r="F161">
        <f>IF(LEFT(Tabela_telefony5[[#This Row],[nr]],2)="12",1,0)</f>
        <v>0</v>
      </c>
      <c r="G161" s="2">
        <f>IF(Tabela_telefony5[[#This Row],[Kolumna1]]=1,Tabela_telefony5[[#This Row],[zakonczenie]]-Tabela_telefony5[[#This Row],[rozpoczecie]],0)</f>
        <v>0</v>
      </c>
    </row>
    <row r="162" spans="1:7" hidden="1" x14ac:dyDescent="0.3">
      <c r="A162">
        <v>18036364</v>
      </c>
      <c r="B162" s="1">
        <v>42920</v>
      </c>
      <c r="C162" s="2">
        <v>0.53015046296296298</v>
      </c>
      <c r="D162" s="2">
        <v>0.53275462962962961</v>
      </c>
      <c r="E162">
        <f>IF(LEN(Tabela_telefony5[[#This Row],[nr]])=7,1,0)</f>
        <v>0</v>
      </c>
      <c r="F162">
        <f>IF(LEFT(Tabela_telefony5[[#This Row],[nr]],2)="12",1,0)</f>
        <v>0</v>
      </c>
      <c r="G162" s="2">
        <f>IF(Tabela_telefony5[[#This Row],[Kolumna1]]=1,Tabela_telefony5[[#This Row],[zakonczenie]]-Tabela_telefony5[[#This Row],[rozpoczecie]],0)</f>
        <v>0</v>
      </c>
    </row>
    <row r="163" spans="1:7" hidden="1" x14ac:dyDescent="0.3">
      <c r="A163">
        <v>38063903</v>
      </c>
      <c r="B163" s="1">
        <v>42920</v>
      </c>
      <c r="C163" s="2">
        <v>0.53465277777777775</v>
      </c>
      <c r="D163" s="2">
        <v>0.53925925925925922</v>
      </c>
      <c r="E163">
        <f>IF(LEN(Tabela_telefony5[[#This Row],[nr]])=7,1,0)</f>
        <v>0</v>
      </c>
      <c r="F163">
        <f>IF(LEFT(Tabela_telefony5[[#This Row],[nr]],2)="12",1,0)</f>
        <v>0</v>
      </c>
      <c r="G163" s="2">
        <f>IF(Tabela_telefony5[[#This Row],[Kolumna1]]=1,Tabela_telefony5[[#This Row],[zakonczenie]]-Tabela_telefony5[[#This Row],[rozpoczecie]],0)</f>
        <v>0</v>
      </c>
    </row>
    <row r="164" spans="1:7" hidden="1" x14ac:dyDescent="0.3">
      <c r="A164">
        <v>1616328</v>
      </c>
      <c r="B164" s="1">
        <v>42928</v>
      </c>
      <c r="C164" s="2">
        <v>0.59354166666666663</v>
      </c>
      <c r="D164" s="2">
        <v>0.59888888888888892</v>
      </c>
      <c r="E164">
        <f>IF(LEN(Tabela_telefony5[[#This Row],[nr]])=7,1,0)</f>
        <v>1</v>
      </c>
      <c r="F164">
        <f>IF(LEFT(Tabela_telefony5[[#This Row],[nr]],2)="12",1,0)</f>
        <v>0</v>
      </c>
      <c r="G164" s="2">
        <f>IF(Tabela_telefony5[[#This Row],[Kolumna1]]=1,Tabela_telefony5[[#This Row],[zakonczenie]]-Tabela_telefony5[[#This Row],[rozpoczecie]],0)</f>
        <v>0</v>
      </c>
    </row>
    <row r="165" spans="1:7" hidden="1" x14ac:dyDescent="0.3">
      <c r="A165">
        <v>1617146</v>
      </c>
      <c r="B165" s="1">
        <v>42933</v>
      </c>
      <c r="C165" s="2">
        <v>0.40575231481481483</v>
      </c>
      <c r="D165" s="2">
        <v>0.41274305555555557</v>
      </c>
      <c r="E165">
        <f>IF(LEN(Tabela_telefony5[[#This Row],[nr]])=7,1,0)</f>
        <v>1</v>
      </c>
      <c r="F165">
        <f>IF(LEFT(Tabela_telefony5[[#This Row],[nr]],2)="12",1,0)</f>
        <v>0</v>
      </c>
      <c r="G165" s="2">
        <f>IF(Tabela_telefony5[[#This Row],[Kolumna1]]=1,Tabela_telefony5[[#This Row],[zakonczenie]]-Tabela_telefony5[[#This Row],[rozpoczecie]],0)</f>
        <v>0</v>
      </c>
    </row>
    <row r="166" spans="1:7" hidden="1" x14ac:dyDescent="0.3">
      <c r="A166">
        <v>16999529</v>
      </c>
      <c r="B166" s="1">
        <v>42920</v>
      </c>
      <c r="C166" s="2">
        <v>0.54395833333333332</v>
      </c>
      <c r="D166" s="2">
        <v>0.54451388888888885</v>
      </c>
      <c r="E166">
        <f>IF(LEN(Tabela_telefony5[[#This Row],[nr]])=7,1,0)</f>
        <v>0</v>
      </c>
      <c r="F166">
        <f>IF(LEFT(Tabela_telefony5[[#This Row],[nr]],2)="12",1,0)</f>
        <v>0</v>
      </c>
      <c r="G166" s="2">
        <f>IF(Tabela_telefony5[[#This Row],[Kolumna1]]=1,Tabela_telefony5[[#This Row],[zakonczenie]]-Tabela_telefony5[[#This Row],[rozpoczecie]],0)</f>
        <v>0</v>
      </c>
    </row>
    <row r="167" spans="1:7" hidden="1" x14ac:dyDescent="0.3">
      <c r="A167">
        <v>1617146</v>
      </c>
      <c r="B167" s="1">
        <v>42937</v>
      </c>
      <c r="C167" s="2">
        <v>0.43400462962962966</v>
      </c>
      <c r="D167" s="2">
        <v>0.44041666666666668</v>
      </c>
      <c r="E167">
        <f>IF(LEN(Tabela_telefony5[[#This Row],[nr]])=7,1,0)</f>
        <v>1</v>
      </c>
      <c r="F167">
        <f>IF(LEFT(Tabela_telefony5[[#This Row],[nr]],2)="12",1,0)</f>
        <v>0</v>
      </c>
      <c r="G167" s="2">
        <f>IF(Tabela_telefony5[[#This Row],[Kolumna1]]=1,Tabela_telefony5[[#This Row],[zakonczenie]]-Tabela_telefony5[[#This Row],[rozpoczecie]],0)</f>
        <v>0</v>
      </c>
    </row>
    <row r="168" spans="1:7" hidden="1" x14ac:dyDescent="0.3">
      <c r="A168">
        <v>1626862</v>
      </c>
      <c r="B168" s="1">
        <v>42937</v>
      </c>
      <c r="C168" s="2">
        <v>0.36155092592592591</v>
      </c>
      <c r="D168" s="2">
        <v>0.36355324074074075</v>
      </c>
      <c r="E168">
        <f>IF(LEN(Tabela_telefony5[[#This Row],[nr]])=7,1,0)</f>
        <v>1</v>
      </c>
      <c r="F168">
        <f>IF(LEFT(Tabela_telefony5[[#This Row],[nr]],2)="12",1,0)</f>
        <v>0</v>
      </c>
      <c r="G168" s="2">
        <f>IF(Tabela_telefony5[[#This Row],[Kolumna1]]=1,Tabela_telefony5[[#This Row],[zakonczenie]]-Tabela_telefony5[[#This Row],[rozpoczecie]],0)</f>
        <v>0</v>
      </c>
    </row>
    <row r="169" spans="1:7" hidden="1" x14ac:dyDescent="0.3">
      <c r="A169">
        <v>1639829</v>
      </c>
      <c r="B169" s="1">
        <v>42944</v>
      </c>
      <c r="C169" s="2">
        <v>0.4815740740740741</v>
      </c>
      <c r="D169" s="2">
        <v>0.48802083333333335</v>
      </c>
      <c r="E169">
        <f>IF(LEN(Tabela_telefony5[[#This Row],[nr]])=7,1,0)</f>
        <v>1</v>
      </c>
      <c r="F169">
        <f>IF(LEFT(Tabela_telefony5[[#This Row],[nr]],2)="12",1,0)</f>
        <v>0</v>
      </c>
      <c r="G169" s="2">
        <f>IF(Tabela_telefony5[[#This Row],[Kolumna1]]=1,Tabela_telefony5[[#This Row],[zakonczenie]]-Tabela_telefony5[[#This Row],[rozpoczecie]],0)</f>
        <v>0</v>
      </c>
    </row>
    <row r="170" spans="1:7" hidden="1" x14ac:dyDescent="0.3">
      <c r="A170">
        <v>1973826522</v>
      </c>
      <c r="B170" s="1">
        <v>42920</v>
      </c>
      <c r="C170" s="2">
        <v>0.5553703703703704</v>
      </c>
      <c r="D170" s="2">
        <v>0.55833333333333335</v>
      </c>
      <c r="E170">
        <f>IF(LEN(Tabela_telefony5[[#This Row],[nr]])=7,1,0)</f>
        <v>0</v>
      </c>
      <c r="F170">
        <f>IF(LEFT(Tabela_telefony5[[#This Row],[nr]],2)="12",1,0)</f>
        <v>0</v>
      </c>
      <c r="G170" s="2">
        <f>IF(Tabela_telefony5[[#This Row],[Kolumna1]]=1,Tabela_telefony5[[#This Row],[zakonczenie]]-Tabela_telefony5[[#This Row],[rozpoczecie]],0)</f>
        <v>0</v>
      </c>
    </row>
    <row r="171" spans="1:7" hidden="1" x14ac:dyDescent="0.3">
      <c r="A171">
        <v>1640140</v>
      </c>
      <c r="B171" s="1">
        <v>42923</v>
      </c>
      <c r="C171" s="2">
        <v>0.52484953703703707</v>
      </c>
      <c r="D171" s="2">
        <v>0.53331018518518514</v>
      </c>
      <c r="E171">
        <f>IF(LEN(Tabela_telefony5[[#This Row],[nr]])=7,1,0)</f>
        <v>1</v>
      </c>
      <c r="F171">
        <f>IF(LEFT(Tabela_telefony5[[#This Row],[nr]],2)="12",1,0)</f>
        <v>0</v>
      </c>
      <c r="G171" s="2">
        <f>IF(Tabela_telefony5[[#This Row],[Kolumna1]]=1,Tabela_telefony5[[#This Row],[zakonczenie]]-Tabela_telefony5[[#This Row],[rozpoczecie]],0)</f>
        <v>0</v>
      </c>
    </row>
    <row r="172" spans="1:7" hidden="1" x14ac:dyDescent="0.3">
      <c r="A172">
        <v>1640513</v>
      </c>
      <c r="B172" s="1">
        <v>42944</v>
      </c>
      <c r="C172" s="2">
        <v>0.56162037037037038</v>
      </c>
      <c r="D172" s="2">
        <v>0.56876157407407413</v>
      </c>
      <c r="E172">
        <f>IF(LEN(Tabela_telefony5[[#This Row],[nr]])=7,1,0)</f>
        <v>1</v>
      </c>
      <c r="F172">
        <f>IF(LEFT(Tabela_telefony5[[#This Row],[nr]],2)="12",1,0)</f>
        <v>0</v>
      </c>
      <c r="G172" s="2">
        <f>IF(Tabela_telefony5[[#This Row],[Kolumna1]]=1,Tabela_telefony5[[#This Row],[zakonczenie]]-Tabela_telefony5[[#This Row],[rozpoczecie]],0)</f>
        <v>0</v>
      </c>
    </row>
    <row r="173" spans="1:7" hidden="1" x14ac:dyDescent="0.3">
      <c r="A173">
        <v>1649912</v>
      </c>
      <c r="B173" s="1">
        <v>42930</v>
      </c>
      <c r="C173" s="2">
        <v>0.59467592592592589</v>
      </c>
      <c r="D173" s="2">
        <v>0.60392361111111115</v>
      </c>
      <c r="E173">
        <f>IF(LEN(Tabela_telefony5[[#This Row],[nr]])=7,1,0)</f>
        <v>1</v>
      </c>
      <c r="F173">
        <f>IF(LEFT(Tabela_telefony5[[#This Row],[nr]],2)="12",1,0)</f>
        <v>0</v>
      </c>
      <c r="G173" s="2">
        <f>IF(Tabela_telefony5[[#This Row],[Kolumna1]]=1,Tabela_telefony5[[#This Row],[zakonczenie]]-Tabela_telefony5[[#This Row],[rozpoczecie]],0)</f>
        <v>0</v>
      </c>
    </row>
    <row r="174" spans="1:7" hidden="1" x14ac:dyDescent="0.3">
      <c r="A174">
        <v>1659814</v>
      </c>
      <c r="B174" s="1">
        <v>42922</v>
      </c>
      <c r="C174" s="2">
        <v>0.38416666666666666</v>
      </c>
      <c r="D174" s="2">
        <v>0.39554398148148145</v>
      </c>
      <c r="E174">
        <f>IF(LEN(Tabela_telefony5[[#This Row],[nr]])=7,1,0)</f>
        <v>1</v>
      </c>
      <c r="F174">
        <f>IF(LEFT(Tabela_telefony5[[#This Row],[nr]],2)="12",1,0)</f>
        <v>0</v>
      </c>
      <c r="G174" s="2">
        <f>IF(Tabela_telefony5[[#This Row],[Kolumna1]]=1,Tabela_telefony5[[#This Row],[zakonczenie]]-Tabela_telefony5[[#This Row],[rozpoczecie]],0)</f>
        <v>0</v>
      </c>
    </row>
    <row r="175" spans="1:7" hidden="1" x14ac:dyDescent="0.3">
      <c r="A175">
        <v>1661633</v>
      </c>
      <c r="B175" s="1">
        <v>42933</v>
      </c>
      <c r="C175" s="2">
        <v>0.4611574074074074</v>
      </c>
      <c r="D175" s="2">
        <v>0.46372685185185186</v>
      </c>
      <c r="E175">
        <f>IF(LEN(Tabela_telefony5[[#This Row],[nr]])=7,1,0)</f>
        <v>1</v>
      </c>
      <c r="F175">
        <f>IF(LEFT(Tabela_telefony5[[#This Row],[nr]],2)="12",1,0)</f>
        <v>0</v>
      </c>
      <c r="G175" s="2">
        <f>IF(Tabela_telefony5[[#This Row],[Kolumna1]]=1,Tabela_telefony5[[#This Row],[zakonczenie]]-Tabela_telefony5[[#This Row],[rozpoczecie]],0)</f>
        <v>0</v>
      </c>
    </row>
    <row r="176" spans="1:7" hidden="1" x14ac:dyDescent="0.3">
      <c r="A176">
        <v>6275284312</v>
      </c>
      <c r="B176" s="1">
        <v>42920</v>
      </c>
      <c r="C176" s="2">
        <v>0.57861111111111108</v>
      </c>
      <c r="D176" s="2">
        <v>0.58296296296296302</v>
      </c>
      <c r="E176">
        <f>IF(LEN(Tabela_telefony5[[#This Row],[nr]])=7,1,0)</f>
        <v>0</v>
      </c>
      <c r="F176">
        <f>IF(LEFT(Tabela_telefony5[[#This Row],[nr]],2)="12",1,0)</f>
        <v>0</v>
      </c>
      <c r="G176" s="2">
        <f>IF(Tabela_telefony5[[#This Row],[Kolumna1]]=1,Tabela_telefony5[[#This Row],[zakonczenie]]-Tabela_telefony5[[#This Row],[rozpoczecie]],0)</f>
        <v>0</v>
      </c>
    </row>
    <row r="177" spans="1:7" hidden="1" x14ac:dyDescent="0.3">
      <c r="A177">
        <v>1661633</v>
      </c>
      <c r="B177" s="1">
        <v>42944</v>
      </c>
      <c r="C177" s="2">
        <v>0.48042824074074075</v>
      </c>
      <c r="D177" s="2">
        <v>0.48422453703703705</v>
      </c>
      <c r="E177">
        <f>IF(LEN(Tabela_telefony5[[#This Row],[nr]])=7,1,0)</f>
        <v>1</v>
      </c>
      <c r="F177">
        <f>IF(LEFT(Tabela_telefony5[[#This Row],[nr]],2)="12",1,0)</f>
        <v>0</v>
      </c>
      <c r="G177" s="2">
        <f>IF(Tabela_telefony5[[#This Row],[Kolumna1]]=1,Tabela_telefony5[[#This Row],[zakonczenie]]-Tabela_telefony5[[#This Row],[rozpoczecie]],0)</f>
        <v>0</v>
      </c>
    </row>
    <row r="178" spans="1:7" hidden="1" x14ac:dyDescent="0.3">
      <c r="A178">
        <v>54586484</v>
      </c>
      <c r="B178" s="1">
        <v>42920</v>
      </c>
      <c r="C178" s="2">
        <v>0.58335648148148145</v>
      </c>
      <c r="D178" s="2">
        <v>0.5841319444444445</v>
      </c>
      <c r="E178">
        <f>IF(LEN(Tabela_telefony5[[#This Row],[nr]])=7,1,0)</f>
        <v>0</v>
      </c>
      <c r="F178">
        <f>IF(LEFT(Tabela_telefony5[[#This Row],[nr]],2)="12",1,0)</f>
        <v>0</v>
      </c>
      <c r="G178" s="2">
        <f>IF(Tabela_telefony5[[#This Row],[Kolumna1]]=1,Tabela_telefony5[[#This Row],[zakonczenie]]-Tabela_telefony5[[#This Row],[rozpoczecie]],0)</f>
        <v>0</v>
      </c>
    </row>
    <row r="179" spans="1:7" hidden="1" x14ac:dyDescent="0.3">
      <c r="A179">
        <v>1677537</v>
      </c>
      <c r="B179" s="1">
        <v>42940</v>
      </c>
      <c r="C179" s="2">
        <v>0.61471064814814813</v>
      </c>
      <c r="D179" s="2">
        <v>0.62232638888888892</v>
      </c>
      <c r="E179">
        <f>IF(LEN(Tabela_telefony5[[#This Row],[nr]])=7,1,0)</f>
        <v>1</v>
      </c>
      <c r="F179">
        <f>IF(LEFT(Tabela_telefony5[[#This Row],[nr]],2)="12",1,0)</f>
        <v>0</v>
      </c>
      <c r="G179" s="2">
        <f>IF(Tabela_telefony5[[#This Row],[Kolumna1]]=1,Tabela_telefony5[[#This Row],[zakonczenie]]-Tabela_telefony5[[#This Row],[rozpoczecie]],0)</f>
        <v>0</v>
      </c>
    </row>
    <row r="180" spans="1:7" hidden="1" x14ac:dyDescent="0.3">
      <c r="A180">
        <v>1679471</v>
      </c>
      <c r="B180" s="1">
        <v>42933</v>
      </c>
      <c r="C180" s="2">
        <v>0.42386574074074074</v>
      </c>
      <c r="D180" s="2">
        <v>0.42885416666666665</v>
      </c>
      <c r="E180">
        <f>IF(LEN(Tabela_telefony5[[#This Row],[nr]])=7,1,0)</f>
        <v>1</v>
      </c>
      <c r="F180">
        <f>IF(LEFT(Tabela_telefony5[[#This Row],[nr]],2)="12",1,0)</f>
        <v>0</v>
      </c>
      <c r="G180" s="2">
        <f>IF(Tabela_telefony5[[#This Row],[Kolumna1]]=1,Tabela_telefony5[[#This Row],[zakonczenie]]-Tabela_telefony5[[#This Row],[rozpoczecie]],0)</f>
        <v>0</v>
      </c>
    </row>
    <row r="181" spans="1:7" hidden="1" x14ac:dyDescent="0.3">
      <c r="A181">
        <v>1774304298</v>
      </c>
      <c r="B181" s="1">
        <v>42920</v>
      </c>
      <c r="C181" s="2">
        <v>0.58452546296296293</v>
      </c>
      <c r="D181" s="2">
        <v>0.59087962962962959</v>
      </c>
      <c r="E181">
        <f>IF(LEN(Tabela_telefony5[[#This Row],[nr]])=7,1,0)</f>
        <v>0</v>
      </c>
      <c r="F181">
        <f>IF(LEFT(Tabela_telefony5[[#This Row],[nr]],2)="12",1,0)</f>
        <v>0</v>
      </c>
      <c r="G181" s="2">
        <f>IF(Tabela_telefony5[[#This Row],[Kolumna1]]=1,Tabela_telefony5[[#This Row],[zakonczenie]]-Tabela_telefony5[[#This Row],[rozpoczecie]],0)</f>
        <v>0</v>
      </c>
    </row>
    <row r="182" spans="1:7" hidden="1" x14ac:dyDescent="0.3">
      <c r="A182">
        <v>52165701</v>
      </c>
      <c r="B182" s="1">
        <v>42920</v>
      </c>
      <c r="C182" s="2">
        <v>0.59018518518518515</v>
      </c>
      <c r="D182" s="2">
        <v>0.60047453703703701</v>
      </c>
      <c r="E182">
        <f>IF(LEN(Tabela_telefony5[[#This Row],[nr]])=7,1,0)</f>
        <v>0</v>
      </c>
      <c r="F182">
        <f>IF(LEFT(Tabela_telefony5[[#This Row],[nr]],2)="12",1,0)</f>
        <v>0</v>
      </c>
      <c r="G182" s="2">
        <f>IF(Tabela_telefony5[[#This Row],[Kolumna1]]=1,Tabela_telefony5[[#This Row],[zakonczenie]]-Tabela_telefony5[[#This Row],[rozpoczecie]],0)</f>
        <v>0</v>
      </c>
    </row>
    <row r="183" spans="1:7" hidden="1" x14ac:dyDescent="0.3">
      <c r="A183">
        <v>49158974</v>
      </c>
      <c r="B183" s="1">
        <v>42920</v>
      </c>
      <c r="C183" s="2">
        <v>0.59425925925925926</v>
      </c>
      <c r="D183" s="2">
        <v>0.59886574074074073</v>
      </c>
      <c r="E183">
        <f>IF(LEN(Tabela_telefony5[[#This Row],[nr]])=7,1,0)</f>
        <v>0</v>
      </c>
      <c r="F183">
        <f>IF(LEFT(Tabela_telefony5[[#This Row],[nr]],2)="12",1,0)</f>
        <v>0</v>
      </c>
      <c r="G183" s="2">
        <f>IF(Tabela_telefony5[[#This Row],[Kolumna1]]=1,Tabela_telefony5[[#This Row],[zakonczenie]]-Tabela_telefony5[[#This Row],[rozpoczecie]],0)</f>
        <v>0</v>
      </c>
    </row>
    <row r="184" spans="1:7" hidden="1" x14ac:dyDescent="0.3">
      <c r="A184">
        <v>1689993</v>
      </c>
      <c r="B184" s="1">
        <v>42942</v>
      </c>
      <c r="C184" s="2">
        <v>0.38337962962962963</v>
      </c>
      <c r="D184" s="2">
        <v>0.38748842592592592</v>
      </c>
      <c r="E184">
        <f>IF(LEN(Tabela_telefony5[[#This Row],[nr]])=7,1,0)</f>
        <v>1</v>
      </c>
      <c r="F184">
        <f>IF(LEFT(Tabela_telefony5[[#This Row],[nr]],2)="12",1,0)</f>
        <v>0</v>
      </c>
      <c r="G184" s="2">
        <f>IF(Tabela_telefony5[[#This Row],[Kolumna1]]=1,Tabela_telefony5[[#This Row],[zakonczenie]]-Tabela_telefony5[[#This Row],[rozpoczecie]],0)</f>
        <v>0</v>
      </c>
    </row>
    <row r="185" spans="1:7" hidden="1" x14ac:dyDescent="0.3">
      <c r="A185">
        <v>6965661375</v>
      </c>
      <c r="B185" s="1">
        <v>42920</v>
      </c>
      <c r="C185" s="2">
        <v>0.59995370370370371</v>
      </c>
      <c r="D185" s="2">
        <v>0.60442129629629626</v>
      </c>
      <c r="E185">
        <f>IF(LEN(Tabela_telefony5[[#This Row],[nr]])=7,1,0)</f>
        <v>0</v>
      </c>
      <c r="F185">
        <f>IF(LEFT(Tabela_telefony5[[#This Row],[nr]],2)="12",1,0)</f>
        <v>0</v>
      </c>
      <c r="G185" s="2">
        <f>IF(Tabela_telefony5[[#This Row],[Kolumna1]]=1,Tabela_telefony5[[#This Row],[zakonczenie]]-Tabela_telefony5[[#This Row],[rozpoczecie]],0)</f>
        <v>0</v>
      </c>
    </row>
    <row r="186" spans="1:7" hidden="1" x14ac:dyDescent="0.3">
      <c r="A186">
        <v>1692981</v>
      </c>
      <c r="B186" s="1">
        <v>42929</v>
      </c>
      <c r="C186" s="2">
        <v>0.43297453703703703</v>
      </c>
      <c r="D186" s="2">
        <v>0.43424768518518519</v>
      </c>
      <c r="E186">
        <f>IF(LEN(Tabela_telefony5[[#This Row],[nr]])=7,1,0)</f>
        <v>1</v>
      </c>
      <c r="F186">
        <f>IF(LEFT(Tabela_telefony5[[#This Row],[nr]],2)="12",1,0)</f>
        <v>0</v>
      </c>
      <c r="G186" s="2">
        <f>IF(Tabela_telefony5[[#This Row],[Kolumna1]]=1,Tabela_telefony5[[#This Row],[zakonczenie]]-Tabela_telefony5[[#This Row],[rozpoczecie]],0)</f>
        <v>0</v>
      </c>
    </row>
    <row r="187" spans="1:7" hidden="1" x14ac:dyDescent="0.3">
      <c r="A187">
        <v>1700508</v>
      </c>
      <c r="B187" s="1">
        <v>42934</v>
      </c>
      <c r="C187" s="2">
        <v>0.37179398148148146</v>
      </c>
      <c r="D187" s="2">
        <v>0.3828125</v>
      </c>
      <c r="E187">
        <f>IF(LEN(Tabela_telefony5[[#This Row],[nr]])=7,1,0)</f>
        <v>1</v>
      </c>
      <c r="F187">
        <f>IF(LEFT(Tabela_telefony5[[#This Row],[nr]],2)="12",1,0)</f>
        <v>0</v>
      </c>
      <c r="G187" s="2">
        <f>IF(Tabela_telefony5[[#This Row],[Kolumna1]]=1,Tabela_telefony5[[#This Row],[zakonczenie]]-Tabela_telefony5[[#This Row],[rozpoczecie]],0)</f>
        <v>0</v>
      </c>
    </row>
    <row r="188" spans="1:7" hidden="1" x14ac:dyDescent="0.3">
      <c r="A188">
        <v>1701008</v>
      </c>
      <c r="B188" s="1">
        <v>42933</v>
      </c>
      <c r="C188" s="2">
        <v>0.40104166666666669</v>
      </c>
      <c r="D188" s="2">
        <v>0.40837962962962965</v>
      </c>
      <c r="E188">
        <f>IF(LEN(Tabela_telefony5[[#This Row],[nr]])=7,1,0)</f>
        <v>1</v>
      </c>
      <c r="F188">
        <f>IF(LEFT(Tabela_telefony5[[#This Row],[nr]],2)="12",1,0)</f>
        <v>0</v>
      </c>
      <c r="G188" s="2">
        <f>IF(Tabela_telefony5[[#This Row],[Kolumna1]]=1,Tabela_telefony5[[#This Row],[zakonczenie]]-Tabela_telefony5[[#This Row],[rozpoczecie]],0)</f>
        <v>0</v>
      </c>
    </row>
    <row r="189" spans="1:7" hidden="1" x14ac:dyDescent="0.3">
      <c r="A189">
        <v>1709455</v>
      </c>
      <c r="B189" s="1">
        <v>42919</v>
      </c>
      <c r="C189" s="2">
        <v>0.60313657407407406</v>
      </c>
      <c r="D189" s="2">
        <v>0.60765046296296299</v>
      </c>
      <c r="E189">
        <f>IF(LEN(Tabela_telefony5[[#This Row],[nr]])=7,1,0)</f>
        <v>1</v>
      </c>
      <c r="F189">
        <f>IF(LEFT(Tabela_telefony5[[#This Row],[nr]],2)="12",1,0)</f>
        <v>0</v>
      </c>
      <c r="G189" s="2">
        <f>IF(Tabela_telefony5[[#This Row],[Kolumna1]]=1,Tabela_telefony5[[#This Row],[zakonczenie]]-Tabela_telefony5[[#This Row],[rozpoczecie]],0)</f>
        <v>0</v>
      </c>
    </row>
    <row r="190" spans="1:7" hidden="1" x14ac:dyDescent="0.3">
      <c r="A190">
        <v>1714791</v>
      </c>
      <c r="B190" s="1">
        <v>42920</v>
      </c>
      <c r="C190" s="2">
        <v>0.47230324074074076</v>
      </c>
      <c r="D190" s="2">
        <v>0.47288194444444442</v>
      </c>
      <c r="E190">
        <f>IF(LEN(Tabela_telefony5[[#This Row],[nr]])=7,1,0)</f>
        <v>1</v>
      </c>
      <c r="F190">
        <f>IF(LEFT(Tabela_telefony5[[#This Row],[nr]],2)="12",1,0)</f>
        <v>0</v>
      </c>
      <c r="G190" s="2">
        <f>IF(Tabela_telefony5[[#This Row],[Kolumna1]]=1,Tabela_telefony5[[#This Row],[zakonczenie]]-Tabela_telefony5[[#This Row],[rozpoczecie]],0)</f>
        <v>0</v>
      </c>
    </row>
    <row r="191" spans="1:7" hidden="1" x14ac:dyDescent="0.3">
      <c r="A191">
        <v>1715377</v>
      </c>
      <c r="B191" s="1">
        <v>42921</v>
      </c>
      <c r="C191" s="2">
        <v>0.41847222222222225</v>
      </c>
      <c r="D191" s="2">
        <v>0.42833333333333334</v>
      </c>
      <c r="E191">
        <f>IF(LEN(Tabela_telefony5[[#This Row],[nr]])=7,1,0)</f>
        <v>1</v>
      </c>
      <c r="F191">
        <f>IF(LEFT(Tabela_telefony5[[#This Row],[nr]],2)="12",1,0)</f>
        <v>0</v>
      </c>
      <c r="G191" s="2">
        <f>IF(Tabela_telefony5[[#This Row],[Kolumna1]]=1,Tabela_telefony5[[#This Row],[zakonczenie]]-Tabela_telefony5[[#This Row],[rozpoczecie]],0)</f>
        <v>0</v>
      </c>
    </row>
    <row r="192" spans="1:7" hidden="1" x14ac:dyDescent="0.3">
      <c r="A192">
        <v>1721264</v>
      </c>
      <c r="B192" s="1">
        <v>42943</v>
      </c>
      <c r="C192" s="2">
        <v>0.47394675925925928</v>
      </c>
      <c r="D192" s="2">
        <v>0.47922453703703705</v>
      </c>
      <c r="E192">
        <f>IF(LEN(Tabela_telefony5[[#This Row],[nr]])=7,1,0)</f>
        <v>1</v>
      </c>
      <c r="F192">
        <f>IF(LEFT(Tabela_telefony5[[#This Row],[nr]],2)="12",1,0)</f>
        <v>0</v>
      </c>
      <c r="G192" s="2">
        <f>IF(Tabela_telefony5[[#This Row],[Kolumna1]]=1,Tabela_telefony5[[#This Row],[zakonczenie]]-Tabela_telefony5[[#This Row],[rozpoczecie]],0)</f>
        <v>0</v>
      </c>
    </row>
    <row r="193" spans="1:7" hidden="1" x14ac:dyDescent="0.3">
      <c r="A193">
        <v>93696449</v>
      </c>
      <c r="B193" s="1">
        <v>42920</v>
      </c>
      <c r="C193" s="2">
        <v>0.6227314814814815</v>
      </c>
      <c r="D193" s="2">
        <v>0.63056712962962957</v>
      </c>
      <c r="E193">
        <f>IF(LEN(Tabela_telefony5[[#This Row],[nr]])=7,1,0)</f>
        <v>0</v>
      </c>
      <c r="F193">
        <f>IF(LEFT(Tabela_telefony5[[#This Row],[nr]],2)="12",1,0)</f>
        <v>0</v>
      </c>
      <c r="G193" s="2">
        <f>IF(Tabela_telefony5[[#This Row],[Kolumna1]]=1,Tabela_telefony5[[#This Row],[zakonczenie]]-Tabela_telefony5[[#This Row],[rozpoczecie]],0)</f>
        <v>0</v>
      </c>
    </row>
    <row r="194" spans="1:7" hidden="1" x14ac:dyDescent="0.3">
      <c r="A194">
        <v>1734512</v>
      </c>
      <c r="B194" s="1">
        <v>42923</v>
      </c>
      <c r="C194" s="2">
        <v>0.57093749999999999</v>
      </c>
      <c r="D194" s="2">
        <v>0.5765393518518519</v>
      </c>
      <c r="E194">
        <f>IF(LEN(Tabela_telefony5[[#This Row],[nr]])=7,1,0)</f>
        <v>1</v>
      </c>
      <c r="F194">
        <f>IF(LEFT(Tabela_telefony5[[#This Row],[nr]],2)="12",1,0)</f>
        <v>0</v>
      </c>
      <c r="G194" s="2">
        <f>IF(Tabela_telefony5[[#This Row],[Kolumna1]]=1,Tabela_telefony5[[#This Row],[zakonczenie]]-Tabela_telefony5[[#This Row],[rozpoczecie]],0)</f>
        <v>0</v>
      </c>
    </row>
    <row r="195" spans="1:7" hidden="1" x14ac:dyDescent="0.3">
      <c r="A195">
        <v>1739364</v>
      </c>
      <c r="B195" s="1">
        <v>42940</v>
      </c>
      <c r="C195" s="2">
        <v>0.61100694444444448</v>
      </c>
      <c r="D195" s="2">
        <v>0.62071759259259263</v>
      </c>
      <c r="E195">
        <f>IF(LEN(Tabela_telefony5[[#This Row],[nr]])=7,1,0)</f>
        <v>1</v>
      </c>
      <c r="F195">
        <f>IF(LEFT(Tabela_telefony5[[#This Row],[nr]],2)="12",1,0)</f>
        <v>0</v>
      </c>
      <c r="G195" s="2">
        <f>IF(Tabela_telefony5[[#This Row],[Kolumna1]]=1,Tabela_telefony5[[#This Row],[zakonczenie]]-Tabela_telefony5[[#This Row],[rozpoczecie]],0)</f>
        <v>0</v>
      </c>
    </row>
    <row r="196" spans="1:7" hidden="1" x14ac:dyDescent="0.3">
      <c r="A196">
        <v>52165701</v>
      </c>
      <c r="B196" s="1">
        <v>42921</v>
      </c>
      <c r="C196" s="2">
        <v>0.33545138888888887</v>
      </c>
      <c r="D196" s="2">
        <v>0.3435300925925926</v>
      </c>
      <c r="E196">
        <f>IF(LEN(Tabela_telefony5[[#This Row],[nr]])=7,1,0)</f>
        <v>0</v>
      </c>
      <c r="F196">
        <f>IF(LEFT(Tabela_telefony5[[#This Row],[nr]],2)="12",1,0)</f>
        <v>0</v>
      </c>
      <c r="G196" s="2">
        <f>IF(Tabela_telefony5[[#This Row],[Kolumna1]]=1,Tabela_telefony5[[#This Row],[zakonczenie]]-Tabela_telefony5[[#This Row],[rozpoczecie]],0)</f>
        <v>0</v>
      </c>
    </row>
    <row r="197" spans="1:7" hidden="1" x14ac:dyDescent="0.3">
      <c r="A197">
        <v>1521041994</v>
      </c>
      <c r="B197" s="1">
        <v>42921</v>
      </c>
      <c r="C197" s="2">
        <v>0.34099537037037037</v>
      </c>
      <c r="D197" s="2">
        <v>0.34749999999999998</v>
      </c>
      <c r="E197">
        <f>IF(LEN(Tabela_telefony5[[#This Row],[nr]])=7,1,0)</f>
        <v>0</v>
      </c>
      <c r="F197">
        <f>IF(LEFT(Tabela_telefony5[[#This Row],[nr]],2)="12",1,0)</f>
        <v>0</v>
      </c>
      <c r="G197" s="2">
        <f>IF(Tabela_telefony5[[#This Row],[Kolumna1]]=1,Tabela_telefony5[[#This Row],[zakonczenie]]-Tabela_telefony5[[#This Row],[rozpoczecie]],0)</f>
        <v>0</v>
      </c>
    </row>
    <row r="198" spans="1:7" hidden="1" x14ac:dyDescent="0.3">
      <c r="A198">
        <v>1740380</v>
      </c>
      <c r="B198" s="1">
        <v>42940</v>
      </c>
      <c r="C198" s="2">
        <v>0.62605324074074076</v>
      </c>
      <c r="D198" s="2">
        <v>0.63655092592592588</v>
      </c>
      <c r="E198">
        <f>IF(LEN(Tabela_telefony5[[#This Row],[nr]])=7,1,0)</f>
        <v>1</v>
      </c>
      <c r="F198">
        <f>IF(LEFT(Tabela_telefony5[[#This Row],[nr]],2)="12",1,0)</f>
        <v>0</v>
      </c>
      <c r="G198" s="2">
        <f>IF(Tabela_telefony5[[#This Row],[Kolumna1]]=1,Tabela_telefony5[[#This Row],[zakonczenie]]-Tabela_telefony5[[#This Row],[rozpoczecie]],0)</f>
        <v>0</v>
      </c>
    </row>
    <row r="199" spans="1:7" hidden="1" x14ac:dyDescent="0.3">
      <c r="A199">
        <v>1747389</v>
      </c>
      <c r="B199" s="1">
        <v>42936</v>
      </c>
      <c r="C199" s="2">
        <v>0.45795138888888887</v>
      </c>
      <c r="D199" s="2">
        <v>0.46004629629629629</v>
      </c>
      <c r="E199">
        <f>IF(LEN(Tabela_telefony5[[#This Row],[nr]])=7,1,0)</f>
        <v>1</v>
      </c>
      <c r="F199">
        <f>IF(LEFT(Tabela_telefony5[[#This Row],[nr]],2)="12",1,0)</f>
        <v>0</v>
      </c>
      <c r="G199" s="2">
        <f>IF(Tabela_telefony5[[#This Row],[Kolumna1]]=1,Tabela_telefony5[[#This Row],[zakonczenie]]-Tabela_telefony5[[#This Row],[rozpoczecie]],0)</f>
        <v>0</v>
      </c>
    </row>
    <row r="200" spans="1:7" hidden="1" x14ac:dyDescent="0.3">
      <c r="A200">
        <v>1761255</v>
      </c>
      <c r="B200" s="1">
        <v>42920</v>
      </c>
      <c r="C200" s="2">
        <v>0.51958333333333329</v>
      </c>
      <c r="D200" s="2">
        <v>0.52266203703703706</v>
      </c>
      <c r="E200">
        <f>IF(LEN(Tabela_telefony5[[#This Row],[nr]])=7,1,0)</f>
        <v>1</v>
      </c>
      <c r="F200">
        <f>IF(LEFT(Tabela_telefony5[[#This Row],[nr]],2)="12",1,0)</f>
        <v>0</v>
      </c>
      <c r="G200" s="2">
        <f>IF(Tabela_telefony5[[#This Row],[Kolumna1]]=1,Tabela_telefony5[[#This Row],[zakonczenie]]-Tabela_telefony5[[#This Row],[rozpoczecie]],0)</f>
        <v>0</v>
      </c>
    </row>
    <row r="201" spans="1:7" hidden="1" x14ac:dyDescent="0.3">
      <c r="A201">
        <v>1766133</v>
      </c>
      <c r="B201" s="1">
        <v>42937</v>
      </c>
      <c r="C201" s="2">
        <v>0.48439814814814813</v>
      </c>
      <c r="D201" s="2">
        <v>0.4878587962962963</v>
      </c>
      <c r="E201">
        <f>IF(LEN(Tabela_telefony5[[#This Row],[nr]])=7,1,0)</f>
        <v>1</v>
      </c>
      <c r="F201">
        <f>IF(LEFT(Tabela_telefony5[[#This Row],[nr]],2)="12",1,0)</f>
        <v>0</v>
      </c>
      <c r="G201" s="2">
        <f>IF(Tabela_telefony5[[#This Row],[Kolumna1]]=1,Tabela_telefony5[[#This Row],[zakonczenie]]-Tabela_telefony5[[#This Row],[rozpoczecie]],0)</f>
        <v>0</v>
      </c>
    </row>
    <row r="202" spans="1:7" hidden="1" x14ac:dyDescent="0.3">
      <c r="A202">
        <v>1775131</v>
      </c>
      <c r="B202" s="1">
        <v>42930</v>
      </c>
      <c r="C202" s="2">
        <v>0.36922453703703706</v>
      </c>
      <c r="D202" s="2">
        <v>0.36994212962962963</v>
      </c>
      <c r="E202">
        <f>IF(LEN(Tabela_telefony5[[#This Row],[nr]])=7,1,0)</f>
        <v>1</v>
      </c>
      <c r="F202">
        <f>IF(LEFT(Tabela_telefony5[[#This Row],[nr]],2)="12",1,0)</f>
        <v>0</v>
      </c>
      <c r="G202" s="2">
        <f>IF(Tabela_telefony5[[#This Row],[Kolumna1]]=1,Tabela_telefony5[[#This Row],[zakonczenie]]-Tabela_telefony5[[#This Row],[rozpoczecie]],0)</f>
        <v>0</v>
      </c>
    </row>
    <row r="203" spans="1:7" hidden="1" x14ac:dyDescent="0.3">
      <c r="A203">
        <v>45948073</v>
      </c>
      <c r="B203" s="1">
        <v>42921</v>
      </c>
      <c r="C203" s="2">
        <v>0.35574074074074075</v>
      </c>
      <c r="D203" s="2">
        <v>0.36162037037037037</v>
      </c>
      <c r="E203">
        <f>IF(LEN(Tabela_telefony5[[#This Row],[nr]])=7,1,0)</f>
        <v>0</v>
      </c>
      <c r="F203">
        <f>IF(LEFT(Tabela_telefony5[[#This Row],[nr]],2)="12",1,0)</f>
        <v>0</v>
      </c>
      <c r="G203" s="2">
        <f>IF(Tabela_telefony5[[#This Row],[Kolumna1]]=1,Tabela_telefony5[[#This Row],[zakonczenie]]-Tabela_telefony5[[#This Row],[rozpoczecie]],0)</f>
        <v>0</v>
      </c>
    </row>
    <row r="204" spans="1:7" hidden="1" x14ac:dyDescent="0.3">
      <c r="A204">
        <v>73690742</v>
      </c>
      <c r="B204" s="1">
        <v>42921</v>
      </c>
      <c r="C204" s="2">
        <v>0.35829861111111111</v>
      </c>
      <c r="D204" s="2">
        <v>0.36826388888888889</v>
      </c>
      <c r="E204">
        <f>IF(LEN(Tabela_telefony5[[#This Row],[nr]])=7,1,0)</f>
        <v>0</v>
      </c>
      <c r="F204">
        <f>IF(LEFT(Tabela_telefony5[[#This Row],[nr]],2)="12",1,0)</f>
        <v>0</v>
      </c>
      <c r="G204" s="2">
        <f>IF(Tabela_telefony5[[#This Row],[Kolumna1]]=1,Tabela_telefony5[[#This Row],[zakonczenie]]-Tabela_telefony5[[#This Row],[rozpoczecie]],0)</f>
        <v>0</v>
      </c>
    </row>
    <row r="205" spans="1:7" hidden="1" x14ac:dyDescent="0.3">
      <c r="A205">
        <v>58037769</v>
      </c>
      <c r="B205" s="1">
        <v>42921</v>
      </c>
      <c r="C205" s="2">
        <v>0.36261574074074077</v>
      </c>
      <c r="D205" s="2">
        <v>0.36730324074074072</v>
      </c>
      <c r="E205">
        <f>IF(LEN(Tabela_telefony5[[#This Row],[nr]])=7,1,0)</f>
        <v>0</v>
      </c>
      <c r="F205">
        <f>IF(LEFT(Tabela_telefony5[[#This Row],[nr]],2)="12",1,0)</f>
        <v>0</v>
      </c>
      <c r="G205" s="2">
        <f>IF(Tabela_telefony5[[#This Row],[Kolumna1]]=1,Tabela_telefony5[[#This Row],[zakonczenie]]-Tabela_telefony5[[#This Row],[rozpoczecie]],0)</f>
        <v>0</v>
      </c>
    </row>
    <row r="206" spans="1:7" hidden="1" x14ac:dyDescent="0.3">
      <c r="A206">
        <v>1775586</v>
      </c>
      <c r="B206" s="1">
        <v>42926</v>
      </c>
      <c r="C206" s="2">
        <v>0.34016203703703701</v>
      </c>
      <c r="D206" s="2">
        <v>0.3495138888888889</v>
      </c>
      <c r="E206">
        <f>IF(LEN(Tabela_telefony5[[#This Row],[nr]])=7,1,0)</f>
        <v>1</v>
      </c>
      <c r="F206">
        <f>IF(LEFT(Tabela_telefony5[[#This Row],[nr]],2)="12",1,0)</f>
        <v>0</v>
      </c>
      <c r="G206" s="2">
        <f>IF(Tabela_telefony5[[#This Row],[Kolumna1]]=1,Tabela_telefony5[[#This Row],[zakonczenie]]-Tabela_telefony5[[#This Row],[rozpoczecie]],0)</f>
        <v>0</v>
      </c>
    </row>
    <row r="207" spans="1:7" hidden="1" x14ac:dyDescent="0.3">
      <c r="A207">
        <v>1775586</v>
      </c>
      <c r="B207" s="1">
        <v>42934</v>
      </c>
      <c r="C207" s="2">
        <v>0.38452546296296297</v>
      </c>
      <c r="D207" s="2">
        <v>0.38978009259259261</v>
      </c>
      <c r="E207">
        <f>IF(LEN(Tabela_telefony5[[#This Row],[nr]])=7,1,0)</f>
        <v>1</v>
      </c>
      <c r="F207">
        <f>IF(LEFT(Tabela_telefony5[[#This Row],[nr]],2)="12",1,0)</f>
        <v>0</v>
      </c>
      <c r="G207" s="2">
        <f>IF(Tabela_telefony5[[#This Row],[Kolumna1]]=1,Tabela_telefony5[[#This Row],[zakonczenie]]-Tabela_telefony5[[#This Row],[rozpoczecie]],0)</f>
        <v>0</v>
      </c>
    </row>
    <row r="208" spans="1:7" hidden="1" x14ac:dyDescent="0.3">
      <c r="A208">
        <v>1787732</v>
      </c>
      <c r="B208" s="1">
        <v>42919</v>
      </c>
      <c r="C208" s="2">
        <v>0.4052546296296296</v>
      </c>
      <c r="D208" s="2">
        <v>0.41048611111111111</v>
      </c>
      <c r="E208">
        <f>IF(LEN(Tabela_telefony5[[#This Row],[nr]])=7,1,0)</f>
        <v>1</v>
      </c>
      <c r="F208">
        <f>IF(LEFT(Tabela_telefony5[[#This Row],[nr]],2)="12",1,0)</f>
        <v>0</v>
      </c>
      <c r="G208" s="2">
        <f>IF(Tabela_telefony5[[#This Row],[Kolumna1]]=1,Tabela_telefony5[[#This Row],[zakonczenie]]-Tabela_telefony5[[#This Row],[rozpoczecie]],0)</f>
        <v>0</v>
      </c>
    </row>
    <row r="209" spans="1:7" hidden="1" x14ac:dyDescent="0.3">
      <c r="A209">
        <v>1787732</v>
      </c>
      <c r="B209" s="1">
        <v>42919</v>
      </c>
      <c r="C209" s="2">
        <v>0.46151620370370372</v>
      </c>
      <c r="D209" s="2">
        <v>0.46546296296296297</v>
      </c>
      <c r="E209">
        <f>IF(LEN(Tabela_telefony5[[#This Row],[nr]])=7,1,0)</f>
        <v>1</v>
      </c>
      <c r="F209">
        <f>IF(LEFT(Tabela_telefony5[[#This Row],[nr]],2)="12",1,0)</f>
        <v>0</v>
      </c>
      <c r="G209" s="2">
        <f>IF(Tabela_telefony5[[#This Row],[Kolumna1]]=1,Tabela_telefony5[[#This Row],[zakonczenie]]-Tabela_telefony5[[#This Row],[rozpoczecie]],0)</f>
        <v>0</v>
      </c>
    </row>
    <row r="210" spans="1:7" hidden="1" x14ac:dyDescent="0.3">
      <c r="A210">
        <v>68647339</v>
      </c>
      <c r="B210" s="1">
        <v>42921</v>
      </c>
      <c r="C210" s="2">
        <v>0.38180555555555556</v>
      </c>
      <c r="D210" s="2">
        <v>0.39295138888888886</v>
      </c>
      <c r="E210">
        <f>IF(LEN(Tabela_telefony5[[#This Row],[nr]])=7,1,0)</f>
        <v>0</v>
      </c>
      <c r="F210">
        <f>IF(LEFT(Tabela_telefony5[[#This Row],[nr]],2)="12",1,0)</f>
        <v>0</v>
      </c>
      <c r="G210" s="2">
        <f>IF(Tabela_telefony5[[#This Row],[Kolumna1]]=1,Tabela_telefony5[[#This Row],[zakonczenie]]-Tabela_telefony5[[#This Row],[rozpoczecie]],0)</f>
        <v>0</v>
      </c>
    </row>
    <row r="211" spans="1:7" hidden="1" x14ac:dyDescent="0.3">
      <c r="A211">
        <v>1797960</v>
      </c>
      <c r="B211" s="1">
        <v>42921</v>
      </c>
      <c r="C211" s="2">
        <v>0.51026620370370368</v>
      </c>
      <c r="D211" s="2">
        <v>0.51557870370370373</v>
      </c>
      <c r="E211">
        <f>IF(LEN(Tabela_telefony5[[#This Row],[nr]])=7,1,0)</f>
        <v>1</v>
      </c>
      <c r="F211">
        <f>IF(LEFT(Tabela_telefony5[[#This Row],[nr]],2)="12",1,0)</f>
        <v>0</v>
      </c>
      <c r="G211" s="2">
        <f>IF(Tabela_telefony5[[#This Row],[Kolumna1]]=1,Tabela_telefony5[[#This Row],[zakonczenie]]-Tabela_telefony5[[#This Row],[rozpoczecie]],0)</f>
        <v>0</v>
      </c>
    </row>
    <row r="212" spans="1:7" hidden="1" x14ac:dyDescent="0.3">
      <c r="A212">
        <v>1808444</v>
      </c>
      <c r="B212" s="1">
        <v>42930</v>
      </c>
      <c r="C212" s="2">
        <v>0.59284722222222219</v>
      </c>
      <c r="D212" s="2">
        <v>0.59662037037037041</v>
      </c>
      <c r="E212">
        <f>IF(LEN(Tabela_telefony5[[#This Row],[nr]])=7,1,0)</f>
        <v>1</v>
      </c>
      <c r="F212">
        <f>IF(LEFT(Tabela_telefony5[[#This Row],[nr]],2)="12",1,0)</f>
        <v>0</v>
      </c>
      <c r="G212" s="2">
        <f>IF(Tabela_telefony5[[#This Row],[Kolumna1]]=1,Tabela_telefony5[[#This Row],[zakonczenie]]-Tabela_telefony5[[#This Row],[rozpoczecie]],0)</f>
        <v>0</v>
      </c>
    </row>
    <row r="213" spans="1:7" hidden="1" x14ac:dyDescent="0.3">
      <c r="A213">
        <v>1809111</v>
      </c>
      <c r="B213" s="1">
        <v>42947</v>
      </c>
      <c r="C213" s="2">
        <v>0.59290509259259261</v>
      </c>
      <c r="D213" s="2">
        <v>0.60322916666666671</v>
      </c>
      <c r="E213">
        <f>IF(LEN(Tabela_telefony5[[#This Row],[nr]])=7,1,0)</f>
        <v>1</v>
      </c>
      <c r="F213">
        <f>IF(LEFT(Tabela_telefony5[[#This Row],[nr]],2)="12",1,0)</f>
        <v>0</v>
      </c>
      <c r="G213" s="2">
        <f>IF(Tabela_telefony5[[#This Row],[Kolumna1]]=1,Tabela_telefony5[[#This Row],[zakonczenie]]-Tabela_telefony5[[#This Row],[rozpoczecie]],0)</f>
        <v>0</v>
      </c>
    </row>
    <row r="214" spans="1:7" hidden="1" x14ac:dyDescent="0.3">
      <c r="A214">
        <v>4941247888</v>
      </c>
      <c r="B214" s="1">
        <v>42921</v>
      </c>
      <c r="C214" s="2">
        <v>0.39114583333333336</v>
      </c>
      <c r="D214" s="2">
        <v>0.39870370370370373</v>
      </c>
      <c r="E214">
        <f>IF(LEN(Tabela_telefony5[[#This Row],[nr]])=7,1,0)</f>
        <v>0</v>
      </c>
      <c r="F214">
        <f>IF(LEFT(Tabela_telefony5[[#This Row],[nr]],2)="12",1,0)</f>
        <v>0</v>
      </c>
      <c r="G214" s="2">
        <f>IF(Tabela_telefony5[[#This Row],[Kolumna1]]=1,Tabela_telefony5[[#This Row],[zakonczenie]]-Tabela_telefony5[[#This Row],[rozpoczecie]],0)</f>
        <v>0</v>
      </c>
    </row>
    <row r="215" spans="1:7" hidden="1" x14ac:dyDescent="0.3">
      <c r="A215">
        <v>13484133</v>
      </c>
      <c r="B215" s="1">
        <v>42921</v>
      </c>
      <c r="C215" s="2">
        <v>0.3959375</v>
      </c>
      <c r="D215" s="2">
        <v>0.3982060185185185</v>
      </c>
      <c r="E215">
        <f>IF(LEN(Tabela_telefony5[[#This Row],[nr]])=7,1,0)</f>
        <v>0</v>
      </c>
      <c r="F215">
        <f>IF(LEFT(Tabela_telefony5[[#This Row],[nr]],2)="12",1,0)</f>
        <v>0</v>
      </c>
      <c r="G215" s="2">
        <f>IF(Tabela_telefony5[[#This Row],[Kolumna1]]=1,Tabela_telefony5[[#This Row],[zakonczenie]]-Tabela_telefony5[[#This Row],[rozpoczecie]],0)</f>
        <v>0</v>
      </c>
    </row>
    <row r="216" spans="1:7" hidden="1" x14ac:dyDescent="0.3">
      <c r="A216">
        <v>1811630</v>
      </c>
      <c r="B216" s="1">
        <v>42928</v>
      </c>
      <c r="C216" s="2">
        <v>0.36787037037037035</v>
      </c>
      <c r="D216" s="2">
        <v>0.36855324074074075</v>
      </c>
      <c r="E216">
        <f>IF(LEN(Tabela_telefony5[[#This Row],[nr]])=7,1,0)</f>
        <v>1</v>
      </c>
      <c r="F216">
        <f>IF(LEFT(Tabela_telefony5[[#This Row],[nr]],2)="12",1,0)</f>
        <v>0</v>
      </c>
      <c r="G216" s="2">
        <f>IF(Tabela_telefony5[[#This Row],[Kolumna1]]=1,Tabela_telefony5[[#This Row],[zakonczenie]]-Tabela_telefony5[[#This Row],[rozpoczecie]],0)</f>
        <v>0</v>
      </c>
    </row>
    <row r="217" spans="1:7" hidden="1" x14ac:dyDescent="0.3">
      <c r="A217">
        <v>1814327</v>
      </c>
      <c r="B217" s="1">
        <v>42923</v>
      </c>
      <c r="C217" s="2">
        <v>0.5385416666666667</v>
      </c>
      <c r="D217" s="2">
        <v>0.53870370370370368</v>
      </c>
      <c r="E217">
        <f>IF(LEN(Tabela_telefony5[[#This Row],[nr]])=7,1,0)</f>
        <v>1</v>
      </c>
      <c r="F217">
        <f>IF(LEFT(Tabela_telefony5[[#This Row],[nr]],2)="12",1,0)</f>
        <v>0</v>
      </c>
      <c r="G217" s="2">
        <f>IF(Tabela_telefony5[[#This Row],[Kolumna1]]=1,Tabela_telefony5[[#This Row],[zakonczenie]]-Tabela_telefony5[[#This Row],[rozpoczecie]],0)</f>
        <v>0</v>
      </c>
    </row>
    <row r="218" spans="1:7" hidden="1" x14ac:dyDescent="0.3">
      <c r="A218">
        <v>1816002</v>
      </c>
      <c r="B218" s="1">
        <v>42929</v>
      </c>
      <c r="C218" s="2">
        <v>0.50732638888888892</v>
      </c>
      <c r="D218" s="2">
        <v>0.51005787037037043</v>
      </c>
      <c r="E218">
        <f>IF(LEN(Tabela_telefony5[[#This Row],[nr]])=7,1,0)</f>
        <v>1</v>
      </c>
      <c r="F218">
        <f>IF(LEFT(Tabela_telefony5[[#This Row],[nr]],2)="12",1,0)</f>
        <v>0</v>
      </c>
      <c r="G218" s="2">
        <f>IF(Tabela_telefony5[[#This Row],[Kolumna1]]=1,Tabela_telefony5[[#This Row],[zakonczenie]]-Tabela_telefony5[[#This Row],[rozpoczecie]],0)</f>
        <v>0</v>
      </c>
    </row>
    <row r="219" spans="1:7" hidden="1" x14ac:dyDescent="0.3">
      <c r="A219">
        <v>1829028</v>
      </c>
      <c r="B219" s="1">
        <v>42940</v>
      </c>
      <c r="C219" s="2">
        <v>0.5602893518518518</v>
      </c>
      <c r="D219" s="2">
        <v>0.57128472222222226</v>
      </c>
      <c r="E219">
        <f>IF(LEN(Tabela_telefony5[[#This Row],[nr]])=7,1,0)</f>
        <v>1</v>
      </c>
      <c r="F219">
        <f>IF(LEFT(Tabela_telefony5[[#This Row],[nr]],2)="12",1,0)</f>
        <v>0</v>
      </c>
      <c r="G219" s="2">
        <f>IF(Tabela_telefony5[[#This Row],[Kolumna1]]=1,Tabela_telefony5[[#This Row],[zakonczenie]]-Tabela_telefony5[[#This Row],[rozpoczecie]],0)</f>
        <v>0</v>
      </c>
    </row>
    <row r="220" spans="1:7" hidden="1" x14ac:dyDescent="0.3">
      <c r="A220">
        <v>99056276</v>
      </c>
      <c r="B220" s="1">
        <v>42921</v>
      </c>
      <c r="C220" s="2">
        <v>0.41749999999999998</v>
      </c>
      <c r="D220" s="2">
        <v>0.42891203703703706</v>
      </c>
      <c r="E220">
        <f>IF(LEN(Tabela_telefony5[[#This Row],[nr]])=7,1,0)</f>
        <v>0</v>
      </c>
      <c r="F220">
        <f>IF(LEFT(Tabela_telefony5[[#This Row],[nr]],2)="12",1,0)</f>
        <v>0</v>
      </c>
      <c r="G220" s="2">
        <f>IF(Tabela_telefony5[[#This Row],[Kolumna1]]=1,Tabela_telefony5[[#This Row],[zakonczenie]]-Tabela_telefony5[[#This Row],[rozpoczecie]],0)</f>
        <v>0</v>
      </c>
    </row>
    <row r="221" spans="1:7" hidden="1" x14ac:dyDescent="0.3">
      <c r="A221">
        <v>1830054</v>
      </c>
      <c r="B221" s="1">
        <v>42942</v>
      </c>
      <c r="C221" s="2">
        <v>0.41390046296296296</v>
      </c>
      <c r="D221" s="2">
        <v>0.42016203703703703</v>
      </c>
      <c r="E221">
        <f>IF(LEN(Tabela_telefony5[[#This Row],[nr]])=7,1,0)</f>
        <v>1</v>
      </c>
      <c r="F221">
        <f>IF(LEFT(Tabela_telefony5[[#This Row],[nr]],2)="12",1,0)</f>
        <v>0</v>
      </c>
      <c r="G221" s="2">
        <f>IF(Tabela_telefony5[[#This Row],[Kolumna1]]=1,Tabela_telefony5[[#This Row],[zakonczenie]]-Tabela_telefony5[[#This Row],[rozpoczecie]],0)</f>
        <v>0</v>
      </c>
    </row>
    <row r="222" spans="1:7" hidden="1" x14ac:dyDescent="0.3">
      <c r="A222">
        <v>6700458395</v>
      </c>
      <c r="B222" s="1">
        <v>42921</v>
      </c>
      <c r="C222" s="2">
        <v>0.42149305555555555</v>
      </c>
      <c r="D222" s="2">
        <v>0.42678240740740742</v>
      </c>
      <c r="E222">
        <f>IF(LEN(Tabela_telefony5[[#This Row],[nr]])=7,1,0)</f>
        <v>0</v>
      </c>
      <c r="F222">
        <f>IF(LEFT(Tabela_telefony5[[#This Row],[nr]],2)="12",1,0)</f>
        <v>0</v>
      </c>
      <c r="G222" s="2">
        <f>IF(Tabela_telefony5[[#This Row],[Kolumna1]]=1,Tabela_telefony5[[#This Row],[zakonczenie]]-Tabela_telefony5[[#This Row],[rozpoczecie]],0)</f>
        <v>0</v>
      </c>
    </row>
    <row r="223" spans="1:7" hidden="1" x14ac:dyDescent="0.3">
      <c r="A223">
        <v>2211277198</v>
      </c>
      <c r="B223" s="1">
        <v>42921</v>
      </c>
      <c r="C223" s="2">
        <v>0.42168981481481482</v>
      </c>
      <c r="D223" s="2">
        <v>0.42326388888888888</v>
      </c>
      <c r="E223">
        <f>IF(LEN(Tabela_telefony5[[#This Row],[nr]])=7,1,0)</f>
        <v>0</v>
      </c>
      <c r="F223">
        <f>IF(LEFT(Tabela_telefony5[[#This Row],[nr]],2)="12",1,0)</f>
        <v>0</v>
      </c>
      <c r="G223" s="2">
        <f>IF(Tabela_telefony5[[#This Row],[Kolumna1]]=1,Tabela_telefony5[[#This Row],[zakonczenie]]-Tabela_telefony5[[#This Row],[rozpoczecie]],0)</f>
        <v>0</v>
      </c>
    </row>
    <row r="224" spans="1:7" hidden="1" x14ac:dyDescent="0.3">
      <c r="A224">
        <v>1830251</v>
      </c>
      <c r="B224" s="1">
        <v>42947</v>
      </c>
      <c r="C224" s="2">
        <v>0.48893518518518519</v>
      </c>
      <c r="D224" s="2">
        <v>0.49787037037037035</v>
      </c>
      <c r="E224">
        <f>IF(LEN(Tabela_telefony5[[#This Row],[nr]])=7,1,0)</f>
        <v>1</v>
      </c>
      <c r="F224">
        <f>IF(LEFT(Tabela_telefony5[[#This Row],[nr]],2)="12",1,0)</f>
        <v>0</v>
      </c>
      <c r="G224" s="2">
        <f>IF(Tabela_telefony5[[#This Row],[Kolumna1]]=1,Tabela_telefony5[[#This Row],[zakonczenie]]-Tabela_telefony5[[#This Row],[rozpoczecie]],0)</f>
        <v>0</v>
      </c>
    </row>
    <row r="225" spans="1:7" hidden="1" x14ac:dyDescent="0.3">
      <c r="A225">
        <v>1837797</v>
      </c>
      <c r="B225" s="1">
        <v>42920</v>
      </c>
      <c r="C225" s="2">
        <v>0.5688657407407407</v>
      </c>
      <c r="D225" s="2">
        <v>0.57524305555555555</v>
      </c>
      <c r="E225">
        <f>IF(LEN(Tabela_telefony5[[#This Row],[nr]])=7,1,0)</f>
        <v>1</v>
      </c>
      <c r="F225">
        <f>IF(LEFT(Tabela_telefony5[[#This Row],[nr]],2)="12",1,0)</f>
        <v>0</v>
      </c>
      <c r="G225" s="2">
        <f>IF(Tabela_telefony5[[#This Row],[Kolumna1]]=1,Tabela_telefony5[[#This Row],[zakonczenie]]-Tabela_telefony5[[#This Row],[rozpoczecie]],0)</f>
        <v>0</v>
      </c>
    </row>
    <row r="226" spans="1:7" hidden="1" x14ac:dyDescent="0.3">
      <c r="A226">
        <v>70786056</v>
      </c>
      <c r="B226" s="1">
        <v>42921</v>
      </c>
      <c r="C226" s="2">
        <v>0.42357638888888888</v>
      </c>
      <c r="D226" s="2">
        <v>0.4253587962962963</v>
      </c>
      <c r="E226">
        <f>IF(LEN(Tabela_telefony5[[#This Row],[nr]])=7,1,0)</f>
        <v>0</v>
      </c>
      <c r="F226">
        <f>IF(LEFT(Tabela_telefony5[[#This Row],[nr]],2)="12",1,0)</f>
        <v>0</v>
      </c>
      <c r="G226" s="2">
        <f>IF(Tabela_telefony5[[#This Row],[Kolumna1]]=1,Tabela_telefony5[[#This Row],[zakonczenie]]-Tabela_telefony5[[#This Row],[rozpoczecie]],0)</f>
        <v>0</v>
      </c>
    </row>
    <row r="227" spans="1:7" hidden="1" x14ac:dyDescent="0.3">
      <c r="A227">
        <v>1859884</v>
      </c>
      <c r="B227" s="1">
        <v>42941</v>
      </c>
      <c r="C227" s="2">
        <v>0.38668981481481479</v>
      </c>
      <c r="D227" s="2">
        <v>0.3913773148148148</v>
      </c>
      <c r="E227">
        <f>IF(LEN(Tabela_telefony5[[#This Row],[nr]])=7,1,0)</f>
        <v>1</v>
      </c>
      <c r="F227">
        <f>IF(LEFT(Tabela_telefony5[[#This Row],[nr]],2)="12",1,0)</f>
        <v>0</v>
      </c>
      <c r="G227" s="2">
        <f>IF(Tabela_telefony5[[#This Row],[Kolumna1]]=1,Tabela_telefony5[[#This Row],[zakonczenie]]-Tabela_telefony5[[#This Row],[rozpoczecie]],0)</f>
        <v>0</v>
      </c>
    </row>
    <row r="228" spans="1:7" hidden="1" x14ac:dyDescent="0.3">
      <c r="A228">
        <v>1867016</v>
      </c>
      <c r="B228" s="1">
        <v>42919</v>
      </c>
      <c r="C228" s="2">
        <v>0.50910879629629635</v>
      </c>
      <c r="D228" s="2">
        <v>0.50930555555555557</v>
      </c>
      <c r="E228">
        <f>IF(LEN(Tabela_telefony5[[#This Row],[nr]])=7,1,0)</f>
        <v>1</v>
      </c>
      <c r="F228">
        <f>IF(LEFT(Tabela_telefony5[[#This Row],[nr]],2)="12",1,0)</f>
        <v>0</v>
      </c>
      <c r="G228" s="2">
        <f>IF(Tabela_telefony5[[#This Row],[Kolumna1]]=1,Tabela_telefony5[[#This Row],[zakonczenie]]-Tabela_telefony5[[#This Row],[rozpoczecie]],0)</f>
        <v>0</v>
      </c>
    </row>
    <row r="229" spans="1:7" hidden="1" x14ac:dyDescent="0.3">
      <c r="A229">
        <v>1879412</v>
      </c>
      <c r="B229" s="1">
        <v>42942</v>
      </c>
      <c r="C229" s="2">
        <v>0.51546296296296301</v>
      </c>
      <c r="D229" s="2">
        <v>0.52481481481481485</v>
      </c>
      <c r="E229">
        <f>IF(LEN(Tabela_telefony5[[#This Row],[nr]])=7,1,0)</f>
        <v>1</v>
      </c>
      <c r="F229">
        <f>IF(LEFT(Tabela_telefony5[[#This Row],[nr]],2)="12",1,0)</f>
        <v>0</v>
      </c>
      <c r="G229" s="2">
        <f>IF(Tabela_telefony5[[#This Row],[Kolumna1]]=1,Tabela_telefony5[[#This Row],[zakonczenie]]-Tabela_telefony5[[#This Row],[rozpoczecie]],0)</f>
        <v>0</v>
      </c>
    </row>
    <row r="230" spans="1:7" hidden="1" x14ac:dyDescent="0.3">
      <c r="A230">
        <v>1887758</v>
      </c>
      <c r="B230" s="1">
        <v>42921</v>
      </c>
      <c r="C230" s="2">
        <v>0.51884259259259258</v>
      </c>
      <c r="D230" s="2">
        <v>0.52637731481481487</v>
      </c>
      <c r="E230">
        <f>IF(LEN(Tabela_telefony5[[#This Row],[nr]])=7,1,0)</f>
        <v>1</v>
      </c>
      <c r="F230">
        <f>IF(LEFT(Tabela_telefony5[[#This Row],[nr]],2)="12",1,0)</f>
        <v>0</v>
      </c>
      <c r="G230" s="2">
        <f>IF(Tabela_telefony5[[#This Row],[Kolumna1]]=1,Tabela_telefony5[[#This Row],[zakonczenie]]-Tabela_telefony5[[#This Row],[rozpoczecie]],0)</f>
        <v>0</v>
      </c>
    </row>
    <row r="231" spans="1:7" hidden="1" x14ac:dyDescent="0.3">
      <c r="A231">
        <v>1887758</v>
      </c>
      <c r="B231" s="1">
        <v>42923</v>
      </c>
      <c r="C231" s="2">
        <v>0.43752314814814813</v>
      </c>
      <c r="D231" s="2">
        <v>0.44806712962962963</v>
      </c>
      <c r="E231">
        <f>IF(LEN(Tabela_telefony5[[#This Row],[nr]])=7,1,0)</f>
        <v>1</v>
      </c>
      <c r="F231">
        <f>IF(LEFT(Tabela_telefony5[[#This Row],[nr]],2)="12",1,0)</f>
        <v>0</v>
      </c>
      <c r="G231" s="2">
        <f>IF(Tabela_telefony5[[#This Row],[Kolumna1]]=1,Tabela_telefony5[[#This Row],[zakonczenie]]-Tabela_telefony5[[#This Row],[rozpoczecie]],0)</f>
        <v>0</v>
      </c>
    </row>
    <row r="232" spans="1:7" hidden="1" x14ac:dyDescent="0.3">
      <c r="A232">
        <v>1890121</v>
      </c>
      <c r="B232" s="1">
        <v>42943</v>
      </c>
      <c r="C232" s="2">
        <v>0.42357638888888888</v>
      </c>
      <c r="D232" s="2">
        <v>0.43</v>
      </c>
      <c r="E232">
        <f>IF(LEN(Tabela_telefony5[[#This Row],[nr]])=7,1,0)</f>
        <v>1</v>
      </c>
      <c r="F232">
        <f>IF(LEFT(Tabela_telefony5[[#This Row],[nr]],2)="12",1,0)</f>
        <v>0</v>
      </c>
      <c r="G232" s="2">
        <f>IF(Tabela_telefony5[[#This Row],[Kolumna1]]=1,Tabela_telefony5[[#This Row],[zakonczenie]]-Tabela_telefony5[[#This Row],[rozpoczecie]],0)</f>
        <v>0</v>
      </c>
    </row>
    <row r="233" spans="1:7" hidden="1" x14ac:dyDescent="0.3">
      <c r="A233">
        <v>1898174</v>
      </c>
      <c r="B233" s="1">
        <v>42936</v>
      </c>
      <c r="C233" s="2">
        <v>0.34371527777777777</v>
      </c>
      <c r="D233" s="2">
        <v>0.34609953703703705</v>
      </c>
      <c r="E233">
        <f>IF(LEN(Tabela_telefony5[[#This Row],[nr]])=7,1,0)</f>
        <v>1</v>
      </c>
      <c r="F233">
        <f>IF(LEFT(Tabela_telefony5[[#This Row],[nr]],2)="12",1,0)</f>
        <v>0</v>
      </c>
      <c r="G233" s="2">
        <f>IF(Tabela_telefony5[[#This Row],[Kolumna1]]=1,Tabela_telefony5[[#This Row],[zakonczenie]]-Tabela_telefony5[[#This Row],[rozpoczecie]],0)</f>
        <v>0</v>
      </c>
    </row>
    <row r="234" spans="1:7" hidden="1" x14ac:dyDescent="0.3">
      <c r="A234">
        <v>1908394</v>
      </c>
      <c r="B234" s="1">
        <v>42921</v>
      </c>
      <c r="C234" s="2">
        <v>0.45825231481481482</v>
      </c>
      <c r="D234" s="2">
        <v>0.46818287037037037</v>
      </c>
      <c r="E234">
        <f>IF(LEN(Tabela_telefony5[[#This Row],[nr]])=7,1,0)</f>
        <v>1</v>
      </c>
      <c r="F234">
        <f>IF(LEFT(Tabela_telefony5[[#This Row],[nr]],2)="12",1,0)</f>
        <v>0</v>
      </c>
      <c r="G234" s="2">
        <f>IF(Tabela_telefony5[[#This Row],[Kolumna1]]=1,Tabela_telefony5[[#This Row],[zakonczenie]]-Tabela_telefony5[[#This Row],[rozpoczecie]],0)</f>
        <v>0</v>
      </c>
    </row>
    <row r="235" spans="1:7" hidden="1" x14ac:dyDescent="0.3">
      <c r="A235">
        <v>96323047</v>
      </c>
      <c r="B235" s="1">
        <v>42921</v>
      </c>
      <c r="C235" s="2">
        <v>0.44962962962962966</v>
      </c>
      <c r="D235" s="2">
        <v>0.45341435185185186</v>
      </c>
      <c r="E235">
        <f>IF(LEN(Tabela_telefony5[[#This Row],[nr]])=7,1,0)</f>
        <v>0</v>
      </c>
      <c r="F235">
        <f>IF(LEFT(Tabela_telefony5[[#This Row],[nr]],2)="12",1,0)</f>
        <v>0</v>
      </c>
      <c r="G235" s="2">
        <f>IF(Tabela_telefony5[[#This Row],[Kolumna1]]=1,Tabela_telefony5[[#This Row],[zakonczenie]]-Tabela_telefony5[[#This Row],[rozpoczecie]],0)</f>
        <v>0</v>
      </c>
    </row>
    <row r="236" spans="1:7" hidden="1" x14ac:dyDescent="0.3">
      <c r="A236">
        <v>1909553</v>
      </c>
      <c r="B236" s="1">
        <v>42927</v>
      </c>
      <c r="C236" s="2">
        <v>0.47193287037037035</v>
      </c>
      <c r="D236" s="2">
        <v>0.47763888888888889</v>
      </c>
      <c r="E236">
        <f>IF(LEN(Tabela_telefony5[[#This Row],[nr]])=7,1,0)</f>
        <v>1</v>
      </c>
      <c r="F236">
        <f>IF(LEFT(Tabela_telefony5[[#This Row],[nr]],2)="12",1,0)</f>
        <v>0</v>
      </c>
      <c r="G236" s="2">
        <f>IF(Tabela_telefony5[[#This Row],[Kolumna1]]=1,Tabela_telefony5[[#This Row],[zakonczenie]]-Tabela_telefony5[[#This Row],[rozpoczecie]],0)</f>
        <v>0</v>
      </c>
    </row>
    <row r="237" spans="1:7" hidden="1" x14ac:dyDescent="0.3">
      <c r="A237">
        <v>1911796</v>
      </c>
      <c r="B237" s="1">
        <v>42936</v>
      </c>
      <c r="C237" s="2">
        <v>0.37506944444444446</v>
      </c>
      <c r="D237" s="2">
        <v>0.38142361111111112</v>
      </c>
      <c r="E237">
        <f>IF(LEN(Tabela_telefony5[[#This Row],[nr]])=7,1,0)</f>
        <v>1</v>
      </c>
      <c r="F237">
        <f>IF(LEFT(Tabela_telefony5[[#This Row],[nr]],2)="12",1,0)</f>
        <v>0</v>
      </c>
      <c r="G237" s="2">
        <f>IF(Tabela_telefony5[[#This Row],[Kolumna1]]=1,Tabela_telefony5[[#This Row],[zakonczenie]]-Tabela_telefony5[[#This Row],[rozpoczecie]],0)</f>
        <v>0</v>
      </c>
    </row>
    <row r="238" spans="1:7" hidden="1" x14ac:dyDescent="0.3">
      <c r="A238">
        <v>1922212</v>
      </c>
      <c r="B238" s="1">
        <v>42944</v>
      </c>
      <c r="C238" s="2">
        <v>0.55334490740740738</v>
      </c>
      <c r="D238" s="2">
        <v>0.56339120370370366</v>
      </c>
      <c r="E238">
        <f>IF(LEN(Tabela_telefony5[[#This Row],[nr]])=7,1,0)</f>
        <v>1</v>
      </c>
      <c r="F238">
        <f>IF(LEFT(Tabela_telefony5[[#This Row],[nr]],2)="12",1,0)</f>
        <v>0</v>
      </c>
      <c r="G238" s="2">
        <f>IF(Tabela_telefony5[[#This Row],[Kolumna1]]=1,Tabela_telefony5[[#This Row],[zakonczenie]]-Tabela_telefony5[[#This Row],[rozpoczecie]],0)</f>
        <v>0</v>
      </c>
    </row>
    <row r="239" spans="1:7" hidden="1" x14ac:dyDescent="0.3">
      <c r="A239">
        <v>19116274</v>
      </c>
      <c r="B239" s="1">
        <v>42921</v>
      </c>
      <c r="C239" s="2">
        <v>0.46032407407407405</v>
      </c>
      <c r="D239" s="2">
        <v>0.46797453703703706</v>
      </c>
      <c r="E239">
        <f>IF(LEN(Tabela_telefony5[[#This Row],[nr]])=7,1,0)</f>
        <v>0</v>
      </c>
      <c r="F239">
        <f>IF(LEFT(Tabela_telefony5[[#This Row],[nr]],2)="12",1,0)</f>
        <v>0</v>
      </c>
      <c r="G239" s="2">
        <f>IF(Tabela_telefony5[[#This Row],[Kolumna1]]=1,Tabela_telefony5[[#This Row],[zakonczenie]]-Tabela_telefony5[[#This Row],[rozpoczecie]],0)</f>
        <v>0</v>
      </c>
    </row>
    <row r="240" spans="1:7" hidden="1" x14ac:dyDescent="0.3">
      <c r="A240">
        <v>1926053</v>
      </c>
      <c r="B240" s="1">
        <v>42919</v>
      </c>
      <c r="C240" s="2">
        <v>0.46155092592592595</v>
      </c>
      <c r="D240" s="2">
        <v>0.46766203703703701</v>
      </c>
      <c r="E240">
        <f>IF(LEN(Tabela_telefony5[[#This Row],[nr]])=7,1,0)</f>
        <v>1</v>
      </c>
      <c r="F240">
        <f>IF(LEFT(Tabela_telefony5[[#This Row],[nr]],2)="12",1,0)</f>
        <v>0</v>
      </c>
      <c r="G240" s="2">
        <f>IF(Tabela_telefony5[[#This Row],[Kolumna1]]=1,Tabela_telefony5[[#This Row],[zakonczenie]]-Tabela_telefony5[[#This Row],[rozpoczecie]],0)</f>
        <v>0</v>
      </c>
    </row>
    <row r="241" spans="1:7" hidden="1" x14ac:dyDescent="0.3">
      <c r="A241">
        <v>1926053</v>
      </c>
      <c r="B241" s="1">
        <v>42921</v>
      </c>
      <c r="C241" s="2">
        <v>0.46751157407407407</v>
      </c>
      <c r="D241" s="2">
        <v>0.46879629629629632</v>
      </c>
      <c r="E241">
        <f>IF(LEN(Tabela_telefony5[[#This Row],[nr]])=7,1,0)</f>
        <v>1</v>
      </c>
      <c r="F241">
        <f>IF(LEFT(Tabela_telefony5[[#This Row],[nr]],2)="12",1,0)</f>
        <v>0</v>
      </c>
      <c r="G241" s="2">
        <f>IF(Tabela_telefony5[[#This Row],[Kolumna1]]=1,Tabela_telefony5[[#This Row],[zakonczenie]]-Tabela_telefony5[[#This Row],[rozpoczecie]],0)</f>
        <v>0</v>
      </c>
    </row>
    <row r="242" spans="1:7" hidden="1" x14ac:dyDescent="0.3">
      <c r="A242">
        <v>1927908</v>
      </c>
      <c r="B242" s="1">
        <v>42947</v>
      </c>
      <c r="C242" s="2">
        <v>0.56452546296296291</v>
      </c>
      <c r="D242" s="2">
        <v>0.5725231481481482</v>
      </c>
      <c r="E242">
        <f>IF(LEN(Tabela_telefony5[[#This Row],[nr]])=7,1,0)</f>
        <v>1</v>
      </c>
      <c r="F242">
        <f>IF(LEFT(Tabela_telefony5[[#This Row],[nr]],2)="12",1,0)</f>
        <v>0</v>
      </c>
      <c r="G242" s="2">
        <f>IF(Tabela_telefony5[[#This Row],[Kolumna1]]=1,Tabela_telefony5[[#This Row],[zakonczenie]]-Tabela_telefony5[[#This Row],[rozpoczecie]],0)</f>
        <v>0</v>
      </c>
    </row>
    <row r="243" spans="1:7" hidden="1" x14ac:dyDescent="0.3">
      <c r="A243">
        <v>3758539398</v>
      </c>
      <c r="B243" s="1">
        <v>42921</v>
      </c>
      <c r="C243" s="2">
        <v>0.47296296296296297</v>
      </c>
      <c r="D243" s="2">
        <v>0.47506944444444443</v>
      </c>
      <c r="E243">
        <f>IF(LEN(Tabela_telefony5[[#This Row],[nr]])=7,1,0)</f>
        <v>0</v>
      </c>
      <c r="F243">
        <f>IF(LEFT(Tabela_telefony5[[#This Row],[nr]],2)="12",1,0)</f>
        <v>0</v>
      </c>
      <c r="G243" s="2">
        <f>IF(Tabela_telefony5[[#This Row],[Kolumna1]]=1,Tabela_telefony5[[#This Row],[zakonczenie]]-Tabela_telefony5[[#This Row],[rozpoczecie]],0)</f>
        <v>0</v>
      </c>
    </row>
    <row r="244" spans="1:7" hidden="1" x14ac:dyDescent="0.3">
      <c r="A244">
        <v>1951101</v>
      </c>
      <c r="B244" s="1">
        <v>42921</v>
      </c>
      <c r="C244" s="2">
        <v>0.60379629629629628</v>
      </c>
      <c r="D244" s="2">
        <v>0.6139930555555555</v>
      </c>
      <c r="E244">
        <f>IF(LEN(Tabela_telefony5[[#This Row],[nr]])=7,1,0)</f>
        <v>1</v>
      </c>
      <c r="F244">
        <f>IF(LEFT(Tabela_telefony5[[#This Row],[nr]],2)="12",1,0)</f>
        <v>0</v>
      </c>
      <c r="G244" s="2">
        <f>IF(Tabela_telefony5[[#This Row],[Kolumna1]]=1,Tabela_telefony5[[#This Row],[zakonczenie]]-Tabela_telefony5[[#This Row],[rozpoczecie]],0)</f>
        <v>0</v>
      </c>
    </row>
    <row r="245" spans="1:7" hidden="1" x14ac:dyDescent="0.3">
      <c r="A245">
        <v>1959826</v>
      </c>
      <c r="B245" s="1">
        <v>42922</v>
      </c>
      <c r="C245" s="2">
        <v>0.49372685185185183</v>
      </c>
      <c r="D245" s="2">
        <v>0.50436342592592598</v>
      </c>
      <c r="E245">
        <f>IF(LEN(Tabela_telefony5[[#This Row],[nr]])=7,1,0)</f>
        <v>1</v>
      </c>
      <c r="F245">
        <f>IF(LEFT(Tabela_telefony5[[#This Row],[nr]],2)="12",1,0)</f>
        <v>0</v>
      </c>
      <c r="G245" s="2">
        <f>IF(Tabela_telefony5[[#This Row],[Kolumna1]]=1,Tabela_telefony5[[#This Row],[zakonczenie]]-Tabela_telefony5[[#This Row],[rozpoczecie]],0)</f>
        <v>0</v>
      </c>
    </row>
    <row r="246" spans="1:7" hidden="1" x14ac:dyDescent="0.3">
      <c r="A246">
        <v>1992079</v>
      </c>
      <c r="B246" s="1">
        <v>42941</v>
      </c>
      <c r="C246" s="2">
        <v>0.45004629629629628</v>
      </c>
      <c r="D246" s="2">
        <v>0.45568287037037036</v>
      </c>
      <c r="E246">
        <f>IF(LEN(Tabela_telefony5[[#This Row],[nr]])=7,1,0)</f>
        <v>1</v>
      </c>
      <c r="F246">
        <f>IF(LEFT(Tabela_telefony5[[#This Row],[nr]],2)="12",1,0)</f>
        <v>0</v>
      </c>
      <c r="G246" s="2">
        <f>IF(Tabela_telefony5[[#This Row],[Kolumna1]]=1,Tabela_telefony5[[#This Row],[zakonczenie]]-Tabela_telefony5[[#This Row],[rozpoczecie]],0)</f>
        <v>0</v>
      </c>
    </row>
    <row r="247" spans="1:7" hidden="1" x14ac:dyDescent="0.3">
      <c r="A247">
        <v>1997542</v>
      </c>
      <c r="B247" s="1">
        <v>42929</v>
      </c>
      <c r="C247" s="2">
        <v>0.62749999999999995</v>
      </c>
      <c r="D247" s="2">
        <v>0.63146990740740738</v>
      </c>
      <c r="E247">
        <f>IF(LEN(Tabela_telefony5[[#This Row],[nr]])=7,1,0)</f>
        <v>1</v>
      </c>
      <c r="F247">
        <f>IF(LEFT(Tabela_telefony5[[#This Row],[nr]],2)="12",1,0)</f>
        <v>0</v>
      </c>
      <c r="G247" s="2">
        <f>IF(Tabela_telefony5[[#This Row],[Kolumna1]]=1,Tabela_telefony5[[#This Row],[zakonczenie]]-Tabela_telefony5[[#This Row],[rozpoczecie]],0)</f>
        <v>0</v>
      </c>
    </row>
    <row r="248" spans="1:7" hidden="1" x14ac:dyDescent="0.3">
      <c r="A248">
        <v>2005653</v>
      </c>
      <c r="B248" s="1">
        <v>42934</v>
      </c>
      <c r="C248" s="2">
        <v>0.55039351851851848</v>
      </c>
      <c r="D248" s="2">
        <v>0.5572569444444444</v>
      </c>
      <c r="E248">
        <f>IF(LEN(Tabela_telefony5[[#This Row],[nr]])=7,1,0)</f>
        <v>1</v>
      </c>
      <c r="F248">
        <f>IF(LEFT(Tabela_telefony5[[#This Row],[nr]],2)="12",1,0)</f>
        <v>0</v>
      </c>
      <c r="G248" s="2">
        <f>IF(Tabela_telefony5[[#This Row],[Kolumna1]]=1,Tabela_telefony5[[#This Row],[zakonczenie]]-Tabela_telefony5[[#This Row],[rozpoczecie]],0)</f>
        <v>0</v>
      </c>
    </row>
    <row r="249" spans="1:7" hidden="1" x14ac:dyDescent="0.3">
      <c r="A249">
        <v>2005653</v>
      </c>
      <c r="B249" s="1">
        <v>42944</v>
      </c>
      <c r="C249" s="2">
        <v>0.40842592592592591</v>
      </c>
      <c r="D249" s="2">
        <v>0.41866898148148146</v>
      </c>
      <c r="E249">
        <f>IF(LEN(Tabela_telefony5[[#This Row],[nr]])=7,1,0)</f>
        <v>1</v>
      </c>
      <c r="F249">
        <f>IF(LEFT(Tabela_telefony5[[#This Row],[nr]],2)="12",1,0)</f>
        <v>0</v>
      </c>
      <c r="G249" s="2">
        <f>IF(Tabela_telefony5[[#This Row],[Kolumna1]]=1,Tabela_telefony5[[#This Row],[zakonczenie]]-Tabela_telefony5[[#This Row],[rozpoczecie]],0)</f>
        <v>0</v>
      </c>
    </row>
    <row r="250" spans="1:7" hidden="1" x14ac:dyDescent="0.3">
      <c r="A250">
        <v>2025194</v>
      </c>
      <c r="B250" s="1">
        <v>42947</v>
      </c>
      <c r="C250" s="2">
        <v>0.52238425925925924</v>
      </c>
      <c r="D250" s="2">
        <v>0.52749999999999997</v>
      </c>
      <c r="E250">
        <f>IF(LEN(Tabela_telefony5[[#This Row],[nr]])=7,1,0)</f>
        <v>1</v>
      </c>
      <c r="F250">
        <f>IF(LEFT(Tabela_telefony5[[#This Row],[nr]],2)="12",1,0)</f>
        <v>0</v>
      </c>
      <c r="G250" s="2">
        <f>IF(Tabela_telefony5[[#This Row],[Kolumna1]]=1,Tabela_telefony5[[#This Row],[zakonczenie]]-Tabela_telefony5[[#This Row],[rozpoczecie]],0)</f>
        <v>0</v>
      </c>
    </row>
    <row r="251" spans="1:7" hidden="1" x14ac:dyDescent="0.3">
      <c r="A251">
        <v>2028923</v>
      </c>
      <c r="B251" s="1">
        <v>42919</v>
      </c>
      <c r="C251" s="2">
        <v>0.56800925925925927</v>
      </c>
      <c r="D251" s="2">
        <v>0.57093749999999999</v>
      </c>
      <c r="E251">
        <f>IF(LEN(Tabela_telefony5[[#This Row],[nr]])=7,1,0)</f>
        <v>1</v>
      </c>
      <c r="F251">
        <f>IF(LEFT(Tabela_telefony5[[#This Row],[nr]],2)="12",1,0)</f>
        <v>0</v>
      </c>
      <c r="G251" s="2">
        <f>IF(Tabela_telefony5[[#This Row],[Kolumna1]]=1,Tabela_telefony5[[#This Row],[zakonczenie]]-Tabela_telefony5[[#This Row],[rozpoczecie]],0)</f>
        <v>0</v>
      </c>
    </row>
    <row r="252" spans="1:7" hidden="1" x14ac:dyDescent="0.3">
      <c r="A252">
        <v>73970924</v>
      </c>
      <c r="B252" s="1">
        <v>42921</v>
      </c>
      <c r="C252" s="2">
        <v>0.49336805555555557</v>
      </c>
      <c r="D252" s="2">
        <v>0.49403935185185183</v>
      </c>
      <c r="E252">
        <f>IF(LEN(Tabela_telefony5[[#This Row],[nr]])=7,1,0)</f>
        <v>0</v>
      </c>
      <c r="F252">
        <f>IF(LEFT(Tabela_telefony5[[#This Row],[nr]],2)="12",1,0)</f>
        <v>0</v>
      </c>
      <c r="G252" s="2">
        <f>IF(Tabela_telefony5[[#This Row],[Kolumna1]]=1,Tabela_telefony5[[#This Row],[zakonczenie]]-Tabela_telefony5[[#This Row],[rozpoczecie]],0)</f>
        <v>0</v>
      </c>
    </row>
    <row r="253" spans="1:7" hidden="1" x14ac:dyDescent="0.3">
      <c r="A253">
        <v>2054346</v>
      </c>
      <c r="B253" s="1">
        <v>42937</v>
      </c>
      <c r="C253" s="2">
        <v>0.35003472222222221</v>
      </c>
      <c r="D253" s="2">
        <v>0.35540509259259262</v>
      </c>
      <c r="E253">
        <f>IF(LEN(Tabela_telefony5[[#This Row],[nr]])=7,1,0)</f>
        <v>1</v>
      </c>
      <c r="F253">
        <f>IF(LEFT(Tabela_telefony5[[#This Row],[nr]],2)="12",1,0)</f>
        <v>0</v>
      </c>
      <c r="G253" s="2">
        <f>IF(Tabela_telefony5[[#This Row],[Kolumna1]]=1,Tabela_telefony5[[#This Row],[zakonczenie]]-Tabela_telefony5[[#This Row],[rozpoczecie]],0)</f>
        <v>0</v>
      </c>
    </row>
    <row r="254" spans="1:7" hidden="1" x14ac:dyDescent="0.3">
      <c r="A254">
        <v>7318247385</v>
      </c>
      <c r="B254" s="1">
        <v>42921</v>
      </c>
      <c r="C254" s="2">
        <v>0.49596064814814816</v>
      </c>
      <c r="D254" s="2">
        <v>0.49886574074074075</v>
      </c>
      <c r="E254">
        <f>IF(LEN(Tabela_telefony5[[#This Row],[nr]])=7,1,0)</f>
        <v>0</v>
      </c>
      <c r="F254">
        <f>IF(LEFT(Tabela_telefony5[[#This Row],[nr]],2)="12",1,0)</f>
        <v>0</v>
      </c>
      <c r="G254" s="2">
        <f>IF(Tabela_telefony5[[#This Row],[Kolumna1]]=1,Tabela_telefony5[[#This Row],[zakonczenie]]-Tabela_telefony5[[#This Row],[rozpoczecie]],0)</f>
        <v>0</v>
      </c>
    </row>
    <row r="255" spans="1:7" hidden="1" x14ac:dyDescent="0.3">
      <c r="A255">
        <v>2056567</v>
      </c>
      <c r="B255" s="1">
        <v>42943</v>
      </c>
      <c r="C255" s="2">
        <v>0.51563657407407404</v>
      </c>
      <c r="D255" s="2">
        <v>0.52396990740740745</v>
      </c>
      <c r="E255">
        <f>IF(LEN(Tabela_telefony5[[#This Row],[nr]])=7,1,0)</f>
        <v>1</v>
      </c>
      <c r="F255">
        <f>IF(LEFT(Tabela_telefony5[[#This Row],[nr]],2)="12",1,0)</f>
        <v>0</v>
      </c>
      <c r="G255" s="2">
        <f>IF(Tabela_telefony5[[#This Row],[Kolumna1]]=1,Tabela_telefony5[[#This Row],[zakonczenie]]-Tabela_telefony5[[#This Row],[rozpoczecie]],0)</f>
        <v>0</v>
      </c>
    </row>
    <row r="256" spans="1:7" hidden="1" x14ac:dyDescent="0.3">
      <c r="A256">
        <v>2071691</v>
      </c>
      <c r="B256" s="1">
        <v>42942</v>
      </c>
      <c r="C256" s="2">
        <v>0.46703703703703703</v>
      </c>
      <c r="D256" s="2">
        <v>0.47262731481481479</v>
      </c>
      <c r="E256">
        <f>IF(LEN(Tabela_telefony5[[#This Row],[nr]])=7,1,0)</f>
        <v>1</v>
      </c>
      <c r="F256">
        <f>IF(LEFT(Tabela_telefony5[[#This Row],[nr]],2)="12",1,0)</f>
        <v>0</v>
      </c>
      <c r="G256" s="2">
        <f>IF(Tabela_telefony5[[#This Row],[Kolumna1]]=1,Tabela_telefony5[[#This Row],[zakonczenie]]-Tabela_telefony5[[#This Row],[rozpoczecie]],0)</f>
        <v>0</v>
      </c>
    </row>
    <row r="257" spans="1:7" hidden="1" x14ac:dyDescent="0.3">
      <c r="A257">
        <v>2076719</v>
      </c>
      <c r="B257" s="1">
        <v>42930</v>
      </c>
      <c r="C257" s="2">
        <v>0.52056712962962959</v>
      </c>
      <c r="D257" s="2">
        <v>0.52818287037037037</v>
      </c>
      <c r="E257">
        <f>IF(LEN(Tabela_telefony5[[#This Row],[nr]])=7,1,0)</f>
        <v>1</v>
      </c>
      <c r="F257">
        <f>IF(LEFT(Tabela_telefony5[[#This Row],[nr]],2)="12",1,0)</f>
        <v>0</v>
      </c>
      <c r="G257" s="2">
        <f>IF(Tabela_telefony5[[#This Row],[Kolumna1]]=1,Tabela_telefony5[[#This Row],[zakonczenie]]-Tabela_telefony5[[#This Row],[rozpoczecie]],0)</f>
        <v>0</v>
      </c>
    </row>
    <row r="258" spans="1:7" hidden="1" x14ac:dyDescent="0.3">
      <c r="A258">
        <v>2078150</v>
      </c>
      <c r="B258" s="1">
        <v>42934</v>
      </c>
      <c r="C258" s="2">
        <v>0.46872685185185187</v>
      </c>
      <c r="D258" s="2">
        <v>0.47244212962962961</v>
      </c>
      <c r="E258">
        <f>IF(LEN(Tabela_telefony5[[#This Row],[nr]])=7,1,0)</f>
        <v>1</v>
      </c>
      <c r="F258">
        <f>IF(LEFT(Tabela_telefony5[[#This Row],[nr]],2)="12",1,0)</f>
        <v>0</v>
      </c>
      <c r="G258" s="2">
        <f>IF(Tabela_telefony5[[#This Row],[Kolumna1]]=1,Tabela_telefony5[[#This Row],[zakonczenie]]-Tabela_telefony5[[#This Row],[rozpoczecie]],0)</f>
        <v>0</v>
      </c>
    </row>
    <row r="259" spans="1:7" hidden="1" x14ac:dyDescent="0.3">
      <c r="A259">
        <v>2089993</v>
      </c>
      <c r="B259" s="1">
        <v>42936</v>
      </c>
      <c r="C259" s="2">
        <v>0.39810185185185187</v>
      </c>
      <c r="D259" s="2">
        <v>0.39876157407407409</v>
      </c>
      <c r="E259">
        <f>IF(LEN(Tabela_telefony5[[#This Row],[nr]])=7,1,0)</f>
        <v>1</v>
      </c>
      <c r="F259">
        <f>IF(LEFT(Tabela_telefony5[[#This Row],[nr]],2)="12",1,0)</f>
        <v>0</v>
      </c>
      <c r="G259" s="2">
        <f>IF(Tabela_telefony5[[#This Row],[Kolumna1]]=1,Tabela_telefony5[[#This Row],[zakonczenie]]-Tabela_telefony5[[#This Row],[rozpoczecie]],0)</f>
        <v>0</v>
      </c>
    </row>
    <row r="260" spans="1:7" hidden="1" x14ac:dyDescent="0.3">
      <c r="A260">
        <v>65923776</v>
      </c>
      <c r="B260" s="1">
        <v>42921</v>
      </c>
      <c r="C260" s="2">
        <v>0.51388888888888884</v>
      </c>
      <c r="D260" s="2">
        <v>0.51673611111111106</v>
      </c>
      <c r="E260">
        <f>IF(LEN(Tabela_telefony5[[#This Row],[nr]])=7,1,0)</f>
        <v>0</v>
      </c>
      <c r="F260">
        <f>IF(LEFT(Tabela_telefony5[[#This Row],[nr]],2)="12",1,0)</f>
        <v>0</v>
      </c>
      <c r="G260" s="2">
        <f>IF(Tabela_telefony5[[#This Row],[Kolumna1]]=1,Tabela_telefony5[[#This Row],[zakonczenie]]-Tabela_telefony5[[#This Row],[rozpoczecie]],0)</f>
        <v>0</v>
      </c>
    </row>
    <row r="261" spans="1:7" hidden="1" x14ac:dyDescent="0.3">
      <c r="A261">
        <v>2092198</v>
      </c>
      <c r="B261" s="1">
        <v>42930</v>
      </c>
      <c r="C261" s="2">
        <v>0.41068287037037038</v>
      </c>
      <c r="D261" s="2">
        <v>0.41288194444444443</v>
      </c>
      <c r="E261">
        <f>IF(LEN(Tabela_telefony5[[#This Row],[nr]])=7,1,0)</f>
        <v>1</v>
      </c>
      <c r="F261">
        <f>IF(LEFT(Tabela_telefony5[[#This Row],[nr]],2)="12",1,0)</f>
        <v>0</v>
      </c>
      <c r="G261" s="2">
        <f>IF(Tabela_telefony5[[#This Row],[Kolumna1]]=1,Tabela_telefony5[[#This Row],[zakonczenie]]-Tabela_telefony5[[#This Row],[rozpoczecie]],0)</f>
        <v>0</v>
      </c>
    </row>
    <row r="262" spans="1:7" hidden="1" x14ac:dyDescent="0.3">
      <c r="A262">
        <v>2096100</v>
      </c>
      <c r="B262" s="1">
        <v>42943</v>
      </c>
      <c r="C262" s="2">
        <v>0.3717361111111111</v>
      </c>
      <c r="D262" s="2">
        <v>0.37253472222222223</v>
      </c>
      <c r="E262">
        <f>IF(LEN(Tabela_telefony5[[#This Row],[nr]])=7,1,0)</f>
        <v>1</v>
      </c>
      <c r="F262">
        <f>IF(LEFT(Tabela_telefony5[[#This Row],[nr]],2)="12",1,0)</f>
        <v>0</v>
      </c>
      <c r="G262" s="2">
        <f>IF(Tabela_telefony5[[#This Row],[Kolumna1]]=1,Tabela_telefony5[[#This Row],[zakonczenie]]-Tabela_telefony5[[#This Row],[rozpoczecie]],0)</f>
        <v>0</v>
      </c>
    </row>
    <row r="263" spans="1:7" hidden="1" x14ac:dyDescent="0.3">
      <c r="A263">
        <v>2096180</v>
      </c>
      <c r="B263" s="1">
        <v>42922</v>
      </c>
      <c r="C263" s="2">
        <v>0.41351851851851851</v>
      </c>
      <c r="D263" s="2">
        <v>0.41670138888888891</v>
      </c>
      <c r="E263">
        <f>IF(LEN(Tabela_telefony5[[#This Row],[nr]])=7,1,0)</f>
        <v>1</v>
      </c>
      <c r="F263">
        <f>IF(LEFT(Tabela_telefony5[[#This Row],[nr]],2)="12",1,0)</f>
        <v>0</v>
      </c>
      <c r="G263" s="2">
        <f>IF(Tabela_telefony5[[#This Row],[Kolumna1]]=1,Tabela_telefony5[[#This Row],[zakonczenie]]-Tabela_telefony5[[#This Row],[rozpoczecie]],0)</f>
        <v>0</v>
      </c>
    </row>
    <row r="264" spans="1:7" hidden="1" x14ac:dyDescent="0.3">
      <c r="A264">
        <v>2104331</v>
      </c>
      <c r="B264" s="1">
        <v>42940</v>
      </c>
      <c r="C264" s="2">
        <v>0.54410879629629627</v>
      </c>
      <c r="D264" s="2">
        <v>0.55207175925925922</v>
      </c>
      <c r="E264">
        <f>IF(LEN(Tabela_telefony5[[#This Row],[nr]])=7,1,0)</f>
        <v>1</v>
      </c>
      <c r="F264">
        <f>IF(LEFT(Tabela_telefony5[[#This Row],[nr]],2)="12",1,0)</f>
        <v>0</v>
      </c>
      <c r="G264" s="2">
        <f>IF(Tabela_telefony5[[#This Row],[Kolumna1]]=1,Tabela_telefony5[[#This Row],[zakonczenie]]-Tabela_telefony5[[#This Row],[rozpoczecie]],0)</f>
        <v>0</v>
      </c>
    </row>
    <row r="265" spans="1:7" hidden="1" x14ac:dyDescent="0.3">
      <c r="A265">
        <v>58067439</v>
      </c>
      <c r="B265" s="1">
        <v>42921</v>
      </c>
      <c r="C265" s="2">
        <v>0.52607638888888886</v>
      </c>
      <c r="D265" s="2">
        <v>0.52662037037037035</v>
      </c>
      <c r="E265">
        <f>IF(LEN(Tabela_telefony5[[#This Row],[nr]])=7,1,0)</f>
        <v>0</v>
      </c>
      <c r="F265">
        <f>IF(LEFT(Tabela_telefony5[[#This Row],[nr]],2)="12",1,0)</f>
        <v>0</v>
      </c>
      <c r="G265" s="2">
        <f>IF(Tabela_telefony5[[#This Row],[Kolumna1]]=1,Tabela_telefony5[[#This Row],[zakonczenie]]-Tabela_telefony5[[#This Row],[rozpoczecie]],0)</f>
        <v>0</v>
      </c>
    </row>
    <row r="266" spans="1:7" hidden="1" x14ac:dyDescent="0.3">
      <c r="A266">
        <v>6760428735</v>
      </c>
      <c r="B266" s="1">
        <v>42921</v>
      </c>
      <c r="C266" s="2">
        <v>0.52811342592592592</v>
      </c>
      <c r="D266" s="2">
        <v>0.53195601851851848</v>
      </c>
      <c r="E266">
        <f>IF(LEN(Tabela_telefony5[[#This Row],[nr]])=7,1,0)</f>
        <v>0</v>
      </c>
      <c r="F266">
        <f>IF(LEFT(Tabela_telefony5[[#This Row],[nr]],2)="12",1,0)</f>
        <v>0</v>
      </c>
      <c r="G266" s="2">
        <f>IF(Tabela_telefony5[[#This Row],[Kolumna1]]=1,Tabela_telefony5[[#This Row],[zakonczenie]]-Tabela_telefony5[[#This Row],[rozpoczecie]],0)</f>
        <v>0</v>
      </c>
    </row>
    <row r="267" spans="1:7" hidden="1" x14ac:dyDescent="0.3">
      <c r="A267">
        <v>2107985</v>
      </c>
      <c r="B267" s="1">
        <v>42947</v>
      </c>
      <c r="C267" s="2">
        <v>0.36394675925925923</v>
      </c>
      <c r="D267" s="2">
        <v>0.37373842592592593</v>
      </c>
      <c r="E267">
        <f>IF(LEN(Tabela_telefony5[[#This Row],[nr]])=7,1,0)</f>
        <v>1</v>
      </c>
      <c r="F267">
        <f>IF(LEFT(Tabela_telefony5[[#This Row],[nr]],2)="12",1,0)</f>
        <v>0</v>
      </c>
      <c r="G267" s="2">
        <f>IF(Tabela_telefony5[[#This Row],[Kolumna1]]=1,Tabela_telefony5[[#This Row],[zakonczenie]]-Tabela_telefony5[[#This Row],[rozpoczecie]],0)</f>
        <v>0</v>
      </c>
    </row>
    <row r="268" spans="1:7" hidden="1" x14ac:dyDescent="0.3">
      <c r="A268">
        <v>2111996</v>
      </c>
      <c r="B268" s="1">
        <v>42927</v>
      </c>
      <c r="C268" s="2">
        <v>0.33706018518518521</v>
      </c>
      <c r="D268" s="2">
        <v>0.33875</v>
      </c>
      <c r="E268">
        <f>IF(LEN(Tabela_telefony5[[#This Row],[nr]])=7,1,0)</f>
        <v>1</v>
      </c>
      <c r="F268">
        <f>IF(LEFT(Tabela_telefony5[[#This Row],[nr]],2)="12",1,0)</f>
        <v>0</v>
      </c>
      <c r="G268" s="2">
        <f>IF(Tabela_telefony5[[#This Row],[Kolumna1]]=1,Tabela_telefony5[[#This Row],[zakonczenie]]-Tabela_telefony5[[#This Row],[rozpoczecie]],0)</f>
        <v>0</v>
      </c>
    </row>
    <row r="269" spans="1:7" hidden="1" x14ac:dyDescent="0.3">
      <c r="A269">
        <v>2114812</v>
      </c>
      <c r="B269" s="1">
        <v>42928</v>
      </c>
      <c r="C269" s="2">
        <v>0.37615740740740738</v>
      </c>
      <c r="D269" s="2">
        <v>0.38158564814814816</v>
      </c>
      <c r="E269">
        <f>IF(LEN(Tabela_telefony5[[#This Row],[nr]])=7,1,0)</f>
        <v>1</v>
      </c>
      <c r="F269">
        <f>IF(LEFT(Tabela_telefony5[[#This Row],[nr]],2)="12",1,0)</f>
        <v>0</v>
      </c>
      <c r="G269" s="2">
        <f>IF(Tabela_telefony5[[#This Row],[Kolumna1]]=1,Tabela_telefony5[[#This Row],[zakonczenie]]-Tabela_telefony5[[#This Row],[rozpoczecie]],0)</f>
        <v>0</v>
      </c>
    </row>
    <row r="270" spans="1:7" hidden="1" x14ac:dyDescent="0.3">
      <c r="A270">
        <v>2117176</v>
      </c>
      <c r="B270" s="1">
        <v>42941</v>
      </c>
      <c r="C270" s="2">
        <v>0.5995138888888889</v>
      </c>
      <c r="D270" s="2">
        <v>0.60322916666666671</v>
      </c>
      <c r="E270">
        <f>IF(LEN(Tabela_telefony5[[#This Row],[nr]])=7,1,0)</f>
        <v>1</v>
      </c>
      <c r="F270">
        <f>IF(LEFT(Tabela_telefony5[[#This Row],[nr]],2)="12",1,0)</f>
        <v>0</v>
      </c>
      <c r="G270" s="2">
        <f>IF(Tabela_telefony5[[#This Row],[Kolumna1]]=1,Tabela_telefony5[[#This Row],[zakonczenie]]-Tabela_telefony5[[#This Row],[rozpoczecie]],0)</f>
        <v>0</v>
      </c>
    </row>
    <row r="271" spans="1:7" hidden="1" x14ac:dyDescent="0.3">
      <c r="A271">
        <v>2128068</v>
      </c>
      <c r="B271" s="1">
        <v>42929</v>
      </c>
      <c r="C271" s="2">
        <v>0.34258101851851852</v>
      </c>
      <c r="D271" s="2">
        <v>0.34574074074074074</v>
      </c>
      <c r="E271">
        <f>IF(LEN(Tabela_telefony5[[#This Row],[nr]])=7,1,0)</f>
        <v>1</v>
      </c>
      <c r="F271">
        <f>IF(LEFT(Tabela_telefony5[[#This Row],[nr]],2)="12",1,0)</f>
        <v>0</v>
      </c>
      <c r="G271" s="2">
        <f>IF(Tabela_telefony5[[#This Row],[Kolumna1]]=1,Tabela_telefony5[[#This Row],[zakonczenie]]-Tabela_telefony5[[#This Row],[rozpoczecie]],0)</f>
        <v>0</v>
      </c>
    </row>
    <row r="272" spans="1:7" hidden="1" x14ac:dyDescent="0.3">
      <c r="A272">
        <v>2128803</v>
      </c>
      <c r="B272" s="1">
        <v>42942</v>
      </c>
      <c r="C272" s="2">
        <v>0.43815972222222221</v>
      </c>
      <c r="D272" s="2">
        <v>0.44572916666666668</v>
      </c>
      <c r="E272">
        <f>IF(LEN(Tabela_telefony5[[#This Row],[nr]])=7,1,0)</f>
        <v>1</v>
      </c>
      <c r="F272">
        <f>IF(LEFT(Tabela_telefony5[[#This Row],[nr]],2)="12",1,0)</f>
        <v>0</v>
      </c>
      <c r="G272" s="2">
        <f>IF(Tabela_telefony5[[#This Row],[Kolumna1]]=1,Tabela_telefony5[[#This Row],[zakonczenie]]-Tabela_telefony5[[#This Row],[rozpoczecie]],0)</f>
        <v>0</v>
      </c>
    </row>
    <row r="273" spans="1:7" hidden="1" x14ac:dyDescent="0.3">
      <c r="A273">
        <v>2134315</v>
      </c>
      <c r="B273" s="1">
        <v>42944</v>
      </c>
      <c r="C273" s="2">
        <v>0.47733796296296294</v>
      </c>
      <c r="D273" s="2">
        <v>0.48003472222222221</v>
      </c>
      <c r="E273">
        <f>IF(LEN(Tabela_telefony5[[#This Row],[nr]])=7,1,0)</f>
        <v>1</v>
      </c>
      <c r="F273">
        <f>IF(LEFT(Tabela_telefony5[[#This Row],[nr]],2)="12",1,0)</f>
        <v>0</v>
      </c>
      <c r="G273" s="2">
        <f>IF(Tabela_telefony5[[#This Row],[Kolumna1]]=1,Tabela_telefony5[[#This Row],[zakonczenie]]-Tabela_telefony5[[#This Row],[rozpoczecie]],0)</f>
        <v>0</v>
      </c>
    </row>
    <row r="274" spans="1:7" hidden="1" x14ac:dyDescent="0.3">
      <c r="A274">
        <v>20220216</v>
      </c>
      <c r="B274" s="1">
        <v>42921</v>
      </c>
      <c r="C274" s="2">
        <v>0.54857638888888893</v>
      </c>
      <c r="D274" s="2">
        <v>0.55879629629629635</v>
      </c>
      <c r="E274">
        <f>IF(LEN(Tabela_telefony5[[#This Row],[nr]])=7,1,0)</f>
        <v>0</v>
      </c>
      <c r="F274">
        <f>IF(LEFT(Tabela_telefony5[[#This Row],[nr]],2)="12",1,0)</f>
        <v>0</v>
      </c>
      <c r="G274" s="2">
        <f>IF(Tabela_telefony5[[#This Row],[Kolumna1]]=1,Tabela_telefony5[[#This Row],[zakonczenie]]-Tabela_telefony5[[#This Row],[rozpoczecie]],0)</f>
        <v>0</v>
      </c>
    </row>
    <row r="275" spans="1:7" hidden="1" x14ac:dyDescent="0.3">
      <c r="A275">
        <v>79890857</v>
      </c>
      <c r="B275" s="1">
        <v>42921</v>
      </c>
      <c r="C275" s="2">
        <v>0.54859953703703701</v>
      </c>
      <c r="D275" s="2">
        <v>0.55990740740740741</v>
      </c>
      <c r="E275">
        <f>IF(LEN(Tabela_telefony5[[#This Row],[nr]])=7,1,0)</f>
        <v>0</v>
      </c>
      <c r="F275">
        <f>IF(LEFT(Tabela_telefony5[[#This Row],[nr]],2)="12",1,0)</f>
        <v>0</v>
      </c>
      <c r="G275" s="2">
        <f>IF(Tabela_telefony5[[#This Row],[Kolumna1]]=1,Tabela_telefony5[[#This Row],[zakonczenie]]-Tabela_telefony5[[#This Row],[rozpoczecie]],0)</f>
        <v>0</v>
      </c>
    </row>
    <row r="276" spans="1:7" hidden="1" x14ac:dyDescent="0.3">
      <c r="A276">
        <v>4600571814</v>
      </c>
      <c r="B276" s="1">
        <v>42921</v>
      </c>
      <c r="C276" s="2">
        <v>0.55166666666666664</v>
      </c>
      <c r="D276" s="2">
        <v>0.55865740740740744</v>
      </c>
      <c r="E276">
        <f>IF(LEN(Tabela_telefony5[[#This Row],[nr]])=7,1,0)</f>
        <v>0</v>
      </c>
      <c r="F276">
        <f>IF(LEFT(Tabela_telefony5[[#This Row],[nr]],2)="12",1,0)</f>
        <v>0</v>
      </c>
      <c r="G276" s="2">
        <f>IF(Tabela_telefony5[[#This Row],[Kolumna1]]=1,Tabela_telefony5[[#This Row],[zakonczenie]]-Tabela_telefony5[[#This Row],[rozpoczecie]],0)</f>
        <v>0</v>
      </c>
    </row>
    <row r="277" spans="1:7" hidden="1" x14ac:dyDescent="0.3">
      <c r="A277">
        <v>2135609</v>
      </c>
      <c r="B277" s="1">
        <v>42940</v>
      </c>
      <c r="C277" s="2">
        <v>0.42563657407407407</v>
      </c>
      <c r="D277" s="2">
        <v>0.42670138888888887</v>
      </c>
      <c r="E277">
        <f>IF(LEN(Tabela_telefony5[[#This Row],[nr]])=7,1,0)</f>
        <v>1</v>
      </c>
      <c r="F277">
        <f>IF(LEFT(Tabela_telefony5[[#This Row],[nr]],2)="12",1,0)</f>
        <v>0</v>
      </c>
      <c r="G277" s="2">
        <f>IF(Tabela_telefony5[[#This Row],[Kolumna1]]=1,Tabela_telefony5[[#This Row],[zakonczenie]]-Tabela_telefony5[[#This Row],[rozpoczecie]],0)</f>
        <v>0</v>
      </c>
    </row>
    <row r="278" spans="1:7" hidden="1" x14ac:dyDescent="0.3">
      <c r="A278">
        <v>2145244</v>
      </c>
      <c r="B278" s="1">
        <v>42930</v>
      </c>
      <c r="C278" s="2">
        <v>0.47028935185185183</v>
      </c>
      <c r="D278" s="2">
        <v>0.47052083333333333</v>
      </c>
      <c r="E278">
        <f>IF(LEN(Tabela_telefony5[[#This Row],[nr]])=7,1,0)</f>
        <v>1</v>
      </c>
      <c r="F278">
        <f>IF(LEFT(Tabela_telefony5[[#This Row],[nr]],2)="12",1,0)</f>
        <v>0</v>
      </c>
      <c r="G278" s="2">
        <f>IF(Tabela_telefony5[[#This Row],[Kolumna1]]=1,Tabela_telefony5[[#This Row],[zakonczenie]]-Tabela_telefony5[[#This Row],[rozpoczecie]],0)</f>
        <v>0</v>
      </c>
    </row>
    <row r="279" spans="1:7" hidden="1" x14ac:dyDescent="0.3">
      <c r="A279">
        <v>18036364</v>
      </c>
      <c r="B279" s="1">
        <v>42921</v>
      </c>
      <c r="C279" s="2">
        <v>0.55847222222222226</v>
      </c>
      <c r="D279" s="2">
        <v>0.56166666666666665</v>
      </c>
      <c r="E279">
        <f>IF(LEN(Tabela_telefony5[[#This Row],[nr]])=7,1,0)</f>
        <v>0</v>
      </c>
      <c r="F279">
        <f>IF(LEFT(Tabela_telefony5[[#This Row],[nr]],2)="12",1,0)</f>
        <v>0</v>
      </c>
      <c r="G279" s="2">
        <f>IF(Tabela_telefony5[[#This Row],[Kolumna1]]=1,Tabela_telefony5[[#This Row],[zakonczenie]]-Tabela_telefony5[[#This Row],[rozpoczecie]],0)</f>
        <v>0</v>
      </c>
    </row>
    <row r="280" spans="1:7" hidden="1" x14ac:dyDescent="0.3">
      <c r="A280">
        <v>2150051</v>
      </c>
      <c r="B280" s="1">
        <v>42935</v>
      </c>
      <c r="C280" s="2">
        <v>0.36310185185185184</v>
      </c>
      <c r="D280" s="2">
        <v>0.36723379629629632</v>
      </c>
      <c r="E280">
        <f>IF(LEN(Tabela_telefony5[[#This Row],[nr]])=7,1,0)</f>
        <v>1</v>
      </c>
      <c r="F280">
        <f>IF(LEFT(Tabela_telefony5[[#This Row],[nr]],2)="12",1,0)</f>
        <v>0</v>
      </c>
      <c r="G280" s="2">
        <f>IF(Tabela_telefony5[[#This Row],[Kolumna1]]=1,Tabela_telefony5[[#This Row],[zakonczenie]]-Tabela_telefony5[[#This Row],[rozpoczecie]],0)</f>
        <v>0</v>
      </c>
    </row>
    <row r="281" spans="1:7" hidden="1" x14ac:dyDescent="0.3">
      <c r="A281">
        <v>2157195</v>
      </c>
      <c r="B281" s="1">
        <v>42920</v>
      </c>
      <c r="C281" s="2">
        <v>0.42942129629629627</v>
      </c>
      <c r="D281" s="2">
        <v>0.4349189814814815</v>
      </c>
      <c r="E281">
        <f>IF(LEN(Tabela_telefony5[[#This Row],[nr]])=7,1,0)</f>
        <v>1</v>
      </c>
      <c r="F281">
        <f>IF(LEFT(Tabela_telefony5[[#This Row],[nr]],2)="12",1,0)</f>
        <v>0</v>
      </c>
      <c r="G281" s="2">
        <f>IF(Tabela_telefony5[[#This Row],[Kolumna1]]=1,Tabela_telefony5[[#This Row],[zakonczenie]]-Tabela_telefony5[[#This Row],[rozpoczecie]],0)</f>
        <v>0</v>
      </c>
    </row>
    <row r="282" spans="1:7" hidden="1" x14ac:dyDescent="0.3">
      <c r="A282">
        <v>38535407</v>
      </c>
      <c r="B282" s="1">
        <v>42921</v>
      </c>
      <c r="C282" s="2">
        <v>0.56568287037037035</v>
      </c>
      <c r="D282" s="2">
        <v>0.56981481481481477</v>
      </c>
      <c r="E282">
        <f>IF(LEN(Tabela_telefony5[[#This Row],[nr]])=7,1,0)</f>
        <v>0</v>
      </c>
      <c r="F282">
        <f>IF(LEFT(Tabela_telefony5[[#This Row],[nr]],2)="12",1,0)</f>
        <v>0</v>
      </c>
      <c r="G282" s="2">
        <f>IF(Tabela_telefony5[[#This Row],[Kolumna1]]=1,Tabela_telefony5[[#This Row],[zakonczenie]]-Tabela_telefony5[[#This Row],[rozpoczecie]],0)</f>
        <v>0</v>
      </c>
    </row>
    <row r="283" spans="1:7" hidden="1" x14ac:dyDescent="0.3">
      <c r="A283">
        <v>66871690</v>
      </c>
      <c r="B283" s="1">
        <v>42921</v>
      </c>
      <c r="C283" s="2">
        <v>0.56703703703703701</v>
      </c>
      <c r="D283" s="2">
        <v>0.57664351851851847</v>
      </c>
      <c r="E283">
        <f>IF(LEN(Tabela_telefony5[[#This Row],[nr]])=7,1,0)</f>
        <v>0</v>
      </c>
      <c r="F283">
        <f>IF(LEFT(Tabela_telefony5[[#This Row],[nr]],2)="12",1,0)</f>
        <v>0</v>
      </c>
      <c r="G283" s="2">
        <f>IF(Tabela_telefony5[[#This Row],[Kolumna1]]=1,Tabela_telefony5[[#This Row],[zakonczenie]]-Tabela_telefony5[[#This Row],[rozpoczecie]],0)</f>
        <v>0</v>
      </c>
    </row>
    <row r="284" spans="1:7" hidden="1" x14ac:dyDescent="0.3">
      <c r="A284">
        <v>2158377</v>
      </c>
      <c r="B284" s="1">
        <v>42921</v>
      </c>
      <c r="C284" s="2">
        <v>0.49149305555555556</v>
      </c>
      <c r="D284" s="2">
        <v>0.49283564814814818</v>
      </c>
      <c r="E284">
        <f>IF(LEN(Tabela_telefony5[[#This Row],[nr]])=7,1,0)</f>
        <v>1</v>
      </c>
      <c r="F284">
        <f>IF(LEFT(Tabela_telefony5[[#This Row],[nr]],2)="12",1,0)</f>
        <v>0</v>
      </c>
      <c r="G284" s="2">
        <f>IF(Tabela_telefony5[[#This Row],[Kolumna1]]=1,Tabela_telefony5[[#This Row],[zakonczenie]]-Tabela_telefony5[[#This Row],[rozpoczecie]],0)</f>
        <v>0</v>
      </c>
    </row>
    <row r="285" spans="1:7" hidden="1" x14ac:dyDescent="0.3">
      <c r="A285">
        <v>2163209</v>
      </c>
      <c r="B285" s="1">
        <v>42944</v>
      </c>
      <c r="C285" s="2">
        <v>0.35749999999999998</v>
      </c>
      <c r="D285" s="2">
        <v>0.36791666666666667</v>
      </c>
      <c r="E285">
        <f>IF(LEN(Tabela_telefony5[[#This Row],[nr]])=7,1,0)</f>
        <v>1</v>
      </c>
      <c r="F285">
        <f>IF(LEFT(Tabela_telefony5[[#This Row],[nr]],2)="12",1,0)</f>
        <v>0</v>
      </c>
      <c r="G285" s="2">
        <f>IF(Tabela_telefony5[[#This Row],[Kolumna1]]=1,Tabela_telefony5[[#This Row],[zakonczenie]]-Tabela_telefony5[[#This Row],[rozpoczecie]],0)</f>
        <v>0</v>
      </c>
    </row>
    <row r="286" spans="1:7" hidden="1" x14ac:dyDescent="0.3">
      <c r="A286">
        <v>2184116</v>
      </c>
      <c r="B286" s="1">
        <v>42921</v>
      </c>
      <c r="C286" s="2">
        <v>0.61251157407407408</v>
      </c>
      <c r="D286" s="2">
        <v>0.61998842592592596</v>
      </c>
      <c r="E286">
        <f>IF(LEN(Tabela_telefony5[[#This Row],[nr]])=7,1,0)</f>
        <v>1</v>
      </c>
      <c r="F286">
        <f>IF(LEFT(Tabela_telefony5[[#This Row],[nr]],2)="12",1,0)</f>
        <v>0</v>
      </c>
      <c r="G286" s="2">
        <f>IF(Tabela_telefony5[[#This Row],[Kolumna1]]=1,Tabela_telefony5[[#This Row],[zakonczenie]]-Tabela_telefony5[[#This Row],[rozpoczecie]],0)</f>
        <v>0</v>
      </c>
    </row>
    <row r="287" spans="1:7" hidden="1" x14ac:dyDescent="0.3">
      <c r="A287">
        <v>2185216</v>
      </c>
      <c r="B287" s="1">
        <v>42941</v>
      </c>
      <c r="C287" s="2">
        <v>0.56959490740740737</v>
      </c>
      <c r="D287" s="2">
        <v>0.57927083333333329</v>
      </c>
      <c r="E287">
        <f>IF(LEN(Tabela_telefony5[[#This Row],[nr]])=7,1,0)</f>
        <v>1</v>
      </c>
      <c r="F287">
        <f>IF(LEFT(Tabela_telefony5[[#This Row],[nr]],2)="12",1,0)</f>
        <v>0</v>
      </c>
      <c r="G287" s="2">
        <f>IF(Tabela_telefony5[[#This Row],[Kolumna1]]=1,Tabela_telefony5[[#This Row],[zakonczenie]]-Tabela_telefony5[[#This Row],[rozpoczecie]],0)</f>
        <v>0</v>
      </c>
    </row>
    <row r="288" spans="1:7" hidden="1" x14ac:dyDescent="0.3">
      <c r="A288">
        <v>2186880</v>
      </c>
      <c r="B288" s="1">
        <v>42937</v>
      </c>
      <c r="C288" s="2">
        <v>0.43582175925925926</v>
      </c>
      <c r="D288" s="2">
        <v>0.44550925925925927</v>
      </c>
      <c r="E288">
        <f>IF(LEN(Tabela_telefony5[[#This Row],[nr]])=7,1,0)</f>
        <v>1</v>
      </c>
      <c r="F288">
        <f>IF(LEFT(Tabela_telefony5[[#This Row],[nr]],2)="12",1,0)</f>
        <v>0</v>
      </c>
      <c r="G288" s="2">
        <f>IF(Tabela_telefony5[[#This Row],[Kolumna1]]=1,Tabela_telefony5[[#This Row],[zakonczenie]]-Tabela_telefony5[[#This Row],[rozpoczecie]],0)</f>
        <v>0</v>
      </c>
    </row>
    <row r="289" spans="1:7" hidden="1" x14ac:dyDescent="0.3">
      <c r="A289">
        <v>2188847</v>
      </c>
      <c r="B289" s="1">
        <v>42944</v>
      </c>
      <c r="C289" s="2">
        <v>0.36321759259259262</v>
      </c>
      <c r="D289" s="2">
        <v>0.36689814814814814</v>
      </c>
      <c r="E289">
        <f>IF(LEN(Tabela_telefony5[[#This Row],[nr]])=7,1,0)</f>
        <v>1</v>
      </c>
      <c r="F289">
        <f>IF(LEFT(Tabela_telefony5[[#This Row],[nr]],2)="12",1,0)</f>
        <v>0</v>
      </c>
      <c r="G289" s="2">
        <f>IF(Tabela_telefony5[[#This Row],[Kolumna1]]=1,Tabela_telefony5[[#This Row],[zakonczenie]]-Tabela_telefony5[[#This Row],[rozpoczecie]],0)</f>
        <v>0</v>
      </c>
    </row>
    <row r="290" spans="1:7" hidden="1" x14ac:dyDescent="0.3">
      <c r="A290">
        <v>46023878</v>
      </c>
      <c r="B290" s="1">
        <v>42921</v>
      </c>
      <c r="C290" s="2">
        <v>0.58829861111111115</v>
      </c>
      <c r="D290" s="2">
        <v>0.59641203703703705</v>
      </c>
      <c r="E290">
        <f>IF(LEN(Tabela_telefony5[[#This Row],[nr]])=7,1,0)</f>
        <v>0</v>
      </c>
      <c r="F290">
        <f>IF(LEFT(Tabela_telefony5[[#This Row],[nr]],2)="12",1,0)</f>
        <v>0</v>
      </c>
      <c r="G290" s="2">
        <f>IF(Tabela_telefony5[[#This Row],[Kolumna1]]=1,Tabela_telefony5[[#This Row],[zakonczenie]]-Tabela_telefony5[[#This Row],[rozpoczecie]],0)</f>
        <v>0</v>
      </c>
    </row>
    <row r="291" spans="1:7" hidden="1" x14ac:dyDescent="0.3">
      <c r="A291">
        <v>3379007610</v>
      </c>
      <c r="B291" s="1">
        <v>42921</v>
      </c>
      <c r="C291" s="2">
        <v>0.59281249999999996</v>
      </c>
      <c r="D291" s="2">
        <v>0.59871527777777778</v>
      </c>
      <c r="E291">
        <f>IF(LEN(Tabela_telefony5[[#This Row],[nr]])=7,1,0)</f>
        <v>0</v>
      </c>
      <c r="F291">
        <f>IF(LEFT(Tabela_telefony5[[#This Row],[nr]],2)="12",1,0)</f>
        <v>0</v>
      </c>
      <c r="G291" s="2">
        <f>IF(Tabela_telefony5[[#This Row],[Kolumna1]]=1,Tabela_telefony5[[#This Row],[zakonczenie]]-Tabela_telefony5[[#This Row],[rozpoczecie]],0)</f>
        <v>0</v>
      </c>
    </row>
    <row r="292" spans="1:7" hidden="1" x14ac:dyDescent="0.3">
      <c r="A292">
        <v>2890519255</v>
      </c>
      <c r="B292" s="1">
        <v>42921</v>
      </c>
      <c r="C292" s="2">
        <v>0.59557870370370369</v>
      </c>
      <c r="D292" s="2">
        <v>0.59930555555555554</v>
      </c>
      <c r="E292">
        <f>IF(LEN(Tabela_telefony5[[#This Row],[nr]])=7,1,0)</f>
        <v>0</v>
      </c>
      <c r="F292">
        <f>IF(LEFT(Tabela_telefony5[[#This Row],[nr]],2)="12",1,0)</f>
        <v>0</v>
      </c>
      <c r="G292" s="2">
        <f>IF(Tabela_telefony5[[#This Row],[Kolumna1]]=1,Tabela_telefony5[[#This Row],[zakonczenie]]-Tabela_telefony5[[#This Row],[rozpoczecie]],0)</f>
        <v>0</v>
      </c>
    </row>
    <row r="293" spans="1:7" hidden="1" x14ac:dyDescent="0.3">
      <c r="A293">
        <v>27858818</v>
      </c>
      <c r="B293" s="1">
        <v>42921</v>
      </c>
      <c r="C293" s="2">
        <v>0.59718749999999998</v>
      </c>
      <c r="D293" s="2">
        <v>0.60711805555555554</v>
      </c>
      <c r="E293">
        <f>IF(LEN(Tabela_telefony5[[#This Row],[nr]])=7,1,0)</f>
        <v>0</v>
      </c>
      <c r="F293">
        <f>IF(LEFT(Tabela_telefony5[[#This Row],[nr]],2)="12",1,0)</f>
        <v>0</v>
      </c>
      <c r="G293" s="2">
        <f>IF(Tabela_telefony5[[#This Row],[Kolumna1]]=1,Tabela_telefony5[[#This Row],[zakonczenie]]-Tabela_telefony5[[#This Row],[rozpoczecie]],0)</f>
        <v>0</v>
      </c>
    </row>
    <row r="294" spans="1:7" hidden="1" x14ac:dyDescent="0.3">
      <c r="A294">
        <v>2193730</v>
      </c>
      <c r="B294" s="1">
        <v>42944</v>
      </c>
      <c r="C294" s="2">
        <v>0.39269675925925923</v>
      </c>
      <c r="D294" s="2">
        <v>0.40126157407407409</v>
      </c>
      <c r="E294">
        <f>IF(LEN(Tabela_telefony5[[#This Row],[nr]])=7,1,0)</f>
        <v>1</v>
      </c>
      <c r="F294">
        <f>IF(LEFT(Tabela_telefony5[[#This Row],[nr]],2)="12",1,0)</f>
        <v>0</v>
      </c>
      <c r="G294" s="2">
        <f>IF(Tabela_telefony5[[#This Row],[Kolumna1]]=1,Tabela_telefony5[[#This Row],[zakonczenie]]-Tabela_telefony5[[#This Row],[rozpoczecie]],0)</f>
        <v>0</v>
      </c>
    </row>
    <row r="295" spans="1:7" hidden="1" x14ac:dyDescent="0.3">
      <c r="A295">
        <v>70367818</v>
      </c>
      <c r="B295" s="1">
        <v>42921</v>
      </c>
      <c r="C295" s="2">
        <v>0.5982291666666667</v>
      </c>
      <c r="D295" s="2">
        <v>0.60077546296296291</v>
      </c>
      <c r="E295">
        <f>IF(LEN(Tabela_telefony5[[#This Row],[nr]])=7,1,0)</f>
        <v>0</v>
      </c>
      <c r="F295">
        <f>IF(LEFT(Tabela_telefony5[[#This Row],[nr]],2)="12",1,0)</f>
        <v>0</v>
      </c>
      <c r="G295" s="2">
        <f>IF(Tabela_telefony5[[#This Row],[Kolumna1]]=1,Tabela_telefony5[[#This Row],[zakonczenie]]-Tabela_telefony5[[#This Row],[rozpoczecie]],0)</f>
        <v>0</v>
      </c>
    </row>
    <row r="296" spans="1:7" hidden="1" x14ac:dyDescent="0.3">
      <c r="A296">
        <v>2199311</v>
      </c>
      <c r="B296" s="1">
        <v>42944</v>
      </c>
      <c r="C296" s="2">
        <v>0.44490740740740742</v>
      </c>
      <c r="D296" s="2">
        <v>0.44578703703703704</v>
      </c>
      <c r="E296">
        <f>IF(LEN(Tabela_telefony5[[#This Row],[nr]])=7,1,0)</f>
        <v>1</v>
      </c>
      <c r="F296">
        <f>IF(LEFT(Tabela_telefony5[[#This Row],[nr]],2)="12",1,0)</f>
        <v>0</v>
      </c>
      <c r="G296" s="2">
        <f>IF(Tabela_telefony5[[#This Row],[Kolumna1]]=1,Tabela_telefony5[[#This Row],[zakonczenie]]-Tabela_telefony5[[#This Row],[rozpoczecie]],0)</f>
        <v>0</v>
      </c>
    </row>
    <row r="297" spans="1:7" hidden="1" x14ac:dyDescent="0.3">
      <c r="A297">
        <v>2201085</v>
      </c>
      <c r="B297" s="1">
        <v>42922</v>
      </c>
      <c r="C297" s="2">
        <v>0.54072916666666671</v>
      </c>
      <c r="D297" s="2">
        <v>0.544525462962963</v>
      </c>
      <c r="E297">
        <f>IF(LEN(Tabela_telefony5[[#This Row],[nr]])=7,1,0)</f>
        <v>1</v>
      </c>
      <c r="F297">
        <f>IF(LEFT(Tabela_telefony5[[#This Row],[nr]],2)="12",1,0)</f>
        <v>0</v>
      </c>
      <c r="G297" s="2">
        <f>IF(Tabela_telefony5[[#This Row],[Kolumna1]]=1,Tabela_telefony5[[#This Row],[zakonczenie]]-Tabela_telefony5[[#This Row],[rozpoczecie]],0)</f>
        <v>0</v>
      </c>
    </row>
    <row r="298" spans="1:7" hidden="1" x14ac:dyDescent="0.3">
      <c r="A298">
        <v>2227803</v>
      </c>
      <c r="B298" s="1">
        <v>42928</v>
      </c>
      <c r="C298" s="2">
        <v>0.38317129629629632</v>
      </c>
      <c r="D298" s="2">
        <v>0.39157407407407407</v>
      </c>
      <c r="E298">
        <f>IF(LEN(Tabela_telefony5[[#This Row],[nr]])=7,1,0)</f>
        <v>1</v>
      </c>
      <c r="F298">
        <f>IF(LEFT(Tabela_telefony5[[#This Row],[nr]],2)="12",1,0)</f>
        <v>0</v>
      </c>
      <c r="G298" s="2">
        <f>IF(Tabela_telefony5[[#This Row],[Kolumna1]]=1,Tabela_telefony5[[#This Row],[zakonczenie]]-Tabela_telefony5[[#This Row],[rozpoczecie]],0)</f>
        <v>0</v>
      </c>
    </row>
    <row r="299" spans="1:7" hidden="1" x14ac:dyDescent="0.3">
      <c r="A299">
        <v>12687991</v>
      </c>
      <c r="B299" s="1">
        <v>42921</v>
      </c>
      <c r="C299" s="2">
        <v>0.60660879629629627</v>
      </c>
      <c r="D299" s="2">
        <v>0.6086921296296296</v>
      </c>
      <c r="E299">
        <f>IF(LEN(Tabela_telefony5[[#This Row],[nr]])=7,1,0)</f>
        <v>0</v>
      </c>
      <c r="F299">
        <f>IF(LEFT(Tabela_telefony5[[#This Row],[nr]],2)="12",1,0)</f>
        <v>1</v>
      </c>
      <c r="G299" s="2">
        <f>IF(Tabela_telefony5[[#This Row],[Kolumna1]]=1,Tabela_telefony5[[#This Row],[zakonczenie]]-Tabela_telefony5[[#This Row],[rozpoczecie]],0)</f>
        <v>2.0833333333333259E-3</v>
      </c>
    </row>
    <row r="300" spans="1:7" hidden="1" x14ac:dyDescent="0.3">
      <c r="A300">
        <v>2235911</v>
      </c>
      <c r="B300" s="1">
        <v>42920</v>
      </c>
      <c r="C300" s="2">
        <v>0.39656249999999998</v>
      </c>
      <c r="D300" s="2">
        <v>0.40236111111111111</v>
      </c>
      <c r="E300">
        <f>IF(LEN(Tabela_telefony5[[#This Row],[nr]])=7,1,0)</f>
        <v>1</v>
      </c>
      <c r="F300">
        <f>IF(LEFT(Tabela_telefony5[[#This Row],[nr]],2)="12",1,0)</f>
        <v>0</v>
      </c>
      <c r="G300" s="2">
        <f>IF(Tabela_telefony5[[#This Row],[Kolumna1]]=1,Tabela_telefony5[[#This Row],[zakonczenie]]-Tabela_telefony5[[#This Row],[rozpoczecie]],0)</f>
        <v>0</v>
      </c>
    </row>
    <row r="301" spans="1:7" hidden="1" x14ac:dyDescent="0.3">
      <c r="A301">
        <v>2235911</v>
      </c>
      <c r="B301" s="1">
        <v>42920</v>
      </c>
      <c r="C301" s="2">
        <v>0.52454861111111106</v>
      </c>
      <c r="D301" s="2">
        <v>0.53546296296296292</v>
      </c>
      <c r="E301">
        <f>IF(LEN(Tabela_telefony5[[#This Row],[nr]])=7,1,0)</f>
        <v>1</v>
      </c>
      <c r="F301">
        <f>IF(LEFT(Tabela_telefony5[[#This Row],[nr]],2)="12",1,0)</f>
        <v>0</v>
      </c>
      <c r="G301" s="2">
        <f>IF(Tabela_telefony5[[#This Row],[Kolumna1]]=1,Tabela_telefony5[[#This Row],[zakonczenie]]-Tabela_telefony5[[#This Row],[rozpoczecie]],0)</f>
        <v>0</v>
      </c>
    </row>
    <row r="302" spans="1:7" hidden="1" x14ac:dyDescent="0.3">
      <c r="A302">
        <v>24724570</v>
      </c>
      <c r="B302" s="1">
        <v>42921</v>
      </c>
      <c r="C302" s="2">
        <v>0.61430555555555555</v>
      </c>
      <c r="D302" s="2">
        <v>0.61843749999999997</v>
      </c>
      <c r="E302">
        <f>IF(LEN(Tabela_telefony5[[#This Row],[nr]])=7,1,0)</f>
        <v>0</v>
      </c>
      <c r="F302">
        <f>IF(LEFT(Tabela_telefony5[[#This Row],[nr]],2)="12",1,0)</f>
        <v>0</v>
      </c>
      <c r="G302" s="2">
        <f>IF(Tabela_telefony5[[#This Row],[Kolumna1]]=1,Tabela_telefony5[[#This Row],[zakonczenie]]-Tabela_telefony5[[#This Row],[rozpoczecie]],0)</f>
        <v>0</v>
      </c>
    </row>
    <row r="303" spans="1:7" hidden="1" x14ac:dyDescent="0.3">
      <c r="A303">
        <v>2235911</v>
      </c>
      <c r="B303" s="1">
        <v>42923</v>
      </c>
      <c r="C303" s="2">
        <v>0.56019675925925927</v>
      </c>
      <c r="D303" s="2">
        <v>0.56783564814814813</v>
      </c>
      <c r="E303">
        <f>IF(LEN(Tabela_telefony5[[#This Row],[nr]])=7,1,0)</f>
        <v>1</v>
      </c>
      <c r="F303">
        <f>IF(LEFT(Tabela_telefony5[[#This Row],[nr]],2)="12",1,0)</f>
        <v>0</v>
      </c>
      <c r="G303" s="2">
        <f>IF(Tabela_telefony5[[#This Row],[Kolumna1]]=1,Tabela_telefony5[[#This Row],[zakonczenie]]-Tabela_telefony5[[#This Row],[rozpoczecie]],0)</f>
        <v>0</v>
      </c>
    </row>
    <row r="304" spans="1:7" hidden="1" x14ac:dyDescent="0.3">
      <c r="A304">
        <v>2239958</v>
      </c>
      <c r="B304" s="1">
        <v>42941</v>
      </c>
      <c r="C304" s="2">
        <v>0.49523148148148149</v>
      </c>
      <c r="D304" s="2">
        <v>0.49962962962962965</v>
      </c>
      <c r="E304">
        <f>IF(LEN(Tabela_telefony5[[#This Row],[nr]])=7,1,0)</f>
        <v>1</v>
      </c>
      <c r="F304">
        <f>IF(LEFT(Tabela_telefony5[[#This Row],[nr]],2)="12",1,0)</f>
        <v>0</v>
      </c>
      <c r="G304" s="2">
        <f>IF(Tabela_telefony5[[#This Row],[Kolumna1]]=1,Tabela_telefony5[[#This Row],[zakonczenie]]-Tabela_telefony5[[#This Row],[rozpoczecie]],0)</f>
        <v>0</v>
      </c>
    </row>
    <row r="305" spans="1:7" hidden="1" x14ac:dyDescent="0.3">
      <c r="A305">
        <v>42722517</v>
      </c>
      <c r="B305" s="1">
        <v>42921</v>
      </c>
      <c r="C305" s="2">
        <v>0.62094907407407407</v>
      </c>
      <c r="D305" s="2">
        <v>0.62687499999999996</v>
      </c>
      <c r="E305">
        <f>IF(LEN(Tabela_telefony5[[#This Row],[nr]])=7,1,0)</f>
        <v>0</v>
      </c>
      <c r="F305">
        <f>IF(LEFT(Tabela_telefony5[[#This Row],[nr]],2)="12",1,0)</f>
        <v>0</v>
      </c>
      <c r="G305" s="2">
        <f>IF(Tabela_telefony5[[#This Row],[Kolumna1]]=1,Tabela_telefony5[[#This Row],[zakonczenie]]-Tabela_telefony5[[#This Row],[rozpoczecie]],0)</f>
        <v>0</v>
      </c>
    </row>
    <row r="306" spans="1:7" hidden="1" x14ac:dyDescent="0.3">
      <c r="A306">
        <v>2248131</v>
      </c>
      <c r="B306" s="1">
        <v>42928</v>
      </c>
      <c r="C306" s="2">
        <v>0.52298611111111115</v>
      </c>
      <c r="D306" s="2">
        <v>0.53249999999999997</v>
      </c>
      <c r="E306">
        <f>IF(LEN(Tabela_telefony5[[#This Row],[nr]])=7,1,0)</f>
        <v>1</v>
      </c>
      <c r="F306">
        <f>IF(LEFT(Tabela_telefony5[[#This Row],[nr]],2)="12",1,0)</f>
        <v>0</v>
      </c>
      <c r="G306" s="2">
        <f>IF(Tabela_telefony5[[#This Row],[Kolumna1]]=1,Tabela_telefony5[[#This Row],[zakonczenie]]-Tabela_telefony5[[#This Row],[rozpoczecie]],0)</f>
        <v>0</v>
      </c>
    </row>
    <row r="307" spans="1:7" hidden="1" x14ac:dyDescent="0.3">
      <c r="A307">
        <v>2252239</v>
      </c>
      <c r="B307" s="1">
        <v>42927</v>
      </c>
      <c r="C307" s="2">
        <v>0.38233796296296296</v>
      </c>
      <c r="D307" s="2">
        <v>0.39034722222222223</v>
      </c>
      <c r="E307">
        <f>IF(LEN(Tabela_telefony5[[#This Row],[nr]])=7,1,0)</f>
        <v>1</v>
      </c>
      <c r="F307">
        <f>IF(LEFT(Tabela_telefony5[[#This Row],[nr]],2)="12",1,0)</f>
        <v>0</v>
      </c>
      <c r="G307" s="2">
        <f>IF(Tabela_telefony5[[#This Row],[Kolumna1]]=1,Tabela_telefony5[[#This Row],[zakonczenie]]-Tabela_telefony5[[#This Row],[rozpoczecie]],0)</f>
        <v>0</v>
      </c>
    </row>
    <row r="308" spans="1:7" hidden="1" x14ac:dyDescent="0.3">
      <c r="A308">
        <v>2255197</v>
      </c>
      <c r="B308" s="1">
        <v>42920</v>
      </c>
      <c r="C308" s="2">
        <v>0.55905092592592598</v>
      </c>
      <c r="D308" s="2">
        <v>0.56342592592592589</v>
      </c>
      <c r="E308">
        <f>IF(LEN(Tabela_telefony5[[#This Row],[nr]])=7,1,0)</f>
        <v>1</v>
      </c>
      <c r="F308">
        <f>IF(LEFT(Tabela_telefony5[[#This Row],[nr]],2)="12",1,0)</f>
        <v>0</v>
      </c>
      <c r="G308" s="2">
        <f>IF(Tabela_telefony5[[#This Row],[Kolumna1]]=1,Tabela_telefony5[[#This Row],[zakonczenie]]-Tabela_telefony5[[#This Row],[rozpoczecie]],0)</f>
        <v>0</v>
      </c>
    </row>
    <row r="309" spans="1:7" hidden="1" x14ac:dyDescent="0.3">
      <c r="A309">
        <v>2256093</v>
      </c>
      <c r="B309" s="1">
        <v>42943</v>
      </c>
      <c r="C309" s="2">
        <v>0.61958333333333337</v>
      </c>
      <c r="D309" s="2">
        <v>0.62275462962962957</v>
      </c>
      <c r="E309">
        <f>IF(LEN(Tabela_telefony5[[#This Row],[nr]])=7,1,0)</f>
        <v>1</v>
      </c>
      <c r="F309">
        <f>IF(LEFT(Tabela_telefony5[[#This Row],[nr]],2)="12",1,0)</f>
        <v>0</v>
      </c>
      <c r="G309" s="2">
        <f>IF(Tabela_telefony5[[#This Row],[Kolumna1]]=1,Tabela_telefony5[[#This Row],[zakonczenie]]-Tabela_telefony5[[#This Row],[rozpoczecie]],0)</f>
        <v>0</v>
      </c>
    </row>
    <row r="310" spans="1:7" hidden="1" x14ac:dyDescent="0.3">
      <c r="A310">
        <v>2260131</v>
      </c>
      <c r="B310" s="1">
        <v>42943</v>
      </c>
      <c r="C310" s="2">
        <v>0.37664351851851852</v>
      </c>
      <c r="D310" s="2">
        <v>0.38442129629629629</v>
      </c>
      <c r="E310">
        <f>IF(LEN(Tabela_telefony5[[#This Row],[nr]])=7,1,0)</f>
        <v>1</v>
      </c>
      <c r="F310">
        <f>IF(LEFT(Tabela_telefony5[[#This Row],[nr]],2)="12",1,0)</f>
        <v>0</v>
      </c>
      <c r="G310" s="2">
        <f>IF(Tabela_telefony5[[#This Row],[Kolumna1]]=1,Tabela_telefony5[[#This Row],[zakonczenie]]-Tabela_telefony5[[#This Row],[rozpoczecie]],0)</f>
        <v>0</v>
      </c>
    </row>
    <row r="311" spans="1:7" hidden="1" x14ac:dyDescent="0.3">
      <c r="A311">
        <v>2289072</v>
      </c>
      <c r="B311" s="1">
        <v>42936</v>
      </c>
      <c r="C311" s="2">
        <v>0.56320601851851848</v>
      </c>
      <c r="D311" s="2">
        <v>0.57020833333333332</v>
      </c>
      <c r="E311">
        <f>IF(LEN(Tabela_telefony5[[#This Row],[nr]])=7,1,0)</f>
        <v>1</v>
      </c>
      <c r="F311">
        <f>IF(LEFT(Tabela_telefony5[[#This Row],[nr]],2)="12",1,0)</f>
        <v>0</v>
      </c>
      <c r="G311" s="2">
        <f>IF(Tabela_telefony5[[#This Row],[Kolumna1]]=1,Tabela_telefony5[[#This Row],[zakonczenie]]-Tabela_telefony5[[#This Row],[rozpoczecie]],0)</f>
        <v>0</v>
      </c>
    </row>
    <row r="312" spans="1:7" hidden="1" x14ac:dyDescent="0.3">
      <c r="A312">
        <v>30893038</v>
      </c>
      <c r="B312" s="1">
        <v>42922</v>
      </c>
      <c r="C312" s="2">
        <v>0.34708333333333335</v>
      </c>
      <c r="D312" s="2">
        <v>0.34912037037037036</v>
      </c>
      <c r="E312">
        <f>IF(LEN(Tabela_telefony5[[#This Row],[nr]])=7,1,0)</f>
        <v>0</v>
      </c>
      <c r="F312">
        <f>IF(LEFT(Tabela_telefony5[[#This Row],[nr]],2)="12",1,0)</f>
        <v>0</v>
      </c>
      <c r="G312" s="2">
        <f>IF(Tabela_telefony5[[#This Row],[Kolumna1]]=1,Tabela_telefony5[[#This Row],[zakonczenie]]-Tabela_telefony5[[#This Row],[rozpoczecie]],0)</f>
        <v>0</v>
      </c>
    </row>
    <row r="313" spans="1:7" hidden="1" x14ac:dyDescent="0.3">
      <c r="A313">
        <v>2302227</v>
      </c>
      <c r="B313" s="1">
        <v>42935</v>
      </c>
      <c r="C313" s="2">
        <v>0.50219907407407405</v>
      </c>
      <c r="D313" s="2">
        <v>0.50804398148148144</v>
      </c>
      <c r="E313">
        <f>IF(LEN(Tabela_telefony5[[#This Row],[nr]])=7,1,0)</f>
        <v>1</v>
      </c>
      <c r="F313">
        <f>IF(LEFT(Tabela_telefony5[[#This Row],[nr]],2)="12",1,0)</f>
        <v>0</v>
      </c>
      <c r="G313" s="2">
        <f>IF(Tabela_telefony5[[#This Row],[Kolumna1]]=1,Tabela_telefony5[[#This Row],[zakonczenie]]-Tabela_telefony5[[#This Row],[rozpoczecie]],0)</f>
        <v>0</v>
      </c>
    </row>
    <row r="314" spans="1:7" hidden="1" x14ac:dyDescent="0.3">
      <c r="A314">
        <v>2304726</v>
      </c>
      <c r="B314" s="1">
        <v>42926</v>
      </c>
      <c r="C314" s="2">
        <v>0.54197916666666668</v>
      </c>
      <c r="D314" s="2">
        <v>0.54866898148148147</v>
      </c>
      <c r="E314">
        <f>IF(LEN(Tabela_telefony5[[#This Row],[nr]])=7,1,0)</f>
        <v>1</v>
      </c>
      <c r="F314">
        <f>IF(LEFT(Tabela_telefony5[[#This Row],[nr]],2)="12",1,0)</f>
        <v>0</v>
      </c>
      <c r="G314" s="2">
        <f>IF(Tabela_telefony5[[#This Row],[Kolumna1]]=1,Tabela_telefony5[[#This Row],[zakonczenie]]-Tabela_telefony5[[#This Row],[rozpoczecie]],0)</f>
        <v>0</v>
      </c>
    </row>
    <row r="315" spans="1:7" hidden="1" x14ac:dyDescent="0.3">
      <c r="A315">
        <v>2304726</v>
      </c>
      <c r="B315" s="1">
        <v>42941</v>
      </c>
      <c r="C315" s="2">
        <v>0.56620370370370365</v>
      </c>
      <c r="D315" s="2">
        <v>0.57226851851851857</v>
      </c>
      <c r="E315">
        <f>IF(LEN(Tabela_telefony5[[#This Row],[nr]])=7,1,0)</f>
        <v>1</v>
      </c>
      <c r="F315">
        <f>IF(LEFT(Tabela_telefony5[[#This Row],[nr]],2)="12",1,0)</f>
        <v>0</v>
      </c>
      <c r="G315" s="2">
        <f>IF(Tabela_telefony5[[#This Row],[Kolumna1]]=1,Tabela_telefony5[[#This Row],[zakonczenie]]-Tabela_telefony5[[#This Row],[rozpoczecie]],0)</f>
        <v>0</v>
      </c>
    </row>
    <row r="316" spans="1:7" hidden="1" x14ac:dyDescent="0.3">
      <c r="A316">
        <v>11274735</v>
      </c>
      <c r="B316" s="1">
        <v>42922</v>
      </c>
      <c r="C316" s="2">
        <v>0.36618055555555556</v>
      </c>
      <c r="D316" s="2">
        <v>0.37038194444444444</v>
      </c>
      <c r="E316">
        <f>IF(LEN(Tabela_telefony5[[#This Row],[nr]])=7,1,0)</f>
        <v>0</v>
      </c>
      <c r="F316">
        <f>IF(LEFT(Tabela_telefony5[[#This Row],[nr]],2)="12",1,0)</f>
        <v>0</v>
      </c>
      <c r="G316" s="2">
        <f>IF(Tabela_telefony5[[#This Row],[Kolumna1]]=1,Tabela_telefony5[[#This Row],[zakonczenie]]-Tabela_telefony5[[#This Row],[rozpoczecie]],0)</f>
        <v>0</v>
      </c>
    </row>
    <row r="317" spans="1:7" hidden="1" x14ac:dyDescent="0.3">
      <c r="A317">
        <v>2309436</v>
      </c>
      <c r="B317" s="1">
        <v>42935</v>
      </c>
      <c r="C317" s="2">
        <v>0.35304398148148147</v>
      </c>
      <c r="D317" s="2">
        <v>0.35793981481481479</v>
      </c>
      <c r="E317">
        <f>IF(LEN(Tabela_telefony5[[#This Row],[nr]])=7,1,0)</f>
        <v>1</v>
      </c>
      <c r="F317">
        <f>IF(LEFT(Tabela_telefony5[[#This Row],[nr]],2)="12",1,0)</f>
        <v>0</v>
      </c>
      <c r="G317" s="2">
        <f>IF(Tabela_telefony5[[#This Row],[Kolumna1]]=1,Tabela_telefony5[[#This Row],[zakonczenie]]-Tabela_telefony5[[#This Row],[rozpoczecie]],0)</f>
        <v>0</v>
      </c>
    </row>
    <row r="318" spans="1:7" hidden="1" x14ac:dyDescent="0.3">
      <c r="A318">
        <v>2325155</v>
      </c>
      <c r="B318" s="1">
        <v>42942</v>
      </c>
      <c r="C318" s="2">
        <v>0.34759259259259262</v>
      </c>
      <c r="D318" s="2">
        <v>0.35511574074074076</v>
      </c>
      <c r="E318">
        <f>IF(LEN(Tabela_telefony5[[#This Row],[nr]])=7,1,0)</f>
        <v>1</v>
      </c>
      <c r="F318">
        <f>IF(LEFT(Tabela_telefony5[[#This Row],[nr]],2)="12",1,0)</f>
        <v>0</v>
      </c>
      <c r="G318" s="2">
        <f>IF(Tabela_telefony5[[#This Row],[Kolumna1]]=1,Tabela_telefony5[[#This Row],[zakonczenie]]-Tabela_telefony5[[#This Row],[rozpoczecie]],0)</f>
        <v>0</v>
      </c>
    </row>
    <row r="319" spans="1:7" hidden="1" x14ac:dyDescent="0.3">
      <c r="A319">
        <v>6644360383</v>
      </c>
      <c r="B319" s="1">
        <v>42922</v>
      </c>
      <c r="C319" s="2">
        <v>0.37333333333333335</v>
      </c>
      <c r="D319" s="2">
        <v>0.37968750000000001</v>
      </c>
      <c r="E319">
        <f>IF(LEN(Tabela_telefony5[[#This Row],[nr]])=7,1,0)</f>
        <v>0</v>
      </c>
      <c r="F319">
        <f>IF(LEFT(Tabela_telefony5[[#This Row],[nr]],2)="12",1,0)</f>
        <v>0</v>
      </c>
      <c r="G319" s="2">
        <f>IF(Tabela_telefony5[[#This Row],[Kolumna1]]=1,Tabela_telefony5[[#This Row],[zakonczenie]]-Tabela_telefony5[[#This Row],[rozpoczecie]],0)</f>
        <v>0</v>
      </c>
    </row>
    <row r="320" spans="1:7" hidden="1" x14ac:dyDescent="0.3">
      <c r="A320">
        <v>2327418</v>
      </c>
      <c r="B320" s="1">
        <v>42923</v>
      </c>
      <c r="C320" s="2">
        <v>0.44775462962962964</v>
      </c>
      <c r="D320" s="2">
        <v>0.45450231481481479</v>
      </c>
      <c r="E320">
        <f>IF(LEN(Tabela_telefony5[[#This Row],[nr]])=7,1,0)</f>
        <v>1</v>
      </c>
      <c r="F320">
        <f>IF(LEFT(Tabela_telefony5[[#This Row],[nr]],2)="12",1,0)</f>
        <v>0</v>
      </c>
      <c r="G320" s="2">
        <f>IF(Tabela_telefony5[[#This Row],[Kolumna1]]=1,Tabela_telefony5[[#This Row],[zakonczenie]]-Tabela_telefony5[[#This Row],[rozpoczecie]],0)</f>
        <v>0</v>
      </c>
    </row>
    <row r="321" spans="1:7" hidden="1" x14ac:dyDescent="0.3">
      <c r="A321">
        <v>2329556</v>
      </c>
      <c r="B321" s="1">
        <v>42930</v>
      </c>
      <c r="C321" s="2">
        <v>0.45667824074074076</v>
      </c>
      <c r="D321" s="2">
        <v>0.45679398148148148</v>
      </c>
      <c r="E321">
        <f>IF(LEN(Tabela_telefony5[[#This Row],[nr]])=7,1,0)</f>
        <v>1</v>
      </c>
      <c r="F321">
        <f>IF(LEFT(Tabela_telefony5[[#This Row],[nr]],2)="12",1,0)</f>
        <v>0</v>
      </c>
      <c r="G321" s="2">
        <f>IF(Tabela_telefony5[[#This Row],[Kolumna1]]=1,Tabela_telefony5[[#This Row],[zakonczenie]]-Tabela_telefony5[[#This Row],[rozpoczecie]],0)</f>
        <v>0</v>
      </c>
    </row>
    <row r="322" spans="1:7" hidden="1" x14ac:dyDescent="0.3">
      <c r="A322">
        <v>2341441</v>
      </c>
      <c r="B322" s="1">
        <v>42930</v>
      </c>
      <c r="C322" s="2">
        <v>0.46333333333333332</v>
      </c>
      <c r="D322" s="2">
        <v>0.46409722222222222</v>
      </c>
      <c r="E322">
        <f>IF(LEN(Tabela_telefony5[[#This Row],[nr]])=7,1,0)</f>
        <v>1</v>
      </c>
      <c r="F322">
        <f>IF(LEFT(Tabela_telefony5[[#This Row],[nr]],2)="12",1,0)</f>
        <v>0</v>
      </c>
      <c r="G322" s="2">
        <f>IF(Tabela_telefony5[[#This Row],[Kolumna1]]=1,Tabela_telefony5[[#This Row],[zakonczenie]]-Tabela_telefony5[[#This Row],[rozpoczecie]],0)</f>
        <v>0</v>
      </c>
    </row>
    <row r="323" spans="1:7" hidden="1" x14ac:dyDescent="0.3">
      <c r="A323">
        <v>2354992</v>
      </c>
      <c r="B323" s="1">
        <v>42937</v>
      </c>
      <c r="C323" s="2">
        <v>0.4828587962962963</v>
      </c>
      <c r="D323" s="2">
        <v>0.48295138888888889</v>
      </c>
      <c r="E323">
        <f>IF(LEN(Tabela_telefony5[[#This Row],[nr]])=7,1,0)</f>
        <v>1</v>
      </c>
      <c r="F323">
        <f>IF(LEFT(Tabela_telefony5[[#This Row],[nr]],2)="12",1,0)</f>
        <v>0</v>
      </c>
      <c r="G323" s="2">
        <f>IF(Tabela_telefony5[[#This Row],[Kolumna1]]=1,Tabela_telefony5[[#This Row],[zakonczenie]]-Tabela_telefony5[[#This Row],[rozpoczecie]],0)</f>
        <v>0</v>
      </c>
    </row>
    <row r="324" spans="1:7" hidden="1" x14ac:dyDescent="0.3">
      <c r="A324">
        <v>26204415</v>
      </c>
      <c r="B324" s="1">
        <v>42922</v>
      </c>
      <c r="C324" s="2">
        <v>0.38806712962962964</v>
      </c>
      <c r="D324" s="2">
        <v>0.39144675925925926</v>
      </c>
      <c r="E324">
        <f>IF(LEN(Tabela_telefony5[[#This Row],[nr]])=7,1,0)</f>
        <v>0</v>
      </c>
      <c r="F324">
        <f>IF(LEFT(Tabela_telefony5[[#This Row],[nr]],2)="12",1,0)</f>
        <v>0</v>
      </c>
      <c r="G324" s="2">
        <f>IF(Tabela_telefony5[[#This Row],[Kolumna1]]=1,Tabela_telefony5[[#This Row],[zakonczenie]]-Tabela_telefony5[[#This Row],[rozpoczecie]],0)</f>
        <v>0</v>
      </c>
    </row>
    <row r="325" spans="1:7" hidden="1" x14ac:dyDescent="0.3">
      <c r="A325">
        <v>2355456</v>
      </c>
      <c r="B325" s="1">
        <v>42941</v>
      </c>
      <c r="C325" s="2">
        <v>0.50027777777777782</v>
      </c>
      <c r="D325" s="2">
        <v>0.50983796296296291</v>
      </c>
      <c r="E325">
        <f>IF(LEN(Tabela_telefony5[[#This Row],[nr]])=7,1,0)</f>
        <v>1</v>
      </c>
      <c r="F325">
        <f>IF(LEFT(Tabela_telefony5[[#This Row],[nr]],2)="12",1,0)</f>
        <v>0</v>
      </c>
      <c r="G325" s="2">
        <f>IF(Tabela_telefony5[[#This Row],[Kolumna1]]=1,Tabela_telefony5[[#This Row],[zakonczenie]]-Tabela_telefony5[[#This Row],[rozpoczecie]],0)</f>
        <v>0</v>
      </c>
    </row>
    <row r="326" spans="1:7" hidden="1" x14ac:dyDescent="0.3">
      <c r="A326">
        <v>2366545</v>
      </c>
      <c r="B326" s="1">
        <v>42943</v>
      </c>
      <c r="C326" s="2">
        <v>0.3737152777777778</v>
      </c>
      <c r="D326" s="2">
        <v>0.37967592592592592</v>
      </c>
      <c r="E326">
        <f>IF(LEN(Tabela_telefony5[[#This Row],[nr]])=7,1,0)</f>
        <v>1</v>
      </c>
      <c r="F326">
        <f>IF(LEFT(Tabela_telefony5[[#This Row],[nr]],2)="12",1,0)</f>
        <v>0</v>
      </c>
      <c r="G326" s="2">
        <f>IF(Tabela_telefony5[[#This Row],[Kolumna1]]=1,Tabela_telefony5[[#This Row],[zakonczenie]]-Tabela_telefony5[[#This Row],[rozpoczecie]],0)</f>
        <v>0</v>
      </c>
    </row>
    <row r="327" spans="1:7" hidden="1" x14ac:dyDescent="0.3">
      <c r="A327">
        <v>5912377607</v>
      </c>
      <c r="B327" s="1">
        <v>42922</v>
      </c>
      <c r="C327" s="2">
        <v>0.39613425925925927</v>
      </c>
      <c r="D327" s="2">
        <v>0.39868055555555554</v>
      </c>
      <c r="E327">
        <f>IF(LEN(Tabela_telefony5[[#This Row],[nr]])=7,1,0)</f>
        <v>0</v>
      </c>
      <c r="F327">
        <f>IF(LEFT(Tabela_telefony5[[#This Row],[nr]],2)="12",1,0)</f>
        <v>0</v>
      </c>
      <c r="G327" s="2">
        <f>IF(Tabela_telefony5[[#This Row],[Kolumna1]]=1,Tabela_telefony5[[#This Row],[zakonczenie]]-Tabela_telefony5[[#This Row],[rozpoczecie]],0)</f>
        <v>0</v>
      </c>
    </row>
    <row r="328" spans="1:7" hidden="1" x14ac:dyDescent="0.3">
      <c r="A328">
        <v>77705897</v>
      </c>
      <c r="B328" s="1">
        <v>42922</v>
      </c>
      <c r="C328" s="2">
        <v>0.39956018518518521</v>
      </c>
      <c r="D328" s="2">
        <v>0.40025462962962965</v>
      </c>
      <c r="E328">
        <f>IF(LEN(Tabela_telefony5[[#This Row],[nr]])=7,1,0)</f>
        <v>0</v>
      </c>
      <c r="F328">
        <f>IF(LEFT(Tabela_telefony5[[#This Row],[nr]],2)="12",1,0)</f>
        <v>0</v>
      </c>
      <c r="G328" s="2">
        <f>IF(Tabela_telefony5[[#This Row],[Kolumna1]]=1,Tabela_telefony5[[#This Row],[zakonczenie]]-Tabela_telefony5[[#This Row],[rozpoczecie]],0)</f>
        <v>0</v>
      </c>
    </row>
    <row r="329" spans="1:7" hidden="1" x14ac:dyDescent="0.3">
      <c r="A329">
        <v>2388040</v>
      </c>
      <c r="B329" s="1">
        <v>42922</v>
      </c>
      <c r="C329" s="2">
        <v>0.58496527777777774</v>
      </c>
      <c r="D329" s="2">
        <v>0.59334490740740742</v>
      </c>
      <c r="E329">
        <f>IF(LEN(Tabela_telefony5[[#This Row],[nr]])=7,1,0)</f>
        <v>1</v>
      </c>
      <c r="F329">
        <f>IF(LEFT(Tabela_telefony5[[#This Row],[nr]],2)="12",1,0)</f>
        <v>0</v>
      </c>
      <c r="G329" s="2">
        <f>IF(Tabela_telefony5[[#This Row],[Kolumna1]]=1,Tabela_telefony5[[#This Row],[zakonczenie]]-Tabela_telefony5[[#This Row],[rozpoczecie]],0)</f>
        <v>0</v>
      </c>
    </row>
    <row r="330" spans="1:7" hidden="1" x14ac:dyDescent="0.3">
      <c r="A330">
        <v>2394144</v>
      </c>
      <c r="B330" s="1">
        <v>42922</v>
      </c>
      <c r="C330" s="2">
        <v>0.60774305555555552</v>
      </c>
      <c r="D330" s="2">
        <v>0.61297453703703708</v>
      </c>
      <c r="E330">
        <f>IF(LEN(Tabela_telefony5[[#This Row],[nr]])=7,1,0)</f>
        <v>1</v>
      </c>
      <c r="F330">
        <f>IF(LEFT(Tabela_telefony5[[#This Row],[nr]],2)="12",1,0)</f>
        <v>0</v>
      </c>
      <c r="G330" s="2">
        <f>IF(Tabela_telefony5[[#This Row],[Kolumna1]]=1,Tabela_telefony5[[#This Row],[zakonczenie]]-Tabela_telefony5[[#This Row],[rozpoczecie]],0)</f>
        <v>0</v>
      </c>
    </row>
    <row r="331" spans="1:7" hidden="1" x14ac:dyDescent="0.3">
      <c r="A331">
        <v>49390412</v>
      </c>
      <c r="B331" s="1">
        <v>42922</v>
      </c>
      <c r="C331" s="2">
        <v>0.40645833333333331</v>
      </c>
      <c r="D331" s="2">
        <v>0.41598379629629628</v>
      </c>
      <c r="E331">
        <f>IF(LEN(Tabela_telefony5[[#This Row],[nr]])=7,1,0)</f>
        <v>0</v>
      </c>
      <c r="F331">
        <f>IF(LEFT(Tabela_telefony5[[#This Row],[nr]],2)="12",1,0)</f>
        <v>0</v>
      </c>
      <c r="G331" s="2">
        <f>IF(Tabela_telefony5[[#This Row],[Kolumna1]]=1,Tabela_telefony5[[#This Row],[zakonczenie]]-Tabela_telefony5[[#This Row],[rozpoczecie]],0)</f>
        <v>0</v>
      </c>
    </row>
    <row r="332" spans="1:7" hidden="1" x14ac:dyDescent="0.3">
      <c r="A332">
        <v>2395447</v>
      </c>
      <c r="B332" s="1">
        <v>42942</v>
      </c>
      <c r="C332" s="2">
        <v>0.56805555555555554</v>
      </c>
      <c r="D332" s="2">
        <v>0.56937499999999996</v>
      </c>
      <c r="E332">
        <f>IF(LEN(Tabela_telefony5[[#This Row],[nr]])=7,1,0)</f>
        <v>1</v>
      </c>
      <c r="F332">
        <f>IF(LEFT(Tabela_telefony5[[#This Row],[nr]],2)="12",1,0)</f>
        <v>0</v>
      </c>
      <c r="G332" s="2">
        <f>IF(Tabela_telefony5[[#This Row],[Kolumna1]]=1,Tabela_telefony5[[#This Row],[zakonczenie]]-Tabela_telefony5[[#This Row],[rozpoczecie]],0)</f>
        <v>0</v>
      </c>
    </row>
    <row r="333" spans="1:7" hidden="1" x14ac:dyDescent="0.3">
      <c r="A333">
        <v>2400590</v>
      </c>
      <c r="B333" s="1">
        <v>42941</v>
      </c>
      <c r="C333" s="2">
        <v>0.34145833333333331</v>
      </c>
      <c r="D333" s="2">
        <v>0.34645833333333331</v>
      </c>
      <c r="E333">
        <f>IF(LEN(Tabela_telefony5[[#This Row],[nr]])=7,1,0)</f>
        <v>1</v>
      </c>
      <c r="F333">
        <f>IF(LEFT(Tabela_telefony5[[#This Row],[nr]],2)="12",1,0)</f>
        <v>0</v>
      </c>
      <c r="G333" s="2">
        <f>IF(Tabela_telefony5[[#This Row],[Kolumna1]]=1,Tabela_telefony5[[#This Row],[zakonczenie]]-Tabela_telefony5[[#This Row],[rozpoczecie]],0)</f>
        <v>0</v>
      </c>
    </row>
    <row r="334" spans="1:7" hidden="1" x14ac:dyDescent="0.3">
      <c r="A334">
        <v>2402827</v>
      </c>
      <c r="B334" s="1">
        <v>42935</v>
      </c>
      <c r="C334" s="2">
        <v>0.59659722222222222</v>
      </c>
      <c r="D334" s="2">
        <v>0.60329861111111116</v>
      </c>
      <c r="E334">
        <f>IF(LEN(Tabela_telefony5[[#This Row],[nr]])=7,1,0)</f>
        <v>1</v>
      </c>
      <c r="F334">
        <f>IF(LEFT(Tabela_telefony5[[#This Row],[nr]],2)="12",1,0)</f>
        <v>0</v>
      </c>
      <c r="G334" s="2">
        <f>IF(Tabela_telefony5[[#This Row],[Kolumna1]]=1,Tabela_telefony5[[#This Row],[zakonczenie]]-Tabela_telefony5[[#This Row],[rozpoczecie]],0)</f>
        <v>0</v>
      </c>
    </row>
    <row r="335" spans="1:7" hidden="1" x14ac:dyDescent="0.3">
      <c r="A335">
        <v>2406196</v>
      </c>
      <c r="B335" s="1">
        <v>42936</v>
      </c>
      <c r="C335" s="2">
        <v>0.47244212962962961</v>
      </c>
      <c r="D335" s="2">
        <v>0.48127314814814814</v>
      </c>
      <c r="E335">
        <f>IF(LEN(Tabela_telefony5[[#This Row],[nr]])=7,1,0)</f>
        <v>1</v>
      </c>
      <c r="F335">
        <f>IF(LEFT(Tabela_telefony5[[#This Row],[nr]],2)="12",1,0)</f>
        <v>0</v>
      </c>
      <c r="G335" s="2">
        <f>IF(Tabela_telefony5[[#This Row],[Kolumna1]]=1,Tabela_telefony5[[#This Row],[zakonczenie]]-Tabela_telefony5[[#This Row],[rozpoczecie]],0)</f>
        <v>0</v>
      </c>
    </row>
    <row r="336" spans="1:7" hidden="1" x14ac:dyDescent="0.3">
      <c r="A336">
        <v>2412611</v>
      </c>
      <c r="B336" s="1">
        <v>42928</v>
      </c>
      <c r="C336" s="2">
        <v>0.60065972222222219</v>
      </c>
      <c r="D336" s="2">
        <v>0.60902777777777772</v>
      </c>
      <c r="E336">
        <f>IF(LEN(Tabela_telefony5[[#This Row],[nr]])=7,1,0)</f>
        <v>1</v>
      </c>
      <c r="F336">
        <f>IF(LEFT(Tabela_telefony5[[#This Row],[nr]],2)="12",1,0)</f>
        <v>0</v>
      </c>
      <c r="G336" s="2">
        <f>IF(Tabela_telefony5[[#This Row],[Kolumna1]]=1,Tabela_telefony5[[#This Row],[zakonczenie]]-Tabela_telefony5[[#This Row],[rozpoczecie]],0)</f>
        <v>0</v>
      </c>
    </row>
    <row r="337" spans="1:7" hidden="1" x14ac:dyDescent="0.3">
      <c r="A337">
        <v>2419247</v>
      </c>
      <c r="B337" s="1">
        <v>42934</v>
      </c>
      <c r="C337" s="2">
        <v>0.54686342592592596</v>
      </c>
      <c r="D337" s="2">
        <v>0.54782407407407407</v>
      </c>
      <c r="E337">
        <f>IF(LEN(Tabela_telefony5[[#This Row],[nr]])=7,1,0)</f>
        <v>1</v>
      </c>
      <c r="F337">
        <f>IF(LEFT(Tabela_telefony5[[#This Row],[nr]],2)="12",1,0)</f>
        <v>0</v>
      </c>
      <c r="G337" s="2">
        <f>IF(Tabela_telefony5[[#This Row],[Kolumna1]]=1,Tabela_telefony5[[#This Row],[zakonczenie]]-Tabela_telefony5[[#This Row],[rozpoczecie]],0)</f>
        <v>0</v>
      </c>
    </row>
    <row r="338" spans="1:7" hidden="1" x14ac:dyDescent="0.3">
      <c r="A338">
        <v>2419817</v>
      </c>
      <c r="B338" s="1">
        <v>42944</v>
      </c>
      <c r="C338" s="2">
        <v>0.36768518518518517</v>
      </c>
      <c r="D338" s="2">
        <v>0.3742476851851852</v>
      </c>
      <c r="E338">
        <f>IF(LEN(Tabela_telefony5[[#This Row],[nr]])=7,1,0)</f>
        <v>1</v>
      </c>
      <c r="F338">
        <f>IF(LEFT(Tabela_telefony5[[#This Row],[nr]],2)="12",1,0)</f>
        <v>0</v>
      </c>
      <c r="G338" s="2">
        <f>IF(Tabela_telefony5[[#This Row],[Kolumna1]]=1,Tabela_telefony5[[#This Row],[zakonczenie]]-Tabela_telefony5[[#This Row],[rozpoczecie]],0)</f>
        <v>0</v>
      </c>
    </row>
    <row r="339" spans="1:7" hidden="1" x14ac:dyDescent="0.3">
      <c r="A339">
        <v>18084593</v>
      </c>
      <c r="B339" s="1">
        <v>42922</v>
      </c>
      <c r="C339" s="2">
        <v>0.42482638888888891</v>
      </c>
      <c r="D339" s="2">
        <v>0.43292824074074077</v>
      </c>
      <c r="E339">
        <f>IF(LEN(Tabela_telefony5[[#This Row],[nr]])=7,1,0)</f>
        <v>0</v>
      </c>
      <c r="F339">
        <f>IF(LEFT(Tabela_telefony5[[#This Row],[nr]],2)="12",1,0)</f>
        <v>0</v>
      </c>
      <c r="G339" s="2">
        <f>IF(Tabela_telefony5[[#This Row],[Kolumna1]]=1,Tabela_telefony5[[#This Row],[zakonczenie]]-Tabela_telefony5[[#This Row],[rozpoczecie]],0)</f>
        <v>0</v>
      </c>
    </row>
    <row r="340" spans="1:7" hidden="1" x14ac:dyDescent="0.3">
      <c r="A340">
        <v>2434652</v>
      </c>
      <c r="B340" s="1">
        <v>42928</v>
      </c>
      <c r="C340" s="2">
        <v>0.42370370370370369</v>
      </c>
      <c r="D340" s="2">
        <v>0.43412037037037038</v>
      </c>
      <c r="E340">
        <f>IF(LEN(Tabela_telefony5[[#This Row],[nr]])=7,1,0)</f>
        <v>1</v>
      </c>
      <c r="F340">
        <f>IF(LEFT(Tabela_telefony5[[#This Row],[nr]],2)="12",1,0)</f>
        <v>0</v>
      </c>
      <c r="G340" s="2">
        <f>IF(Tabela_telefony5[[#This Row],[Kolumna1]]=1,Tabela_telefony5[[#This Row],[zakonczenie]]-Tabela_telefony5[[#This Row],[rozpoczecie]],0)</f>
        <v>0</v>
      </c>
    </row>
    <row r="341" spans="1:7" hidden="1" x14ac:dyDescent="0.3">
      <c r="A341">
        <v>44200961</v>
      </c>
      <c r="B341" s="1">
        <v>42922</v>
      </c>
      <c r="C341" s="2">
        <v>0.42920138888888887</v>
      </c>
      <c r="D341" s="2">
        <v>0.43532407407407409</v>
      </c>
      <c r="E341">
        <f>IF(LEN(Tabela_telefony5[[#This Row],[nr]])=7,1,0)</f>
        <v>0</v>
      </c>
      <c r="F341">
        <f>IF(LEFT(Tabela_telefony5[[#This Row],[nr]],2)="12",1,0)</f>
        <v>0</v>
      </c>
      <c r="G341" s="2">
        <f>IF(Tabela_telefony5[[#This Row],[Kolumna1]]=1,Tabela_telefony5[[#This Row],[zakonczenie]]-Tabela_telefony5[[#This Row],[rozpoczecie]],0)</f>
        <v>0</v>
      </c>
    </row>
    <row r="342" spans="1:7" hidden="1" x14ac:dyDescent="0.3">
      <c r="A342">
        <v>2435007</v>
      </c>
      <c r="B342" s="1">
        <v>42922</v>
      </c>
      <c r="C342" s="2">
        <v>0.47395833333333331</v>
      </c>
      <c r="D342" s="2">
        <v>0.47423611111111114</v>
      </c>
      <c r="E342">
        <f>IF(LEN(Tabela_telefony5[[#This Row],[nr]])=7,1,0)</f>
        <v>1</v>
      </c>
      <c r="F342">
        <f>IF(LEFT(Tabela_telefony5[[#This Row],[nr]],2)="12",1,0)</f>
        <v>0</v>
      </c>
      <c r="G342" s="2">
        <f>IF(Tabela_telefony5[[#This Row],[Kolumna1]]=1,Tabela_telefony5[[#This Row],[zakonczenie]]-Tabela_telefony5[[#This Row],[rozpoczecie]],0)</f>
        <v>0</v>
      </c>
    </row>
    <row r="343" spans="1:7" hidden="1" x14ac:dyDescent="0.3">
      <c r="A343">
        <v>51855396</v>
      </c>
      <c r="B343" s="1">
        <v>42922</v>
      </c>
      <c r="C343" s="2">
        <v>0.43266203703703704</v>
      </c>
      <c r="D343" s="2">
        <v>0.44364583333333335</v>
      </c>
      <c r="E343">
        <f>IF(LEN(Tabela_telefony5[[#This Row],[nr]])=7,1,0)</f>
        <v>0</v>
      </c>
      <c r="F343">
        <f>IF(LEFT(Tabela_telefony5[[#This Row],[nr]],2)="12",1,0)</f>
        <v>0</v>
      </c>
      <c r="G343" s="2">
        <f>IF(Tabela_telefony5[[#This Row],[Kolumna1]]=1,Tabela_telefony5[[#This Row],[zakonczenie]]-Tabela_telefony5[[#This Row],[rozpoczecie]],0)</f>
        <v>0</v>
      </c>
    </row>
    <row r="344" spans="1:7" hidden="1" x14ac:dyDescent="0.3">
      <c r="A344">
        <v>2443869</v>
      </c>
      <c r="B344" s="1">
        <v>42934</v>
      </c>
      <c r="C344" s="2">
        <v>0.39964120370370371</v>
      </c>
      <c r="D344" s="2">
        <v>0.4074652777777778</v>
      </c>
      <c r="E344">
        <f>IF(LEN(Tabela_telefony5[[#This Row],[nr]])=7,1,0)</f>
        <v>1</v>
      </c>
      <c r="F344">
        <f>IF(LEFT(Tabela_telefony5[[#This Row],[nr]],2)="12",1,0)</f>
        <v>0</v>
      </c>
      <c r="G344" s="2">
        <f>IF(Tabela_telefony5[[#This Row],[Kolumna1]]=1,Tabela_telefony5[[#This Row],[zakonczenie]]-Tabela_telefony5[[#This Row],[rozpoczecie]],0)</f>
        <v>0</v>
      </c>
    </row>
    <row r="345" spans="1:7" hidden="1" x14ac:dyDescent="0.3">
      <c r="A345">
        <v>2445944</v>
      </c>
      <c r="B345" s="1">
        <v>42942</v>
      </c>
      <c r="C345" s="2">
        <v>0.3895601851851852</v>
      </c>
      <c r="D345" s="2">
        <v>0.39548611111111109</v>
      </c>
      <c r="E345">
        <f>IF(LEN(Tabela_telefony5[[#This Row],[nr]])=7,1,0)</f>
        <v>1</v>
      </c>
      <c r="F345">
        <f>IF(LEFT(Tabela_telefony5[[#This Row],[nr]],2)="12",1,0)</f>
        <v>0</v>
      </c>
      <c r="G345" s="2">
        <f>IF(Tabela_telefony5[[#This Row],[Kolumna1]]=1,Tabela_telefony5[[#This Row],[zakonczenie]]-Tabela_telefony5[[#This Row],[rozpoczecie]],0)</f>
        <v>0</v>
      </c>
    </row>
    <row r="346" spans="1:7" hidden="1" x14ac:dyDescent="0.3">
      <c r="A346">
        <v>2456290</v>
      </c>
      <c r="B346" s="1">
        <v>42935</v>
      </c>
      <c r="C346" s="2">
        <v>0.33592592592592591</v>
      </c>
      <c r="D346" s="2">
        <v>0.34680555555555553</v>
      </c>
      <c r="E346">
        <f>IF(LEN(Tabela_telefony5[[#This Row],[nr]])=7,1,0)</f>
        <v>1</v>
      </c>
      <c r="F346">
        <f>IF(LEFT(Tabela_telefony5[[#This Row],[nr]],2)="12",1,0)</f>
        <v>0</v>
      </c>
      <c r="G346" s="2">
        <f>IF(Tabela_telefony5[[#This Row],[Kolumna1]]=1,Tabela_telefony5[[#This Row],[zakonczenie]]-Tabela_telefony5[[#This Row],[rozpoczecie]],0)</f>
        <v>0</v>
      </c>
    </row>
    <row r="347" spans="1:7" hidden="1" x14ac:dyDescent="0.3">
      <c r="A347">
        <v>2462682</v>
      </c>
      <c r="B347" s="1">
        <v>42947</v>
      </c>
      <c r="C347" s="2">
        <v>0.45243055555555556</v>
      </c>
      <c r="D347" s="2">
        <v>0.45275462962962965</v>
      </c>
      <c r="E347">
        <f>IF(LEN(Tabela_telefony5[[#This Row],[nr]])=7,1,0)</f>
        <v>1</v>
      </c>
      <c r="F347">
        <f>IF(LEFT(Tabela_telefony5[[#This Row],[nr]],2)="12",1,0)</f>
        <v>0</v>
      </c>
      <c r="G347" s="2">
        <f>IF(Tabela_telefony5[[#This Row],[Kolumna1]]=1,Tabela_telefony5[[#This Row],[zakonczenie]]-Tabela_telefony5[[#This Row],[rozpoczecie]],0)</f>
        <v>0</v>
      </c>
    </row>
    <row r="348" spans="1:7" hidden="1" x14ac:dyDescent="0.3">
      <c r="A348">
        <v>2469778</v>
      </c>
      <c r="B348" s="1">
        <v>42922</v>
      </c>
      <c r="C348" s="2">
        <v>0.49236111111111114</v>
      </c>
      <c r="D348" s="2">
        <v>0.49780092592592595</v>
      </c>
      <c r="E348">
        <f>IF(LEN(Tabela_telefony5[[#This Row],[nr]])=7,1,0)</f>
        <v>1</v>
      </c>
      <c r="F348">
        <f>IF(LEFT(Tabela_telefony5[[#This Row],[nr]],2)="12",1,0)</f>
        <v>0</v>
      </c>
      <c r="G348" s="2">
        <f>IF(Tabela_telefony5[[#This Row],[Kolumna1]]=1,Tabela_telefony5[[#This Row],[zakonczenie]]-Tabela_telefony5[[#This Row],[rozpoczecie]],0)</f>
        <v>0</v>
      </c>
    </row>
    <row r="349" spans="1:7" hidden="1" x14ac:dyDescent="0.3">
      <c r="A349">
        <v>2474506</v>
      </c>
      <c r="B349" s="1">
        <v>42947</v>
      </c>
      <c r="C349" s="2">
        <v>0.44802083333333331</v>
      </c>
      <c r="D349" s="2">
        <v>0.45892361111111113</v>
      </c>
      <c r="E349">
        <f>IF(LEN(Tabela_telefony5[[#This Row],[nr]])=7,1,0)</f>
        <v>1</v>
      </c>
      <c r="F349">
        <f>IF(LEFT(Tabela_telefony5[[#This Row],[nr]],2)="12",1,0)</f>
        <v>0</v>
      </c>
      <c r="G349" s="2">
        <f>IF(Tabela_telefony5[[#This Row],[Kolumna1]]=1,Tabela_telefony5[[#This Row],[zakonczenie]]-Tabela_telefony5[[#This Row],[rozpoczecie]],0)</f>
        <v>0</v>
      </c>
    </row>
    <row r="350" spans="1:7" hidden="1" x14ac:dyDescent="0.3">
      <c r="A350">
        <v>2475157</v>
      </c>
      <c r="B350" s="1">
        <v>42935</v>
      </c>
      <c r="C350" s="2">
        <v>0.39937499999999998</v>
      </c>
      <c r="D350" s="2">
        <v>0.40332175925925928</v>
      </c>
      <c r="E350">
        <f>IF(LEN(Tabela_telefony5[[#This Row],[nr]])=7,1,0)</f>
        <v>1</v>
      </c>
      <c r="F350">
        <f>IF(LEFT(Tabela_telefony5[[#This Row],[nr]],2)="12",1,0)</f>
        <v>0</v>
      </c>
      <c r="G350" s="2">
        <f>IF(Tabela_telefony5[[#This Row],[Kolumna1]]=1,Tabela_telefony5[[#This Row],[zakonczenie]]-Tabela_telefony5[[#This Row],[rozpoczecie]],0)</f>
        <v>0</v>
      </c>
    </row>
    <row r="351" spans="1:7" hidden="1" x14ac:dyDescent="0.3">
      <c r="A351">
        <v>66638685</v>
      </c>
      <c r="B351" s="1">
        <v>42922</v>
      </c>
      <c r="C351" s="2">
        <v>0.45401620370370371</v>
      </c>
      <c r="D351" s="2">
        <v>0.46406249999999999</v>
      </c>
      <c r="E351">
        <f>IF(LEN(Tabela_telefony5[[#This Row],[nr]])=7,1,0)</f>
        <v>0</v>
      </c>
      <c r="F351">
        <f>IF(LEFT(Tabela_telefony5[[#This Row],[nr]],2)="12",1,0)</f>
        <v>0</v>
      </c>
      <c r="G351" s="2">
        <f>IF(Tabela_telefony5[[#This Row],[Kolumna1]]=1,Tabela_telefony5[[#This Row],[zakonczenie]]-Tabela_telefony5[[#This Row],[rozpoczecie]],0)</f>
        <v>0</v>
      </c>
    </row>
    <row r="352" spans="1:7" hidden="1" x14ac:dyDescent="0.3">
      <c r="A352">
        <v>2478461</v>
      </c>
      <c r="B352" s="1">
        <v>42926</v>
      </c>
      <c r="C352" s="2">
        <v>0.56980324074074074</v>
      </c>
      <c r="D352" s="2">
        <v>0.575775462962963</v>
      </c>
      <c r="E352">
        <f>IF(LEN(Tabela_telefony5[[#This Row],[nr]])=7,1,0)</f>
        <v>1</v>
      </c>
      <c r="F352">
        <f>IF(LEFT(Tabela_telefony5[[#This Row],[nr]],2)="12",1,0)</f>
        <v>0</v>
      </c>
      <c r="G352" s="2">
        <f>IF(Tabela_telefony5[[#This Row],[Kolumna1]]=1,Tabela_telefony5[[#This Row],[zakonczenie]]-Tabela_telefony5[[#This Row],[rozpoczecie]],0)</f>
        <v>0</v>
      </c>
    </row>
    <row r="353" spans="1:7" hidden="1" x14ac:dyDescent="0.3">
      <c r="A353">
        <v>93611539</v>
      </c>
      <c r="B353" s="1">
        <v>42922</v>
      </c>
      <c r="C353" s="2">
        <v>0.45853009259259259</v>
      </c>
      <c r="D353" s="2">
        <v>0.46674768518518517</v>
      </c>
      <c r="E353">
        <f>IF(LEN(Tabela_telefony5[[#This Row],[nr]])=7,1,0)</f>
        <v>0</v>
      </c>
      <c r="F353">
        <f>IF(LEFT(Tabela_telefony5[[#This Row],[nr]],2)="12",1,0)</f>
        <v>0</v>
      </c>
      <c r="G353" s="2">
        <f>IF(Tabela_telefony5[[#This Row],[Kolumna1]]=1,Tabela_telefony5[[#This Row],[zakonczenie]]-Tabela_telefony5[[#This Row],[rozpoczecie]],0)</f>
        <v>0</v>
      </c>
    </row>
    <row r="354" spans="1:7" hidden="1" x14ac:dyDescent="0.3">
      <c r="A354">
        <v>2890519255</v>
      </c>
      <c r="B354" s="1">
        <v>42922</v>
      </c>
      <c r="C354" s="2">
        <v>0.4613888888888889</v>
      </c>
      <c r="D354" s="2">
        <v>0.46836805555555555</v>
      </c>
      <c r="E354">
        <f>IF(LEN(Tabela_telefony5[[#This Row],[nr]])=7,1,0)</f>
        <v>0</v>
      </c>
      <c r="F354">
        <f>IF(LEFT(Tabela_telefony5[[#This Row],[nr]],2)="12",1,0)</f>
        <v>0</v>
      </c>
      <c r="G354" s="2">
        <f>IF(Tabela_telefony5[[#This Row],[Kolumna1]]=1,Tabela_telefony5[[#This Row],[zakonczenie]]-Tabela_telefony5[[#This Row],[rozpoczecie]],0)</f>
        <v>0</v>
      </c>
    </row>
    <row r="355" spans="1:7" hidden="1" x14ac:dyDescent="0.3">
      <c r="A355">
        <v>66336445</v>
      </c>
      <c r="B355" s="1">
        <v>42922</v>
      </c>
      <c r="C355" s="2">
        <v>0.46322916666666669</v>
      </c>
      <c r="D355" s="2">
        <v>0.4642013888888889</v>
      </c>
      <c r="E355">
        <f>IF(LEN(Tabela_telefony5[[#This Row],[nr]])=7,1,0)</f>
        <v>0</v>
      </c>
      <c r="F355">
        <f>IF(LEFT(Tabela_telefony5[[#This Row],[nr]],2)="12",1,0)</f>
        <v>0</v>
      </c>
      <c r="G355" s="2">
        <f>IF(Tabela_telefony5[[#This Row],[Kolumna1]]=1,Tabela_telefony5[[#This Row],[zakonczenie]]-Tabela_telefony5[[#This Row],[rozpoczecie]],0)</f>
        <v>0</v>
      </c>
    </row>
    <row r="356" spans="1:7" hidden="1" x14ac:dyDescent="0.3">
      <c r="A356">
        <v>2486941</v>
      </c>
      <c r="B356" s="1">
        <v>42927</v>
      </c>
      <c r="C356" s="2">
        <v>0.36394675925925923</v>
      </c>
      <c r="D356" s="2">
        <v>0.36422453703703705</v>
      </c>
      <c r="E356">
        <f>IF(LEN(Tabela_telefony5[[#This Row],[nr]])=7,1,0)</f>
        <v>1</v>
      </c>
      <c r="F356">
        <f>IF(LEFT(Tabela_telefony5[[#This Row],[nr]],2)="12",1,0)</f>
        <v>0</v>
      </c>
      <c r="G356" s="2">
        <f>IF(Tabela_telefony5[[#This Row],[Kolumna1]]=1,Tabela_telefony5[[#This Row],[zakonczenie]]-Tabela_telefony5[[#This Row],[rozpoczecie]],0)</f>
        <v>0</v>
      </c>
    </row>
    <row r="357" spans="1:7" hidden="1" x14ac:dyDescent="0.3">
      <c r="A357">
        <v>5111892302</v>
      </c>
      <c r="B357" s="1">
        <v>42922</v>
      </c>
      <c r="C357" s="2">
        <v>0.46871527777777777</v>
      </c>
      <c r="D357" s="2">
        <v>0.47319444444444442</v>
      </c>
      <c r="E357">
        <f>IF(LEN(Tabela_telefony5[[#This Row],[nr]])=7,1,0)</f>
        <v>0</v>
      </c>
      <c r="F357">
        <f>IF(LEFT(Tabela_telefony5[[#This Row],[nr]],2)="12",1,0)</f>
        <v>0</v>
      </c>
      <c r="G357" s="2">
        <f>IF(Tabela_telefony5[[#This Row],[Kolumna1]]=1,Tabela_telefony5[[#This Row],[zakonczenie]]-Tabela_telefony5[[#This Row],[rozpoczecie]],0)</f>
        <v>0</v>
      </c>
    </row>
    <row r="358" spans="1:7" hidden="1" x14ac:dyDescent="0.3">
      <c r="A358">
        <v>2492731</v>
      </c>
      <c r="B358" s="1">
        <v>42929</v>
      </c>
      <c r="C358" s="2">
        <v>0.36341435185185184</v>
      </c>
      <c r="D358" s="2">
        <v>0.36506944444444445</v>
      </c>
      <c r="E358">
        <f>IF(LEN(Tabela_telefony5[[#This Row],[nr]])=7,1,0)</f>
        <v>1</v>
      </c>
      <c r="F358">
        <f>IF(LEFT(Tabela_telefony5[[#This Row],[nr]],2)="12",1,0)</f>
        <v>0</v>
      </c>
      <c r="G358" s="2">
        <f>IF(Tabela_telefony5[[#This Row],[Kolumna1]]=1,Tabela_telefony5[[#This Row],[zakonczenie]]-Tabela_telefony5[[#This Row],[rozpoczecie]],0)</f>
        <v>0</v>
      </c>
    </row>
    <row r="359" spans="1:7" hidden="1" x14ac:dyDescent="0.3">
      <c r="A359">
        <v>2506618</v>
      </c>
      <c r="B359" s="1">
        <v>42921</v>
      </c>
      <c r="C359" s="2">
        <v>0.43084490740740738</v>
      </c>
      <c r="D359" s="2">
        <v>0.43738425925925928</v>
      </c>
      <c r="E359">
        <f>IF(LEN(Tabela_telefony5[[#This Row],[nr]])=7,1,0)</f>
        <v>1</v>
      </c>
      <c r="F359">
        <f>IF(LEFT(Tabela_telefony5[[#This Row],[nr]],2)="12",1,0)</f>
        <v>0</v>
      </c>
      <c r="G359" s="2">
        <f>IF(Tabela_telefony5[[#This Row],[Kolumna1]]=1,Tabela_telefony5[[#This Row],[zakonczenie]]-Tabela_telefony5[[#This Row],[rozpoczecie]],0)</f>
        <v>0</v>
      </c>
    </row>
    <row r="360" spans="1:7" hidden="1" x14ac:dyDescent="0.3">
      <c r="A360">
        <v>2506618</v>
      </c>
      <c r="B360" s="1">
        <v>42929</v>
      </c>
      <c r="C360" s="2">
        <v>0.36704861111111109</v>
      </c>
      <c r="D360" s="2">
        <v>0.37783564814814813</v>
      </c>
      <c r="E360">
        <f>IF(LEN(Tabela_telefony5[[#This Row],[nr]])=7,1,0)</f>
        <v>1</v>
      </c>
      <c r="F360">
        <f>IF(LEFT(Tabela_telefony5[[#This Row],[nr]],2)="12",1,0)</f>
        <v>0</v>
      </c>
      <c r="G360" s="2">
        <f>IF(Tabela_telefony5[[#This Row],[Kolumna1]]=1,Tabela_telefony5[[#This Row],[zakonczenie]]-Tabela_telefony5[[#This Row],[rozpoczecie]],0)</f>
        <v>0</v>
      </c>
    </row>
    <row r="361" spans="1:7" hidden="1" x14ac:dyDescent="0.3">
      <c r="A361">
        <v>19835498</v>
      </c>
      <c r="B361" s="1">
        <v>42922</v>
      </c>
      <c r="C361" s="2">
        <v>0.48478009259259258</v>
      </c>
      <c r="D361" s="2">
        <v>0.49233796296296295</v>
      </c>
      <c r="E361">
        <f>IF(LEN(Tabela_telefony5[[#This Row],[nr]])=7,1,0)</f>
        <v>0</v>
      </c>
      <c r="F361">
        <f>IF(LEFT(Tabela_telefony5[[#This Row],[nr]],2)="12",1,0)</f>
        <v>0</v>
      </c>
      <c r="G361" s="2">
        <f>IF(Tabela_telefony5[[#This Row],[Kolumna1]]=1,Tabela_telefony5[[#This Row],[zakonczenie]]-Tabela_telefony5[[#This Row],[rozpoczecie]],0)</f>
        <v>0</v>
      </c>
    </row>
    <row r="362" spans="1:7" hidden="1" x14ac:dyDescent="0.3">
      <c r="A362">
        <v>2509631</v>
      </c>
      <c r="B362" s="1">
        <v>42941</v>
      </c>
      <c r="C362" s="2">
        <v>0.51025462962962964</v>
      </c>
      <c r="D362" s="2">
        <v>0.52134259259259264</v>
      </c>
      <c r="E362">
        <f>IF(LEN(Tabela_telefony5[[#This Row],[nr]])=7,1,0)</f>
        <v>1</v>
      </c>
      <c r="F362">
        <f>IF(LEFT(Tabela_telefony5[[#This Row],[nr]],2)="12",1,0)</f>
        <v>0</v>
      </c>
      <c r="G362" s="2">
        <f>IF(Tabela_telefony5[[#This Row],[Kolumna1]]=1,Tabela_telefony5[[#This Row],[zakonczenie]]-Tabela_telefony5[[#This Row],[rozpoczecie]],0)</f>
        <v>0</v>
      </c>
    </row>
    <row r="363" spans="1:7" hidden="1" x14ac:dyDescent="0.3">
      <c r="A363">
        <v>44765837</v>
      </c>
      <c r="B363" s="1">
        <v>42922</v>
      </c>
      <c r="C363" s="2">
        <v>0.4887037037037037</v>
      </c>
      <c r="D363" s="2">
        <v>0.49343749999999997</v>
      </c>
      <c r="E363">
        <f>IF(LEN(Tabela_telefony5[[#This Row],[nr]])=7,1,0)</f>
        <v>0</v>
      </c>
      <c r="F363">
        <f>IF(LEFT(Tabela_telefony5[[#This Row],[nr]],2)="12",1,0)</f>
        <v>0</v>
      </c>
      <c r="G363" s="2">
        <f>IF(Tabela_telefony5[[#This Row],[Kolumna1]]=1,Tabela_telefony5[[#This Row],[zakonczenie]]-Tabela_telefony5[[#This Row],[rozpoczecie]],0)</f>
        <v>0</v>
      </c>
    </row>
    <row r="364" spans="1:7" hidden="1" x14ac:dyDescent="0.3">
      <c r="A364">
        <v>2514802</v>
      </c>
      <c r="B364" s="1">
        <v>42920</v>
      </c>
      <c r="C364" s="2">
        <v>0.6186342592592593</v>
      </c>
      <c r="D364" s="2">
        <v>0.6265856481481481</v>
      </c>
      <c r="E364">
        <f>IF(LEN(Tabela_telefony5[[#This Row],[nr]])=7,1,0)</f>
        <v>1</v>
      </c>
      <c r="F364">
        <f>IF(LEFT(Tabela_telefony5[[#This Row],[nr]],2)="12",1,0)</f>
        <v>0</v>
      </c>
      <c r="G364" s="2">
        <f>IF(Tabela_telefony5[[#This Row],[Kolumna1]]=1,Tabela_telefony5[[#This Row],[zakonczenie]]-Tabela_telefony5[[#This Row],[rozpoczecie]],0)</f>
        <v>0</v>
      </c>
    </row>
    <row r="365" spans="1:7" hidden="1" x14ac:dyDescent="0.3">
      <c r="A365">
        <v>2515441</v>
      </c>
      <c r="B365" s="1">
        <v>42940</v>
      </c>
      <c r="C365" s="2">
        <v>0.49857638888888889</v>
      </c>
      <c r="D365" s="2">
        <v>0.50195601851851857</v>
      </c>
      <c r="E365">
        <f>IF(LEN(Tabela_telefony5[[#This Row],[nr]])=7,1,0)</f>
        <v>1</v>
      </c>
      <c r="F365">
        <f>IF(LEFT(Tabela_telefony5[[#This Row],[nr]],2)="12",1,0)</f>
        <v>0</v>
      </c>
      <c r="G365" s="2">
        <f>IF(Tabela_telefony5[[#This Row],[Kolumna1]]=1,Tabela_telefony5[[#This Row],[zakonczenie]]-Tabela_telefony5[[#This Row],[rozpoczecie]],0)</f>
        <v>0</v>
      </c>
    </row>
    <row r="366" spans="1:7" hidden="1" x14ac:dyDescent="0.3">
      <c r="A366">
        <v>37032078</v>
      </c>
      <c r="B366" s="1">
        <v>42922</v>
      </c>
      <c r="C366" s="2">
        <v>0.49387731481481484</v>
      </c>
      <c r="D366" s="2">
        <v>0.50420138888888888</v>
      </c>
      <c r="E366">
        <f>IF(LEN(Tabela_telefony5[[#This Row],[nr]])=7,1,0)</f>
        <v>0</v>
      </c>
      <c r="F366">
        <f>IF(LEFT(Tabela_telefony5[[#This Row],[nr]],2)="12",1,0)</f>
        <v>0</v>
      </c>
      <c r="G366" s="2">
        <f>IF(Tabela_telefony5[[#This Row],[Kolumna1]]=1,Tabela_telefony5[[#This Row],[zakonczenie]]-Tabela_telefony5[[#This Row],[rozpoczecie]],0)</f>
        <v>0</v>
      </c>
    </row>
    <row r="367" spans="1:7" hidden="1" x14ac:dyDescent="0.3">
      <c r="A367">
        <v>2557643</v>
      </c>
      <c r="B367" s="1">
        <v>42933</v>
      </c>
      <c r="C367" s="2">
        <v>0.38622685185185185</v>
      </c>
      <c r="D367" s="2">
        <v>0.38957175925925924</v>
      </c>
      <c r="E367">
        <f>IF(LEN(Tabela_telefony5[[#This Row],[nr]])=7,1,0)</f>
        <v>1</v>
      </c>
      <c r="F367">
        <f>IF(LEFT(Tabela_telefony5[[#This Row],[nr]],2)="12",1,0)</f>
        <v>0</v>
      </c>
      <c r="G367" s="2">
        <f>IF(Tabela_telefony5[[#This Row],[Kolumna1]]=1,Tabela_telefony5[[#This Row],[zakonczenie]]-Tabela_telefony5[[#This Row],[rozpoczecie]],0)</f>
        <v>0</v>
      </c>
    </row>
    <row r="368" spans="1:7" hidden="1" x14ac:dyDescent="0.3">
      <c r="A368">
        <v>2557668</v>
      </c>
      <c r="B368" s="1">
        <v>42923</v>
      </c>
      <c r="C368" s="2">
        <v>0.51253472222222218</v>
      </c>
      <c r="D368" s="2">
        <v>0.51974537037037039</v>
      </c>
      <c r="E368">
        <f>IF(LEN(Tabela_telefony5[[#This Row],[nr]])=7,1,0)</f>
        <v>1</v>
      </c>
      <c r="F368">
        <f>IF(LEFT(Tabela_telefony5[[#This Row],[nr]],2)="12",1,0)</f>
        <v>0</v>
      </c>
      <c r="G368" s="2">
        <f>IF(Tabela_telefony5[[#This Row],[Kolumna1]]=1,Tabela_telefony5[[#This Row],[zakonczenie]]-Tabela_telefony5[[#This Row],[rozpoczecie]],0)</f>
        <v>0</v>
      </c>
    </row>
    <row r="369" spans="1:7" hidden="1" x14ac:dyDescent="0.3">
      <c r="A369">
        <v>2567031</v>
      </c>
      <c r="B369" s="1">
        <v>42941</v>
      </c>
      <c r="C369" s="2">
        <v>0.47077546296296297</v>
      </c>
      <c r="D369" s="2">
        <v>0.47538194444444443</v>
      </c>
      <c r="E369">
        <f>IF(LEN(Tabela_telefony5[[#This Row],[nr]])=7,1,0)</f>
        <v>1</v>
      </c>
      <c r="F369">
        <f>IF(LEFT(Tabela_telefony5[[#This Row],[nr]],2)="12",1,0)</f>
        <v>0</v>
      </c>
      <c r="G369" s="2">
        <f>IF(Tabela_telefony5[[#This Row],[Kolumna1]]=1,Tabela_telefony5[[#This Row],[zakonczenie]]-Tabela_telefony5[[#This Row],[rozpoczecie]],0)</f>
        <v>0</v>
      </c>
    </row>
    <row r="370" spans="1:7" hidden="1" x14ac:dyDescent="0.3">
      <c r="A370">
        <v>2569721</v>
      </c>
      <c r="B370" s="1">
        <v>42940</v>
      </c>
      <c r="C370" s="2">
        <v>0.43133101851851852</v>
      </c>
      <c r="D370" s="2">
        <v>0.43762731481481482</v>
      </c>
      <c r="E370">
        <f>IF(LEN(Tabela_telefony5[[#This Row],[nr]])=7,1,0)</f>
        <v>1</v>
      </c>
      <c r="F370">
        <f>IF(LEFT(Tabela_telefony5[[#This Row],[nr]],2)="12",1,0)</f>
        <v>0</v>
      </c>
      <c r="G370" s="2">
        <f>IF(Tabela_telefony5[[#This Row],[Kolumna1]]=1,Tabela_telefony5[[#This Row],[zakonczenie]]-Tabela_telefony5[[#This Row],[rozpoczecie]],0)</f>
        <v>0</v>
      </c>
    </row>
    <row r="371" spans="1:7" hidden="1" x14ac:dyDescent="0.3">
      <c r="A371">
        <v>2571251</v>
      </c>
      <c r="B371" s="1">
        <v>42928</v>
      </c>
      <c r="C371" s="2">
        <v>0.40822916666666664</v>
      </c>
      <c r="D371" s="2">
        <v>0.41586805555555556</v>
      </c>
      <c r="E371">
        <f>IF(LEN(Tabela_telefony5[[#This Row],[nr]])=7,1,0)</f>
        <v>1</v>
      </c>
      <c r="F371">
        <f>IF(LEFT(Tabela_telefony5[[#This Row],[nr]],2)="12",1,0)</f>
        <v>0</v>
      </c>
      <c r="G371" s="2">
        <f>IF(Tabela_telefony5[[#This Row],[Kolumna1]]=1,Tabela_telefony5[[#This Row],[zakonczenie]]-Tabela_telefony5[[#This Row],[rozpoczecie]],0)</f>
        <v>0</v>
      </c>
    </row>
    <row r="372" spans="1:7" hidden="1" x14ac:dyDescent="0.3">
      <c r="A372">
        <v>2573868</v>
      </c>
      <c r="B372" s="1">
        <v>42933</v>
      </c>
      <c r="C372" s="2">
        <v>0.39962962962962961</v>
      </c>
      <c r="D372" s="2">
        <v>0.40937499999999999</v>
      </c>
      <c r="E372">
        <f>IF(LEN(Tabela_telefony5[[#This Row],[nr]])=7,1,0)</f>
        <v>1</v>
      </c>
      <c r="F372">
        <f>IF(LEFT(Tabela_telefony5[[#This Row],[nr]],2)="12",1,0)</f>
        <v>0</v>
      </c>
      <c r="G372" s="2">
        <f>IF(Tabela_telefony5[[#This Row],[Kolumna1]]=1,Tabela_telefony5[[#This Row],[zakonczenie]]-Tabela_telefony5[[#This Row],[rozpoczecie]],0)</f>
        <v>0</v>
      </c>
    </row>
    <row r="373" spans="1:7" hidden="1" x14ac:dyDescent="0.3">
      <c r="A373">
        <v>2584185</v>
      </c>
      <c r="B373" s="1">
        <v>42934</v>
      </c>
      <c r="C373" s="2">
        <v>0.47208333333333335</v>
      </c>
      <c r="D373" s="2">
        <v>0.48284722222222221</v>
      </c>
      <c r="E373">
        <f>IF(LEN(Tabela_telefony5[[#This Row],[nr]])=7,1,0)</f>
        <v>1</v>
      </c>
      <c r="F373">
        <f>IF(LEFT(Tabela_telefony5[[#This Row],[nr]],2)="12",1,0)</f>
        <v>0</v>
      </c>
      <c r="G373" s="2">
        <f>IF(Tabela_telefony5[[#This Row],[Kolumna1]]=1,Tabela_telefony5[[#This Row],[zakonczenie]]-Tabela_telefony5[[#This Row],[rozpoczecie]],0)</f>
        <v>0</v>
      </c>
    </row>
    <row r="374" spans="1:7" hidden="1" x14ac:dyDescent="0.3">
      <c r="A374">
        <v>2585298</v>
      </c>
      <c r="B374" s="1">
        <v>42940</v>
      </c>
      <c r="C374" s="2">
        <v>0.41853009259259261</v>
      </c>
      <c r="D374" s="2">
        <v>0.42252314814814818</v>
      </c>
      <c r="E374">
        <f>IF(LEN(Tabela_telefony5[[#This Row],[nr]])=7,1,0)</f>
        <v>1</v>
      </c>
      <c r="F374">
        <f>IF(LEFT(Tabela_telefony5[[#This Row],[nr]],2)="12",1,0)</f>
        <v>0</v>
      </c>
      <c r="G374" s="2">
        <f>IF(Tabela_telefony5[[#This Row],[Kolumna1]]=1,Tabela_telefony5[[#This Row],[zakonczenie]]-Tabela_telefony5[[#This Row],[rozpoczecie]],0)</f>
        <v>0</v>
      </c>
    </row>
    <row r="375" spans="1:7" hidden="1" x14ac:dyDescent="0.3">
      <c r="A375">
        <v>2590674</v>
      </c>
      <c r="B375" s="1">
        <v>42934</v>
      </c>
      <c r="C375" s="2">
        <v>0.43025462962962963</v>
      </c>
      <c r="D375" s="2">
        <v>0.43677083333333333</v>
      </c>
      <c r="E375">
        <f>IF(LEN(Tabela_telefony5[[#This Row],[nr]])=7,1,0)</f>
        <v>1</v>
      </c>
      <c r="F375">
        <f>IF(LEFT(Tabela_telefony5[[#This Row],[nr]],2)="12",1,0)</f>
        <v>0</v>
      </c>
      <c r="G375" s="2">
        <f>IF(Tabela_telefony5[[#This Row],[Kolumna1]]=1,Tabela_telefony5[[#This Row],[zakonczenie]]-Tabela_telefony5[[#This Row],[rozpoczecie]],0)</f>
        <v>0</v>
      </c>
    </row>
    <row r="376" spans="1:7" hidden="1" x14ac:dyDescent="0.3">
      <c r="A376">
        <v>2603125</v>
      </c>
      <c r="B376" s="1">
        <v>42944</v>
      </c>
      <c r="C376" s="2">
        <v>0.53541666666666665</v>
      </c>
      <c r="D376" s="2">
        <v>0.53666666666666663</v>
      </c>
      <c r="E376">
        <f>IF(LEN(Tabela_telefony5[[#This Row],[nr]])=7,1,0)</f>
        <v>1</v>
      </c>
      <c r="F376">
        <f>IF(LEFT(Tabela_telefony5[[#This Row],[nr]],2)="12",1,0)</f>
        <v>0</v>
      </c>
      <c r="G376" s="2">
        <f>IF(Tabela_telefony5[[#This Row],[Kolumna1]]=1,Tabela_telefony5[[#This Row],[zakonczenie]]-Tabela_telefony5[[#This Row],[rozpoczecie]],0)</f>
        <v>0</v>
      </c>
    </row>
    <row r="377" spans="1:7" hidden="1" x14ac:dyDescent="0.3">
      <c r="A377">
        <v>25133293</v>
      </c>
      <c r="B377" s="1">
        <v>42922</v>
      </c>
      <c r="C377" s="2">
        <v>0.528900462962963</v>
      </c>
      <c r="D377" s="2">
        <v>0.53740740740740744</v>
      </c>
      <c r="E377">
        <f>IF(LEN(Tabela_telefony5[[#This Row],[nr]])=7,1,0)</f>
        <v>0</v>
      </c>
      <c r="F377">
        <f>IF(LEFT(Tabela_telefony5[[#This Row],[nr]],2)="12",1,0)</f>
        <v>0</v>
      </c>
      <c r="G377" s="2">
        <f>IF(Tabela_telefony5[[#This Row],[Kolumna1]]=1,Tabela_telefony5[[#This Row],[zakonczenie]]-Tabela_telefony5[[#This Row],[rozpoczecie]],0)</f>
        <v>0</v>
      </c>
    </row>
    <row r="378" spans="1:7" hidden="1" x14ac:dyDescent="0.3">
      <c r="A378">
        <v>2604004</v>
      </c>
      <c r="B378" s="1">
        <v>42942</v>
      </c>
      <c r="C378" s="2">
        <v>0.6277314814814815</v>
      </c>
      <c r="D378" s="2">
        <v>0.63423611111111111</v>
      </c>
      <c r="E378">
        <f>IF(LEN(Tabela_telefony5[[#This Row],[nr]])=7,1,0)</f>
        <v>1</v>
      </c>
      <c r="F378">
        <f>IF(LEFT(Tabela_telefony5[[#This Row],[nr]],2)="12",1,0)</f>
        <v>0</v>
      </c>
      <c r="G378" s="2">
        <f>IF(Tabela_telefony5[[#This Row],[Kolumna1]]=1,Tabela_telefony5[[#This Row],[zakonczenie]]-Tabela_telefony5[[#This Row],[rozpoczecie]],0)</f>
        <v>0</v>
      </c>
    </row>
    <row r="379" spans="1:7" hidden="1" x14ac:dyDescent="0.3">
      <c r="A379">
        <v>2611045</v>
      </c>
      <c r="B379" s="1">
        <v>42944</v>
      </c>
      <c r="C379" s="2">
        <v>0.43131944444444442</v>
      </c>
      <c r="D379" s="2">
        <v>0.4387152777777778</v>
      </c>
      <c r="E379">
        <f>IF(LEN(Tabela_telefony5[[#This Row],[nr]])=7,1,0)</f>
        <v>1</v>
      </c>
      <c r="F379">
        <f>IF(LEFT(Tabela_telefony5[[#This Row],[nr]],2)="12",1,0)</f>
        <v>0</v>
      </c>
      <c r="G379" s="2">
        <f>IF(Tabela_telefony5[[#This Row],[Kolumna1]]=1,Tabela_telefony5[[#This Row],[zakonczenie]]-Tabela_telefony5[[#This Row],[rozpoczecie]],0)</f>
        <v>0</v>
      </c>
    </row>
    <row r="380" spans="1:7" hidden="1" x14ac:dyDescent="0.3">
      <c r="A380">
        <v>2619219</v>
      </c>
      <c r="B380" s="1">
        <v>42923</v>
      </c>
      <c r="C380" s="2">
        <v>0.54752314814814818</v>
      </c>
      <c r="D380" s="2">
        <v>0.5486805555555555</v>
      </c>
      <c r="E380">
        <f>IF(LEN(Tabela_telefony5[[#This Row],[nr]])=7,1,0)</f>
        <v>1</v>
      </c>
      <c r="F380">
        <f>IF(LEFT(Tabela_telefony5[[#This Row],[nr]],2)="12",1,0)</f>
        <v>0</v>
      </c>
      <c r="G380" s="2">
        <f>IF(Tabela_telefony5[[#This Row],[Kolumna1]]=1,Tabela_telefony5[[#This Row],[zakonczenie]]-Tabela_telefony5[[#This Row],[rozpoczecie]],0)</f>
        <v>0</v>
      </c>
    </row>
    <row r="381" spans="1:7" hidden="1" x14ac:dyDescent="0.3">
      <c r="A381">
        <v>2619219</v>
      </c>
      <c r="B381" s="1">
        <v>42929</v>
      </c>
      <c r="C381" s="2">
        <v>0.36586805555555557</v>
      </c>
      <c r="D381" s="2">
        <v>0.36783564814814818</v>
      </c>
      <c r="E381">
        <f>IF(LEN(Tabela_telefony5[[#This Row],[nr]])=7,1,0)</f>
        <v>1</v>
      </c>
      <c r="F381">
        <f>IF(LEFT(Tabela_telefony5[[#This Row],[nr]],2)="12",1,0)</f>
        <v>0</v>
      </c>
      <c r="G381" s="2">
        <f>IF(Tabela_telefony5[[#This Row],[Kolumna1]]=1,Tabela_telefony5[[#This Row],[zakonczenie]]-Tabela_telefony5[[#This Row],[rozpoczecie]],0)</f>
        <v>0</v>
      </c>
    </row>
    <row r="382" spans="1:7" hidden="1" x14ac:dyDescent="0.3">
      <c r="A382">
        <v>2631285</v>
      </c>
      <c r="B382" s="1">
        <v>42919</v>
      </c>
      <c r="C382" s="2">
        <v>0.4176273148148148</v>
      </c>
      <c r="D382" s="2">
        <v>0.42375000000000002</v>
      </c>
      <c r="E382">
        <f>IF(LEN(Tabela_telefony5[[#This Row],[nr]])=7,1,0)</f>
        <v>1</v>
      </c>
      <c r="F382">
        <f>IF(LEFT(Tabela_telefony5[[#This Row],[nr]],2)="12",1,0)</f>
        <v>0</v>
      </c>
      <c r="G382" s="2">
        <f>IF(Tabela_telefony5[[#This Row],[Kolumna1]]=1,Tabela_telefony5[[#This Row],[zakonczenie]]-Tabela_telefony5[[#This Row],[rozpoczecie]],0)</f>
        <v>0</v>
      </c>
    </row>
    <row r="383" spans="1:7" hidden="1" x14ac:dyDescent="0.3">
      <c r="A383">
        <v>30893038</v>
      </c>
      <c r="B383" s="1">
        <v>42922</v>
      </c>
      <c r="C383" s="2">
        <v>0.54082175925925924</v>
      </c>
      <c r="D383" s="2">
        <v>0.54995370370370367</v>
      </c>
      <c r="E383">
        <f>IF(LEN(Tabela_telefony5[[#This Row],[nr]])=7,1,0)</f>
        <v>0</v>
      </c>
      <c r="F383">
        <f>IF(LEFT(Tabela_telefony5[[#This Row],[nr]],2)="12",1,0)</f>
        <v>0</v>
      </c>
      <c r="G383" s="2">
        <f>IF(Tabela_telefony5[[#This Row],[Kolumna1]]=1,Tabela_telefony5[[#This Row],[zakonczenie]]-Tabela_telefony5[[#This Row],[rozpoczecie]],0)</f>
        <v>0</v>
      </c>
    </row>
    <row r="384" spans="1:7" hidden="1" x14ac:dyDescent="0.3">
      <c r="A384">
        <v>2635121</v>
      </c>
      <c r="B384" s="1">
        <v>42936</v>
      </c>
      <c r="C384" s="2">
        <v>0.39906249999999999</v>
      </c>
      <c r="D384" s="2">
        <v>0.40487268518518521</v>
      </c>
      <c r="E384">
        <f>IF(LEN(Tabela_telefony5[[#This Row],[nr]])=7,1,0)</f>
        <v>1</v>
      </c>
      <c r="F384">
        <f>IF(LEFT(Tabela_telefony5[[#This Row],[nr]],2)="12",1,0)</f>
        <v>0</v>
      </c>
      <c r="G384" s="2">
        <f>IF(Tabela_telefony5[[#This Row],[Kolumna1]]=1,Tabela_telefony5[[#This Row],[zakonczenie]]-Tabela_telefony5[[#This Row],[rozpoczecie]],0)</f>
        <v>0</v>
      </c>
    </row>
    <row r="385" spans="1:7" hidden="1" x14ac:dyDescent="0.3">
      <c r="A385">
        <v>2636055</v>
      </c>
      <c r="B385" s="1">
        <v>42919</v>
      </c>
      <c r="C385" s="2">
        <v>0.62174768518518519</v>
      </c>
      <c r="D385" s="2">
        <v>0.62206018518518513</v>
      </c>
      <c r="E385">
        <f>IF(LEN(Tabela_telefony5[[#This Row],[nr]])=7,1,0)</f>
        <v>1</v>
      </c>
      <c r="F385">
        <f>IF(LEFT(Tabela_telefony5[[#This Row],[nr]],2)="12",1,0)</f>
        <v>0</v>
      </c>
      <c r="G385" s="2">
        <f>IF(Tabela_telefony5[[#This Row],[Kolumna1]]=1,Tabela_telefony5[[#This Row],[zakonczenie]]-Tabela_telefony5[[#This Row],[rozpoczecie]],0)</f>
        <v>0</v>
      </c>
    </row>
    <row r="386" spans="1:7" hidden="1" x14ac:dyDescent="0.3">
      <c r="A386">
        <v>2644526</v>
      </c>
      <c r="B386" s="1">
        <v>42940</v>
      </c>
      <c r="C386" s="2">
        <v>0.59864583333333332</v>
      </c>
      <c r="D386" s="2">
        <v>0.6056597222222222</v>
      </c>
      <c r="E386">
        <f>IF(LEN(Tabela_telefony5[[#This Row],[nr]])=7,1,0)</f>
        <v>1</v>
      </c>
      <c r="F386">
        <f>IF(LEFT(Tabela_telefony5[[#This Row],[nr]],2)="12",1,0)</f>
        <v>0</v>
      </c>
      <c r="G386" s="2">
        <f>IF(Tabela_telefony5[[#This Row],[Kolumna1]]=1,Tabela_telefony5[[#This Row],[zakonczenie]]-Tabela_telefony5[[#This Row],[rozpoczecie]],0)</f>
        <v>0</v>
      </c>
    </row>
    <row r="387" spans="1:7" hidden="1" x14ac:dyDescent="0.3">
      <c r="A387">
        <v>2645518</v>
      </c>
      <c r="B387" s="1">
        <v>42933</v>
      </c>
      <c r="C387" s="2">
        <v>0.60025462962962961</v>
      </c>
      <c r="D387" s="2">
        <v>0.60699074074074078</v>
      </c>
      <c r="E387">
        <f>IF(LEN(Tabela_telefony5[[#This Row],[nr]])=7,1,0)</f>
        <v>1</v>
      </c>
      <c r="F387">
        <f>IF(LEFT(Tabela_telefony5[[#This Row],[nr]],2)="12",1,0)</f>
        <v>0</v>
      </c>
      <c r="G387" s="2">
        <f>IF(Tabela_telefony5[[#This Row],[Kolumna1]]=1,Tabela_telefony5[[#This Row],[zakonczenie]]-Tabela_telefony5[[#This Row],[rozpoczecie]],0)</f>
        <v>0</v>
      </c>
    </row>
    <row r="388" spans="1:7" hidden="1" x14ac:dyDescent="0.3">
      <c r="A388">
        <v>2653312</v>
      </c>
      <c r="B388" s="1">
        <v>42933</v>
      </c>
      <c r="C388" s="2">
        <v>0.56893518518518515</v>
      </c>
      <c r="D388" s="2">
        <v>0.57289351851851855</v>
      </c>
      <c r="E388">
        <f>IF(LEN(Tabela_telefony5[[#This Row],[nr]])=7,1,0)</f>
        <v>1</v>
      </c>
      <c r="F388">
        <f>IF(LEFT(Tabela_telefony5[[#This Row],[nr]],2)="12",1,0)</f>
        <v>0</v>
      </c>
      <c r="G388" s="2">
        <f>IF(Tabela_telefony5[[#This Row],[Kolumna1]]=1,Tabela_telefony5[[#This Row],[zakonczenie]]-Tabela_telefony5[[#This Row],[rozpoczecie]],0)</f>
        <v>0</v>
      </c>
    </row>
    <row r="389" spans="1:7" hidden="1" x14ac:dyDescent="0.3">
      <c r="A389">
        <v>2663800</v>
      </c>
      <c r="B389" s="1">
        <v>42934</v>
      </c>
      <c r="C389" s="2">
        <v>0.35076388888888888</v>
      </c>
      <c r="D389" s="2">
        <v>0.35863425925925924</v>
      </c>
      <c r="E389">
        <f>IF(LEN(Tabela_telefony5[[#This Row],[nr]])=7,1,0)</f>
        <v>1</v>
      </c>
      <c r="F389">
        <f>IF(LEFT(Tabela_telefony5[[#This Row],[nr]],2)="12",1,0)</f>
        <v>0</v>
      </c>
      <c r="G389" s="2">
        <f>IF(Tabela_telefony5[[#This Row],[Kolumna1]]=1,Tabela_telefony5[[#This Row],[zakonczenie]]-Tabela_telefony5[[#This Row],[rozpoczecie]],0)</f>
        <v>0</v>
      </c>
    </row>
    <row r="390" spans="1:7" hidden="1" x14ac:dyDescent="0.3">
      <c r="A390">
        <v>2668991</v>
      </c>
      <c r="B390" s="1">
        <v>42919</v>
      </c>
      <c r="C390" s="2">
        <v>0.49284722222222221</v>
      </c>
      <c r="D390" s="2">
        <v>0.50354166666666667</v>
      </c>
      <c r="E390">
        <f>IF(LEN(Tabela_telefony5[[#This Row],[nr]])=7,1,0)</f>
        <v>1</v>
      </c>
      <c r="F390">
        <f>IF(LEFT(Tabela_telefony5[[#This Row],[nr]],2)="12",1,0)</f>
        <v>0</v>
      </c>
      <c r="G390" s="2">
        <f>IF(Tabela_telefony5[[#This Row],[Kolumna1]]=1,Tabela_telefony5[[#This Row],[zakonczenie]]-Tabela_telefony5[[#This Row],[rozpoczecie]],0)</f>
        <v>0</v>
      </c>
    </row>
    <row r="391" spans="1:7" hidden="1" x14ac:dyDescent="0.3">
      <c r="A391">
        <v>48661666</v>
      </c>
      <c r="B391" s="1">
        <v>42922</v>
      </c>
      <c r="C391" s="2">
        <v>0.56123842592592588</v>
      </c>
      <c r="D391" s="2">
        <v>0.56376157407407412</v>
      </c>
      <c r="E391">
        <f>IF(LEN(Tabela_telefony5[[#This Row],[nr]])=7,1,0)</f>
        <v>0</v>
      </c>
      <c r="F391">
        <f>IF(LEFT(Tabela_telefony5[[#This Row],[nr]],2)="12",1,0)</f>
        <v>0</v>
      </c>
      <c r="G391" s="2">
        <f>IF(Tabela_telefony5[[#This Row],[Kolumna1]]=1,Tabela_telefony5[[#This Row],[zakonczenie]]-Tabela_telefony5[[#This Row],[rozpoczecie]],0)</f>
        <v>0</v>
      </c>
    </row>
    <row r="392" spans="1:7" hidden="1" x14ac:dyDescent="0.3">
      <c r="A392">
        <v>2668991</v>
      </c>
      <c r="B392" s="1">
        <v>42920</v>
      </c>
      <c r="C392" s="2">
        <v>0.42249999999999999</v>
      </c>
      <c r="D392" s="2">
        <v>0.42834490740740738</v>
      </c>
      <c r="E392">
        <f>IF(LEN(Tabela_telefony5[[#This Row],[nr]])=7,1,0)</f>
        <v>1</v>
      </c>
      <c r="F392">
        <f>IF(LEFT(Tabela_telefony5[[#This Row],[nr]],2)="12",1,0)</f>
        <v>0</v>
      </c>
      <c r="G392" s="2">
        <f>IF(Tabela_telefony5[[#This Row],[Kolumna1]]=1,Tabela_telefony5[[#This Row],[zakonczenie]]-Tabela_telefony5[[#This Row],[rozpoczecie]],0)</f>
        <v>0</v>
      </c>
    </row>
    <row r="393" spans="1:7" hidden="1" x14ac:dyDescent="0.3">
      <c r="A393">
        <v>2672229</v>
      </c>
      <c r="B393" s="1">
        <v>42934</v>
      </c>
      <c r="C393" s="2">
        <v>0.39552083333333332</v>
      </c>
      <c r="D393" s="2">
        <v>0.4007175925925926</v>
      </c>
      <c r="E393">
        <f>IF(LEN(Tabela_telefony5[[#This Row],[nr]])=7,1,0)</f>
        <v>1</v>
      </c>
      <c r="F393">
        <f>IF(LEFT(Tabela_telefony5[[#This Row],[nr]],2)="12",1,0)</f>
        <v>0</v>
      </c>
      <c r="G393" s="2">
        <f>IF(Tabela_telefony5[[#This Row],[Kolumna1]]=1,Tabela_telefony5[[#This Row],[zakonczenie]]-Tabela_telefony5[[#This Row],[rozpoczecie]],0)</f>
        <v>0</v>
      </c>
    </row>
    <row r="394" spans="1:7" hidden="1" x14ac:dyDescent="0.3">
      <c r="A394">
        <v>2675422</v>
      </c>
      <c r="B394" s="1">
        <v>42921</v>
      </c>
      <c r="C394" s="2">
        <v>0.41393518518518518</v>
      </c>
      <c r="D394" s="2">
        <v>0.42075231481481479</v>
      </c>
      <c r="E394">
        <f>IF(LEN(Tabela_telefony5[[#This Row],[nr]])=7,1,0)</f>
        <v>1</v>
      </c>
      <c r="F394">
        <f>IF(LEFT(Tabela_telefony5[[#This Row],[nr]],2)="12",1,0)</f>
        <v>0</v>
      </c>
      <c r="G394" s="2">
        <f>IF(Tabela_telefony5[[#This Row],[Kolumna1]]=1,Tabela_telefony5[[#This Row],[zakonczenie]]-Tabela_telefony5[[#This Row],[rozpoczecie]],0)</f>
        <v>0</v>
      </c>
    </row>
    <row r="395" spans="1:7" hidden="1" x14ac:dyDescent="0.3">
      <c r="A395">
        <v>75873682</v>
      </c>
      <c r="B395" s="1">
        <v>42922</v>
      </c>
      <c r="C395" s="2">
        <v>0.57399305555555558</v>
      </c>
      <c r="D395" s="2">
        <v>0.58403935185185185</v>
      </c>
      <c r="E395">
        <f>IF(LEN(Tabela_telefony5[[#This Row],[nr]])=7,1,0)</f>
        <v>0</v>
      </c>
      <c r="F395">
        <f>IF(LEFT(Tabela_telefony5[[#This Row],[nr]],2)="12",1,0)</f>
        <v>0</v>
      </c>
      <c r="G395" s="2">
        <f>IF(Tabela_telefony5[[#This Row],[Kolumna1]]=1,Tabela_telefony5[[#This Row],[zakonczenie]]-Tabela_telefony5[[#This Row],[rozpoczecie]],0)</f>
        <v>0</v>
      </c>
    </row>
    <row r="396" spans="1:7" hidden="1" x14ac:dyDescent="0.3">
      <c r="A396">
        <v>2684831</v>
      </c>
      <c r="B396" s="1">
        <v>42942</v>
      </c>
      <c r="C396" s="2">
        <v>0.40130787037037036</v>
      </c>
      <c r="D396" s="2">
        <v>0.40658564814814813</v>
      </c>
      <c r="E396">
        <f>IF(LEN(Tabela_telefony5[[#This Row],[nr]])=7,1,0)</f>
        <v>1</v>
      </c>
      <c r="F396">
        <f>IF(LEFT(Tabela_telefony5[[#This Row],[nr]],2)="12",1,0)</f>
        <v>0</v>
      </c>
      <c r="G396" s="2">
        <f>IF(Tabela_telefony5[[#This Row],[Kolumna1]]=1,Tabela_telefony5[[#This Row],[zakonczenie]]-Tabela_telefony5[[#This Row],[rozpoczecie]],0)</f>
        <v>0</v>
      </c>
    </row>
    <row r="397" spans="1:7" hidden="1" x14ac:dyDescent="0.3">
      <c r="A397">
        <v>2697566</v>
      </c>
      <c r="B397" s="1">
        <v>42940</v>
      </c>
      <c r="C397" s="2">
        <v>0.42951388888888886</v>
      </c>
      <c r="D397" s="2">
        <v>0.44059027777777776</v>
      </c>
      <c r="E397">
        <f>IF(LEN(Tabela_telefony5[[#This Row],[nr]])=7,1,0)</f>
        <v>1</v>
      </c>
      <c r="F397">
        <f>IF(LEFT(Tabela_telefony5[[#This Row],[nr]],2)="12",1,0)</f>
        <v>0</v>
      </c>
      <c r="G397" s="2">
        <f>IF(Tabela_telefony5[[#This Row],[Kolumna1]]=1,Tabela_telefony5[[#This Row],[zakonczenie]]-Tabela_telefony5[[#This Row],[rozpoczecie]],0)</f>
        <v>0</v>
      </c>
    </row>
    <row r="398" spans="1:7" hidden="1" x14ac:dyDescent="0.3">
      <c r="A398">
        <v>2701816</v>
      </c>
      <c r="B398" s="1">
        <v>42940</v>
      </c>
      <c r="C398" s="2">
        <v>0.34879629629629627</v>
      </c>
      <c r="D398" s="2">
        <v>0.35699074074074072</v>
      </c>
      <c r="E398">
        <f>IF(LEN(Tabela_telefony5[[#This Row],[nr]])=7,1,0)</f>
        <v>1</v>
      </c>
      <c r="F398">
        <f>IF(LEFT(Tabela_telefony5[[#This Row],[nr]],2)="12",1,0)</f>
        <v>0</v>
      </c>
      <c r="G398" s="2">
        <f>IF(Tabela_telefony5[[#This Row],[Kolumna1]]=1,Tabela_telefony5[[#This Row],[zakonczenie]]-Tabela_telefony5[[#This Row],[rozpoczecie]],0)</f>
        <v>0</v>
      </c>
    </row>
    <row r="399" spans="1:7" hidden="1" x14ac:dyDescent="0.3">
      <c r="A399">
        <v>9415767851</v>
      </c>
      <c r="B399" s="1">
        <v>42922</v>
      </c>
      <c r="C399" s="2">
        <v>0.5827430555555555</v>
      </c>
      <c r="D399" s="2">
        <v>0.58309027777777778</v>
      </c>
      <c r="E399">
        <f>IF(LEN(Tabela_telefony5[[#This Row],[nr]])=7,1,0)</f>
        <v>0</v>
      </c>
      <c r="F399">
        <f>IF(LEFT(Tabela_telefony5[[#This Row],[nr]],2)="12",1,0)</f>
        <v>0</v>
      </c>
      <c r="G399" s="2">
        <f>IF(Tabela_telefony5[[#This Row],[Kolumna1]]=1,Tabela_telefony5[[#This Row],[zakonczenie]]-Tabela_telefony5[[#This Row],[rozpoczecie]],0)</f>
        <v>0</v>
      </c>
    </row>
    <row r="400" spans="1:7" hidden="1" x14ac:dyDescent="0.3">
      <c r="A400">
        <v>2722706</v>
      </c>
      <c r="B400" s="1">
        <v>42923</v>
      </c>
      <c r="C400" s="2">
        <v>0.45416666666666666</v>
      </c>
      <c r="D400" s="2">
        <v>0.46155092592592595</v>
      </c>
      <c r="E400">
        <f>IF(LEN(Tabela_telefony5[[#This Row],[nr]])=7,1,0)</f>
        <v>1</v>
      </c>
      <c r="F400">
        <f>IF(LEFT(Tabela_telefony5[[#This Row],[nr]],2)="12",1,0)</f>
        <v>0</v>
      </c>
      <c r="G400" s="2">
        <f>IF(Tabela_telefony5[[#This Row],[Kolumna1]]=1,Tabela_telefony5[[#This Row],[zakonczenie]]-Tabela_telefony5[[#This Row],[rozpoczecie]],0)</f>
        <v>0</v>
      </c>
    </row>
    <row r="401" spans="1:7" hidden="1" x14ac:dyDescent="0.3">
      <c r="A401">
        <v>41974998</v>
      </c>
      <c r="B401" s="1">
        <v>42922</v>
      </c>
      <c r="C401" s="2">
        <v>0.58890046296296295</v>
      </c>
      <c r="D401" s="2">
        <v>0.59614583333333337</v>
      </c>
      <c r="E401">
        <f>IF(LEN(Tabela_telefony5[[#This Row],[nr]])=7,1,0)</f>
        <v>0</v>
      </c>
      <c r="F401">
        <f>IF(LEFT(Tabela_telefony5[[#This Row],[nr]],2)="12",1,0)</f>
        <v>0</v>
      </c>
      <c r="G401" s="2">
        <f>IF(Tabela_telefony5[[#This Row],[Kolumna1]]=1,Tabela_telefony5[[#This Row],[zakonczenie]]-Tabela_telefony5[[#This Row],[rozpoczecie]],0)</f>
        <v>0</v>
      </c>
    </row>
    <row r="402" spans="1:7" hidden="1" x14ac:dyDescent="0.3">
      <c r="A402">
        <v>2722706</v>
      </c>
      <c r="B402" s="1">
        <v>42934</v>
      </c>
      <c r="C402" s="2">
        <v>0.53025462962962966</v>
      </c>
      <c r="D402" s="2">
        <v>0.53217592592592589</v>
      </c>
      <c r="E402">
        <f>IF(LEN(Tabela_telefony5[[#This Row],[nr]])=7,1,0)</f>
        <v>1</v>
      </c>
      <c r="F402">
        <f>IF(LEFT(Tabela_telefony5[[#This Row],[nr]],2)="12",1,0)</f>
        <v>0</v>
      </c>
      <c r="G402" s="2">
        <f>IF(Tabela_telefony5[[#This Row],[Kolumna1]]=1,Tabela_telefony5[[#This Row],[zakonczenie]]-Tabela_telefony5[[#This Row],[rozpoczecie]],0)</f>
        <v>0</v>
      </c>
    </row>
    <row r="403" spans="1:7" hidden="1" x14ac:dyDescent="0.3">
      <c r="A403">
        <v>1088377750</v>
      </c>
      <c r="B403" s="1">
        <v>42922</v>
      </c>
      <c r="C403" s="2">
        <v>0.59666666666666668</v>
      </c>
      <c r="D403" s="2">
        <v>0.5975462962962963</v>
      </c>
      <c r="E403">
        <f>IF(LEN(Tabela_telefony5[[#This Row],[nr]])=7,1,0)</f>
        <v>0</v>
      </c>
      <c r="F403">
        <f>IF(LEFT(Tabela_telefony5[[#This Row],[nr]],2)="12",1,0)</f>
        <v>0</v>
      </c>
      <c r="G403" s="2">
        <f>IF(Tabela_telefony5[[#This Row],[Kolumna1]]=1,Tabela_telefony5[[#This Row],[zakonczenie]]-Tabela_telefony5[[#This Row],[rozpoczecie]],0)</f>
        <v>0</v>
      </c>
    </row>
    <row r="404" spans="1:7" hidden="1" x14ac:dyDescent="0.3">
      <c r="A404">
        <v>62016185</v>
      </c>
      <c r="B404" s="1">
        <v>42922</v>
      </c>
      <c r="C404" s="2">
        <v>0.60146990740740736</v>
      </c>
      <c r="D404" s="2">
        <v>0.60932870370370373</v>
      </c>
      <c r="E404">
        <f>IF(LEN(Tabela_telefony5[[#This Row],[nr]])=7,1,0)</f>
        <v>0</v>
      </c>
      <c r="F404">
        <f>IF(LEFT(Tabela_telefony5[[#This Row],[nr]],2)="12",1,0)</f>
        <v>0</v>
      </c>
      <c r="G404" s="2">
        <f>IF(Tabela_telefony5[[#This Row],[Kolumna1]]=1,Tabela_telefony5[[#This Row],[zakonczenie]]-Tabela_telefony5[[#This Row],[rozpoczecie]],0)</f>
        <v>0</v>
      </c>
    </row>
    <row r="405" spans="1:7" hidden="1" x14ac:dyDescent="0.3">
      <c r="A405">
        <v>2723614</v>
      </c>
      <c r="B405" s="1">
        <v>42937</v>
      </c>
      <c r="C405" s="2">
        <v>0.60465277777777782</v>
      </c>
      <c r="D405" s="2">
        <v>0.60886574074074074</v>
      </c>
      <c r="E405">
        <f>IF(LEN(Tabela_telefony5[[#This Row],[nr]])=7,1,0)</f>
        <v>1</v>
      </c>
      <c r="F405">
        <f>IF(LEFT(Tabela_telefony5[[#This Row],[nr]],2)="12",1,0)</f>
        <v>0</v>
      </c>
      <c r="G405" s="2">
        <f>IF(Tabela_telefony5[[#This Row],[Kolumna1]]=1,Tabela_telefony5[[#This Row],[zakonczenie]]-Tabela_telefony5[[#This Row],[rozpoczecie]],0)</f>
        <v>0</v>
      </c>
    </row>
    <row r="406" spans="1:7" hidden="1" x14ac:dyDescent="0.3">
      <c r="A406">
        <v>2731955</v>
      </c>
      <c r="B406" s="1">
        <v>42926</v>
      </c>
      <c r="C406" s="2">
        <v>0.53843750000000001</v>
      </c>
      <c r="D406" s="2">
        <v>0.54283564814814811</v>
      </c>
      <c r="E406">
        <f>IF(LEN(Tabela_telefony5[[#This Row],[nr]])=7,1,0)</f>
        <v>1</v>
      </c>
      <c r="F406">
        <f>IF(LEFT(Tabela_telefony5[[#This Row],[nr]],2)="12",1,0)</f>
        <v>0</v>
      </c>
      <c r="G406" s="2">
        <f>IF(Tabela_telefony5[[#This Row],[Kolumna1]]=1,Tabela_telefony5[[#This Row],[zakonczenie]]-Tabela_telefony5[[#This Row],[rozpoczecie]],0)</f>
        <v>0</v>
      </c>
    </row>
    <row r="407" spans="1:7" hidden="1" x14ac:dyDescent="0.3">
      <c r="A407">
        <v>2733008</v>
      </c>
      <c r="B407" s="1">
        <v>42935</v>
      </c>
      <c r="C407" s="2">
        <v>0.5879861111111111</v>
      </c>
      <c r="D407" s="2">
        <v>0.59103009259259254</v>
      </c>
      <c r="E407">
        <f>IF(LEN(Tabela_telefony5[[#This Row],[nr]])=7,1,0)</f>
        <v>1</v>
      </c>
      <c r="F407">
        <f>IF(LEFT(Tabela_telefony5[[#This Row],[nr]],2)="12",1,0)</f>
        <v>0</v>
      </c>
      <c r="G407" s="2">
        <f>IF(Tabela_telefony5[[#This Row],[Kolumna1]]=1,Tabela_telefony5[[#This Row],[zakonczenie]]-Tabela_telefony5[[#This Row],[rozpoczecie]],0)</f>
        <v>0</v>
      </c>
    </row>
    <row r="408" spans="1:7" hidden="1" x14ac:dyDescent="0.3">
      <c r="A408">
        <v>2741017</v>
      </c>
      <c r="B408" s="1">
        <v>42933</v>
      </c>
      <c r="C408" s="2">
        <v>0.4838425925925926</v>
      </c>
      <c r="D408" s="2">
        <v>0.49107638888888888</v>
      </c>
      <c r="E408">
        <f>IF(LEN(Tabela_telefony5[[#This Row],[nr]])=7,1,0)</f>
        <v>1</v>
      </c>
      <c r="F408">
        <f>IF(LEFT(Tabela_telefony5[[#This Row],[nr]],2)="12",1,0)</f>
        <v>0</v>
      </c>
      <c r="G408" s="2">
        <f>IF(Tabela_telefony5[[#This Row],[Kolumna1]]=1,Tabela_telefony5[[#This Row],[zakonczenie]]-Tabela_telefony5[[#This Row],[rozpoczecie]],0)</f>
        <v>0</v>
      </c>
    </row>
    <row r="409" spans="1:7" hidden="1" x14ac:dyDescent="0.3">
      <c r="A409">
        <v>2750193</v>
      </c>
      <c r="B409" s="1">
        <v>42921</v>
      </c>
      <c r="C409" s="2">
        <v>0.45445601851851852</v>
      </c>
      <c r="D409" s="2">
        <v>0.455625</v>
      </c>
      <c r="E409">
        <f>IF(LEN(Tabela_telefony5[[#This Row],[nr]])=7,1,0)</f>
        <v>1</v>
      </c>
      <c r="F409">
        <f>IF(LEFT(Tabela_telefony5[[#This Row],[nr]],2)="12",1,0)</f>
        <v>0</v>
      </c>
      <c r="G409" s="2">
        <f>IF(Tabela_telefony5[[#This Row],[Kolumna1]]=1,Tabela_telefony5[[#This Row],[zakonczenie]]-Tabela_telefony5[[#This Row],[rozpoczecie]],0)</f>
        <v>0</v>
      </c>
    </row>
    <row r="410" spans="1:7" hidden="1" x14ac:dyDescent="0.3">
      <c r="A410">
        <v>8211396842</v>
      </c>
      <c r="B410" s="1">
        <v>42922</v>
      </c>
      <c r="C410" s="2">
        <v>0.6237731481481481</v>
      </c>
      <c r="D410" s="2">
        <v>0.63299768518518518</v>
      </c>
      <c r="E410">
        <f>IF(LEN(Tabela_telefony5[[#This Row],[nr]])=7,1,0)</f>
        <v>0</v>
      </c>
      <c r="F410">
        <f>IF(LEFT(Tabela_telefony5[[#This Row],[nr]],2)="12",1,0)</f>
        <v>0</v>
      </c>
      <c r="G410" s="2">
        <f>IF(Tabela_telefony5[[#This Row],[Kolumna1]]=1,Tabela_telefony5[[#This Row],[zakonczenie]]-Tabela_telefony5[[#This Row],[rozpoczecie]],0)</f>
        <v>0</v>
      </c>
    </row>
    <row r="411" spans="1:7" hidden="1" x14ac:dyDescent="0.3">
      <c r="A411">
        <v>2753778</v>
      </c>
      <c r="B411" s="1">
        <v>42937</v>
      </c>
      <c r="C411" s="2">
        <v>0.37133101851851852</v>
      </c>
      <c r="D411" s="2">
        <v>0.38075231481481481</v>
      </c>
      <c r="E411">
        <f>IF(LEN(Tabela_telefony5[[#This Row],[nr]])=7,1,0)</f>
        <v>1</v>
      </c>
      <c r="F411">
        <f>IF(LEFT(Tabela_telefony5[[#This Row],[nr]],2)="12",1,0)</f>
        <v>0</v>
      </c>
      <c r="G411" s="2">
        <f>IF(Tabela_telefony5[[#This Row],[Kolumna1]]=1,Tabela_telefony5[[#This Row],[zakonczenie]]-Tabela_telefony5[[#This Row],[rozpoczecie]],0)</f>
        <v>0</v>
      </c>
    </row>
    <row r="412" spans="1:7" hidden="1" x14ac:dyDescent="0.3">
      <c r="A412">
        <v>2771511</v>
      </c>
      <c r="B412" s="1">
        <v>42936</v>
      </c>
      <c r="C412" s="2">
        <v>0.41271990740740738</v>
      </c>
      <c r="D412" s="2">
        <v>0.41487268518518516</v>
      </c>
      <c r="E412">
        <f>IF(LEN(Tabela_telefony5[[#This Row],[nr]])=7,1,0)</f>
        <v>1</v>
      </c>
      <c r="F412">
        <f>IF(LEFT(Tabela_telefony5[[#This Row],[nr]],2)="12",1,0)</f>
        <v>0</v>
      </c>
      <c r="G412" s="2">
        <f>IF(Tabela_telefony5[[#This Row],[Kolumna1]]=1,Tabela_telefony5[[#This Row],[zakonczenie]]-Tabela_telefony5[[#This Row],[rozpoczecie]],0)</f>
        <v>0</v>
      </c>
    </row>
    <row r="413" spans="1:7" hidden="1" x14ac:dyDescent="0.3">
      <c r="A413">
        <v>2780765</v>
      </c>
      <c r="B413" s="1">
        <v>42940</v>
      </c>
      <c r="C413" s="2">
        <v>0.57582175925925927</v>
      </c>
      <c r="D413" s="2">
        <v>0.57693287037037033</v>
      </c>
      <c r="E413">
        <f>IF(LEN(Tabela_telefony5[[#This Row],[nr]])=7,1,0)</f>
        <v>1</v>
      </c>
      <c r="F413">
        <f>IF(LEFT(Tabela_telefony5[[#This Row],[nr]],2)="12",1,0)</f>
        <v>0</v>
      </c>
      <c r="G413" s="2">
        <f>IF(Tabela_telefony5[[#This Row],[Kolumna1]]=1,Tabela_telefony5[[#This Row],[zakonczenie]]-Tabela_telefony5[[#This Row],[rozpoczecie]],0)</f>
        <v>0</v>
      </c>
    </row>
    <row r="414" spans="1:7" hidden="1" x14ac:dyDescent="0.3">
      <c r="A414">
        <v>13972929</v>
      </c>
      <c r="B414" s="1">
        <v>42923</v>
      </c>
      <c r="C414" s="2">
        <v>0.33677083333333335</v>
      </c>
      <c r="D414" s="2">
        <v>0.34700231481481481</v>
      </c>
      <c r="E414">
        <f>IF(LEN(Tabela_telefony5[[#This Row],[nr]])=7,1,0)</f>
        <v>0</v>
      </c>
      <c r="F414">
        <f>IF(LEFT(Tabela_telefony5[[#This Row],[nr]],2)="12",1,0)</f>
        <v>0</v>
      </c>
      <c r="G414" s="2">
        <f>IF(Tabela_telefony5[[#This Row],[Kolumna1]]=1,Tabela_telefony5[[#This Row],[zakonczenie]]-Tabela_telefony5[[#This Row],[rozpoczecie]],0)</f>
        <v>0</v>
      </c>
    </row>
    <row r="415" spans="1:7" hidden="1" x14ac:dyDescent="0.3">
      <c r="A415">
        <v>2781512</v>
      </c>
      <c r="B415" s="1">
        <v>42927</v>
      </c>
      <c r="C415" s="2">
        <v>0.55374999999999996</v>
      </c>
      <c r="D415" s="2">
        <v>0.56312499999999999</v>
      </c>
      <c r="E415">
        <f>IF(LEN(Tabela_telefony5[[#This Row],[nr]])=7,1,0)</f>
        <v>1</v>
      </c>
      <c r="F415">
        <f>IF(LEFT(Tabela_telefony5[[#This Row],[nr]],2)="12",1,0)</f>
        <v>0</v>
      </c>
      <c r="G415" s="2">
        <f>IF(Tabela_telefony5[[#This Row],[Kolumna1]]=1,Tabela_telefony5[[#This Row],[zakonczenie]]-Tabela_telefony5[[#This Row],[rozpoczecie]],0)</f>
        <v>0</v>
      </c>
    </row>
    <row r="416" spans="1:7" hidden="1" x14ac:dyDescent="0.3">
      <c r="A416">
        <v>90532439</v>
      </c>
      <c r="B416" s="1">
        <v>42923</v>
      </c>
      <c r="C416" s="2">
        <v>0.34288194444444442</v>
      </c>
      <c r="D416" s="2">
        <v>0.34506944444444443</v>
      </c>
      <c r="E416">
        <f>IF(LEN(Tabela_telefony5[[#This Row],[nr]])=7,1,0)</f>
        <v>0</v>
      </c>
      <c r="F416">
        <f>IF(LEFT(Tabela_telefony5[[#This Row],[nr]],2)="12",1,0)</f>
        <v>0</v>
      </c>
      <c r="G416" s="2">
        <f>IF(Tabela_telefony5[[#This Row],[Kolumna1]]=1,Tabela_telefony5[[#This Row],[zakonczenie]]-Tabela_telefony5[[#This Row],[rozpoczecie]],0)</f>
        <v>0</v>
      </c>
    </row>
    <row r="417" spans="1:7" hidden="1" x14ac:dyDescent="0.3">
      <c r="A417">
        <v>2781512</v>
      </c>
      <c r="B417" s="1">
        <v>42943</v>
      </c>
      <c r="C417" s="2">
        <v>0.41244212962962962</v>
      </c>
      <c r="D417" s="2">
        <v>0.41619212962962965</v>
      </c>
      <c r="E417">
        <f>IF(LEN(Tabela_telefony5[[#This Row],[nr]])=7,1,0)</f>
        <v>1</v>
      </c>
      <c r="F417">
        <f>IF(LEFT(Tabela_telefony5[[#This Row],[nr]],2)="12",1,0)</f>
        <v>0</v>
      </c>
      <c r="G417" s="2">
        <f>IF(Tabela_telefony5[[#This Row],[Kolumna1]]=1,Tabela_telefony5[[#This Row],[zakonczenie]]-Tabela_telefony5[[#This Row],[rozpoczecie]],0)</f>
        <v>0</v>
      </c>
    </row>
    <row r="418" spans="1:7" hidden="1" x14ac:dyDescent="0.3">
      <c r="A418">
        <v>2790475</v>
      </c>
      <c r="B418" s="1">
        <v>42922</v>
      </c>
      <c r="C418" s="2">
        <v>0.34349537037037037</v>
      </c>
      <c r="D418" s="2">
        <v>0.34965277777777776</v>
      </c>
      <c r="E418">
        <f>IF(LEN(Tabela_telefony5[[#This Row],[nr]])=7,1,0)</f>
        <v>1</v>
      </c>
      <c r="F418">
        <f>IF(LEFT(Tabela_telefony5[[#This Row],[nr]],2)="12",1,0)</f>
        <v>0</v>
      </c>
      <c r="G418" s="2">
        <f>IF(Tabela_telefony5[[#This Row],[Kolumna1]]=1,Tabela_telefony5[[#This Row],[zakonczenie]]-Tabela_telefony5[[#This Row],[rozpoczecie]],0)</f>
        <v>0</v>
      </c>
    </row>
    <row r="419" spans="1:7" hidden="1" x14ac:dyDescent="0.3">
      <c r="A419">
        <v>70678482</v>
      </c>
      <c r="B419" s="1">
        <v>42923</v>
      </c>
      <c r="C419" s="2">
        <v>0.35130787037037037</v>
      </c>
      <c r="D419" s="2">
        <v>0.35899305555555555</v>
      </c>
      <c r="E419">
        <f>IF(LEN(Tabela_telefony5[[#This Row],[nr]])=7,1,0)</f>
        <v>0</v>
      </c>
      <c r="F419">
        <f>IF(LEFT(Tabela_telefony5[[#This Row],[nr]],2)="12",1,0)</f>
        <v>0</v>
      </c>
      <c r="G419" s="2">
        <f>IF(Tabela_telefony5[[#This Row],[Kolumna1]]=1,Tabela_telefony5[[#This Row],[zakonczenie]]-Tabela_telefony5[[#This Row],[rozpoczecie]],0)</f>
        <v>0</v>
      </c>
    </row>
    <row r="420" spans="1:7" hidden="1" x14ac:dyDescent="0.3">
      <c r="A420">
        <v>2790475</v>
      </c>
      <c r="B420" s="1">
        <v>42926</v>
      </c>
      <c r="C420" s="2">
        <v>0.45663194444444444</v>
      </c>
      <c r="D420" s="2">
        <v>0.46517361111111111</v>
      </c>
      <c r="E420">
        <f>IF(LEN(Tabela_telefony5[[#This Row],[nr]])=7,1,0)</f>
        <v>1</v>
      </c>
      <c r="F420">
        <f>IF(LEFT(Tabela_telefony5[[#This Row],[nr]],2)="12",1,0)</f>
        <v>0</v>
      </c>
      <c r="G420" s="2">
        <f>IF(Tabela_telefony5[[#This Row],[Kolumna1]]=1,Tabela_telefony5[[#This Row],[zakonczenie]]-Tabela_telefony5[[#This Row],[rozpoczecie]],0)</f>
        <v>0</v>
      </c>
    </row>
    <row r="421" spans="1:7" hidden="1" x14ac:dyDescent="0.3">
      <c r="A421">
        <v>2808052</v>
      </c>
      <c r="B421" s="1">
        <v>42922</v>
      </c>
      <c r="C421" s="2">
        <v>0.42144675925925928</v>
      </c>
      <c r="D421" s="2">
        <v>0.43079861111111112</v>
      </c>
      <c r="E421">
        <f>IF(LEN(Tabela_telefony5[[#This Row],[nr]])=7,1,0)</f>
        <v>1</v>
      </c>
      <c r="F421">
        <f>IF(LEFT(Tabela_telefony5[[#This Row],[nr]],2)="12",1,0)</f>
        <v>0</v>
      </c>
      <c r="G421" s="2">
        <f>IF(Tabela_telefony5[[#This Row],[Kolumna1]]=1,Tabela_telefony5[[#This Row],[zakonczenie]]-Tabela_telefony5[[#This Row],[rozpoczecie]],0)</f>
        <v>0</v>
      </c>
    </row>
    <row r="422" spans="1:7" hidden="1" x14ac:dyDescent="0.3">
      <c r="A422">
        <v>95211263</v>
      </c>
      <c r="B422" s="1">
        <v>42923</v>
      </c>
      <c r="C422" s="2">
        <v>0.36069444444444443</v>
      </c>
      <c r="D422" s="2">
        <v>0.36572916666666666</v>
      </c>
      <c r="E422">
        <f>IF(LEN(Tabela_telefony5[[#This Row],[nr]])=7,1,0)</f>
        <v>0</v>
      </c>
      <c r="F422">
        <f>IF(LEFT(Tabela_telefony5[[#This Row],[nr]],2)="12",1,0)</f>
        <v>0</v>
      </c>
      <c r="G422" s="2">
        <f>IF(Tabela_telefony5[[#This Row],[Kolumna1]]=1,Tabela_telefony5[[#This Row],[zakonczenie]]-Tabela_telefony5[[#This Row],[rozpoczecie]],0)</f>
        <v>0</v>
      </c>
    </row>
    <row r="423" spans="1:7" hidden="1" x14ac:dyDescent="0.3">
      <c r="A423">
        <v>2814524</v>
      </c>
      <c r="B423" s="1">
        <v>42923</v>
      </c>
      <c r="C423" s="2">
        <v>0.38922453703703702</v>
      </c>
      <c r="D423" s="2">
        <v>0.39096064814814813</v>
      </c>
      <c r="E423">
        <f>IF(LEN(Tabela_telefony5[[#This Row],[nr]])=7,1,0)</f>
        <v>1</v>
      </c>
      <c r="F423">
        <f>IF(LEFT(Tabela_telefony5[[#This Row],[nr]],2)="12",1,0)</f>
        <v>0</v>
      </c>
      <c r="G423" s="2">
        <f>IF(Tabela_telefony5[[#This Row],[Kolumna1]]=1,Tabela_telefony5[[#This Row],[zakonczenie]]-Tabela_telefony5[[#This Row],[rozpoczecie]],0)</f>
        <v>0</v>
      </c>
    </row>
    <row r="424" spans="1:7" hidden="1" x14ac:dyDescent="0.3">
      <c r="A424">
        <v>31516318</v>
      </c>
      <c r="B424" s="1">
        <v>42923</v>
      </c>
      <c r="C424" s="2">
        <v>0.36267361111111113</v>
      </c>
      <c r="D424" s="2">
        <v>0.36622685185185183</v>
      </c>
      <c r="E424">
        <f>IF(LEN(Tabela_telefony5[[#This Row],[nr]])=7,1,0)</f>
        <v>0</v>
      </c>
      <c r="F424">
        <f>IF(LEFT(Tabela_telefony5[[#This Row],[nr]],2)="12",1,0)</f>
        <v>0</v>
      </c>
      <c r="G424" s="2">
        <f>IF(Tabela_telefony5[[#This Row],[Kolumna1]]=1,Tabela_telefony5[[#This Row],[zakonczenie]]-Tabela_telefony5[[#This Row],[rozpoczecie]],0)</f>
        <v>0</v>
      </c>
    </row>
    <row r="425" spans="1:7" hidden="1" x14ac:dyDescent="0.3">
      <c r="A425">
        <v>2825289</v>
      </c>
      <c r="B425" s="1">
        <v>42943</v>
      </c>
      <c r="C425" s="2">
        <v>0.4855902777777778</v>
      </c>
      <c r="D425" s="2">
        <v>0.49710648148148145</v>
      </c>
      <c r="E425">
        <f>IF(LEN(Tabela_telefony5[[#This Row],[nr]])=7,1,0)</f>
        <v>1</v>
      </c>
      <c r="F425">
        <f>IF(LEFT(Tabela_telefony5[[#This Row],[nr]],2)="12",1,0)</f>
        <v>0</v>
      </c>
      <c r="G425" s="2">
        <f>IF(Tabela_telefony5[[#This Row],[Kolumna1]]=1,Tabela_telefony5[[#This Row],[zakonczenie]]-Tabela_telefony5[[#This Row],[rozpoczecie]],0)</f>
        <v>0</v>
      </c>
    </row>
    <row r="426" spans="1:7" hidden="1" x14ac:dyDescent="0.3">
      <c r="A426">
        <v>2826868</v>
      </c>
      <c r="B426" s="1">
        <v>42923</v>
      </c>
      <c r="C426" s="2">
        <v>0.59672453703703698</v>
      </c>
      <c r="D426" s="2">
        <v>0.60435185185185181</v>
      </c>
      <c r="E426">
        <f>IF(LEN(Tabela_telefony5[[#This Row],[nr]])=7,1,0)</f>
        <v>1</v>
      </c>
      <c r="F426">
        <f>IF(LEFT(Tabela_telefony5[[#This Row],[nr]],2)="12",1,0)</f>
        <v>0</v>
      </c>
      <c r="G426" s="2">
        <f>IF(Tabela_telefony5[[#This Row],[Kolumna1]]=1,Tabela_telefony5[[#This Row],[zakonczenie]]-Tabela_telefony5[[#This Row],[rozpoczecie]],0)</f>
        <v>0</v>
      </c>
    </row>
    <row r="427" spans="1:7" hidden="1" x14ac:dyDescent="0.3">
      <c r="A427">
        <v>18070008</v>
      </c>
      <c r="B427" s="1">
        <v>42923</v>
      </c>
      <c r="C427" s="2">
        <v>0.36996527777777777</v>
      </c>
      <c r="D427" s="2">
        <v>0.37149305555555556</v>
      </c>
      <c r="E427">
        <f>IF(LEN(Tabela_telefony5[[#This Row],[nr]])=7,1,0)</f>
        <v>0</v>
      </c>
      <c r="F427">
        <f>IF(LEFT(Tabela_telefony5[[#This Row],[nr]],2)="12",1,0)</f>
        <v>0</v>
      </c>
      <c r="G427" s="2">
        <f>IF(Tabela_telefony5[[#This Row],[Kolumna1]]=1,Tabela_telefony5[[#This Row],[zakonczenie]]-Tabela_telefony5[[#This Row],[rozpoczecie]],0)</f>
        <v>0</v>
      </c>
    </row>
    <row r="428" spans="1:7" hidden="1" x14ac:dyDescent="0.3">
      <c r="A428">
        <v>2826868</v>
      </c>
      <c r="B428" s="1">
        <v>42928</v>
      </c>
      <c r="C428" s="2">
        <v>0.51549768518518524</v>
      </c>
      <c r="D428" s="2">
        <v>0.51550925925925928</v>
      </c>
      <c r="E428">
        <f>IF(LEN(Tabela_telefony5[[#This Row],[nr]])=7,1,0)</f>
        <v>1</v>
      </c>
      <c r="F428">
        <f>IF(LEFT(Tabela_telefony5[[#This Row],[nr]],2)="12",1,0)</f>
        <v>0</v>
      </c>
      <c r="G428" s="2">
        <f>IF(Tabela_telefony5[[#This Row],[Kolumna1]]=1,Tabela_telefony5[[#This Row],[zakonczenie]]-Tabela_telefony5[[#This Row],[rozpoczecie]],0)</f>
        <v>0</v>
      </c>
    </row>
    <row r="429" spans="1:7" hidden="1" x14ac:dyDescent="0.3">
      <c r="A429">
        <v>94634526</v>
      </c>
      <c r="B429" s="1">
        <v>42923</v>
      </c>
      <c r="C429" s="2">
        <v>0.3721990740740741</v>
      </c>
      <c r="D429" s="2">
        <v>0.37956018518518519</v>
      </c>
      <c r="E429">
        <f>IF(LEN(Tabela_telefony5[[#This Row],[nr]])=7,1,0)</f>
        <v>0</v>
      </c>
      <c r="F429">
        <f>IF(LEFT(Tabela_telefony5[[#This Row],[nr]],2)="12",1,0)</f>
        <v>0</v>
      </c>
      <c r="G429" s="2">
        <f>IF(Tabela_telefony5[[#This Row],[Kolumna1]]=1,Tabela_telefony5[[#This Row],[zakonczenie]]-Tabela_telefony5[[#This Row],[rozpoczecie]],0)</f>
        <v>0</v>
      </c>
    </row>
    <row r="430" spans="1:7" hidden="1" x14ac:dyDescent="0.3">
      <c r="A430">
        <v>67964973</v>
      </c>
      <c r="B430" s="1">
        <v>42923</v>
      </c>
      <c r="C430" s="2">
        <v>0.37445601851851851</v>
      </c>
      <c r="D430" s="2">
        <v>0.38145833333333334</v>
      </c>
      <c r="E430">
        <f>IF(LEN(Tabela_telefony5[[#This Row],[nr]])=7,1,0)</f>
        <v>0</v>
      </c>
      <c r="F430">
        <f>IF(LEFT(Tabela_telefony5[[#This Row],[nr]],2)="12",1,0)</f>
        <v>0</v>
      </c>
      <c r="G430" s="2">
        <f>IF(Tabela_telefony5[[#This Row],[Kolumna1]]=1,Tabela_telefony5[[#This Row],[zakonczenie]]-Tabela_telefony5[[#This Row],[rozpoczecie]],0)</f>
        <v>0</v>
      </c>
    </row>
    <row r="431" spans="1:7" hidden="1" x14ac:dyDescent="0.3">
      <c r="A431">
        <v>2826868</v>
      </c>
      <c r="B431" s="1">
        <v>42928</v>
      </c>
      <c r="C431" s="2">
        <v>0.58266203703703701</v>
      </c>
      <c r="D431" s="2">
        <v>0.59348379629629633</v>
      </c>
      <c r="E431">
        <f>IF(LEN(Tabela_telefony5[[#This Row],[nr]])=7,1,0)</f>
        <v>1</v>
      </c>
      <c r="F431">
        <f>IF(LEFT(Tabela_telefony5[[#This Row],[nr]],2)="12",1,0)</f>
        <v>0</v>
      </c>
      <c r="G431" s="2">
        <f>IF(Tabela_telefony5[[#This Row],[Kolumna1]]=1,Tabela_telefony5[[#This Row],[zakonczenie]]-Tabela_telefony5[[#This Row],[rozpoczecie]],0)</f>
        <v>0</v>
      </c>
    </row>
    <row r="432" spans="1:7" hidden="1" x14ac:dyDescent="0.3">
      <c r="A432">
        <v>8685299481</v>
      </c>
      <c r="B432" s="1">
        <v>42923</v>
      </c>
      <c r="C432" s="2">
        <v>0.3778009259259259</v>
      </c>
      <c r="D432" s="2">
        <v>0.37927083333333333</v>
      </c>
      <c r="E432">
        <f>IF(LEN(Tabela_telefony5[[#This Row],[nr]])=7,1,0)</f>
        <v>0</v>
      </c>
      <c r="F432">
        <f>IF(LEFT(Tabela_telefony5[[#This Row],[nr]],2)="12",1,0)</f>
        <v>0</v>
      </c>
      <c r="G432" s="2">
        <f>IF(Tabela_telefony5[[#This Row],[Kolumna1]]=1,Tabela_telefony5[[#This Row],[zakonczenie]]-Tabela_telefony5[[#This Row],[rozpoczecie]],0)</f>
        <v>0</v>
      </c>
    </row>
    <row r="433" spans="1:7" hidden="1" x14ac:dyDescent="0.3">
      <c r="A433">
        <v>2828759</v>
      </c>
      <c r="B433" s="1">
        <v>42927</v>
      </c>
      <c r="C433" s="2">
        <v>0.35575231481481484</v>
      </c>
      <c r="D433" s="2">
        <v>0.35851851851851851</v>
      </c>
      <c r="E433">
        <f>IF(LEN(Tabela_telefony5[[#This Row],[nr]])=7,1,0)</f>
        <v>1</v>
      </c>
      <c r="F433">
        <f>IF(LEFT(Tabela_telefony5[[#This Row],[nr]],2)="12",1,0)</f>
        <v>0</v>
      </c>
      <c r="G433" s="2">
        <f>IF(Tabela_telefony5[[#This Row],[Kolumna1]]=1,Tabela_telefony5[[#This Row],[zakonczenie]]-Tabela_telefony5[[#This Row],[rozpoczecie]],0)</f>
        <v>0</v>
      </c>
    </row>
    <row r="434" spans="1:7" hidden="1" x14ac:dyDescent="0.3">
      <c r="A434">
        <v>29121099</v>
      </c>
      <c r="B434" s="1">
        <v>42923</v>
      </c>
      <c r="C434" s="2">
        <v>0.3835763888888889</v>
      </c>
      <c r="D434" s="2">
        <v>0.38965277777777779</v>
      </c>
      <c r="E434">
        <f>IF(LEN(Tabela_telefony5[[#This Row],[nr]])=7,1,0)</f>
        <v>0</v>
      </c>
      <c r="F434">
        <f>IF(LEFT(Tabela_telefony5[[#This Row],[nr]],2)="12",1,0)</f>
        <v>0</v>
      </c>
      <c r="G434" s="2">
        <f>IF(Tabela_telefony5[[#This Row],[Kolumna1]]=1,Tabela_telefony5[[#This Row],[zakonczenie]]-Tabela_telefony5[[#This Row],[rozpoczecie]],0)</f>
        <v>0</v>
      </c>
    </row>
    <row r="435" spans="1:7" hidden="1" x14ac:dyDescent="0.3">
      <c r="A435">
        <v>2835355</v>
      </c>
      <c r="B435" s="1">
        <v>42929</v>
      </c>
      <c r="C435" s="2">
        <v>0.45131944444444444</v>
      </c>
      <c r="D435" s="2">
        <v>0.45689814814814816</v>
      </c>
      <c r="E435">
        <f>IF(LEN(Tabela_telefony5[[#This Row],[nr]])=7,1,0)</f>
        <v>1</v>
      </c>
      <c r="F435">
        <f>IF(LEFT(Tabela_telefony5[[#This Row],[nr]],2)="12",1,0)</f>
        <v>0</v>
      </c>
      <c r="G435" s="2">
        <f>IF(Tabela_telefony5[[#This Row],[Kolumna1]]=1,Tabela_telefony5[[#This Row],[zakonczenie]]-Tabela_telefony5[[#This Row],[rozpoczecie]],0)</f>
        <v>0</v>
      </c>
    </row>
    <row r="436" spans="1:7" hidden="1" x14ac:dyDescent="0.3">
      <c r="A436">
        <v>5341697748</v>
      </c>
      <c r="B436" s="1">
        <v>42923</v>
      </c>
      <c r="C436" s="2">
        <v>0.39091435185185186</v>
      </c>
      <c r="D436" s="2">
        <v>0.39620370370370372</v>
      </c>
      <c r="E436">
        <f>IF(LEN(Tabela_telefony5[[#This Row],[nr]])=7,1,0)</f>
        <v>0</v>
      </c>
      <c r="F436">
        <f>IF(LEFT(Tabela_telefony5[[#This Row],[nr]],2)="12",1,0)</f>
        <v>0</v>
      </c>
      <c r="G436" s="2">
        <f>IF(Tabela_telefony5[[#This Row],[Kolumna1]]=1,Tabela_telefony5[[#This Row],[zakonczenie]]-Tabela_telefony5[[#This Row],[rozpoczecie]],0)</f>
        <v>0</v>
      </c>
    </row>
    <row r="437" spans="1:7" hidden="1" x14ac:dyDescent="0.3">
      <c r="A437">
        <v>2838216</v>
      </c>
      <c r="B437" s="1">
        <v>42926</v>
      </c>
      <c r="C437" s="2">
        <v>0.5755555555555556</v>
      </c>
      <c r="D437" s="2">
        <v>0.57737268518518514</v>
      </c>
      <c r="E437">
        <f>IF(LEN(Tabela_telefony5[[#This Row],[nr]])=7,1,0)</f>
        <v>1</v>
      </c>
      <c r="F437">
        <f>IF(LEFT(Tabela_telefony5[[#This Row],[nr]],2)="12",1,0)</f>
        <v>0</v>
      </c>
      <c r="G437" s="2">
        <f>IF(Tabela_telefony5[[#This Row],[Kolumna1]]=1,Tabela_telefony5[[#This Row],[zakonczenie]]-Tabela_telefony5[[#This Row],[rozpoczecie]],0)</f>
        <v>0</v>
      </c>
    </row>
    <row r="438" spans="1:7" hidden="1" x14ac:dyDescent="0.3">
      <c r="A438">
        <v>2841969</v>
      </c>
      <c r="B438" s="1">
        <v>42936</v>
      </c>
      <c r="C438" s="2">
        <v>0.51512731481481477</v>
      </c>
      <c r="D438" s="2">
        <v>0.51556712962962958</v>
      </c>
      <c r="E438">
        <f>IF(LEN(Tabela_telefony5[[#This Row],[nr]])=7,1,0)</f>
        <v>1</v>
      </c>
      <c r="F438">
        <f>IF(LEFT(Tabela_telefony5[[#This Row],[nr]],2)="12",1,0)</f>
        <v>0</v>
      </c>
      <c r="G438" s="2">
        <f>IF(Tabela_telefony5[[#This Row],[Kolumna1]]=1,Tabela_telefony5[[#This Row],[zakonczenie]]-Tabela_telefony5[[#This Row],[rozpoczecie]],0)</f>
        <v>0</v>
      </c>
    </row>
    <row r="439" spans="1:7" hidden="1" x14ac:dyDescent="0.3">
      <c r="A439">
        <v>2844911</v>
      </c>
      <c r="B439" s="1">
        <v>42934</v>
      </c>
      <c r="C439" s="2">
        <v>0.43821759259259258</v>
      </c>
      <c r="D439" s="2">
        <v>0.44969907407407406</v>
      </c>
      <c r="E439">
        <f>IF(LEN(Tabela_telefony5[[#This Row],[nr]])=7,1,0)</f>
        <v>1</v>
      </c>
      <c r="F439">
        <f>IF(LEFT(Tabela_telefony5[[#This Row],[nr]],2)="12",1,0)</f>
        <v>0</v>
      </c>
      <c r="G439" s="2">
        <f>IF(Tabela_telefony5[[#This Row],[Kolumna1]]=1,Tabela_telefony5[[#This Row],[zakonczenie]]-Tabela_telefony5[[#This Row],[rozpoczecie]],0)</f>
        <v>0</v>
      </c>
    </row>
    <row r="440" spans="1:7" hidden="1" x14ac:dyDescent="0.3">
      <c r="A440">
        <v>2849439</v>
      </c>
      <c r="B440" s="1">
        <v>42944</v>
      </c>
      <c r="C440" s="2">
        <v>0.52813657407407411</v>
      </c>
      <c r="D440" s="2">
        <v>0.53039351851851857</v>
      </c>
      <c r="E440">
        <f>IF(LEN(Tabela_telefony5[[#This Row],[nr]])=7,1,0)</f>
        <v>1</v>
      </c>
      <c r="F440">
        <f>IF(LEFT(Tabela_telefony5[[#This Row],[nr]],2)="12",1,0)</f>
        <v>0</v>
      </c>
      <c r="G440" s="2">
        <f>IF(Tabela_telefony5[[#This Row],[Kolumna1]]=1,Tabela_telefony5[[#This Row],[zakonczenie]]-Tabela_telefony5[[#This Row],[rozpoczecie]],0)</f>
        <v>0</v>
      </c>
    </row>
    <row r="441" spans="1:7" hidden="1" x14ac:dyDescent="0.3">
      <c r="A441">
        <v>2853860</v>
      </c>
      <c r="B441" s="1">
        <v>42940</v>
      </c>
      <c r="C441" s="2">
        <v>0.55491898148148144</v>
      </c>
      <c r="D441" s="2">
        <v>0.55787037037037035</v>
      </c>
      <c r="E441">
        <f>IF(LEN(Tabela_telefony5[[#This Row],[nr]])=7,1,0)</f>
        <v>1</v>
      </c>
      <c r="F441">
        <f>IF(LEFT(Tabela_telefony5[[#This Row],[nr]],2)="12",1,0)</f>
        <v>0</v>
      </c>
      <c r="G441" s="2">
        <f>IF(Tabela_telefony5[[#This Row],[Kolumna1]]=1,Tabela_telefony5[[#This Row],[zakonczenie]]-Tabela_telefony5[[#This Row],[rozpoczecie]],0)</f>
        <v>0</v>
      </c>
    </row>
    <row r="442" spans="1:7" hidden="1" x14ac:dyDescent="0.3">
      <c r="A442">
        <v>51367705</v>
      </c>
      <c r="B442" s="1">
        <v>42923</v>
      </c>
      <c r="C442" s="2">
        <v>0.41025462962962961</v>
      </c>
      <c r="D442" s="2">
        <v>0.41064814814814815</v>
      </c>
      <c r="E442">
        <f>IF(LEN(Tabela_telefony5[[#This Row],[nr]])=7,1,0)</f>
        <v>0</v>
      </c>
      <c r="F442">
        <f>IF(LEFT(Tabela_telefony5[[#This Row],[nr]],2)="12",1,0)</f>
        <v>0</v>
      </c>
      <c r="G442" s="2">
        <f>IF(Tabela_telefony5[[#This Row],[Kolumna1]]=1,Tabela_telefony5[[#This Row],[zakonczenie]]-Tabela_telefony5[[#This Row],[rozpoczecie]],0)</f>
        <v>0</v>
      </c>
    </row>
    <row r="443" spans="1:7" hidden="1" x14ac:dyDescent="0.3">
      <c r="A443">
        <v>2861766</v>
      </c>
      <c r="B443" s="1">
        <v>42930</v>
      </c>
      <c r="C443" s="2">
        <v>0.48138888888888887</v>
      </c>
      <c r="D443" s="2">
        <v>0.48574074074074075</v>
      </c>
      <c r="E443">
        <f>IF(LEN(Tabela_telefony5[[#This Row],[nr]])=7,1,0)</f>
        <v>1</v>
      </c>
      <c r="F443">
        <f>IF(LEFT(Tabela_telefony5[[#This Row],[nr]],2)="12",1,0)</f>
        <v>0</v>
      </c>
      <c r="G443" s="2">
        <f>IF(Tabela_telefony5[[#This Row],[Kolumna1]]=1,Tabela_telefony5[[#This Row],[zakonczenie]]-Tabela_telefony5[[#This Row],[rozpoczecie]],0)</f>
        <v>0</v>
      </c>
    </row>
    <row r="444" spans="1:7" hidden="1" x14ac:dyDescent="0.3">
      <c r="A444">
        <v>37906881</v>
      </c>
      <c r="B444" s="1">
        <v>42923</v>
      </c>
      <c r="C444" s="2">
        <v>0.41248842592592594</v>
      </c>
      <c r="D444" s="2">
        <v>0.41328703703703706</v>
      </c>
      <c r="E444">
        <f>IF(LEN(Tabela_telefony5[[#This Row],[nr]])=7,1,0)</f>
        <v>0</v>
      </c>
      <c r="F444">
        <f>IF(LEFT(Tabela_telefony5[[#This Row],[nr]],2)="12",1,0)</f>
        <v>0</v>
      </c>
      <c r="G444" s="2">
        <f>IF(Tabela_telefony5[[#This Row],[Kolumna1]]=1,Tabela_telefony5[[#This Row],[zakonczenie]]-Tabela_telefony5[[#This Row],[rozpoczecie]],0)</f>
        <v>0</v>
      </c>
    </row>
    <row r="445" spans="1:7" hidden="1" x14ac:dyDescent="0.3">
      <c r="A445">
        <v>2861766</v>
      </c>
      <c r="B445" s="1">
        <v>42934</v>
      </c>
      <c r="C445" s="2">
        <v>0.4403125</v>
      </c>
      <c r="D445" s="2">
        <v>0.4490972222222222</v>
      </c>
      <c r="E445">
        <f>IF(LEN(Tabela_telefony5[[#This Row],[nr]])=7,1,0)</f>
        <v>1</v>
      </c>
      <c r="F445">
        <f>IF(LEFT(Tabela_telefony5[[#This Row],[nr]],2)="12",1,0)</f>
        <v>0</v>
      </c>
      <c r="G445" s="2">
        <f>IF(Tabela_telefony5[[#This Row],[Kolumna1]]=1,Tabela_telefony5[[#This Row],[zakonczenie]]-Tabela_telefony5[[#This Row],[rozpoczecie]],0)</f>
        <v>0</v>
      </c>
    </row>
    <row r="446" spans="1:7" hidden="1" x14ac:dyDescent="0.3">
      <c r="A446">
        <v>45948073</v>
      </c>
      <c r="B446" s="1">
        <v>42923</v>
      </c>
      <c r="C446" s="2">
        <v>0.41680555555555554</v>
      </c>
      <c r="D446" s="2">
        <v>0.4243865740740741</v>
      </c>
      <c r="E446">
        <f>IF(LEN(Tabela_telefony5[[#This Row],[nr]])=7,1,0)</f>
        <v>0</v>
      </c>
      <c r="F446">
        <f>IF(LEFT(Tabela_telefony5[[#This Row],[nr]],2)="12",1,0)</f>
        <v>0</v>
      </c>
      <c r="G446" s="2">
        <f>IF(Tabela_telefony5[[#This Row],[Kolumna1]]=1,Tabela_telefony5[[#This Row],[zakonczenie]]-Tabela_telefony5[[#This Row],[rozpoczecie]],0)</f>
        <v>0</v>
      </c>
    </row>
    <row r="447" spans="1:7" hidden="1" x14ac:dyDescent="0.3">
      <c r="A447">
        <v>2866546</v>
      </c>
      <c r="B447" s="1">
        <v>42941</v>
      </c>
      <c r="C447" s="2">
        <v>0.39038194444444446</v>
      </c>
      <c r="D447" s="2">
        <v>0.39797453703703706</v>
      </c>
      <c r="E447">
        <f>IF(LEN(Tabela_telefony5[[#This Row],[nr]])=7,1,0)</f>
        <v>1</v>
      </c>
      <c r="F447">
        <f>IF(LEFT(Tabela_telefony5[[#This Row],[nr]],2)="12",1,0)</f>
        <v>0</v>
      </c>
      <c r="G447" s="2">
        <f>IF(Tabela_telefony5[[#This Row],[Kolumna1]]=1,Tabela_telefony5[[#This Row],[zakonczenie]]-Tabela_telefony5[[#This Row],[rozpoczecie]],0)</f>
        <v>0</v>
      </c>
    </row>
    <row r="448" spans="1:7" hidden="1" x14ac:dyDescent="0.3">
      <c r="A448">
        <v>52214055</v>
      </c>
      <c r="B448" s="1">
        <v>42923</v>
      </c>
      <c r="C448" s="2">
        <v>0.4199074074074074</v>
      </c>
      <c r="D448" s="2">
        <v>0.42357638888888888</v>
      </c>
      <c r="E448">
        <f>IF(LEN(Tabela_telefony5[[#This Row],[nr]])=7,1,0)</f>
        <v>0</v>
      </c>
      <c r="F448">
        <f>IF(LEFT(Tabela_telefony5[[#This Row],[nr]],2)="12",1,0)</f>
        <v>0</v>
      </c>
      <c r="G448" s="2">
        <f>IF(Tabela_telefony5[[#This Row],[Kolumna1]]=1,Tabela_telefony5[[#This Row],[zakonczenie]]-Tabela_telefony5[[#This Row],[rozpoczecie]],0)</f>
        <v>0</v>
      </c>
    </row>
    <row r="449" spans="1:7" hidden="1" x14ac:dyDescent="0.3">
      <c r="A449">
        <v>2873323</v>
      </c>
      <c r="B449" s="1">
        <v>42935</v>
      </c>
      <c r="C449" s="2">
        <v>0.58622685185185186</v>
      </c>
      <c r="D449" s="2">
        <v>0.5921643518518519</v>
      </c>
      <c r="E449">
        <f>IF(LEN(Tabela_telefony5[[#This Row],[nr]])=7,1,0)</f>
        <v>1</v>
      </c>
      <c r="F449">
        <f>IF(LEFT(Tabela_telefony5[[#This Row],[nr]],2)="12",1,0)</f>
        <v>0</v>
      </c>
      <c r="G449" s="2">
        <f>IF(Tabela_telefony5[[#This Row],[Kolumna1]]=1,Tabela_telefony5[[#This Row],[zakonczenie]]-Tabela_telefony5[[#This Row],[rozpoczecie]],0)</f>
        <v>0</v>
      </c>
    </row>
    <row r="450" spans="1:7" hidden="1" x14ac:dyDescent="0.3">
      <c r="A450">
        <v>2890720</v>
      </c>
      <c r="B450" s="1">
        <v>42921</v>
      </c>
      <c r="C450" s="2">
        <v>0.57589120370370372</v>
      </c>
      <c r="D450" s="2">
        <v>0.57648148148148148</v>
      </c>
      <c r="E450">
        <f>IF(LEN(Tabela_telefony5[[#This Row],[nr]])=7,1,0)</f>
        <v>1</v>
      </c>
      <c r="F450">
        <f>IF(LEFT(Tabela_telefony5[[#This Row],[nr]],2)="12",1,0)</f>
        <v>0</v>
      </c>
      <c r="G450" s="2">
        <f>IF(Tabela_telefony5[[#This Row],[Kolumna1]]=1,Tabela_telefony5[[#This Row],[zakonczenie]]-Tabela_telefony5[[#This Row],[rozpoczecie]],0)</f>
        <v>0</v>
      </c>
    </row>
    <row r="451" spans="1:7" hidden="1" x14ac:dyDescent="0.3">
      <c r="A451">
        <v>1308483040</v>
      </c>
      <c r="B451" s="1">
        <v>42923</v>
      </c>
      <c r="C451" s="2">
        <v>0.43016203703703704</v>
      </c>
      <c r="D451" s="2">
        <v>0.44123842592592594</v>
      </c>
      <c r="E451">
        <f>IF(LEN(Tabela_telefony5[[#This Row],[nr]])=7,1,0)</f>
        <v>0</v>
      </c>
      <c r="F451">
        <f>IF(LEFT(Tabela_telefony5[[#This Row],[nr]],2)="12",1,0)</f>
        <v>0</v>
      </c>
      <c r="G451" s="2">
        <f>IF(Tabela_telefony5[[#This Row],[Kolumna1]]=1,Tabela_telefony5[[#This Row],[zakonczenie]]-Tabela_telefony5[[#This Row],[rozpoczecie]],0)</f>
        <v>0</v>
      </c>
    </row>
    <row r="452" spans="1:7" hidden="1" x14ac:dyDescent="0.3">
      <c r="A452">
        <v>34556399</v>
      </c>
      <c r="B452" s="1">
        <v>42923</v>
      </c>
      <c r="C452" s="2">
        <v>0.43146990740740743</v>
      </c>
      <c r="D452" s="2">
        <v>0.43192129629629628</v>
      </c>
      <c r="E452">
        <f>IF(LEN(Tabela_telefony5[[#This Row],[nr]])=7,1,0)</f>
        <v>0</v>
      </c>
      <c r="F452">
        <f>IF(LEFT(Tabela_telefony5[[#This Row],[nr]],2)="12",1,0)</f>
        <v>0</v>
      </c>
      <c r="G452" s="2">
        <f>IF(Tabela_telefony5[[#This Row],[Kolumna1]]=1,Tabela_telefony5[[#This Row],[zakonczenie]]-Tabela_telefony5[[#This Row],[rozpoczecie]],0)</f>
        <v>0</v>
      </c>
    </row>
    <row r="453" spans="1:7" hidden="1" x14ac:dyDescent="0.3">
      <c r="A453">
        <v>48676568</v>
      </c>
      <c r="B453" s="1">
        <v>42923</v>
      </c>
      <c r="C453" s="2">
        <v>0.43313657407407408</v>
      </c>
      <c r="D453" s="2">
        <v>0.43811342592592595</v>
      </c>
      <c r="E453">
        <f>IF(LEN(Tabela_telefony5[[#This Row],[nr]])=7,1,0)</f>
        <v>0</v>
      </c>
      <c r="F453">
        <f>IF(LEFT(Tabela_telefony5[[#This Row],[nr]],2)="12",1,0)</f>
        <v>0</v>
      </c>
      <c r="G453" s="2">
        <f>IF(Tabela_telefony5[[#This Row],[Kolumna1]]=1,Tabela_telefony5[[#This Row],[zakonczenie]]-Tabela_telefony5[[#This Row],[rozpoczecie]],0)</f>
        <v>0</v>
      </c>
    </row>
    <row r="454" spans="1:7" hidden="1" x14ac:dyDescent="0.3">
      <c r="A454">
        <v>2900584</v>
      </c>
      <c r="B454" s="1">
        <v>42941</v>
      </c>
      <c r="C454" s="2">
        <v>0.35335648148148147</v>
      </c>
      <c r="D454" s="2">
        <v>0.36329861111111111</v>
      </c>
      <c r="E454">
        <f>IF(LEN(Tabela_telefony5[[#This Row],[nr]])=7,1,0)</f>
        <v>1</v>
      </c>
      <c r="F454">
        <f>IF(LEFT(Tabela_telefony5[[#This Row],[nr]],2)="12",1,0)</f>
        <v>0</v>
      </c>
      <c r="G454" s="2">
        <f>IF(Tabela_telefony5[[#This Row],[Kolumna1]]=1,Tabela_telefony5[[#This Row],[zakonczenie]]-Tabela_telefony5[[#This Row],[rozpoczecie]],0)</f>
        <v>0</v>
      </c>
    </row>
    <row r="455" spans="1:7" hidden="1" x14ac:dyDescent="0.3">
      <c r="A455">
        <v>2912297</v>
      </c>
      <c r="B455" s="1">
        <v>42937</v>
      </c>
      <c r="C455" s="2">
        <v>0.54761574074074071</v>
      </c>
      <c r="D455" s="2">
        <v>0.55443287037037037</v>
      </c>
      <c r="E455">
        <f>IF(LEN(Tabela_telefony5[[#This Row],[nr]])=7,1,0)</f>
        <v>1</v>
      </c>
      <c r="F455">
        <f>IF(LEFT(Tabela_telefony5[[#This Row],[nr]],2)="12",1,0)</f>
        <v>0</v>
      </c>
      <c r="G455" s="2">
        <f>IF(Tabela_telefony5[[#This Row],[Kolumna1]]=1,Tabela_telefony5[[#This Row],[zakonczenie]]-Tabela_telefony5[[#This Row],[rozpoczecie]],0)</f>
        <v>0</v>
      </c>
    </row>
    <row r="456" spans="1:7" hidden="1" x14ac:dyDescent="0.3">
      <c r="A456">
        <v>2915745</v>
      </c>
      <c r="B456" s="1">
        <v>42919</v>
      </c>
      <c r="C456" s="2">
        <v>0.59324074074074074</v>
      </c>
      <c r="D456" s="2">
        <v>0.6029282407407407</v>
      </c>
      <c r="E456">
        <f>IF(LEN(Tabela_telefony5[[#This Row],[nr]])=7,1,0)</f>
        <v>1</v>
      </c>
      <c r="F456">
        <f>IF(LEFT(Tabela_telefony5[[#This Row],[nr]],2)="12",1,0)</f>
        <v>0</v>
      </c>
      <c r="G456" s="2">
        <f>IF(Tabela_telefony5[[#This Row],[Kolumna1]]=1,Tabela_telefony5[[#This Row],[zakonczenie]]-Tabela_telefony5[[#This Row],[rozpoczecie]],0)</f>
        <v>0</v>
      </c>
    </row>
    <row r="457" spans="1:7" hidden="1" x14ac:dyDescent="0.3">
      <c r="A457">
        <v>2915745</v>
      </c>
      <c r="B457" s="1">
        <v>42920</v>
      </c>
      <c r="C457" s="2">
        <v>0.39210648148148147</v>
      </c>
      <c r="D457" s="2">
        <v>0.39277777777777778</v>
      </c>
      <c r="E457">
        <f>IF(LEN(Tabela_telefony5[[#This Row],[nr]])=7,1,0)</f>
        <v>1</v>
      </c>
      <c r="F457">
        <f>IF(LEFT(Tabela_telefony5[[#This Row],[nr]],2)="12",1,0)</f>
        <v>0</v>
      </c>
      <c r="G457" s="2">
        <f>IF(Tabela_telefony5[[#This Row],[Kolumna1]]=1,Tabela_telefony5[[#This Row],[zakonczenie]]-Tabela_telefony5[[#This Row],[rozpoczecie]],0)</f>
        <v>0</v>
      </c>
    </row>
    <row r="458" spans="1:7" hidden="1" x14ac:dyDescent="0.3">
      <c r="A458">
        <v>2920581</v>
      </c>
      <c r="B458" s="1">
        <v>42927</v>
      </c>
      <c r="C458" s="2">
        <v>0.52399305555555553</v>
      </c>
      <c r="D458" s="2">
        <v>0.53120370370370373</v>
      </c>
      <c r="E458">
        <f>IF(LEN(Tabela_telefony5[[#This Row],[nr]])=7,1,0)</f>
        <v>1</v>
      </c>
      <c r="F458">
        <f>IF(LEFT(Tabela_telefony5[[#This Row],[nr]],2)="12",1,0)</f>
        <v>0</v>
      </c>
      <c r="G458" s="2">
        <f>IF(Tabela_telefony5[[#This Row],[Kolumna1]]=1,Tabela_telefony5[[#This Row],[zakonczenie]]-Tabela_telefony5[[#This Row],[rozpoczecie]],0)</f>
        <v>0</v>
      </c>
    </row>
    <row r="459" spans="1:7" hidden="1" x14ac:dyDescent="0.3">
      <c r="A459">
        <v>1936989939</v>
      </c>
      <c r="B459" s="1">
        <v>42923</v>
      </c>
      <c r="C459" s="2">
        <v>0.45091435185185186</v>
      </c>
      <c r="D459" s="2">
        <v>0.4586574074074074</v>
      </c>
      <c r="E459">
        <f>IF(LEN(Tabela_telefony5[[#This Row],[nr]])=7,1,0)</f>
        <v>0</v>
      </c>
      <c r="F459">
        <f>IF(LEFT(Tabela_telefony5[[#This Row],[nr]],2)="12",1,0)</f>
        <v>0</v>
      </c>
      <c r="G459" s="2">
        <f>IF(Tabela_telefony5[[#This Row],[Kolumna1]]=1,Tabela_telefony5[[#This Row],[zakonczenie]]-Tabela_telefony5[[#This Row],[rozpoczecie]],0)</f>
        <v>0</v>
      </c>
    </row>
    <row r="460" spans="1:7" hidden="1" x14ac:dyDescent="0.3">
      <c r="A460">
        <v>2922327</v>
      </c>
      <c r="B460" s="1">
        <v>42937</v>
      </c>
      <c r="C460" s="2">
        <v>0.48690972222222223</v>
      </c>
      <c r="D460" s="2">
        <v>0.49665509259259261</v>
      </c>
      <c r="E460">
        <f>IF(LEN(Tabela_telefony5[[#This Row],[nr]])=7,1,0)</f>
        <v>1</v>
      </c>
      <c r="F460">
        <f>IF(LEFT(Tabela_telefony5[[#This Row],[nr]],2)="12",1,0)</f>
        <v>0</v>
      </c>
      <c r="G460" s="2">
        <f>IF(Tabela_telefony5[[#This Row],[Kolumna1]]=1,Tabela_telefony5[[#This Row],[zakonczenie]]-Tabela_telefony5[[#This Row],[rozpoczecie]],0)</f>
        <v>0</v>
      </c>
    </row>
    <row r="461" spans="1:7" hidden="1" x14ac:dyDescent="0.3">
      <c r="A461">
        <v>2928766</v>
      </c>
      <c r="B461" s="1">
        <v>42940</v>
      </c>
      <c r="C461" s="2">
        <v>0.38156250000000003</v>
      </c>
      <c r="D461" s="2">
        <v>0.3893402777777778</v>
      </c>
      <c r="E461">
        <f>IF(LEN(Tabela_telefony5[[#This Row],[nr]])=7,1,0)</f>
        <v>1</v>
      </c>
      <c r="F461">
        <f>IF(LEFT(Tabela_telefony5[[#This Row],[nr]],2)="12",1,0)</f>
        <v>0</v>
      </c>
      <c r="G461" s="2">
        <f>IF(Tabela_telefony5[[#This Row],[Kolumna1]]=1,Tabela_telefony5[[#This Row],[zakonczenie]]-Tabela_telefony5[[#This Row],[rozpoczecie]],0)</f>
        <v>0</v>
      </c>
    </row>
    <row r="462" spans="1:7" hidden="1" x14ac:dyDescent="0.3">
      <c r="A462">
        <v>2947035</v>
      </c>
      <c r="B462" s="1">
        <v>42940</v>
      </c>
      <c r="C462" s="2">
        <v>0.42241898148148149</v>
      </c>
      <c r="D462" s="2">
        <v>0.42863425925925924</v>
      </c>
      <c r="E462">
        <f>IF(LEN(Tabela_telefony5[[#This Row],[nr]])=7,1,0)</f>
        <v>1</v>
      </c>
      <c r="F462">
        <f>IF(LEFT(Tabela_telefony5[[#This Row],[nr]],2)="12",1,0)</f>
        <v>0</v>
      </c>
      <c r="G462" s="2">
        <f>IF(Tabela_telefony5[[#This Row],[Kolumna1]]=1,Tabela_telefony5[[#This Row],[zakonczenie]]-Tabela_telefony5[[#This Row],[rozpoczecie]],0)</f>
        <v>0</v>
      </c>
    </row>
    <row r="463" spans="1:7" hidden="1" x14ac:dyDescent="0.3">
      <c r="A463">
        <v>43109897</v>
      </c>
      <c r="B463" s="1">
        <v>42923</v>
      </c>
      <c r="C463" s="2">
        <v>0.46357638888888891</v>
      </c>
      <c r="D463" s="2">
        <v>0.46807870370370369</v>
      </c>
      <c r="E463">
        <f>IF(LEN(Tabela_telefony5[[#This Row],[nr]])=7,1,0)</f>
        <v>0</v>
      </c>
      <c r="F463">
        <f>IF(LEFT(Tabela_telefony5[[#This Row],[nr]],2)="12",1,0)</f>
        <v>0</v>
      </c>
      <c r="G463" s="2">
        <f>IF(Tabela_telefony5[[#This Row],[Kolumna1]]=1,Tabela_telefony5[[#This Row],[zakonczenie]]-Tabela_telefony5[[#This Row],[rozpoczecie]],0)</f>
        <v>0</v>
      </c>
    </row>
    <row r="464" spans="1:7" hidden="1" x14ac:dyDescent="0.3">
      <c r="A464">
        <v>2947660</v>
      </c>
      <c r="B464" s="1">
        <v>42927</v>
      </c>
      <c r="C464" s="2">
        <v>0.39817129629629627</v>
      </c>
      <c r="D464" s="2">
        <v>0.4045023148148148</v>
      </c>
      <c r="E464">
        <f>IF(LEN(Tabela_telefony5[[#This Row],[nr]])=7,1,0)</f>
        <v>1</v>
      </c>
      <c r="F464">
        <f>IF(LEFT(Tabela_telefony5[[#This Row],[nr]],2)="12",1,0)</f>
        <v>0</v>
      </c>
      <c r="G464" s="2">
        <f>IF(Tabela_telefony5[[#This Row],[Kolumna1]]=1,Tabela_telefony5[[#This Row],[zakonczenie]]-Tabela_telefony5[[#This Row],[rozpoczecie]],0)</f>
        <v>0</v>
      </c>
    </row>
    <row r="465" spans="1:7" hidden="1" x14ac:dyDescent="0.3">
      <c r="A465">
        <v>71207090</v>
      </c>
      <c r="B465" s="1">
        <v>42923</v>
      </c>
      <c r="C465" s="2">
        <v>0.47127314814814814</v>
      </c>
      <c r="D465" s="2">
        <v>0.47475694444444444</v>
      </c>
      <c r="E465">
        <f>IF(LEN(Tabela_telefony5[[#This Row],[nr]])=7,1,0)</f>
        <v>0</v>
      </c>
      <c r="F465">
        <f>IF(LEFT(Tabela_telefony5[[#This Row],[nr]],2)="12",1,0)</f>
        <v>0</v>
      </c>
      <c r="G465" s="2">
        <f>IF(Tabela_telefony5[[#This Row],[Kolumna1]]=1,Tabela_telefony5[[#This Row],[zakonczenie]]-Tabela_telefony5[[#This Row],[rozpoczecie]],0)</f>
        <v>0</v>
      </c>
    </row>
    <row r="466" spans="1:7" hidden="1" x14ac:dyDescent="0.3">
      <c r="A466">
        <v>2947889</v>
      </c>
      <c r="B466" s="1">
        <v>42926</v>
      </c>
      <c r="C466" s="2">
        <v>0.55246527777777776</v>
      </c>
      <c r="D466" s="2">
        <v>0.56334490740740739</v>
      </c>
      <c r="E466">
        <f>IF(LEN(Tabela_telefony5[[#This Row],[nr]])=7,1,0)</f>
        <v>1</v>
      </c>
      <c r="F466">
        <f>IF(LEFT(Tabela_telefony5[[#This Row],[nr]],2)="12",1,0)</f>
        <v>0</v>
      </c>
      <c r="G466" s="2">
        <f>IF(Tabela_telefony5[[#This Row],[Kolumna1]]=1,Tabela_telefony5[[#This Row],[zakonczenie]]-Tabela_telefony5[[#This Row],[rozpoczecie]],0)</f>
        <v>0</v>
      </c>
    </row>
    <row r="467" spans="1:7" hidden="1" x14ac:dyDescent="0.3">
      <c r="A467">
        <v>17490780</v>
      </c>
      <c r="B467" s="1">
        <v>42923</v>
      </c>
      <c r="C467" s="2">
        <v>0.47409722222222223</v>
      </c>
      <c r="D467" s="2">
        <v>0.48534722222222221</v>
      </c>
      <c r="E467">
        <f>IF(LEN(Tabela_telefony5[[#This Row],[nr]])=7,1,0)</f>
        <v>0</v>
      </c>
      <c r="F467">
        <f>IF(LEFT(Tabela_telefony5[[#This Row],[nr]],2)="12",1,0)</f>
        <v>0</v>
      </c>
      <c r="G467" s="2">
        <f>IF(Tabela_telefony5[[#This Row],[Kolumna1]]=1,Tabela_telefony5[[#This Row],[zakonczenie]]-Tabela_telefony5[[#This Row],[rozpoczecie]],0)</f>
        <v>0</v>
      </c>
    </row>
    <row r="468" spans="1:7" hidden="1" x14ac:dyDescent="0.3">
      <c r="A468">
        <v>2947889</v>
      </c>
      <c r="B468" s="1">
        <v>42929</v>
      </c>
      <c r="C468" s="2">
        <v>0.5232175925925926</v>
      </c>
      <c r="D468" s="2">
        <v>0.52965277777777775</v>
      </c>
      <c r="E468">
        <f>IF(LEN(Tabela_telefony5[[#This Row],[nr]])=7,1,0)</f>
        <v>1</v>
      </c>
      <c r="F468">
        <f>IF(LEFT(Tabela_telefony5[[#This Row],[nr]],2)="12",1,0)</f>
        <v>0</v>
      </c>
      <c r="G468" s="2">
        <f>IF(Tabela_telefony5[[#This Row],[Kolumna1]]=1,Tabela_telefony5[[#This Row],[zakonczenie]]-Tabela_telefony5[[#This Row],[rozpoczecie]],0)</f>
        <v>0</v>
      </c>
    </row>
    <row r="469" spans="1:7" hidden="1" x14ac:dyDescent="0.3">
      <c r="A469">
        <v>2963652</v>
      </c>
      <c r="B469" s="1">
        <v>42937</v>
      </c>
      <c r="C469" s="2">
        <v>0.53240740740740744</v>
      </c>
      <c r="D469" s="2">
        <v>0.53785879629629629</v>
      </c>
      <c r="E469">
        <f>IF(LEN(Tabela_telefony5[[#This Row],[nr]])=7,1,0)</f>
        <v>1</v>
      </c>
      <c r="F469">
        <f>IF(LEFT(Tabela_telefony5[[#This Row],[nr]],2)="12",1,0)</f>
        <v>0</v>
      </c>
      <c r="G469" s="2">
        <f>IF(Tabela_telefony5[[#This Row],[Kolumna1]]=1,Tabela_telefony5[[#This Row],[zakonczenie]]-Tabela_telefony5[[#This Row],[rozpoczecie]],0)</f>
        <v>0</v>
      </c>
    </row>
    <row r="470" spans="1:7" hidden="1" x14ac:dyDescent="0.3">
      <c r="A470">
        <v>2969264</v>
      </c>
      <c r="B470" s="1">
        <v>42930</v>
      </c>
      <c r="C470" s="2">
        <v>0.45930555555555558</v>
      </c>
      <c r="D470" s="2">
        <v>0.4634375</v>
      </c>
      <c r="E470">
        <f>IF(LEN(Tabela_telefony5[[#This Row],[nr]])=7,1,0)</f>
        <v>1</v>
      </c>
      <c r="F470">
        <f>IF(LEFT(Tabela_telefony5[[#This Row],[nr]],2)="12",1,0)</f>
        <v>0</v>
      </c>
      <c r="G470" s="2">
        <f>IF(Tabela_telefony5[[#This Row],[Kolumna1]]=1,Tabela_telefony5[[#This Row],[zakonczenie]]-Tabela_telefony5[[#This Row],[rozpoczecie]],0)</f>
        <v>0</v>
      </c>
    </row>
    <row r="471" spans="1:7" hidden="1" x14ac:dyDescent="0.3">
      <c r="A471">
        <v>41210751</v>
      </c>
      <c r="B471" s="1">
        <v>42923</v>
      </c>
      <c r="C471" s="2">
        <v>0.48699074074074072</v>
      </c>
      <c r="D471" s="2">
        <v>0.48884259259259261</v>
      </c>
      <c r="E471">
        <f>IF(LEN(Tabela_telefony5[[#This Row],[nr]])=7,1,0)</f>
        <v>0</v>
      </c>
      <c r="F471">
        <f>IF(LEFT(Tabela_telefony5[[#This Row],[nr]],2)="12",1,0)</f>
        <v>0</v>
      </c>
      <c r="G471" s="2">
        <f>IF(Tabela_telefony5[[#This Row],[Kolumna1]]=1,Tabela_telefony5[[#This Row],[zakonczenie]]-Tabela_telefony5[[#This Row],[rozpoczecie]],0)</f>
        <v>0</v>
      </c>
    </row>
    <row r="472" spans="1:7" hidden="1" x14ac:dyDescent="0.3">
      <c r="A472">
        <v>2985743</v>
      </c>
      <c r="B472" s="1">
        <v>42926</v>
      </c>
      <c r="C472" s="2">
        <v>0.58189814814814811</v>
      </c>
      <c r="D472" s="2">
        <v>0.59070601851851856</v>
      </c>
      <c r="E472">
        <f>IF(LEN(Tabela_telefony5[[#This Row],[nr]])=7,1,0)</f>
        <v>1</v>
      </c>
      <c r="F472">
        <f>IF(LEFT(Tabela_telefony5[[#This Row],[nr]],2)="12",1,0)</f>
        <v>0</v>
      </c>
      <c r="G472" s="2">
        <f>IF(Tabela_telefony5[[#This Row],[Kolumna1]]=1,Tabela_telefony5[[#This Row],[zakonczenie]]-Tabela_telefony5[[#This Row],[rozpoczecie]],0)</f>
        <v>0</v>
      </c>
    </row>
    <row r="473" spans="1:7" hidden="1" x14ac:dyDescent="0.3">
      <c r="A473">
        <v>80907155</v>
      </c>
      <c r="B473" s="1">
        <v>42923</v>
      </c>
      <c r="C473" s="2">
        <v>0.49668981481481483</v>
      </c>
      <c r="D473" s="2">
        <v>0.50266203703703705</v>
      </c>
      <c r="E473">
        <f>IF(LEN(Tabela_telefony5[[#This Row],[nr]])=7,1,0)</f>
        <v>0</v>
      </c>
      <c r="F473">
        <f>IF(LEFT(Tabela_telefony5[[#This Row],[nr]],2)="12",1,0)</f>
        <v>0</v>
      </c>
      <c r="G473" s="2">
        <f>IF(Tabela_telefony5[[#This Row],[Kolumna1]]=1,Tabela_telefony5[[#This Row],[zakonczenie]]-Tabela_telefony5[[#This Row],[rozpoczecie]],0)</f>
        <v>0</v>
      </c>
    </row>
    <row r="474" spans="1:7" hidden="1" x14ac:dyDescent="0.3">
      <c r="A474">
        <v>16303399</v>
      </c>
      <c r="B474" s="1">
        <v>42923</v>
      </c>
      <c r="C474" s="2">
        <v>0.50232638888888892</v>
      </c>
      <c r="D474" s="2">
        <v>0.50351851851851848</v>
      </c>
      <c r="E474">
        <f>IF(LEN(Tabela_telefony5[[#This Row],[nr]])=7,1,0)</f>
        <v>0</v>
      </c>
      <c r="F474">
        <f>IF(LEFT(Tabela_telefony5[[#This Row],[nr]],2)="12",1,0)</f>
        <v>0</v>
      </c>
      <c r="G474" s="2">
        <f>IF(Tabela_telefony5[[#This Row],[Kolumna1]]=1,Tabela_telefony5[[#This Row],[zakonczenie]]-Tabela_telefony5[[#This Row],[rozpoczecie]],0)</f>
        <v>0</v>
      </c>
    </row>
    <row r="475" spans="1:7" hidden="1" x14ac:dyDescent="0.3">
      <c r="A475">
        <v>2989192</v>
      </c>
      <c r="B475" s="1">
        <v>42928</v>
      </c>
      <c r="C475" s="2">
        <v>0.5087962962962963</v>
      </c>
      <c r="D475" s="2">
        <v>0.51349537037037041</v>
      </c>
      <c r="E475">
        <f>IF(LEN(Tabela_telefony5[[#This Row],[nr]])=7,1,0)</f>
        <v>1</v>
      </c>
      <c r="F475">
        <f>IF(LEFT(Tabela_telefony5[[#This Row],[nr]],2)="12",1,0)</f>
        <v>0</v>
      </c>
      <c r="G475" s="2">
        <f>IF(Tabela_telefony5[[#This Row],[Kolumna1]]=1,Tabela_telefony5[[#This Row],[zakonczenie]]-Tabela_telefony5[[#This Row],[rozpoczecie]],0)</f>
        <v>0</v>
      </c>
    </row>
    <row r="476" spans="1:7" hidden="1" x14ac:dyDescent="0.3">
      <c r="A476">
        <v>3004571</v>
      </c>
      <c r="B476" s="1">
        <v>42921</v>
      </c>
      <c r="C476" s="2">
        <v>0.54194444444444445</v>
      </c>
      <c r="D476" s="2">
        <v>0.54666666666666663</v>
      </c>
      <c r="E476">
        <f>IF(LEN(Tabela_telefony5[[#This Row],[nr]])=7,1,0)</f>
        <v>1</v>
      </c>
      <c r="F476">
        <f>IF(LEFT(Tabela_telefony5[[#This Row],[nr]],2)="12",1,0)</f>
        <v>0</v>
      </c>
      <c r="G476" s="2">
        <f>IF(Tabela_telefony5[[#This Row],[Kolumna1]]=1,Tabela_telefony5[[#This Row],[zakonczenie]]-Tabela_telefony5[[#This Row],[rozpoczecie]],0)</f>
        <v>0</v>
      </c>
    </row>
    <row r="477" spans="1:7" hidden="1" x14ac:dyDescent="0.3">
      <c r="A477">
        <v>3004967</v>
      </c>
      <c r="B477" s="1">
        <v>42943</v>
      </c>
      <c r="C477" s="2">
        <v>0.4707175925925926</v>
      </c>
      <c r="D477" s="2">
        <v>0.47547453703703701</v>
      </c>
      <c r="E477">
        <f>IF(LEN(Tabela_telefony5[[#This Row],[nr]])=7,1,0)</f>
        <v>1</v>
      </c>
      <c r="F477">
        <f>IF(LEFT(Tabela_telefony5[[#This Row],[nr]],2)="12",1,0)</f>
        <v>0</v>
      </c>
      <c r="G477" s="2">
        <f>IF(Tabela_telefony5[[#This Row],[Kolumna1]]=1,Tabela_telefony5[[#This Row],[zakonczenie]]-Tabela_telefony5[[#This Row],[rozpoczecie]],0)</f>
        <v>0</v>
      </c>
    </row>
    <row r="478" spans="1:7" hidden="1" x14ac:dyDescent="0.3">
      <c r="A478">
        <v>3017523</v>
      </c>
      <c r="B478" s="1">
        <v>42929</v>
      </c>
      <c r="C478" s="2">
        <v>0.54342592592592598</v>
      </c>
      <c r="D478" s="2">
        <v>0.54971064814814818</v>
      </c>
      <c r="E478">
        <f>IF(LEN(Tabela_telefony5[[#This Row],[nr]])=7,1,0)</f>
        <v>1</v>
      </c>
      <c r="F478">
        <f>IF(LEFT(Tabela_telefony5[[#This Row],[nr]],2)="12",1,0)</f>
        <v>0</v>
      </c>
      <c r="G478" s="2">
        <f>IF(Tabela_telefony5[[#This Row],[Kolumna1]]=1,Tabela_telefony5[[#This Row],[zakonczenie]]-Tabela_telefony5[[#This Row],[rozpoczecie]],0)</f>
        <v>0</v>
      </c>
    </row>
    <row r="479" spans="1:7" hidden="1" x14ac:dyDescent="0.3">
      <c r="A479">
        <v>3017523</v>
      </c>
      <c r="B479" s="1">
        <v>42933</v>
      </c>
      <c r="C479" s="2">
        <v>0.53241898148148148</v>
      </c>
      <c r="D479" s="2">
        <v>0.54011574074074076</v>
      </c>
      <c r="E479">
        <f>IF(LEN(Tabela_telefony5[[#This Row],[nr]])=7,1,0)</f>
        <v>1</v>
      </c>
      <c r="F479">
        <f>IF(LEFT(Tabela_telefony5[[#This Row],[nr]],2)="12",1,0)</f>
        <v>0</v>
      </c>
      <c r="G479" s="2">
        <f>IF(Tabela_telefony5[[#This Row],[Kolumna1]]=1,Tabela_telefony5[[#This Row],[zakonczenie]]-Tabela_telefony5[[#This Row],[rozpoczecie]],0)</f>
        <v>0</v>
      </c>
    </row>
    <row r="480" spans="1:7" hidden="1" x14ac:dyDescent="0.3">
      <c r="A480">
        <v>3017523</v>
      </c>
      <c r="B480" s="1">
        <v>42947</v>
      </c>
      <c r="C480" s="2">
        <v>0.3934259259259259</v>
      </c>
      <c r="D480" s="2">
        <v>0.40181712962962962</v>
      </c>
      <c r="E480">
        <f>IF(LEN(Tabela_telefony5[[#This Row],[nr]])=7,1,0)</f>
        <v>1</v>
      </c>
      <c r="F480">
        <f>IF(LEFT(Tabela_telefony5[[#This Row],[nr]],2)="12",1,0)</f>
        <v>0</v>
      </c>
      <c r="G480" s="2">
        <f>IF(Tabela_telefony5[[#This Row],[Kolumna1]]=1,Tabela_telefony5[[#This Row],[zakonczenie]]-Tabela_telefony5[[#This Row],[rozpoczecie]],0)</f>
        <v>0</v>
      </c>
    </row>
    <row r="481" spans="1:7" hidden="1" x14ac:dyDescent="0.3">
      <c r="A481">
        <v>3018218</v>
      </c>
      <c r="B481" s="1">
        <v>42923</v>
      </c>
      <c r="C481" s="2">
        <v>0.45950231481481479</v>
      </c>
      <c r="D481" s="2">
        <v>0.46091435185185187</v>
      </c>
      <c r="E481">
        <f>IF(LEN(Tabela_telefony5[[#This Row],[nr]])=7,1,0)</f>
        <v>1</v>
      </c>
      <c r="F481">
        <f>IF(LEFT(Tabela_telefony5[[#This Row],[nr]],2)="12",1,0)</f>
        <v>0</v>
      </c>
      <c r="G481" s="2">
        <f>IF(Tabela_telefony5[[#This Row],[Kolumna1]]=1,Tabela_telefony5[[#This Row],[zakonczenie]]-Tabela_telefony5[[#This Row],[rozpoczecie]],0)</f>
        <v>0</v>
      </c>
    </row>
    <row r="482" spans="1:7" hidden="1" x14ac:dyDescent="0.3">
      <c r="A482">
        <v>3025855</v>
      </c>
      <c r="B482" s="1">
        <v>42941</v>
      </c>
      <c r="C482" s="2">
        <v>0.60601851851851851</v>
      </c>
      <c r="D482" s="2">
        <v>0.60782407407407413</v>
      </c>
      <c r="E482">
        <f>IF(LEN(Tabela_telefony5[[#This Row],[nr]])=7,1,0)</f>
        <v>1</v>
      </c>
      <c r="F482">
        <f>IF(LEFT(Tabela_telefony5[[#This Row],[nr]],2)="12",1,0)</f>
        <v>0</v>
      </c>
      <c r="G482" s="2">
        <f>IF(Tabela_telefony5[[#This Row],[Kolumna1]]=1,Tabela_telefony5[[#This Row],[zakonczenie]]-Tabela_telefony5[[#This Row],[rozpoczecie]],0)</f>
        <v>0</v>
      </c>
    </row>
    <row r="483" spans="1:7" hidden="1" x14ac:dyDescent="0.3">
      <c r="A483">
        <v>23504109</v>
      </c>
      <c r="B483" s="1">
        <v>42923</v>
      </c>
      <c r="C483" s="2">
        <v>0.52921296296296294</v>
      </c>
      <c r="D483" s="2">
        <v>0.53706018518518517</v>
      </c>
      <c r="E483">
        <f>IF(LEN(Tabela_telefony5[[#This Row],[nr]])=7,1,0)</f>
        <v>0</v>
      </c>
      <c r="F483">
        <f>IF(LEFT(Tabela_telefony5[[#This Row],[nr]],2)="12",1,0)</f>
        <v>0</v>
      </c>
      <c r="G483" s="2">
        <f>IF(Tabela_telefony5[[#This Row],[Kolumna1]]=1,Tabela_telefony5[[#This Row],[zakonczenie]]-Tabela_telefony5[[#This Row],[rozpoczecie]],0)</f>
        <v>0</v>
      </c>
    </row>
    <row r="484" spans="1:7" hidden="1" x14ac:dyDescent="0.3">
      <c r="A484">
        <v>3028093</v>
      </c>
      <c r="B484" s="1">
        <v>42928</v>
      </c>
      <c r="C484" s="2">
        <v>0.34185185185185185</v>
      </c>
      <c r="D484" s="2">
        <v>0.34375</v>
      </c>
      <c r="E484">
        <f>IF(LEN(Tabela_telefony5[[#This Row],[nr]])=7,1,0)</f>
        <v>1</v>
      </c>
      <c r="F484">
        <f>IF(LEFT(Tabela_telefony5[[#This Row],[nr]],2)="12",1,0)</f>
        <v>0</v>
      </c>
      <c r="G484" s="2">
        <f>IF(Tabela_telefony5[[#This Row],[Kolumna1]]=1,Tabela_telefony5[[#This Row],[zakonczenie]]-Tabela_telefony5[[#This Row],[rozpoczecie]],0)</f>
        <v>0</v>
      </c>
    </row>
    <row r="485" spans="1:7" hidden="1" x14ac:dyDescent="0.3">
      <c r="A485">
        <v>3029994</v>
      </c>
      <c r="B485" s="1">
        <v>42922</v>
      </c>
      <c r="C485" s="2">
        <v>0.57737268518518514</v>
      </c>
      <c r="D485" s="2">
        <v>0.58391203703703709</v>
      </c>
      <c r="E485">
        <f>IF(LEN(Tabela_telefony5[[#This Row],[nr]])=7,1,0)</f>
        <v>1</v>
      </c>
      <c r="F485">
        <f>IF(LEFT(Tabela_telefony5[[#This Row],[nr]],2)="12",1,0)</f>
        <v>0</v>
      </c>
      <c r="G485" s="2">
        <f>IF(Tabela_telefony5[[#This Row],[Kolumna1]]=1,Tabela_telefony5[[#This Row],[zakonczenie]]-Tabela_telefony5[[#This Row],[rozpoczecie]],0)</f>
        <v>0</v>
      </c>
    </row>
    <row r="486" spans="1:7" hidden="1" x14ac:dyDescent="0.3">
      <c r="A486">
        <v>3040267</v>
      </c>
      <c r="B486" s="1">
        <v>42922</v>
      </c>
      <c r="C486" s="2">
        <v>0.56738425925925928</v>
      </c>
      <c r="D486" s="2">
        <v>0.578587962962963</v>
      </c>
      <c r="E486">
        <f>IF(LEN(Tabela_telefony5[[#This Row],[nr]])=7,1,0)</f>
        <v>1</v>
      </c>
      <c r="F486">
        <f>IF(LEFT(Tabela_telefony5[[#This Row],[nr]],2)="12",1,0)</f>
        <v>0</v>
      </c>
      <c r="G486" s="2">
        <f>IF(Tabela_telefony5[[#This Row],[Kolumna1]]=1,Tabela_telefony5[[#This Row],[zakonczenie]]-Tabela_telefony5[[#This Row],[rozpoczecie]],0)</f>
        <v>0</v>
      </c>
    </row>
    <row r="487" spans="1:7" hidden="1" x14ac:dyDescent="0.3">
      <c r="A487">
        <v>3072421</v>
      </c>
      <c r="B487" s="1">
        <v>42927</v>
      </c>
      <c r="C487" s="2">
        <v>0.46942129629629631</v>
      </c>
      <c r="D487" s="2">
        <v>0.47766203703703702</v>
      </c>
      <c r="E487">
        <f>IF(LEN(Tabela_telefony5[[#This Row],[nr]])=7,1,0)</f>
        <v>1</v>
      </c>
      <c r="F487">
        <f>IF(LEFT(Tabela_telefony5[[#This Row],[nr]],2)="12",1,0)</f>
        <v>0</v>
      </c>
      <c r="G487" s="2">
        <f>IF(Tabela_telefony5[[#This Row],[Kolumna1]]=1,Tabela_telefony5[[#This Row],[zakonczenie]]-Tabela_telefony5[[#This Row],[rozpoczecie]],0)</f>
        <v>0</v>
      </c>
    </row>
    <row r="488" spans="1:7" hidden="1" x14ac:dyDescent="0.3">
      <c r="A488">
        <v>3073815</v>
      </c>
      <c r="B488" s="1">
        <v>42935</v>
      </c>
      <c r="C488" s="2">
        <v>0.34309027777777779</v>
      </c>
      <c r="D488" s="2">
        <v>0.34798611111111111</v>
      </c>
      <c r="E488">
        <f>IF(LEN(Tabela_telefony5[[#This Row],[nr]])=7,1,0)</f>
        <v>1</v>
      </c>
      <c r="F488">
        <f>IF(LEFT(Tabela_telefony5[[#This Row],[nr]],2)="12",1,0)</f>
        <v>0</v>
      </c>
      <c r="G488" s="2">
        <f>IF(Tabela_telefony5[[#This Row],[Kolumna1]]=1,Tabela_telefony5[[#This Row],[zakonczenie]]-Tabela_telefony5[[#This Row],[rozpoczecie]],0)</f>
        <v>0</v>
      </c>
    </row>
    <row r="489" spans="1:7" hidden="1" x14ac:dyDescent="0.3">
      <c r="A489">
        <v>87702896</v>
      </c>
      <c r="B489" s="1">
        <v>42923</v>
      </c>
      <c r="C489" s="2">
        <v>0.54137731481481477</v>
      </c>
      <c r="D489" s="2">
        <v>0.55253472222222222</v>
      </c>
      <c r="E489">
        <f>IF(LEN(Tabela_telefony5[[#This Row],[nr]])=7,1,0)</f>
        <v>0</v>
      </c>
      <c r="F489">
        <f>IF(LEFT(Tabela_telefony5[[#This Row],[nr]],2)="12",1,0)</f>
        <v>0</v>
      </c>
      <c r="G489" s="2">
        <f>IF(Tabela_telefony5[[#This Row],[Kolumna1]]=1,Tabela_telefony5[[#This Row],[zakonczenie]]-Tabela_telefony5[[#This Row],[rozpoczecie]],0)</f>
        <v>0</v>
      </c>
    </row>
    <row r="490" spans="1:7" hidden="1" x14ac:dyDescent="0.3">
      <c r="A490">
        <v>3086185</v>
      </c>
      <c r="B490" s="1">
        <v>42936</v>
      </c>
      <c r="C490" s="2">
        <v>0.38394675925925925</v>
      </c>
      <c r="D490" s="2">
        <v>0.39547453703703705</v>
      </c>
      <c r="E490">
        <f>IF(LEN(Tabela_telefony5[[#This Row],[nr]])=7,1,0)</f>
        <v>1</v>
      </c>
      <c r="F490">
        <f>IF(LEFT(Tabela_telefony5[[#This Row],[nr]],2)="12",1,0)</f>
        <v>0</v>
      </c>
      <c r="G490" s="2">
        <f>IF(Tabela_telefony5[[#This Row],[Kolumna1]]=1,Tabela_telefony5[[#This Row],[zakonczenie]]-Tabela_telefony5[[#This Row],[rozpoczecie]],0)</f>
        <v>0</v>
      </c>
    </row>
    <row r="491" spans="1:7" hidden="1" x14ac:dyDescent="0.3">
      <c r="A491">
        <v>97798921</v>
      </c>
      <c r="B491" s="1">
        <v>42923</v>
      </c>
      <c r="C491" s="2">
        <v>0.5434606481481481</v>
      </c>
      <c r="D491" s="2">
        <v>0.55003472222222227</v>
      </c>
      <c r="E491">
        <f>IF(LEN(Tabela_telefony5[[#This Row],[nr]])=7,1,0)</f>
        <v>0</v>
      </c>
      <c r="F491">
        <f>IF(LEFT(Tabela_telefony5[[#This Row],[nr]],2)="12",1,0)</f>
        <v>0</v>
      </c>
      <c r="G491" s="2">
        <f>IF(Tabela_telefony5[[#This Row],[Kolumna1]]=1,Tabela_telefony5[[#This Row],[zakonczenie]]-Tabela_telefony5[[#This Row],[rozpoczecie]],0)</f>
        <v>0</v>
      </c>
    </row>
    <row r="492" spans="1:7" hidden="1" x14ac:dyDescent="0.3">
      <c r="A492">
        <v>97798921</v>
      </c>
      <c r="B492" s="1">
        <v>42923</v>
      </c>
      <c r="C492" s="2">
        <v>0.54372685185185188</v>
      </c>
      <c r="D492" s="2">
        <v>0.54856481481481478</v>
      </c>
      <c r="E492">
        <f>IF(LEN(Tabela_telefony5[[#This Row],[nr]])=7,1,0)</f>
        <v>0</v>
      </c>
      <c r="F492">
        <f>IF(LEFT(Tabela_telefony5[[#This Row],[nr]],2)="12",1,0)</f>
        <v>0</v>
      </c>
      <c r="G492" s="2">
        <f>IF(Tabela_telefony5[[#This Row],[Kolumna1]]=1,Tabela_telefony5[[#This Row],[zakonczenie]]-Tabela_telefony5[[#This Row],[rozpoczecie]],0)</f>
        <v>0</v>
      </c>
    </row>
    <row r="493" spans="1:7" hidden="1" x14ac:dyDescent="0.3">
      <c r="A493">
        <v>3086185</v>
      </c>
      <c r="B493" s="1">
        <v>42937</v>
      </c>
      <c r="C493" s="2">
        <v>0.35401620370370368</v>
      </c>
      <c r="D493" s="2">
        <v>0.35944444444444446</v>
      </c>
      <c r="E493">
        <f>IF(LEN(Tabela_telefony5[[#This Row],[nr]])=7,1,0)</f>
        <v>1</v>
      </c>
      <c r="F493">
        <f>IF(LEFT(Tabela_telefony5[[#This Row],[nr]],2)="12",1,0)</f>
        <v>0</v>
      </c>
      <c r="G493" s="2">
        <f>IF(Tabela_telefony5[[#This Row],[Kolumna1]]=1,Tabela_telefony5[[#This Row],[zakonczenie]]-Tabela_telefony5[[#This Row],[rozpoczecie]],0)</f>
        <v>0</v>
      </c>
    </row>
    <row r="494" spans="1:7" hidden="1" x14ac:dyDescent="0.3">
      <c r="A494">
        <v>3087246</v>
      </c>
      <c r="B494" s="1">
        <v>42921</v>
      </c>
      <c r="C494" s="2">
        <v>0.38633101851851853</v>
      </c>
      <c r="D494" s="2">
        <v>0.39391203703703703</v>
      </c>
      <c r="E494">
        <f>IF(LEN(Tabela_telefony5[[#This Row],[nr]])=7,1,0)</f>
        <v>1</v>
      </c>
      <c r="F494">
        <f>IF(LEFT(Tabela_telefony5[[#This Row],[nr]],2)="12",1,0)</f>
        <v>0</v>
      </c>
      <c r="G494" s="2">
        <f>IF(Tabela_telefony5[[#This Row],[Kolumna1]]=1,Tabela_telefony5[[#This Row],[zakonczenie]]-Tabela_telefony5[[#This Row],[rozpoczecie]],0)</f>
        <v>0</v>
      </c>
    </row>
    <row r="495" spans="1:7" hidden="1" x14ac:dyDescent="0.3">
      <c r="A495">
        <v>54536153</v>
      </c>
      <c r="B495" s="1">
        <v>42923</v>
      </c>
      <c r="C495" s="2">
        <v>0.54858796296296297</v>
      </c>
      <c r="D495" s="2">
        <v>0.55723379629629632</v>
      </c>
      <c r="E495">
        <f>IF(LEN(Tabela_telefony5[[#This Row],[nr]])=7,1,0)</f>
        <v>0</v>
      </c>
      <c r="F495">
        <f>IF(LEFT(Tabela_telefony5[[#This Row],[nr]],2)="12",1,0)</f>
        <v>0</v>
      </c>
      <c r="G495" s="2">
        <f>IF(Tabela_telefony5[[#This Row],[Kolumna1]]=1,Tabela_telefony5[[#This Row],[zakonczenie]]-Tabela_telefony5[[#This Row],[rozpoczecie]],0)</f>
        <v>0</v>
      </c>
    </row>
    <row r="496" spans="1:7" hidden="1" x14ac:dyDescent="0.3">
      <c r="A496">
        <v>3093964</v>
      </c>
      <c r="B496" s="1">
        <v>42943</v>
      </c>
      <c r="C496" s="2">
        <v>0.41363425925925928</v>
      </c>
      <c r="D496" s="2">
        <v>0.41902777777777778</v>
      </c>
      <c r="E496">
        <f>IF(LEN(Tabela_telefony5[[#This Row],[nr]])=7,1,0)</f>
        <v>1</v>
      </c>
      <c r="F496">
        <f>IF(LEFT(Tabela_telefony5[[#This Row],[nr]],2)="12",1,0)</f>
        <v>0</v>
      </c>
      <c r="G496" s="2">
        <f>IF(Tabela_telefony5[[#This Row],[Kolumna1]]=1,Tabela_telefony5[[#This Row],[zakonczenie]]-Tabela_telefony5[[#This Row],[rozpoczecie]],0)</f>
        <v>0</v>
      </c>
    </row>
    <row r="497" spans="1:7" hidden="1" x14ac:dyDescent="0.3">
      <c r="A497">
        <v>72312196</v>
      </c>
      <c r="B497" s="1">
        <v>42923</v>
      </c>
      <c r="C497" s="2">
        <v>0.55532407407407403</v>
      </c>
      <c r="D497" s="2">
        <v>0.56598379629629625</v>
      </c>
      <c r="E497">
        <f>IF(LEN(Tabela_telefony5[[#This Row],[nr]])=7,1,0)</f>
        <v>0</v>
      </c>
      <c r="F497">
        <f>IF(LEFT(Tabela_telefony5[[#This Row],[nr]],2)="12",1,0)</f>
        <v>0</v>
      </c>
      <c r="G497" s="2">
        <f>IF(Tabela_telefony5[[#This Row],[Kolumna1]]=1,Tabela_telefony5[[#This Row],[zakonczenie]]-Tabela_telefony5[[#This Row],[rozpoczecie]],0)</f>
        <v>0</v>
      </c>
    </row>
    <row r="498" spans="1:7" hidden="1" x14ac:dyDescent="0.3">
      <c r="A498">
        <v>3095218</v>
      </c>
      <c r="B498" s="1">
        <v>42919</v>
      </c>
      <c r="C498" s="2">
        <v>0.5358680555555555</v>
      </c>
      <c r="D498" s="2">
        <v>0.54329861111111111</v>
      </c>
      <c r="E498">
        <f>IF(LEN(Tabela_telefony5[[#This Row],[nr]])=7,1,0)</f>
        <v>1</v>
      </c>
      <c r="F498">
        <f>IF(LEFT(Tabela_telefony5[[#This Row],[nr]],2)="12",1,0)</f>
        <v>0</v>
      </c>
      <c r="G498" s="2">
        <f>IF(Tabela_telefony5[[#This Row],[Kolumna1]]=1,Tabela_telefony5[[#This Row],[zakonczenie]]-Tabela_telefony5[[#This Row],[rozpoczecie]],0)</f>
        <v>0</v>
      </c>
    </row>
    <row r="499" spans="1:7" hidden="1" x14ac:dyDescent="0.3">
      <c r="A499">
        <v>9532678004</v>
      </c>
      <c r="B499" s="1">
        <v>42923</v>
      </c>
      <c r="C499" s="2">
        <v>0.56347222222222226</v>
      </c>
      <c r="D499" s="2">
        <v>0.57157407407407412</v>
      </c>
      <c r="E499">
        <f>IF(LEN(Tabela_telefony5[[#This Row],[nr]])=7,1,0)</f>
        <v>0</v>
      </c>
      <c r="F499">
        <f>IF(LEFT(Tabela_telefony5[[#This Row],[nr]],2)="12",1,0)</f>
        <v>0</v>
      </c>
      <c r="G499" s="2">
        <f>IF(Tabela_telefony5[[#This Row],[Kolumna1]]=1,Tabela_telefony5[[#This Row],[zakonczenie]]-Tabela_telefony5[[#This Row],[rozpoczecie]],0)</f>
        <v>0</v>
      </c>
    </row>
    <row r="500" spans="1:7" hidden="1" x14ac:dyDescent="0.3">
      <c r="A500">
        <v>3095218</v>
      </c>
      <c r="B500" s="1">
        <v>42919</v>
      </c>
      <c r="C500" s="2">
        <v>0.56555555555555559</v>
      </c>
      <c r="D500" s="2">
        <v>0.56557870370370367</v>
      </c>
      <c r="E500">
        <f>IF(LEN(Tabela_telefony5[[#This Row],[nr]])=7,1,0)</f>
        <v>1</v>
      </c>
      <c r="F500">
        <f>IF(LEFT(Tabela_telefony5[[#This Row],[nr]],2)="12",1,0)</f>
        <v>0</v>
      </c>
      <c r="G500" s="2">
        <f>IF(Tabela_telefony5[[#This Row],[Kolumna1]]=1,Tabela_telefony5[[#This Row],[zakonczenie]]-Tabela_telefony5[[#This Row],[rozpoczecie]],0)</f>
        <v>0</v>
      </c>
    </row>
    <row r="501" spans="1:7" hidden="1" x14ac:dyDescent="0.3">
      <c r="A501">
        <v>3095218</v>
      </c>
      <c r="B501" s="1">
        <v>42926</v>
      </c>
      <c r="C501" s="2">
        <v>0.50635416666666666</v>
      </c>
      <c r="D501" s="2">
        <v>0.51716435185185183</v>
      </c>
      <c r="E501">
        <f>IF(LEN(Tabela_telefony5[[#This Row],[nr]])=7,1,0)</f>
        <v>1</v>
      </c>
      <c r="F501">
        <f>IF(LEFT(Tabela_telefony5[[#This Row],[nr]],2)="12",1,0)</f>
        <v>0</v>
      </c>
      <c r="G501" s="2">
        <f>IF(Tabela_telefony5[[#This Row],[Kolumna1]]=1,Tabela_telefony5[[#This Row],[zakonczenie]]-Tabela_telefony5[[#This Row],[rozpoczecie]],0)</f>
        <v>0</v>
      </c>
    </row>
    <row r="502" spans="1:7" hidden="1" x14ac:dyDescent="0.3">
      <c r="A502">
        <v>3095218</v>
      </c>
      <c r="B502" s="1">
        <v>42929</v>
      </c>
      <c r="C502" s="2">
        <v>0.56581018518518522</v>
      </c>
      <c r="D502" s="2">
        <v>0.57694444444444448</v>
      </c>
      <c r="E502">
        <f>IF(LEN(Tabela_telefony5[[#This Row],[nr]])=7,1,0)</f>
        <v>1</v>
      </c>
      <c r="F502">
        <f>IF(LEFT(Tabela_telefony5[[#This Row],[nr]],2)="12",1,0)</f>
        <v>0</v>
      </c>
      <c r="G502" s="2">
        <f>IF(Tabela_telefony5[[#This Row],[Kolumna1]]=1,Tabela_telefony5[[#This Row],[zakonczenie]]-Tabela_telefony5[[#This Row],[rozpoczecie]],0)</f>
        <v>0</v>
      </c>
    </row>
    <row r="503" spans="1:7" hidden="1" x14ac:dyDescent="0.3">
      <c r="A503">
        <v>45862784</v>
      </c>
      <c r="B503" s="1">
        <v>42923</v>
      </c>
      <c r="C503" s="2">
        <v>0.57768518518518519</v>
      </c>
      <c r="D503" s="2">
        <v>0.58636574074074077</v>
      </c>
      <c r="E503">
        <f>IF(LEN(Tabela_telefony5[[#This Row],[nr]])=7,1,0)</f>
        <v>0</v>
      </c>
      <c r="F503">
        <f>IF(LEFT(Tabela_telefony5[[#This Row],[nr]],2)="12",1,0)</f>
        <v>0</v>
      </c>
      <c r="G503" s="2">
        <f>IF(Tabela_telefony5[[#This Row],[Kolumna1]]=1,Tabela_telefony5[[#This Row],[zakonczenie]]-Tabela_telefony5[[#This Row],[rozpoczecie]],0)</f>
        <v>0</v>
      </c>
    </row>
    <row r="504" spans="1:7" hidden="1" x14ac:dyDescent="0.3">
      <c r="A504">
        <v>25147401</v>
      </c>
      <c r="B504" s="1">
        <v>42923</v>
      </c>
      <c r="C504" s="2">
        <v>0.57922453703703702</v>
      </c>
      <c r="D504" s="2">
        <v>0.58821759259259254</v>
      </c>
      <c r="E504">
        <f>IF(LEN(Tabela_telefony5[[#This Row],[nr]])=7,1,0)</f>
        <v>0</v>
      </c>
      <c r="F504">
        <f>IF(LEFT(Tabela_telefony5[[#This Row],[nr]],2)="12",1,0)</f>
        <v>0</v>
      </c>
      <c r="G504" s="2">
        <f>IF(Tabela_telefony5[[#This Row],[Kolumna1]]=1,Tabela_telefony5[[#This Row],[zakonczenie]]-Tabela_telefony5[[#This Row],[rozpoczecie]],0)</f>
        <v>0</v>
      </c>
    </row>
    <row r="505" spans="1:7" hidden="1" x14ac:dyDescent="0.3">
      <c r="A505">
        <v>3102910</v>
      </c>
      <c r="B505" s="1">
        <v>42921</v>
      </c>
      <c r="C505" s="2">
        <v>0.35150462962962964</v>
      </c>
      <c r="D505" s="2">
        <v>0.35672453703703705</v>
      </c>
      <c r="E505">
        <f>IF(LEN(Tabela_telefony5[[#This Row],[nr]])=7,1,0)</f>
        <v>1</v>
      </c>
      <c r="F505">
        <f>IF(LEFT(Tabela_telefony5[[#This Row],[nr]],2)="12",1,0)</f>
        <v>0</v>
      </c>
      <c r="G505" s="2">
        <f>IF(Tabela_telefony5[[#This Row],[Kolumna1]]=1,Tabela_telefony5[[#This Row],[zakonczenie]]-Tabela_telefony5[[#This Row],[rozpoczecie]],0)</f>
        <v>0</v>
      </c>
    </row>
    <row r="506" spans="1:7" hidden="1" x14ac:dyDescent="0.3">
      <c r="A506">
        <v>3109039</v>
      </c>
      <c r="B506" s="1">
        <v>42935</v>
      </c>
      <c r="C506" s="2">
        <v>0.38979166666666665</v>
      </c>
      <c r="D506" s="2">
        <v>0.39171296296296299</v>
      </c>
      <c r="E506">
        <f>IF(LEN(Tabela_telefony5[[#This Row],[nr]])=7,1,0)</f>
        <v>1</v>
      </c>
      <c r="F506">
        <f>IF(LEFT(Tabela_telefony5[[#This Row],[nr]],2)="12",1,0)</f>
        <v>0</v>
      </c>
      <c r="G506" s="2">
        <f>IF(Tabela_telefony5[[#This Row],[Kolumna1]]=1,Tabela_telefony5[[#This Row],[zakonczenie]]-Tabela_telefony5[[#This Row],[rozpoczecie]],0)</f>
        <v>0</v>
      </c>
    </row>
    <row r="507" spans="1:7" hidden="1" x14ac:dyDescent="0.3">
      <c r="A507">
        <v>3109133</v>
      </c>
      <c r="B507" s="1">
        <v>42936</v>
      </c>
      <c r="C507" s="2">
        <v>0.58564814814814814</v>
      </c>
      <c r="D507" s="2">
        <v>0.58964120370370365</v>
      </c>
      <c r="E507">
        <f>IF(LEN(Tabela_telefony5[[#This Row],[nr]])=7,1,0)</f>
        <v>1</v>
      </c>
      <c r="F507">
        <f>IF(LEFT(Tabela_telefony5[[#This Row],[nr]],2)="12",1,0)</f>
        <v>0</v>
      </c>
      <c r="G507" s="2">
        <f>IF(Tabela_telefony5[[#This Row],[Kolumna1]]=1,Tabela_telefony5[[#This Row],[zakonczenie]]-Tabela_telefony5[[#This Row],[rozpoczecie]],0)</f>
        <v>0</v>
      </c>
    </row>
    <row r="508" spans="1:7" hidden="1" x14ac:dyDescent="0.3">
      <c r="A508">
        <v>3120387</v>
      </c>
      <c r="B508" s="1">
        <v>42944</v>
      </c>
      <c r="C508" s="2">
        <v>0.39303240740740741</v>
      </c>
      <c r="D508" s="2">
        <v>0.39657407407407408</v>
      </c>
      <c r="E508">
        <f>IF(LEN(Tabela_telefony5[[#This Row],[nr]])=7,1,0)</f>
        <v>1</v>
      </c>
      <c r="F508">
        <f>IF(LEFT(Tabela_telefony5[[#This Row],[nr]],2)="12",1,0)</f>
        <v>0</v>
      </c>
      <c r="G508" s="2">
        <f>IF(Tabela_telefony5[[#This Row],[Kolumna1]]=1,Tabela_telefony5[[#This Row],[zakonczenie]]-Tabela_telefony5[[#This Row],[rozpoczecie]],0)</f>
        <v>0</v>
      </c>
    </row>
    <row r="509" spans="1:7" hidden="1" x14ac:dyDescent="0.3">
      <c r="A509">
        <v>3121640</v>
      </c>
      <c r="B509" s="1">
        <v>42934</v>
      </c>
      <c r="C509" s="2">
        <v>0.57841435185185186</v>
      </c>
      <c r="D509" s="2">
        <v>0.58364583333333331</v>
      </c>
      <c r="E509">
        <f>IF(LEN(Tabela_telefony5[[#This Row],[nr]])=7,1,0)</f>
        <v>1</v>
      </c>
      <c r="F509">
        <f>IF(LEFT(Tabela_telefony5[[#This Row],[nr]],2)="12",1,0)</f>
        <v>0</v>
      </c>
      <c r="G509" s="2">
        <f>IF(Tabela_telefony5[[#This Row],[Kolumna1]]=1,Tabela_telefony5[[#This Row],[zakonczenie]]-Tabela_telefony5[[#This Row],[rozpoczecie]],0)</f>
        <v>0</v>
      </c>
    </row>
    <row r="510" spans="1:7" hidden="1" x14ac:dyDescent="0.3">
      <c r="A510">
        <v>76099906</v>
      </c>
      <c r="B510" s="1">
        <v>42923</v>
      </c>
      <c r="C510" s="2">
        <v>0.6004976851851852</v>
      </c>
      <c r="D510" s="2">
        <v>0.61106481481481478</v>
      </c>
      <c r="E510">
        <f>IF(LEN(Tabela_telefony5[[#This Row],[nr]])=7,1,0)</f>
        <v>0</v>
      </c>
      <c r="F510">
        <f>IF(LEFT(Tabela_telefony5[[#This Row],[nr]],2)="12",1,0)</f>
        <v>0</v>
      </c>
      <c r="G510" s="2">
        <f>IF(Tabela_telefony5[[#This Row],[Kolumna1]]=1,Tabela_telefony5[[#This Row],[zakonczenie]]-Tabela_telefony5[[#This Row],[rozpoczecie]],0)</f>
        <v>0</v>
      </c>
    </row>
    <row r="511" spans="1:7" hidden="1" x14ac:dyDescent="0.3">
      <c r="A511">
        <v>3121850</v>
      </c>
      <c r="B511" s="1">
        <v>42920</v>
      </c>
      <c r="C511" s="2">
        <v>0.61410879629629633</v>
      </c>
      <c r="D511" s="2">
        <v>0.6216666666666667</v>
      </c>
      <c r="E511">
        <f>IF(LEN(Tabela_telefony5[[#This Row],[nr]])=7,1,0)</f>
        <v>1</v>
      </c>
      <c r="F511">
        <f>IF(LEFT(Tabela_telefony5[[#This Row],[nr]],2)="12",1,0)</f>
        <v>0</v>
      </c>
      <c r="G511" s="2">
        <f>IF(Tabela_telefony5[[#This Row],[Kolumna1]]=1,Tabela_telefony5[[#This Row],[zakonczenie]]-Tabela_telefony5[[#This Row],[rozpoczecie]],0)</f>
        <v>0</v>
      </c>
    </row>
    <row r="512" spans="1:7" hidden="1" x14ac:dyDescent="0.3">
      <c r="A512">
        <v>3127402</v>
      </c>
      <c r="B512" s="1">
        <v>42920</v>
      </c>
      <c r="C512" s="2">
        <v>0.46861111111111109</v>
      </c>
      <c r="D512" s="2">
        <v>0.47747685185185185</v>
      </c>
      <c r="E512">
        <f>IF(LEN(Tabela_telefony5[[#This Row],[nr]])=7,1,0)</f>
        <v>1</v>
      </c>
      <c r="F512">
        <f>IF(LEFT(Tabela_telefony5[[#This Row],[nr]],2)="12",1,0)</f>
        <v>0</v>
      </c>
      <c r="G512" s="2">
        <f>IF(Tabela_telefony5[[#This Row],[Kolumna1]]=1,Tabela_telefony5[[#This Row],[zakonczenie]]-Tabela_telefony5[[#This Row],[rozpoczecie]],0)</f>
        <v>0</v>
      </c>
    </row>
    <row r="513" spans="1:7" hidden="1" x14ac:dyDescent="0.3">
      <c r="A513">
        <v>3131883</v>
      </c>
      <c r="B513" s="1">
        <v>42930</v>
      </c>
      <c r="C513" s="2">
        <v>0.52427083333333335</v>
      </c>
      <c r="D513" s="2">
        <v>0.52818287037037037</v>
      </c>
      <c r="E513">
        <f>IF(LEN(Tabela_telefony5[[#This Row],[nr]])=7,1,0)</f>
        <v>1</v>
      </c>
      <c r="F513">
        <f>IF(LEFT(Tabela_telefony5[[#This Row],[nr]],2)="12",1,0)</f>
        <v>0</v>
      </c>
      <c r="G513" s="2">
        <f>IF(Tabela_telefony5[[#This Row],[Kolumna1]]=1,Tabela_telefony5[[#This Row],[zakonczenie]]-Tabela_telefony5[[#This Row],[rozpoczecie]],0)</f>
        <v>0</v>
      </c>
    </row>
    <row r="514" spans="1:7" hidden="1" x14ac:dyDescent="0.3">
      <c r="A514">
        <v>3131883</v>
      </c>
      <c r="B514" s="1">
        <v>42935</v>
      </c>
      <c r="C514" s="2">
        <v>0.35712962962962963</v>
      </c>
      <c r="D514" s="2">
        <v>0.36243055555555553</v>
      </c>
      <c r="E514">
        <f>IF(LEN(Tabela_telefony5[[#This Row],[nr]])=7,1,0)</f>
        <v>1</v>
      </c>
      <c r="F514">
        <f>IF(LEFT(Tabela_telefony5[[#This Row],[nr]],2)="12",1,0)</f>
        <v>0</v>
      </c>
      <c r="G514" s="2">
        <f>IF(Tabela_telefony5[[#This Row],[Kolumna1]]=1,Tabela_telefony5[[#This Row],[zakonczenie]]-Tabela_telefony5[[#This Row],[rozpoczecie]],0)</f>
        <v>0</v>
      </c>
    </row>
    <row r="515" spans="1:7" hidden="1" x14ac:dyDescent="0.3">
      <c r="A515">
        <v>3134379</v>
      </c>
      <c r="B515" s="1">
        <v>42936</v>
      </c>
      <c r="C515" s="2">
        <v>0.508275462962963</v>
      </c>
      <c r="D515" s="2">
        <v>0.51652777777777781</v>
      </c>
      <c r="E515">
        <f>IF(LEN(Tabela_telefony5[[#This Row],[nr]])=7,1,0)</f>
        <v>1</v>
      </c>
      <c r="F515">
        <f>IF(LEFT(Tabela_telefony5[[#This Row],[nr]],2)="12",1,0)</f>
        <v>0</v>
      </c>
      <c r="G515" s="2">
        <f>IF(Tabela_telefony5[[#This Row],[Kolumna1]]=1,Tabela_telefony5[[#This Row],[zakonczenie]]-Tabela_telefony5[[#This Row],[rozpoczecie]],0)</f>
        <v>0</v>
      </c>
    </row>
    <row r="516" spans="1:7" hidden="1" x14ac:dyDescent="0.3">
      <c r="A516">
        <v>3135285</v>
      </c>
      <c r="B516" s="1">
        <v>42942</v>
      </c>
      <c r="C516" s="2">
        <v>0.43896990740740743</v>
      </c>
      <c r="D516" s="2">
        <v>0.44863425925925926</v>
      </c>
      <c r="E516">
        <f>IF(LEN(Tabela_telefony5[[#This Row],[nr]])=7,1,0)</f>
        <v>1</v>
      </c>
      <c r="F516">
        <f>IF(LEFT(Tabela_telefony5[[#This Row],[nr]],2)="12",1,0)</f>
        <v>0</v>
      </c>
      <c r="G516" s="2">
        <f>IF(Tabela_telefony5[[#This Row],[Kolumna1]]=1,Tabela_telefony5[[#This Row],[zakonczenie]]-Tabela_telefony5[[#This Row],[rozpoczecie]],0)</f>
        <v>0</v>
      </c>
    </row>
    <row r="517" spans="1:7" hidden="1" x14ac:dyDescent="0.3">
      <c r="A517">
        <v>3136675</v>
      </c>
      <c r="B517" s="1">
        <v>42936</v>
      </c>
      <c r="C517" s="2">
        <v>0.49833333333333335</v>
      </c>
      <c r="D517" s="2">
        <v>0.50942129629629629</v>
      </c>
      <c r="E517">
        <f>IF(LEN(Tabela_telefony5[[#This Row],[nr]])=7,1,0)</f>
        <v>1</v>
      </c>
      <c r="F517">
        <f>IF(LEFT(Tabela_telefony5[[#This Row],[nr]],2)="12",1,0)</f>
        <v>0</v>
      </c>
      <c r="G517" s="2">
        <f>IF(Tabela_telefony5[[#This Row],[Kolumna1]]=1,Tabela_telefony5[[#This Row],[zakonczenie]]-Tabela_telefony5[[#This Row],[rozpoczecie]],0)</f>
        <v>0</v>
      </c>
    </row>
    <row r="518" spans="1:7" hidden="1" x14ac:dyDescent="0.3">
      <c r="A518">
        <v>73042148</v>
      </c>
      <c r="B518" s="1">
        <v>42923</v>
      </c>
      <c r="C518" s="2">
        <v>0.62537037037037035</v>
      </c>
      <c r="D518" s="2">
        <v>0.63498842592592597</v>
      </c>
      <c r="E518">
        <f>IF(LEN(Tabela_telefony5[[#This Row],[nr]])=7,1,0)</f>
        <v>0</v>
      </c>
      <c r="F518">
        <f>IF(LEFT(Tabela_telefony5[[#This Row],[nr]],2)="12",1,0)</f>
        <v>0</v>
      </c>
      <c r="G518" s="2">
        <f>IF(Tabela_telefony5[[#This Row],[Kolumna1]]=1,Tabela_telefony5[[#This Row],[zakonczenie]]-Tabela_telefony5[[#This Row],[rozpoczecie]],0)</f>
        <v>0</v>
      </c>
    </row>
    <row r="519" spans="1:7" hidden="1" x14ac:dyDescent="0.3">
      <c r="A519">
        <v>3150344</v>
      </c>
      <c r="B519" s="1">
        <v>42929</v>
      </c>
      <c r="C519" s="2">
        <v>0.51709490740740738</v>
      </c>
      <c r="D519" s="2">
        <v>0.52684027777777775</v>
      </c>
      <c r="E519">
        <f>IF(LEN(Tabela_telefony5[[#This Row],[nr]])=7,1,0)</f>
        <v>1</v>
      </c>
      <c r="F519">
        <f>IF(LEFT(Tabela_telefony5[[#This Row],[nr]],2)="12",1,0)</f>
        <v>0</v>
      </c>
      <c r="G519" s="2">
        <f>IF(Tabela_telefony5[[#This Row],[Kolumna1]]=1,Tabela_telefony5[[#This Row],[zakonczenie]]-Tabela_telefony5[[#This Row],[rozpoczecie]],0)</f>
        <v>0</v>
      </c>
    </row>
    <row r="520" spans="1:7" hidden="1" x14ac:dyDescent="0.3">
      <c r="A520">
        <v>3150344</v>
      </c>
      <c r="B520" s="1">
        <v>42940</v>
      </c>
      <c r="C520" s="2">
        <v>0.57322916666666668</v>
      </c>
      <c r="D520" s="2">
        <v>0.58089120370370373</v>
      </c>
      <c r="E520">
        <f>IF(LEN(Tabela_telefony5[[#This Row],[nr]])=7,1,0)</f>
        <v>1</v>
      </c>
      <c r="F520">
        <f>IF(LEFT(Tabela_telefony5[[#This Row],[nr]],2)="12",1,0)</f>
        <v>0</v>
      </c>
      <c r="G520" s="2">
        <f>IF(Tabela_telefony5[[#This Row],[Kolumna1]]=1,Tabela_telefony5[[#This Row],[zakonczenie]]-Tabela_telefony5[[#This Row],[rozpoczecie]],0)</f>
        <v>0</v>
      </c>
    </row>
    <row r="521" spans="1:7" hidden="1" x14ac:dyDescent="0.3">
      <c r="A521">
        <v>27791497</v>
      </c>
      <c r="B521" s="1">
        <v>42926</v>
      </c>
      <c r="C521" s="2">
        <v>0.34312500000000001</v>
      </c>
      <c r="D521" s="2">
        <v>0.34373842592592591</v>
      </c>
      <c r="E521">
        <f>IF(LEN(Tabela_telefony5[[#This Row],[nr]])=7,1,0)</f>
        <v>0</v>
      </c>
      <c r="F521">
        <f>IF(LEFT(Tabela_telefony5[[#This Row],[nr]],2)="12",1,0)</f>
        <v>0</v>
      </c>
      <c r="G521" s="2">
        <f>IF(Tabela_telefony5[[#This Row],[Kolumna1]]=1,Tabela_telefony5[[#This Row],[zakonczenie]]-Tabela_telefony5[[#This Row],[rozpoczecie]],0)</f>
        <v>0</v>
      </c>
    </row>
    <row r="522" spans="1:7" hidden="1" x14ac:dyDescent="0.3">
      <c r="A522">
        <v>3153023</v>
      </c>
      <c r="B522" s="1">
        <v>42936</v>
      </c>
      <c r="C522" s="2">
        <v>0.45503472222222224</v>
      </c>
      <c r="D522" s="2">
        <v>0.45876157407407409</v>
      </c>
      <c r="E522">
        <f>IF(LEN(Tabela_telefony5[[#This Row],[nr]])=7,1,0)</f>
        <v>1</v>
      </c>
      <c r="F522">
        <f>IF(LEFT(Tabela_telefony5[[#This Row],[nr]],2)="12",1,0)</f>
        <v>0</v>
      </c>
      <c r="G522" s="2">
        <f>IF(Tabela_telefony5[[#This Row],[Kolumna1]]=1,Tabela_telefony5[[#This Row],[zakonczenie]]-Tabela_telefony5[[#This Row],[rozpoczecie]],0)</f>
        <v>0</v>
      </c>
    </row>
    <row r="523" spans="1:7" hidden="1" x14ac:dyDescent="0.3">
      <c r="A523">
        <v>56115408</v>
      </c>
      <c r="B523" s="1">
        <v>42926</v>
      </c>
      <c r="C523" s="2">
        <v>0.34796296296296297</v>
      </c>
      <c r="D523" s="2">
        <v>0.35728009259259258</v>
      </c>
      <c r="E523">
        <f>IF(LEN(Tabela_telefony5[[#This Row],[nr]])=7,1,0)</f>
        <v>0</v>
      </c>
      <c r="F523">
        <f>IF(LEFT(Tabela_telefony5[[#This Row],[nr]],2)="12",1,0)</f>
        <v>0</v>
      </c>
      <c r="G523" s="2">
        <f>IF(Tabela_telefony5[[#This Row],[Kolumna1]]=1,Tabela_telefony5[[#This Row],[zakonczenie]]-Tabela_telefony5[[#This Row],[rozpoczecie]],0)</f>
        <v>0</v>
      </c>
    </row>
    <row r="524" spans="1:7" hidden="1" x14ac:dyDescent="0.3">
      <c r="A524">
        <v>3153283</v>
      </c>
      <c r="B524" s="1">
        <v>42926</v>
      </c>
      <c r="C524" s="2">
        <v>0.42396990740740742</v>
      </c>
      <c r="D524" s="2">
        <v>0.43335648148148148</v>
      </c>
      <c r="E524">
        <f>IF(LEN(Tabela_telefony5[[#This Row],[nr]])=7,1,0)</f>
        <v>1</v>
      </c>
      <c r="F524">
        <f>IF(LEFT(Tabela_telefony5[[#This Row],[nr]],2)="12",1,0)</f>
        <v>0</v>
      </c>
      <c r="G524" s="2">
        <f>IF(Tabela_telefony5[[#This Row],[Kolumna1]]=1,Tabela_telefony5[[#This Row],[zakonczenie]]-Tabela_telefony5[[#This Row],[rozpoczecie]],0)</f>
        <v>0</v>
      </c>
    </row>
    <row r="525" spans="1:7" hidden="1" x14ac:dyDescent="0.3">
      <c r="A525">
        <v>3177370</v>
      </c>
      <c r="B525" s="1">
        <v>42921</v>
      </c>
      <c r="C525" s="2">
        <v>0.47972222222222222</v>
      </c>
      <c r="D525" s="2">
        <v>0.48660879629629628</v>
      </c>
      <c r="E525">
        <f>IF(LEN(Tabela_telefony5[[#This Row],[nr]])=7,1,0)</f>
        <v>1</v>
      </c>
      <c r="F525">
        <f>IF(LEFT(Tabela_telefony5[[#This Row],[nr]],2)="12",1,0)</f>
        <v>0</v>
      </c>
      <c r="G525" s="2">
        <f>IF(Tabela_telefony5[[#This Row],[Kolumna1]]=1,Tabela_telefony5[[#This Row],[zakonczenie]]-Tabela_telefony5[[#This Row],[rozpoczecie]],0)</f>
        <v>0</v>
      </c>
    </row>
    <row r="526" spans="1:7" hidden="1" x14ac:dyDescent="0.3">
      <c r="A526">
        <v>3178616</v>
      </c>
      <c r="B526" s="1">
        <v>42920</v>
      </c>
      <c r="C526" s="2">
        <v>0.48312500000000003</v>
      </c>
      <c r="D526" s="2">
        <v>0.49138888888888888</v>
      </c>
      <c r="E526">
        <f>IF(LEN(Tabela_telefony5[[#This Row],[nr]])=7,1,0)</f>
        <v>1</v>
      </c>
      <c r="F526">
        <f>IF(LEFT(Tabela_telefony5[[#This Row],[nr]],2)="12",1,0)</f>
        <v>0</v>
      </c>
      <c r="G526" s="2">
        <f>IF(Tabela_telefony5[[#This Row],[Kolumna1]]=1,Tabela_telefony5[[#This Row],[zakonczenie]]-Tabela_telefony5[[#This Row],[rozpoczecie]],0)</f>
        <v>0</v>
      </c>
    </row>
    <row r="527" spans="1:7" hidden="1" x14ac:dyDescent="0.3">
      <c r="A527">
        <v>3178616</v>
      </c>
      <c r="B527" s="1">
        <v>42923</v>
      </c>
      <c r="C527" s="2">
        <v>0.46891203703703704</v>
      </c>
      <c r="D527" s="2">
        <v>0.47209490740740739</v>
      </c>
      <c r="E527">
        <f>IF(LEN(Tabela_telefony5[[#This Row],[nr]])=7,1,0)</f>
        <v>1</v>
      </c>
      <c r="F527">
        <f>IF(LEFT(Tabela_telefony5[[#This Row],[nr]],2)="12",1,0)</f>
        <v>0</v>
      </c>
      <c r="G527" s="2">
        <f>IF(Tabela_telefony5[[#This Row],[Kolumna1]]=1,Tabela_telefony5[[#This Row],[zakonczenie]]-Tabela_telefony5[[#This Row],[rozpoczecie]],0)</f>
        <v>0</v>
      </c>
    </row>
    <row r="528" spans="1:7" hidden="1" x14ac:dyDescent="0.3">
      <c r="A528">
        <v>56127547</v>
      </c>
      <c r="B528" s="1">
        <v>42926</v>
      </c>
      <c r="C528" s="2">
        <v>0.36803240740740739</v>
      </c>
      <c r="D528" s="2">
        <v>0.37565972222222221</v>
      </c>
      <c r="E528">
        <f>IF(LEN(Tabela_telefony5[[#This Row],[nr]])=7,1,0)</f>
        <v>0</v>
      </c>
      <c r="F528">
        <f>IF(LEFT(Tabela_telefony5[[#This Row],[nr]],2)="12",1,0)</f>
        <v>0</v>
      </c>
      <c r="G528" s="2">
        <f>IF(Tabela_telefony5[[#This Row],[Kolumna1]]=1,Tabela_telefony5[[#This Row],[zakonczenie]]-Tabela_telefony5[[#This Row],[rozpoczecie]],0)</f>
        <v>0</v>
      </c>
    </row>
    <row r="529" spans="1:7" hidden="1" x14ac:dyDescent="0.3">
      <c r="A529">
        <v>3178616</v>
      </c>
      <c r="B529" s="1">
        <v>42930</v>
      </c>
      <c r="C529" s="2">
        <v>0.58233796296296292</v>
      </c>
      <c r="D529" s="2">
        <v>0.58734953703703707</v>
      </c>
      <c r="E529">
        <f>IF(LEN(Tabela_telefony5[[#This Row],[nr]])=7,1,0)</f>
        <v>1</v>
      </c>
      <c r="F529">
        <f>IF(LEFT(Tabela_telefony5[[#This Row],[nr]],2)="12",1,0)</f>
        <v>0</v>
      </c>
      <c r="G529" s="2">
        <f>IF(Tabela_telefony5[[#This Row],[Kolumna1]]=1,Tabela_telefony5[[#This Row],[zakonczenie]]-Tabela_telefony5[[#This Row],[rozpoczecie]],0)</f>
        <v>0</v>
      </c>
    </row>
    <row r="530" spans="1:7" hidden="1" x14ac:dyDescent="0.3">
      <c r="A530">
        <v>3178616</v>
      </c>
      <c r="B530" s="1">
        <v>42934</v>
      </c>
      <c r="C530" s="2">
        <v>0.40974537037037034</v>
      </c>
      <c r="D530" s="2">
        <v>0.41177083333333331</v>
      </c>
      <c r="E530">
        <f>IF(LEN(Tabela_telefony5[[#This Row],[nr]])=7,1,0)</f>
        <v>1</v>
      </c>
      <c r="F530">
        <f>IF(LEFT(Tabela_telefony5[[#This Row],[nr]],2)="12",1,0)</f>
        <v>0</v>
      </c>
      <c r="G530" s="2">
        <f>IF(Tabela_telefony5[[#This Row],[Kolumna1]]=1,Tabela_telefony5[[#This Row],[zakonczenie]]-Tabela_telefony5[[#This Row],[rozpoczecie]],0)</f>
        <v>0</v>
      </c>
    </row>
    <row r="531" spans="1:7" hidden="1" x14ac:dyDescent="0.3">
      <c r="A531">
        <v>3184339</v>
      </c>
      <c r="B531" s="1">
        <v>42927</v>
      </c>
      <c r="C531" s="2">
        <v>0.61179398148148145</v>
      </c>
      <c r="D531" s="2">
        <v>0.61260416666666662</v>
      </c>
      <c r="E531">
        <f>IF(LEN(Tabela_telefony5[[#This Row],[nr]])=7,1,0)</f>
        <v>1</v>
      </c>
      <c r="F531">
        <f>IF(LEFT(Tabela_telefony5[[#This Row],[nr]],2)="12",1,0)</f>
        <v>0</v>
      </c>
      <c r="G531" s="2">
        <f>IF(Tabela_telefony5[[#This Row],[Kolumna1]]=1,Tabela_telefony5[[#This Row],[zakonczenie]]-Tabela_telefony5[[#This Row],[rozpoczecie]],0)</f>
        <v>0</v>
      </c>
    </row>
    <row r="532" spans="1:7" hidden="1" x14ac:dyDescent="0.3">
      <c r="A532">
        <v>4600571814</v>
      </c>
      <c r="B532" s="1">
        <v>42926</v>
      </c>
      <c r="C532" s="2">
        <v>0.3706712962962963</v>
      </c>
      <c r="D532" s="2">
        <v>0.37572916666666667</v>
      </c>
      <c r="E532">
        <f>IF(LEN(Tabela_telefony5[[#This Row],[nr]])=7,1,0)</f>
        <v>0</v>
      </c>
      <c r="F532">
        <f>IF(LEFT(Tabela_telefony5[[#This Row],[nr]],2)="12",1,0)</f>
        <v>0</v>
      </c>
      <c r="G532" s="2">
        <f>IF(Tabela_telefony5[[#This Row],[Kolumna1]]=1,Tabela_telefony5[[#This Row],[zakonczenie]]-Tabela_telefony5[[#This Row],[rozpoczecie]],0)</f>
        <v>0</v>
      </c>
    </row>
    <row r="533" spans="1:7" hidden="1" x14ac:dyDescent="0.3">
      <c r="A533">
        <v>38063903</v>
      </c>
      <c r="B533" s="1">
        <v>42926</v>
      </c>
      <c r="C533" s="2">
        <v>0.37207175925925928</v>
      </c>
      <c r="D533" s="2">
        <v>0.37332175925925926</v>
      </c>
      <c r="E533">
        <f>IF(LEN(Tabela_telefony5[[#This Row],[nr]])=7,1,0)</f>
        <v>0</v>
      </c>
      <c r="F533">
        <f>IF(LEFT(Tabela_telefony5[[#This Row],[nr]],2)="12",1,0)</f>
        <v>0</v>
      </c>
      <c r="G533" s="2">
        <f>IF(Tabela_telefony5[[#This Row],[Kolumna1]]=1,Tabela_telefony5[[#This Row],[zakonczenie]]-Tabela_telefony5[[#This Row],[rozpoczecie]],0)</f>
        <v>0</v>
      </c>
    </row>
    <row r="534" spans="1:7" hidden="1" x14ac:dyDescent="0.3">
      <c r="A534">
        <v>3189059</v>
      </c>
      <c r="B534" s="1">
        <v>42942</v>
      </c>
      <c r="C534" s="2">
        <v>0.55462962962962958</v>
      </c>
      <c r="D534" s="2">
        <v>0.56101851851851847</v>
      </c>
      <c r="E534">
        <f>IF(LEN(Tabela_telefony5[[#This Row],[nr]])=7,1,0)</f>
        <v>1</v>
      </c>
      <c r="F534">
        <f>IF(LEFT(Tabela_telefony5[[#This Row],[nr]],2)="12",1,0)</f>
        <v>0</v>
      </c>
      <c r="G534" s="2">
        <f>IF(Tabela_telefony5[[#This Row],[Kolumna1]]=1,Tabela_telefony5[[#This Row],[zakonczenie]]-Tabela_telefony5[[#This Row],[rozpoczecie]],0)</f>
        <v>0</v>
      </c>
    </row>
    <row r="535" spans="1:7" hidden="1" x14ac:dyDescent="0.3">
      <c r="A535">
        <v>39669014</v>
      </c>
      <c r="B535" s="1">
        <v>42926</v>
      </c>
      <c r="C535" s="2">
        <v>0.37930555555555556</v>
      </c>
      <c r="D535" s="2">
        <v>0.38686342592592593</v>
      </c>
      <c r="E535">
        <f>IF(LEN(Tabela_telefony5[[#This Row],[nr]])=7,1,0)</f>
        <v>0</v>
      </c>
      <c r="F535">
        <f>IF(LEFT(Tabela_telefony5[[#This Row],[nr]],2)="12",1,0)</f>
        <v>0</v>
      </c>
      <c r="G535" s="2">
        <f>IF(Tabela_telefony5[[#This Row],[Kolumna1]]=1,Tabela_telefony5[[#This Row],[zakonczenie]]-Tabela_telefony5[[#This Row],[rozpoczecie]],0)</f>
        <v>0</v>
      </c>
    </row>
    <row r="536" spans="1:7" hidden="1" x14ac:dyDescent="0.3">
      <c r="A536">
        <v>48919339</v>
      </c>
      <c r="B536" s="1">
        <v>42926</v>
      </c>
      <c r="C536" s="2">
        <v>0.38040509259259259</v>
      </c>
      <c r="D536" s="2">
        <v>0.38484953703703706</v>
      </c>
      <c r="E536">
        <f>IF(LEN(Tabela_telefony5[[#This Row],[nr]])=7,1,0)</f>
        <v>0</v>
      </c>
      <c r="F536">
        <f>IF(LEFT(Tabela_telefony5[[#This Row],[nr]],2)="12",1,0)</f>
        <v>0</v>
      </c>
      <c r="G536" s="2">
        <f>IF(Tabela_telefony5[[#This Row],[Kolumna1]]=1,Tabela_telefony5[[#This Row],[zakonczenie]]-Tabela_telefony5[[#This Row],[rozpoczecie]],0)</f>
        <v>0</v>
      </c>
    </row>
    <row r="537" spans="1:7" hidden="1" x14ac:dyDescent="0.3">
      <c r="A537">
        <v>3192053</v>
      </c>
      <c r="B537" s="1">
        <v>42941</v>
      </c>
      <c r="C537" s="2">
        <v>0.49796296296296294</v>
      </c>
      <c r="D537" s="2">
        <v>0.5053009259259259</v>
      </c>
      <c r="E537">
        <f>IF(LEN(Tabela_telefony5[[#This Row],[nr]])=7,1,0)</f>
        <v>1</v>
      </c>
      <c r="F537">
        <f>IF(LEFT(Tabela_telefony5[[#This Row],[nr]],2)="12",1,0)</f>
        <v>0</v>
      </c>
      <c r="G537" s="2">
        <f>IF(Tabela_telefony5[[#This Row],[Kolumna1]]=1,Tabela_telefony5[[#This Row],[zakonczenie]]-Tabela_telefony5[[#This Row],[rozpoczecie]],0)</f>
        <v>0</v>
      </c>
    </row>
    <row r="538" spans="1:7" hidden="1" x14ac:dyDescent="0.3">
      <c r="A538">
        <v>41156424</v>
      </c>
      <c r="B538" s="1">
        <v>42926</v>
      </c>
      <c r="C538" s="2">
        <v>0.38715277777777779</v>
      </c>
      <c r="D538" s="2">
        <v>0.39293981481481483</v>
      </c>
      <c r="E538">
        <f>IF(LEN(Tabela_telefony5[[#This Row],[nr]])=7,1,0)</f>
        <v>0</v>
      </c>
      <c r="F538">
        <f>IF(LEFT(Tabela_telefony5[[#This Row],[nr]],2)="12",1,0)</f>
        <v>0</v>
      </c>
      <c r="G538" s="2">
        <f>IF(Tabela_telefony5[[#This Row],[Kolumna1]]=1,Tabela_telefony5[[#This Row],[zakonczenie]]-Tabela_telefony5[[#This Row],[rozpoczecie]],0)</f>
        <v>0</v>
      </c>
    </row>
    <row r="539" spans="1:7" hidden="1" x14ac:dyDescent="0.3">
      <c r="A539">
        <v>3192836</v>
      </c>
      <c r="B539" s="1">
        <v>42929</v>
      </c>
      <c r="C539" s="2">
        <v>0.54806712962962967</v>
      </c>
      <c r="D539" s="2">
        <v>0.54826388888888888</v>
      </c>
      <c r="E539">
        <f>IF(LEN(Tabela_telefony5[[#This Row],[nr]])=7,1,0)</f>
        <v>1</v>
      </c>
      <c r="F539">
        <f>IF(LEFT(Tabela_telefony5[[#This Row],[nr]],2)="12",1,0)</f>
        <v>0</v>
      </c>
      <c r="G539" s="2">
        <f>IF(Tabela_telefony5[[#This Row],[Kolumna1]]=1,Tabela_telefony5[[#This Row],[zakonczenie]]-Tabela_telefony5[[#This Row],[rozpoczecie]],0)</f>
        <v>0</v>
      </c>
    </row>
    <row r="540" spans="1:7" hidden="1" x14ac:dyDescent="0.3">
      <c r="A540">
        <v>3198725</v>
      </c>
      <c r="B540" s="1">
        <v>42927</v>
      </c>
      <c r="C540" s="2">
        <v>0.45157407407407407</v>
      </c>
      <c r="D540" s="2">
        <v>0.45738425925925924</v>
      </c>
      <c r="E540">
        <f>IF(LEN(Tabela_telefony5[[#This Row],[nr]])=7,1,0)</f>
        <v>1</v>
      </c>
      <c r="F540">
        <f>IF(LEFT(Tabela_telefony5[[#This Row],[nr]],2)="12",1,0)</f>
        <v>0</v>
      </c>
      <c r="G540" s="2">
        <f>IF(Tabela_telefony5[[#This Row],[Kolumna1]]=1,Tabela_telefony5[[#This Row],[zakonczenie]]-Tabela_telefony5[[#This Row],[rozpoczecie]],0)</f>
        <v>0</v>
      </c>
    </row>
    <row r="541" spans="1:7" hidden="1" x14ac:dyDescent="0.3">
      <c r="A541">
        <v>3200206</v>
      </c>
      <c r="B541" s="1">
        <v>42941</v>
      </c>
      <c r="C541" s="2">
        <v>0.58784722222222219</v>
      </c>
      <c r="D541" s="2">
        <v>0.59894675925925922</v>
      </c>
      <c r="E541">
        <f>IF(LEN(Tabela_telefony5[[#This Row],[nr]])=7,1,0)</f>
        <v>1</v>
      </c>
      <c r="F541">
        <f>IF(LEFT(Tabela_telefony5[[#This Row],[nr]],2)="12",1,0)</f>
        <v>0</v>
      </c>
      <c r="G541" s="2">
        <f>IF(Tabela_telefony5[[#This Row],[Kolumna1]]=1,Tabela_telefony5[[#This Row],[zakonczenie]]-Tabela_telefony5[[#This Row],[rozpoczecie]],0)</f>
        <v>0</v>
      </c>
    </row>
    <row r="542" spans="1:7" hidden="1" x14ac:dyDescent="0.3">
      <c r="A542">
        <v>3202610</v>
      </c>
      <c r="B542" s="1">
        <v>42943</v>
      </c>
      <c r="C542" s="2">
        <v>0.48528935185185185</v>
      </c>
      <c r="D542" s="2">
        <v>0.48694444444444446</v>
      </c>
      <c r="E542">
        <f>IF(LEN(Tabela_telefony5[[#This Row],[nr]])=7,1,0)</f>
        <v>1</v>
      </c>
      <c r="F542">
        <f>IF(LEFT(Tabela_telefony5[[#This Row],[nr]],2)="12",1,0)</f>
        <v>0</v>
      </c>
      <c r="G542" s="2">
        <f>IF(Tabela_telefony5[[#This Row],[Kolumna1]]=1,Tabela_telefony5[[#This Row],[zakonczenie]]-Tabela_telefony5[[#This Row],[rozpoczecie]],0)</f>
        <v>0</v>
      </c>
    </row>
    <row r="543" spans="1:7" hidden="1" x14ac:dyDescent="0.3">
      <c r="A543">
        <v>3206241</v>
      </c>
      <c r="B543" s="1">
        <v>42929</v>
      </c>
      <c r="C543" s="2">
        <v>0.61614583333333328</v>
      </c>
      <c r="D543" s="2">
        <v>0.62736111111111115</v>
      </c>
      <c r="E543">
        <f>IF(LEN(Tabela_telefony5[[#This Row],[nr]])=7,1,0)</f>
        <v>1</v>
      </c>
      <c r="F543">
        <f>IF(LEFT(Tabela_telefony5[[#This Row],[nr]],2)="12",1,0)</f>
        <v>0</v>
      </c>
      <c r="G543" s="2">
        <f>IF(Tabela_telefony5[[#This Row],[Kolumna1]]=1,Tabela_telefony5[[#This Row],[zakonczenie]]-Tabela_telefony5[[#This Row],[rozpoczecie]],0)</f>
        <v>0</v>
      </c>
    </row>
    <row r="544" spans="1:7" hidden="1" x14ac:dyDescent="0.3">
      <c r="A544">
        <v>3211876</v>
      </c>
      <c r="B544" s="1">
        <v>42922</v>
      </c>
      <c r="C544" s="2">
        <v>0.54693287037037042</v>
      </c>
      <c r="D544" s="2">
        <v>0.54781250000000004</v>
      </c>
      <c r="E544">
        <f>IF(LEN(Tabela_telefony5[[#This Row],[nr]])=7,1,0)</f>
        <v>1</v>
      </c>
      <c r="F544">
        <f>IF(LEFT(Tabela_telefony5[[#This Row],[nr]],2)="12",1,0)</f>
        <v>0</v>
      </c>
      <c r="G544" s="2">
        <f>IF(Tabela_telefony5[[#This Row],[Kolumna1]]=1,Tabela_telefony5[[#This Row],[zakonczenie]]-Tabela_telefony5[[#This Row],[rozpoczecie]],0)</f>
        <v>0</v>
      </c>
    </row>
    <row r="545" spans="1:7" hidden="1" x14ac:dyDescent="0.3">
      <c r="A545">
        <v>3224960</v>
      </c>
      <c r="B545" s="1">
        <v>42944</v>
      </c>
      <c r="C545" s="2">
        <v>0.54221064814814812</v>
      </c>
      <c r="D545" s="2">
        <v>0.54947916666666663</v>
      </c>
      <c r="E545">
        <f>IF(LEN(Tabela_telefony5[[#This Row],[nr]])=7,1,0)</f>
        <v>1</v>
      </c>
      <c r="F545">
        <f>IF(LEFT(Tabela_telefony5[[#This Row],[nr]],2)="12",1,0)</f>
        <v>0</v>
      </c>
      <c r="G545" s="2">
        <f>IF(Tabela_telefony5[[#This Row],[Kolumna1]]=1,Tabela_telefony5[[#This Row],[zakonczenie]]-Tabela_telefony5[[#This Row],[rozpoczecie]],0)</f>
        <v>0</v>
      </c>
    </row>
    <row r="546" spans="1:7" hidden="1" x14ac:dyDescent="0.3">
      <c r="A546">
        <v>3232376</v>
      </c>
      <c r="B546" s="1">
        <v>42930</v>
      </c>
      <c r="C546" s="2">
        <v>0.42584490740740738</v>
      </c>
      <c r="D546" s="2">
        <v>0.43512731481481481</v>
      </c>
      <c r="E546">
        <f>IF(LEN(Tabela_telefony5[[#This Row],[nr]])=7,1,0)</f>
        <v>1</v>
      </c>
      <c r="F546">
        <f>IF(LEFT(Tabela_telefony5[[#This Row],[nr]],2)="12",1,0)</f>
        <v>0</v>
      </c>
      <c r="G546" s="2">
        <f>IF(Tabela_telefony5[[#This Row],[Kolumna1]]=1,Tabela_telefony5[[#This Row],[zakonczenie]]-Tabela_telefony5[[#This Row],[rozpoczecie]],0)</f>
        <v>0</v>
      </c>
    </row>
    <row r="547" spans="1:7" hidden="1" x14ac:dyDescent="0.3">
      <c r="A547">
        <v>3236046</v>
      </c>
      <c r="B547" s="1">
        <v>42947</v>
      </c>
      <c r="C547" s="2">
        <v>0.42247685185185185</v>
      </c>
      <c r="D547" s="2">
        <v>0.4268865740740741</v>
      </c>
      <c r="E547">
        <f>IF(LEN(Tabela_telefony5[[#This Row],[nr]])=7,1,0)</f>
        <v>1</v>
      </c>
      <c r="F547">
        <f>IF(LEFT(Tabela_telefony5[[#This Row],[nr]],2)="12",1,0)</f>
        <v>0</v>
      </c>
      <c r="G547" s="2">
        <f>IF(Tabela_telefony5[[#This Row],[Kolumna1]]=1,Tabela_telefony5[[#This Row],[zakonczenie]]-Tabela_telefony5[[#This Row],[rozpoczecie]],0)</f>
        <v>0</v>
      </c>
    </row>
    <row r="548" spans="1:7" hidden="1" x14ac:dyDescent="0.3">
      <c r="A548">
        <v>80038636</v>
      </c>
      <c r="B548" s="1">
        <v>42926</v>
      </c>
      <c r="C548" s="2">
        <v>0.41734953703703703</v>
      </c>
      <c r="D548" s="2">
        <v>0.42822916666666666</v>
      </c>
      <c r="E548">
        <f>IF(LEN(Tabela_telefony5[[#This Row],[nr]])=7,1,0)</f>
        <v>0</v>
      </c>
      <c r="F548">
        <f>IF(LEFT(Tabela_telefony5[[#This Row],[nr]],2)="12",1,0)</f>
        <v>0</v>
      </c>
      <c r="G548" s="2">
        <f>IF(Tabela_telefony5[[#This Row],[Kolumna1]]=1,Tabela_telefony5[[#This Row],[zakonczenie]]-Tabela_telefony5[[#This Row],[rozpoczecie]],0)</f>
        <v>0</v>
      </c>
    </row>
    <row r="549" spans="1:7" hidden="1" x14ac:dyDescent="0.3">
      <c r="A549">
        <v>2021941339</v>
      </c>
      <c r="B549" s="1">
        <v>42926</v>
      </c>
      <c r="C549" s="2">
        <v>0.41863425925925923</v>
      </c>
      <c r="D549" s="2">
        <v>0.42877314814814815</v>
      </c>
      <c r="E549">
        <f>IF(LEN(Tabela_telefony5[[#This Row],[nr]])=7,1,0)</f>
        <v>0</v>
      </c>
      <c r="F549">
        <f>IF(LEFT(Tabela_telefony5[[#This Row],[nr]],2)="12",1,0)</f>
        <v>0</v>
      </c>
      <c r="G549" s="2">
        <f>IF(Tabela_telefony5[[#This Row],[Kolumna1]]=1,Tabela_telefony5[[#This Row],[zakonczenie]]-Tabela_telefony5[[#This Row],[rozpoczecie]],0)</f>
        <v>0</v>
      </c>
    </row>
    <row r="550" spans="1:7" hidden="1" x14ac:dyDescent="0.3">
      <c r="A550">
        <v>3245936</v>
      </c>
      <c r="B550" s="1">
        <v>42943</v>
      </c>
      <c r="C550" s="2">
        <v>0.35116898148148146</v>
      </c>
      <c r="D550" s="2">
        <v>0.35408564814814814</v>
      </c>
      <c r="E550">
        <f>IF(LEN(Tabela_telefony5[[#This Row],[nr]])=7,1,0)</f>
        <v>1</v>
      </c>
      <c r="F550">
        <f>IF(LEFT(Tabela_telefony5[[#This Row],[nr]],2)="12",1,0)</f>
        <v>0</v>
      </c>
      <c r="G550" s="2">
        <f>IF(Tabela_telefony5[[#This Row],[Kolumna1]]=1,Tabela_telefony5[[#This Row],[zakonczenie]]-Tabela_telefony5[[#This Row],[rozpoczecie]],0)</f>
        <v>0</v>
      </c>
    </row>
    <row r="551" spans="1:7" hidden="1" x14ac:dyDescent="0.3">
      <c r="A551">
        <v>3253368</v>
      </c>
      <c r="B551" s="1">
        <v>42928</v>
      </c>
      <c r="C551" s="2">
        <v>0.43041666666666667</v>
      </c>
      <c r="D551" s="2">
        <v>0.43164351851851851</v>
      </c>
      <c r="E551">
        <f>IF(LEN(Tabela_telefony5[[#This Row],[nr]])=7,1,0)</f>
        <v>1</v>
      </c>
      <c r="F551">
        <f>IF(LEFT(Tabela_telefony5[[#This Row],[nr]],2)="12",1,0)</f>
        <v>0</v>
      </c>
      <c r="G551" s="2">
        <f>IF(Tabela_telefony5[[#This Row],[Kolumna1]]=1,Tabela_telefony5[[#This Row],[zakonczenie]]-Tabela_telefony5[[#This Row],[rozpoczecie]],0)</f>
        <v>0</v>
      </c>
    </row>
    <row r="552" spans="1:7" hidden="1" x14ac:dyDescent="0.3">
      <c r="A552">
        <v>3263806</v>
      </c>
      <c r="B552" s="1">
        <v>42926</v>
      </c>
      <c r="C552" s="2">
        <v>0.55864583333333329</v>
      </c>
      <c r="D552" s="2">
        <v>0.56383101851851847</v>
      </c>
      <c r="E552">
        <f>IF(LEN(Tabela_telefony5[[#This Row],[nr]])=7,1,0)</f>
        <v>1</v>
      </c>
      <c r="F552">
        <f>IF(LEFT(Tabela_telefony5[[#This Row],[nr]],2)="12",1,0)</f>
        <v>0</v>
      </c>
      <c r="G552" s="2">
        <f>IF(Tabela_telefony5[[#This Row],[Kolumna1]]=1,Tabela_telefony5[[#This Row],[zakonczenie]]-Tabela_telefony5[[#This Row],[rozpoczecie]],0)</f>
        <v>0</v>
      </c>
    </row>
    <row r="553" spans="1:7" hidden="1" x14ac:dyDescent="0.3">
      <c r="A553">
        <v>67964973</v>
      </c>
      <c r="B553" s="1">
        <v>42926</v>
      </c>
      <c r="C553" s="2">
        <v>0.43475694444444446</v>
      </c>
      <c r="D553" s="2">
        <v>0.43590277777777775</v>
      </c>
      <c r="E553">
        <f>IF(LEN(Tabela_telefony5[[#This Row],[nr]])=7,1,0)</f>
        <v>0</v>
      </c>
      <c r="F553">
        <f>IF(LEFT(Tabela_telefony5[[#This Row],[nr]],2)="12",1,0)</f>
        <v>0</v>
      </c>
      <c r="G553" s="2">
        <f>IF(Tabela_telefony5[[#This Row],[Kolumna1]]=1,Tabela_telefony5[[#This Row],[zakonczenie]]-Tabela_telefony5[[#This Row],[rozpoczecie]],0)</f>
        <v>0</v>
      </c>
    </row>
    <row r="554" spans="1:7" hidden="1" x14ac:dyDescent="0.3">
      <c r="A554">
        <v>3263854</v>
      </c>
      <c r="B554" s="1">
        <v>42947</v>
      </c>
      <c r="C554" s="2">
        <v>0.46311342592592591</v>
      </c>
      <c r="D554" s="2">
        <v>0.46394675925925927</v>
      </c>
      <c r="E554">
        <f>IF(LEN(Tabela_telefony5[[#This Row],[nr]])=7,1,0)</f>
        <v>1</v>
      </c>
      <c r="F554">
        <f>IF(LEFT(Tabela_telefony5[[#This Row],[nr]],2)="12",1,0)</f>
        <v>0</v>
      </c>
      <c r="G554" s="2">
        <f>IF(Tabela_telefony5[[#This Row],[Kolumna1]]=1,Tabela_telefony5[[#This Row],[zakonczenie]]-Tabela_telefony5[[#This Row],[rozpoczecie]],0)</f>
        <v>0</v>
      </c>
    </row>
    <row r="555" spans="1:7" hidden="1" x14ac:dyDescent="0.3">
      <c r="A555">
        <v>3284714</v>
      </c>
      <c r="B555" s="1">
        <v>42933</v>
      </c>
      <c r="C555" s="2">
        <v>0.48533564814814817</v>
      </c>
      <c r="D555" s="2">
        <v>0.49689814814814814</v>
      </c>
      <c r="E555">
        <f>IF(LEN(Tabela_telefony5[[#This Row],[nr]])=7,1,0)</f>
        <v>1</v>
      </c>
      <c r="F555">
        <f>IF(LEFT(Tabela_telefony5[[#This Row],[nr]],2)="12",1,0)</f>
        <v>0</v>
      </c>
      <c r="G555" s="2">
        <f>IF(Tabela_telefony5[[#This Row],[Kolumna1]]=1,Tabela_telefony5[[#This Row],[zakonczenie]]-Tabela_telefony5[[#This Row],[rozpoczecie]],0)</f>
        <v>0</v>
      </c>
    </row>
    <row r="556" spans="1:7" hidden="1" x14ac:dyDescent="0.3">
      <c r="A556">
        <v>3287315</v>
      </c>
      <c r="B556" s="1">
        <v>42934</v>
      </c>
      <c r="C556" s="2">
        <v>0.51627314814814818</v>
      </c>
      <c r="D556" s="2">
        <v>0.51844907407407403</v>
      </c>
      <c r="E556">
        <f>IF(LEN(Tabela_telefony5[[#This Row],[nr]])=7,1,0)</f>
        <v>1</v>
      </c>
      <c r="F556">
        <f>IF(LEFT(Tabela_telefony5[[#This Row],[nr]],2)="12",1,0)</f>
        <v>0</v>
      </c>
      <c r="G556" s="2">
        <f>IF(Tabela_telefony5[[#This Row],[Kolumna1]]=1,Tabela_telefony5[[#This Row],[zakonczenie]]-Tabela_telefony5[[#This Row],[rozpoczecie]],0)</f>
        <v>0</v>
      </c>
    </row>
    <row r="557" spans="1:7" hidden="1" x14ac:dyDescent="0.3">
      <c r="A557">
        <v>99625315</v>
      </c>
      <c r="B557" s="1">
        <v>42926</v>
      </c>
      <c r="C557" s="2">
        <v>0.44592592592592595</v>
      </c>
      <c r="D557" s="2">
        <v>0.45026620370370368</v>
      </c>
      <c r="E557">
        <f>IF(LEN(Tabela_telefony5[[#This Row],[nr]])=7,1,0)</f>
        <v>0</v>
      </c>
      <c r="F557">
        <f>IF(LEFT(Tabela_telefony5[[#This Row],[nr]],2)="12",1,0)</f>
        <v>0</v>
      </c>
      <c r="G557" s="2">
        <f>IF(Tabela_telefony5[[#This Row],[Kolumna1]]=1,Tabela_telefony5[[#This Row],[zakonczenie]]-Tabela_telefony5[[#This Row],[rozpoczecie]],0)</f>
        <v>0</v>
      </c>
    </row>
    <row r="558" spans="1:7" hidden="1" x14ac:dyDescent="0.3">
      <c r="A558">
        <v>3300626</v>
      </c>
      <c r="B558" s="1">
        <v>42930</v>
      </c>
      <c r="C558" s="2">
        <v>0.54415509259259254</v>
      </c>
      <c r="D558" s="2">
        <v>0.55156249999999996</v>
      </c>
      <c r="E558">
        <f>IF(LEN(Tabela_telefony5[[#This Row],[nr]])=7,1,0)</f>
        <v>1</v>
      </c>
      <c r="F558">
        <f>IF(LEFT(Tabela_telefony5[[#This Row],[nr]],2)="12",1,0)</f>
        <v>0</v>
      </c>
      <c r="G558" s="2">
        <f>IF(Tabela_telefony5[[#This Row],[Kolumna1]]=1,Tabela_telefony5[[#This Row],[zakonczenie]]-Tabela_telefony5[[#This Row],[rozpoczecie]],0)</f>
        <v>0</v>
      </c>
    </row>
    <row r="559" spans="1:7" hidden="1" x14ac:dyDescent="0.3">
      <c r="A559">
        <v>3305212</v>
      </c>
      <c r="B559" s="1">
        <v>42940</v>
      </c>
      <c r="C559" s="2">
        <v>0.40641203703703704</v>
      </c>
      <c r="D559" s="2">
        <v>0.41187499999999999</v>
      </c>
      <c r="E559">
        <f>IF(LEN(Tabela_telefony5[[#This Row],[nr]])=7,1,0)</f>
        <v>1</v>
      </c>
      <c r="F559">
        <f>IF(LEFT(Tabela_telefony5[[#This Row],[nr]],2)="12",1,0)</f>
        <v>0</v>
      </c>
      <c r="G559" s="2">
        <f>IF(Tabela_telefony5[[#This Row],[Kolumna1]]=1,Tabela_telefony5[[#This Row],[zakonczenie]]-Tabela_telefony5[[#This Row],[rozpoczecie]],0)</f>
        <v>0</v>
      </c>
    </row>
    <row r="560" spans="1:7" hidden="1" x14ac:dyDescent="0.3">
      <c r="A560">
        <v>3326329</v>
      </c>
      <c r="B560" s="1">
        <v>42933</v>
      </c>
      <c r="C560" s="2">
        <v>0.36928240740740742</v>
      </c>
      <c r="D560" s="2">
        <v>0.37148148148148147</v>
      </c>
      <c r="E560">
        <f>IF(LEN(Tabela_telefony5[[#This Row],[nr]])=7,1,0)</f>
        <v>1</v>
      </c>
      <c r="F560">
        <f>IF(LEFT(Tabela_telefony5[[#This Row],[nr]],2)="12",1,0)</f>
        <v>0</v>
      </c>
      <c r="G560" s="2">
        <f>IF(Tabela_telefony5[[#This Row],[Kolumna1]]=1,Tabela_telefony5[[#This Row],[zakonczenie]]-Tabela_telefony5[[#This Row],[rozpoczecie]],0)</f>
        <v>0</v>
      </c>
    </row>
    <row r="561" spans="1:7" hidden="1" x14ac:dyDescent="0.3">
      <c r="A561">
        <v>3326913</v>
      </c>
      <c r="B561" s="1">
        <v>42920</v>
      </c>
      <c r="C561" s="2">
        <v>0.50594907407407408</v>
      </c>
      <c r="D561" s="2">
        <v>0.5154050925925926</v>
      </c>
      <c r="E561">
        <f>IF(LEN(Tabela_telefony5[[#This Row],[nr]])=7,1,0)</f>
        <v>1</v>
      </c>
      <c r="F561">
        <f>IF(LEFT(Tabela_telefony5[[#This Row],[nr]],2)="12",1,0)</f>
        <v>0</v>
      </c>
      <c r="G561" s="2">
        <f>IF(Tabela_telefony5[[#This Row],[Kolumna1]]=1,Tabela_telefony5[[#This Row],[zakonczenie]]-Tabela_telefony5[[#This Row],[rozpoczecie]],0)</f>
        <v>0</v>
      </c>
    </row>
    <row r="562" spans="1:7" hidden="1" x14ac:dyDescent="0.3">
      <c r="A562">
        <v>55462392</v>
      </c>
      <c r="B562" s="1">
        <v>42926</v>
      </c>
      <c r="C562" s="2">
        <v>0.46597222222222223</v>
      </c>
      <c r="D562" s="2">
        <v>0.46732638888888889</v>
      </c>
      <c r="E562">
        <f>IF(LEN(Tabela_telefony5[[#This Row],[nr]])=7,1,0)</f>
        <v>0</v>
      </c>
      <c r="F562">
        <f>IF(LEFT(Tabela_telefony5[[#This Row],[nr]],2)="12",1,0)</f>
        <v>0</v>
      </c>
      <c r="G562" s="2">
        <f>IF(Tabela_telefony5[[#This Row],[Kolumna1]]=1,Tabela_telefony5[[#This Row],[zakonczenie]]-Tabela_telefony5[[#This Row],[rozpoczecie]],0)</f>
        <v>0</v>
      </c>
    </row>
    <row r="563" spans="1:7" hidden="1" x14ac:dyDescent="0.3">
      <c r="A563">
        <v>3328479</v>
      </c>
      <c r="B563" s="1">
        <v>42929</v>
      </c>
      <c r="C563" s="2">
        <v>0.52668981481481481</v>
      </c>
      <c r="D563" s="2">
        <v>0.53594907407407411</v>
      </c>
      <c r="E563">
        <f>IF(LEN(Tabela_telefony5[[#This Row],[nr]])=7,1,0)</f>
        <v>1</v>
      </c>
      <c r="F563">
        <f>IF(LEFT(Tabela_telefony5[[#This Row],[nr]],2)="12",1,0)</f>
        <v>0</v>
      </c>
      <c r="G563" s="2">
        <f>IF(Tabela_telefony5[[#This Row],[Kolumna1]]=1,Tabela_telefony5[[#This Row],[zakonczenie]]-Tabela_telefony5[[#This Row],[rozpoczecie]],0)</f>
        <v>0</v>
      </c>
    </row>
    <row r="564" spans="1:7" hidden="1" x14ac:dyDescent="0.3">
      <c r="A564">
        <v>3348581</v>
      </c>
      <c r="B564" s="1">
        <v>42933</v>
      </c>
      <c r="C564" s="2">
        <v>0.53150462962962963</v>
      </c>
      <c r="D564" s="2">
        <v>0.54208333333333336</v>
      </c>
      <c r="E564">
        <f>IF(LEN(Tabela_telefony5[[#This Row],[nr]])=7,1,0)</f>
        <v>1</v>
      </c>
      <c r="F564">
        <f>IF(LEFT(Tabela_telefony5[[#This Row],[nr]],2)="12",1,0)</f>
        <v>0</v>
      </c>
      <c r="G564" s="2">
        <f>IF(Tabela_telefony5[[#This Row],[Kolumna1]]=1,Tabela_telefony5[[#This Row],[zakonczenie]]-Tabela_telefony5[[#This Row],[rozpoczecie]],0)</f>
        <v>0</v>
      </c>
    </row>
    <row r="565" spans="1:7" hidden="1" x14ac:dyDescent="0.3">
      <c r="A565">
        <v>3352943</v>
      </c>
      <c r="B565" s="1">
        <v>42919</v>
      </c>
      <c r="C565" s="2">
        <v>0.38701388888888888</v>
      </c>
      <c r="D565" s="2">
        <v>0.3943402777777778</v>
      </c>
      <c r="E565">
        <f>IF(LEN(Tabela_telefony5[[#This Row],[nr]])=7,1,0)</f>
        <v>1</v>
      </c>
      <c r="F565">
        <f>IF(LEFT(Tabela_telefony5[[#This Row],[nr]],2)="12",1,0)</f>
        <v>0</v>
      </c>
      <c r="G565" s="2">
        <f>IF(Tabela_telefony5[[#This Row],[Kolumna1]]=1,Tabela_telefony5[[#This Row],[zakonczenie]]-Tabela_telefony5[[#This Row],[rozpoczecie]],0)</f>
        <v>0</v>
      </c>
    </row>
    <row r="566" spans="1:7" hidden="1" x14ac:dyDescent="0.3">
      <c r="A566">
        <v>1088377750</v>
      </c>
      <c r="B566" s="1">
        <v>42926</v>
      </c>
      <c r="C566" s="2">
        <v>0.47535879629629629</v>
      </c>
      <c r="D566" s="2">
        <v>0.48454861111111114</v>
      </c>
      <c r="E566">
        <f>IF(LEN(Tabela_telefony5[[#This Row],[nr]])=7,1,0)</f>
        <v>0</v>
      </c>
      <c r="F566">
        <f>IF(LEFT(Tabela_telefony5[[#This Row],[nr]],2)="12",1,0)</f>
        <v>0</v>
      </c>
      <c r="G566" s="2">
        <f>IF(Tabela_telefony5[[#This Row],[Kolumna1]]=1,Tabela_telefony5[[#This Row],[zakonczenie]]-Tabela_telefony5[[#This Row],[rozpoczecie]],0)</f>
        <v>0</v>
      </c>
    </row>
    <row r="567" spans="1:7" hidden="1" x14ac:dyDescent="0.3">
      <c r="A567">
        <v>98238772</v>
      </c>
      <c r="B567" s="1">
        <v>42926</v>
      </c>
      <c r="C567" s="2">
        <v>0.47989583333333335</v>
      </c>
      <c r="D567" s="2">
        <v>0.48138888888888887</v>
      </c>
      <c r="E567">
        <f>IF(LEN(Tabela_telefony5[[#This Row],[nr]])=7,1,0)</f>
        <v>0</v>
      </c>
      <c r="F567">
        <f>IF(LEFT(Tabela_telefony5[[#This Row],[nr]],2)="12",1,0)</f>
        <v>0</v>
      </c>
      <c r="G567" s="2">
        <f>IF(Tabela_telefony5[[#This Row],[Kolumna1]]=1,Tabela_telefony5[[#This Row],[zakonczenie]]-Tabela_telefony5[[#This Row],[rozpoczecie]],0)</f>
        <v>0</v>
      </c>
    </row>
    <row r="568" spans="1:7" hidden="1" x14ac:dyDescent="0.3">
      <c r="A568">
        <v>3360951</v>
      </c>
      <c r="B568" s="1">
        <v>42934</v>
      </c>
      <c r="C568" s="2">
        <v>0.50384259259259256</v>
      </c>
      <c r="D568" s="2">
        <v>0.50868055555555558</v>
      </c>
      <c r="E568">
        <f>IF(LEN(Tabela_telefony5[[#This Row],[nr]])=7,1,0)</f>
        <v>1</v>
      </c>
      <c r="F568">
        <f>IF(LEFT(Tabela_telefony5[[#This Row],[nr]],2)="12",1,0)</f>
        <v>0</v>
      </c>
      <c r="G568" s="2">
        <f>IF(Tabela_telefony5[[#This Row],[Kolumna1]]=1,Tabela_telefony5[[#This Row],[zakonczenie]]-Tabela_telefony5[[#This Row],[rozpoczecie]],0)</f>
        <v>0</v>
      </c>
    </row>
    <row r="569" spans="1:7" hidden="1" x14ac:dyDescent="0.3">
      <c r="A569">
        <v>96375379</v>
      </c>
      <c r="B569" s="1">
        <v>42926</v>
      </c>
      <c r="C569" s="2">
        <v>0.4881712962962963</v>
      </c>
      <c r="D569" s="2">
        <v>0.49769675925925927</v>
      </c>
      <c r="E569">
        <f>IF(LEN(Tabela_telefony5[[#This Row],[nr]])=7,1,0)</f>
        <v>0</v>
      </c>
      <c r="F569">
        <f>IF(LEFT(Tabela_telefony5[[#This Row],[nr]],2)="12",1,0)</f>
        <v>0</v>
      </c>
      <c r="G569" s="2">
        <f>IF(Tabela_telefony5[[#This Row],[Kolumna1]]=1,Tabela_telefony5[[#This Row],[zakonczenie]]-Tabela_telefony5[[#This Row],[rozpoczecie]],0)</f>
        <v>0</v>
      </c>
    </row>
    <row r="570" spans="1:7" hidden="1" x14ac:dyDescent="0.3">
      <c r="A570">
        <v>3363840</v>
      </c>
      <c r="B570" s="1">
        <v>42930</v>
      </c>
      <c r="C570" s="2">
        <v>0.34431712962962963</v>
      </c>
      <c r="D570" s="2">
        <v>0.34605324074074073</v>
      </c>
      <c r="E570">
        <f>IF(LEN(Tabela_telefony5[[#This Row],[nr]])=7,1,0)</f>
        <v>1</v>
      </c>
      <c r="F570">
        <f>IF(LEFT(Tabela_telefony5[[#This Row],[nr]],2)="12",1,0)</f>
        <v>0</v>
      </c>
      <c r="G570" s="2">
        <f>IF(Tabela_telefony5[[#This Row],[Kolumna1]]=1,Tabela_telefony5[[#This Row],[zakonczenie]]-Tabela_telefony5[[#This Row],[rozpoczecie]],0)</f>
        <v>0</v>
      </c>
    </row>
    <row r="571" spans="1:7" hidden="1" x14ac:dyDescent="0.3">
      <c r="A571">
        <v>3370151</v>
      </c>
      <c r="B571" s="1">
        <v>42922</v>
      </c>
      <c r="C571" s="2">
        <v>0.44452546296296297</v>
      </c>
      <c r="D571" s="2">
        <v>0.44923611111111111</v>
      </c>
      <c r="E571">
        <f>IF(LEN(Tabela_telefony5[[#This Row],[nr]])=7,1,0)</f>
        <v>1</v>
      </c>
      <c r="F571">
        <f>IF(LEFT(Tabela_telefony5[[#This Row],[nr]],2)="12",1,0)</f>
        <v>0</v>
      </c>
      <c r="G571" s="2">
        <f>IF(Tabela_telefony5[[#This Row],[Kolumna1]]=1,Tabela_telefony5[[#This Row],[zakonczenie]]-Tabela_telefony5[[#This Row],[rozpoczecie]],0)</f>
        <v>0</v>
      </c>
    </row>
    <row r="572" spans="1:7" hidden="1" x14ac:dyDescent="0.3">
      <c r="A572">
        <v>3379401</v>
      </c>
      <c r="B572" s="1">
        <v>42919</v>
      </c>
      <c r="C572" s="2">
        <v>0.55576388888888884</v>
      </c>
      <c r="D572" s="2">
        <v>0.56342592592592589</v>
      </c>
      <c r="E572">
        <f>IF(LEN(Tabela_telefony5[[#This Row],[nr]])=7,1,0)</f>
        <v>1</v>
      </c>
      <c r="F572">
        <f>IF(LEFT(Tabela_telefony5[[#This Row],[nr]],2)="12",1,0)</f>
        <v>0</v>
      </c>
      <c r="G572" s="2">
        <f>IF(Tabela_telefony5[[#This Row],[Kolumna1]]=1,Tabela_telefony5[[#This Row],[zakonczenie]]-Tabela_telefony5[[#This Row],[rozpoczecie]],0)</f>
        <v>0</v>
      </c>
    </row>
    <row r="573" spans="1:7" hidden="1" x14ac:dyDescent="0.3">
      <c r="A573">
        <v>3379401</v>
      </c>
      <c r="B573" s="1">
        <v>42922</v>
      </c>
      <c r="C573" s="2">
        <v>0.39466435185185184</v>
      </c>
      <c r="D573" s="2">
        <v>0.40501157407407407</v>
      </c>
      <c r="E573">
        <f>IF(LEN(Tabela_telefony5[[#This Row],[nr]])=7,1,0)</f>
        <v>1</v>
      </c>
      <c r="F573">
        <f>IF(LEFT(Tabela_telefony5[[#This Row],[nr]],2)="12",1,0)</f>
        <v>0</v>
      </c>
      <c r="G573" s="2">
        <f>IF(Tabela_telefony5[[#This Row],[Kolumna1]]=1,Tabela_telefony5[[#This Row],[zakonczenie]]-Tabela_telefony5[[#This Row],[rozpoczecie]],0)</f>
        <v>0</v>
      </c>
    </row>
    <row r="574" spans="1:7" hidden="1" x14ac:dyDescent="0.3">
      <c r="A574">
        <v>3382699</v>
      </c>
      <c r="B574" s="1">
        <v>42936</v>
      </c>
      <c r="C574" s="2">
        <v>0.59053240740740742</v>
      </c>
      <c r="D574" s="2">
        <v>0.59318287037037032</v>
      </c>
      <c r="E574">
        <f>IF(LEN(Tabela_telefony5[[#This Row],[nr]])=7,1,0)</f>
        <v>1</v>
      </c>
      <c r="F574">
        <f>IF(LEFT(Tabela_telefony5[[#This Row],[nr]],2)="12",1,0)</f>
        <v>0</v>
      </c>
      <c r="G574" s="2">
        <f>IF(Tabela_telefony5[[#This Row],[Kolumna1]]=1,Tabela_telefony5[[#This Row],[zakonczenie]]-Tabela_telefony5[[#This Row],[rozpoczecie]],0)</f>
        <v>0</v>
      </c>
    </row>
    <row r="575" spans="1:7" hidden="1" x14ac:dyDescent="0.3">
      <c r="A575">
        <v>5820632164</v>
      </c>
      <c r="B575" s="1">
        <v>42926</v>
      </c>
      <c r="C575" s="2">
        <v>0.51010416666666669</v>
      </c>
      <c r="D575" s="2">
        <v>0.51879629629629631</v>
      </c>
      <c r="E575">
        <f>IF(LEN(Tabela_telefony5[[#This Row],[nr]])=7,1,0)</f>
        <v>0</v>
      </c>
      <c r="F575">
        <f>IF(LEFT(Tabela_telefony5[[#This Row],[nr]],2)="12",1,0)</f>
        <v>0</v>
      </c>
      <c r="G575" s="2">
        <f>IF(Tabela_telefony5[[#This Row],[Kolumna1]]=1,Tabela_telefony5[[#This Row],[zakonczenie]]-Tabela_telefony5[[#This Row],[rozpoczecie]],0)</f>
        <v>0</v>
      </c>
    </row>
    <row r="576" spans="1:7" hidden="1" x14ac:dyDescent="0.3">
      <c r="A576">
        <v>89814525</v>
      </c>
      <c r="B576" s="1">
        <v>42926</v>
      </c>
      <c r="C576" s="2">
        <v>0.51090277777777782</v>
      </c>
      <c r="D576" s="2">
        <v>0.51175925925925925</v>
      </c>
      <c r="E576">
        <f>IF(LEN(Tabela_telefony5[[#This Row],[nr]])=7,1,0)</f>
        <v>0</v>
      </c>
      <c r="F576">
        <f>IF(LEFT(Tabela_telefony5[[#This Row],[nr]],2)="12",1,0)</f>
        <v>0</v>
      </c>
      <c r="G576" s="2">
        <f>IF(Tabela_telefony5[[#This Row],[Kolumna1]]=1,Tabela_telefony5[[#This Row],[zakonczenie]]-Tabela_telefony5[[#This Row],[rozpoczecie]],0)</f>
        <v>0</v>
      </c>
    </row>
    <row r="577" spans="1:7" hidden="1" x14ac:dyDescent="0.3">
      <c r="A577">
        <v>3382728</v>
      </c>
      <c r="B577" s="1">
        <v>42928</v>
      </c>
      <c r="C577" s="2">
        <v>0.56953703703703706</v>
      </c>
      <c r="D577" s="2">
        <v>0.57401620370370365</v>
      </c>
      <c r="E577">
        <f>IF(LEN(Tabela_telefony5[[#This Row],[nr]])=7,1,0)</f>
        <v>1</v>
      </c>
      <c r="F577">
        <f>IF(LEFT(Tabela_telefony5[[#This Row],[nr]],2)="12",1,0)</f>
        <v>0</v>
      </c>
      <c r="G577" s="2">
        <f>IF(Tabela_telefony5[[#This Row],[Kolumna1]]=1,Tabela_telefony5[[#This Row],[zakonczenie]]-Tabela_telefony5[[#This Row],[rozpoczecie]],0)</f>
        <v>0</v>
      </c>
    </row>
    <row r="578" spans="1:7" hidden="1" x14ac:dyDescent="0.3">
      <c r="A578">
        <v>18503160</v>
      </c>
      <c r="B578" s="1">
        <v>42926</v>
      </c>
      <c r="C578" s="2">
        <v>0.51157407407407407</v>
      </c>
      <c r="D578" s="2">
        <v>0.51663194444444449</v>
      </c>
      <c r="E578">
        <f>IF(LEN(Tabela_telefony5[[#This Row],[nr]])=7,1,0)</f>
        <v>0</v>
      </c>
      <c r="F578">
        <f>IF(LEFT(Tabela_telefony5[[#This Row],[nr]],2)="12",1,0)</f>
        <v>0</v>
      </c>
      <c r="G578" s="2">
        <f>IF(Tabela_telefony5[[#This Row],[Kolumna1]]=1,Tabela_telefony5[[#This Row],[zakonczenie]]-Tabela_telefony5[[#This Row],[rozpoczecie]],0)</f>
        <v>0</v>
      </c>
    </row>
    <row r="579" spans="1:7" hidden="1" x14ac:dyDescent="0.3">
      <c r="A579">
        <v>21677804</v>
      </c>
      <c r="B579" s="1">
        <v>42926</v>
      </c>
      <c r="C579" s="2">
        <v>0.51328703703703704</v>
      </c>
      <c r="D579" s="2">
        <v>0.51821759259259259</v>
      </c>
      <c r="E579">
        <f>IF(LEN(Tabela_telefony5[[#This Row],[nr]])=7,1,0)</f>
        <v>0</v>
      </c>
      <c r="F579">
        <f>IF(LEFT(Tabela_telefony5[[#This Row],[nr]],2)="12",1,0)</f>
        <v>0</v>
      </c>
      <c r="G579" s="2">
        <f>IF(Tabela_telefony5[[#This Row],[Kolumna1]]=1,Tabela_telefony5[[#This Row],[zakonczenie]]-Tabela_telefony5[[#This Row],[rozpoczecie]],0)</f>
        <v>0</v>
      </c>
    </row>
    <row r="580" spans="1:7" hidden="1" x14ac:dyDescent="0.3">
      <c r="A580">
        <v>3390459</v>
      </c>
      <c r="B580" s="1">
        <v>42928</v>
      </c>
      <c r="C580" s="2">
        <v>0.55869212962962966</v>
      </c>
      <c r="D580" s="2">
        <v>0.55922453703703701</v>
      </c>
      <c r="E580">
        <f>IF(LEN(Tabela_telefony5[[#This Row],[nr]])=7,1,0)</f>
        <v>1</v>
      </c>
      <c r="F580">
        <f>IF(LEFT(Tabela_telefony5[[#This Row],[nr]],2)="12",1,0)</f>
        <v>0</v>
      </c>
      <c r="G580" s="2">
        <f>IF(Tabela_telefony5[[#This Row],[Kolumna1]]=1,Tabela_telefony5[[#This Row],[zakonczenie]]-Tabela_telefony5[[#This Row],[rozpoczecie]],0)</f>
        <v>0</v>
      </c>
    </row>
    <row r="581" spans="1:7" hidden="1" x14ac:dyDescent="0.3">
      <c r="A581">
        <v>3407358</v>
      </c>
      <c r="B581" s="1">
        <v>42921</v>
      </c>
      <c r="C581" s="2">
        <v>0.51827546296296301</v>
      </c>
      <c r="D581" s="2">
        <v>0.51986111111111111</v>
      </c>
      <c r="E581">
        <f>IF(LEN(Tabela_telefony5[[#This Row],[nr]])=7,1,0)</f>
        <v>1</v>
      </c>
      <c r="F581">
        <f>IF(LEFT(Tabela_telefony5[[#This Row],[nr]],2)="12",1,0)</f>
        <v>0</v>
      </c>
      <c r="G581" s="2">
        <f>IF(Tabela_telefony5[[#This Row],[Kolumna1]]=1,Tabela_telefony5[[#This Row],[zakonczenie]]-Tabela_telefony5[[#This Row],[rozpoczecie]],0)</f>
        <v>0</v>
      </c>
    </row>
    <row r="582" spans="1:7" hidden="1" x14ac:dyDescent="0.3">
      <c r="A582">
        <v>3407358</v>
      </c>
      <c r="B582" s="1">
        <v>42927</v>
      </c>
      <c r="C582" s="2">
        <v>0.56560185185185186</v>
      </c>
      <c r="D582" s="2">
        <v>0.56677083333333333</v>
      </c>
      <c r="E582">
        <f>IF(LEN(Tabela_telefony5[[#This Row],[nr]])=7,1,0)</f>
        <v>1</v>
      </c>
      <c r="F582">
        <f>IF(LEFT(Tabela_telefony5[[#This Row],[nr]],2)="12",1,0)</f>
        <v>0</v>
      </c>
      <c r="G582" s="2">
        <f>IF(Tabela_telefony5[[#This Row],[Kolumna1]]=1,Tabela_telefony5[[#This Row],[zakonczenie]]-Tabela_telefony5[[#This Row],[rozpoczecie]],0)</f>
        <v>0</v>
      </c>
    </row>
    <row r="583" spans="1:7" hidden="1" x14ac:dyDescent="0.3">
      <c r="A583">
        <v>16392077</v>
      </c>
      <c r="B583" s="1">
        <v>42926</v>
      </c>
      <c r="C583" s="2">
        <v>0.52254629629629634</v>
      </c>
      <c r="D583" s="2">
        <v>0.52263888888888888</v>
      </c>
      <c r="E583">
        <f>IF(LEN(Tabela_telefony5[[#This Row],[nr]])=7,1,0)</f>
        <v>0</v>
      </c>
      <c r="F583">
        <f>IF(LEFT(Tabela_telefony5[[#This Row],[nr]],2)="12",1,0)</f>
        <v>0</v>
      </c>
      <c r="G583" s="2">
        <f>IF(Tabela_telefony5[[#This Row],[Kolumna1]]=1,Tabela_telefony5[[#This Row],[zakonczenie]]-Tabela_telefony5[[#This Row],[rozpoczecie]],0)</f>
        <v>0</v>
      </c>
    </row>
    <row r="584" spans="1:7" hidden="1" x14ac:dyDescent="0.3">
      <c r="A584">
        <v>3422062</v>
      </c>
      <c r="B584" s="1">
        <v>42935</v>
      </c>
      <c r="C584" s="2">
        <v>0.43734953703703705</v>
      </c>
      <c r="D584" s="2">
        <v>0.44071759259259258</v>
      </c>
      <c r="E584">
        <f>IF(LEN(Tabela_telefony5[[#This Row],[nr]])=7,1,0)</f>
        <v>1</v>
      </c>
      <c r="F584">
        <f>IF(LEFT(Tabela_telefony5[[#This Row],[nr]],2)="12",1,0)</f>
        <v>0</v>
      </c>
      <c r="G584" s="2">
        <f>IF(Tabela_telefony5[[#This Row],[Kolumna1]]=1,Tabela_telefony5[[#This Row],[zakonczenie]]-Tabela_telefony5[[#This Row],[rozpoczecie]],0)</f>
        <v>0</v>
      </c>
    </row>
    <row r="585" spans="1:7" hidden="1" x14ac:dyDescent="0.3">
      <c r="A585">
        <v>92597723</v>
      </c>
      <c r="B585" s="1">
        <v>42926</v>
      </c>
      <c r="C585" s="2">
        <v>0.52837962962962959</v>
      </c>
      <c r="D585" s="2">
        <v>0.53084490740740742</v>
      </c>
      <c r="E585">
        <f>IF(LEN(Tabela_telefony5[[#This Row],[nr]])=7,1,0)</f>
        <v>0</v>
      </c>
      <c r="F585">
        <f>IF(LEFT(Tabela_telefony5[[#This Row],[nr]],2)="12",1,0)</f>
        <v>0</v>
      </c>
      <c r="G585" s="2">
        <f>IF(Tabela_telefony5[[#This Row],[Kolumna1]]=1,Tabela_telefony5[[#This Row],[zakonczenie]]-Tabela_telefony5[[#This Row],[rozpoczecie]],0)</f>
        <v>0</v>
      </c>
    </row>
    <row r="586" spans="1:7" hidden="1" x14ac:dyDescent="0.3">
      <c r="A586">
        <v>49840829</v>
      </c>
      <c r="B586" s="1">
        <v>42926</v>
      </c>
      <c r="C586" s="2">
        <v>0.53204861111111112</v>
      </c>
      <c r="D586" s="2">
        <v>0.53737268518518522</v>
      </c>
      <c r="E586">
        <f>IF(LEN(Tabela_telefony5[[#This Row],[nr]])=7,1,0)</f>
        <v>0</v>
      </c>
      <c r="F586">
        <f>IF(LEFT(Tabela_telefony5[[#This Row],[nr]],2)="12",1,0)</f>
        <v>0</v>
      </c>
      <c r="G586" s="2">
        <f>IF(Tabela_telefony5[[#This Row],[Kolumna1]]=1,Tabela_telefony5[[#This Row],[zakonczenie]]-Tabela_telefony5[[#This Row],[rozpoczecie]],0)</f>
        <v>0</v>
      </c>
    </row>
    <row r="587" spans="1:7" hidden="1" x14ac:dyDescent="0.3">
      <c r="A587">
        <v>20354301</v>
      </c>
      <c r="B587" s="1">
        <v>42926</v>
      </c>
      <c r="C587" s="2">
        <v>0.53291666666666671</v>
      </c>
      <c r="D587" s="2">
        <v>0.53758101851851847</v>
      </c>
      <c r="E587">
        <f>IF(LEN(Tabela_telefony5[[#This Row],[nr]])=7,1,0)</f>
        <v>0</v>
      </c>
      <c r="F587">
        <f>IF(LEFT(Tabela_telefony5[[#This Row],[nr]],2)="12",1,0)</f>
        <v>0</v>
      </c>
      <c r="G587" s="2">
        <f>IF(Tabela_telefony5[[#This Row],[Kolumna1]]=1,Tabela_telefony5[[#This Row],[zakonczenie]]-Tabela_telefony5[[#This Row],[rozpoczecie]],0)</f>
        <v>0</v>
      </c>
    </row>
    <row r="588" spans="1:7" hidden="1" x14ac:dyDescent="0.3">
      <c r="A588">
        <v>3429335</v>
      </c>
      <c r="B588" s="1">
        <v>42929</v>
      </c>
      <c r="C588" s="2">
        <v>0.61346064814814816</v>
      </c>
      <c r="D588" s="2">
        <v>0.62468749999999995</v>
      </c>
      <c r="E588">
        <f>IF(LEN(Tabela_telefony5[[#This Row],[nr]])=7,1,0)</f>
        <v>1</v>
      </c>
      <c r="F588">
        <f>IF(LEFT(Tabela_telefony5[[#This Row],[nr]],2)="12",1,0)</f>
        <v>0</v>
      </c>
      <c r="G588" s="2">
        <f>IF(Tabela_telefony5[[#This Row],[Kolumna1]]=1,Tabela_telefony5[[#This Row],[zakonczenie]]-Tabela_telefony5[[#This Row],[rozpoczecie]],0)</f>
        <v>0</v>
      </c>
    </row>
    <row r="589" spans="1:7" hidden="1" x14ac:dyDescent="0.3">
      <c r="A589">
        <v>3434934</v>
      </c>
      <c r="B589" s="1">
        <v>42921</v>
      </c>
      <c r="C589" s="2">
        <v>0.36760416666666668</v>
      </c>
      <c r="D589" s="2">
        <v>0.37854166666666667</v>
      </c>
      <c r="E589">
        <f>IF(LEN(Tabela_telefony5[[#This Row],[nr]])=7,1,0)</f>
        <v>1</v>
      </c>
      <c r="F589">
        <f>IF(LEFT(Tabela_telefony5[[#This Row],[nr]],2)="12",1,0)</f>
        <v>0</v>
      </c>
      <c r="G589" s="2">
        <f>IF(Tabela_telefony5[[#This Row],[Kolumna1]]=1,Tabela_telefony5[[#This Row],[zakonczenie]]-Tabela_telefony5[[#This Row],[rozpoczecie]],0)</f>
        <v>0</v>
      </c>
    </row>
    <row r="590" spans="1:7" hidden="1" x14ac:dyDescent="0.3">
      <c r="A590">
        <v>3434934</v>
      </c>
      <c r="B590" s="1">
        <v>42926</v>
      </c>
      <c r="C590" s="2">
        <v>0.58254629629629628</v>
      </c>
      <c r="D590" s="2">
        <v>0.58601851851851849</v>
      </c>
      <c r="E590">
        <f>IF(LEN(Tabela_telefony5[[#This Row],[nr]])=7,1,0)</f>
        <v>1</v>
      </c>
      <c r="F590">
        <f>IF(LEFT(Tabela_telefony5[[#This Row],[nr]],2)="12",1,0)</f>
        <v>0</v>
      </c>
      <c r="G590" s="2">
        <f>IF(Tabela_telefony5[[#This Row],[Kolumna1]]=1,Tabela_telefony5[[#This Row],[zakonczenie]]-Tabela_telefony5[[#This Row],[rozpoczecie]],0)</f>
        <v>0</v>
      </c>
    </row>
    <row r="591" spans="1:7" hidden="1" x14ac:dyDescent="0.3">
      <c r="A591">
        <v>3434934</v>
      </c>
      <c r="B591" s="1">
        <v>42929</v>
      </c>
      <c r="C591" s="2">
        <v>0.54039351851851847</v>
      </c>
      <c r="D591" s="2">
        <v>0.55039351851851848</v>
      </c>
      <c r="E591">
        <f>IF(LEN(Tabela_telefony5[[#This Row],[nr]])=7,1,0)</f>
        <v>1</v>
      </c>
      <c r="F591">
        <f>IF(LEFT(Tabela_telefony5[[#This Row],[nr]],2)="12",1,0)</f>
        <v>0</v>
      </c>
      <c r="G591" s="2">
        <f>IF(Tabela_telefony5[[#This Row],[Kolumna1]]=1,Tabela_telefony5[[#This Row],[zakonczenie]]-Tabela_telefony5[[#This Row],[rozpoczecie]],0)</f>
        <v>0</v>
      </c>
    </row>
    <row r="592" spans="1:7" hidden="1" x14ac:dyDescent="0.3">
      <c r="A592">
        <v>3437033</v>
      </c>
      <c r="B592" s="1">
        <v>42929</v>
      </c>
      <c r="C592" s="2">
        <v>0.33812500000000001</v>
      </c>
      <c r="D592" s="2">
        <v>0.34457175925925926</v>
      </c>
      <c r="E592">
        <f>IF(LEN(Tabela_telefony5[[#This Row],[nr]])=7,1,0)</f>
        <v>1</v>
      </c>
      <c r="F592">
        <f>IF(LEFT(Tabela_telefony5[[#This Row],[nr]],2)="12",1,0)</f>
        <v>0</v>
      </c>
      <c r="G592" s="2">
        <f>IF(Tabela_telefony5[[#This Row],[Kolumna1]]=1,Tabela_telefony5[[#This Row],[zakonczenie]]-Tabela_telefony5[[#This Row],[rozpoczecie]],0)</f>
        <v>0</v>
      </c>
    </row>
    <row r="593" spans="1:7" hidden="1" x14ac:dyDescent="0.3">
      <c r="A593">
        <v>3437033</v>
      </c>
      <c r="B593" s="1">
        <v>42935</v>
      </c>
      <c r="C593" s="2">
        <v>0.54439814814814813</v>
      </c>
      <c r="D593" s="2">
        <v>0.54800925925925925</v>
      </c>
      <c r="E593">
        <f>IF(LEN(Tabela_telefony5[[#This Row],[nr]])=7,1,0)</f>
        <v>1</v>
      </c>
      <c r="F593">
        <f>IF(LEFT(Tabela_telefony5[[#This Row],[nr]],2)="12",1,0)</f>
        <v>0</v>
      </c>
      <c r="G593" s="2">
        <f>IF(Tabela_telefony5[[#This Row],[Kolumna1]]=1,Tabela_telefony5[[#This Row],[zakonczenie]]-Tabela_telefony5[[#This Row],[rozpoczecie]],0)</f>
        <v>0</v>
      </c>
    </row>
    <row r="594" spans="1:7" hidden="1" x14ac:dyDescent="0.3">
      <c r="A594">
        <v>3437033</v>
      </c>
      <c r="B594" s="1">
        <v>42942</v>
      </c>
      <c r="C594" s="2">
        <v>0.62089120370370365</v>
      </c>
      <c r="D594" s="2">
        <v>0.62159722222222225</v>
      </c>
      <c r="E594">
        <f>IF(LEN(Tabela_telefony5[[#This Row],[nr]])=7,1,0)</f>
        <v>1</v>
      </c>
      <c r="F594">
        <f>IF(LEFT(Tabela_telefony5[[#This Row],[nr]],2)="12",1,0)</f>
        <v>0</v>
      </c>
      <c r="G594" s="2">
        <f>IF(Tabela_telefony5[[#This Row],[Kolumna1]]=1,Tabela_telefony5[[#This Row],[zakonczenie]]-Tabela_telefony5[[#This Row],[rozpoczecie]],0)</f>
        <v>0</v>
      </c>
    </row>
    <row r="595" spans="1:7" hidden="1" x14ac:dyDescent="0.3">
      <c r="A595">
        <v>3443287</v>
      </c>
      <c r="B595" s="1">
        <v>42942</v>
      </c>
      <c r="C595" s="2">
        <v>0.54593749999999996</v>
      </c>
      <c r="D595" s="2">
        <v>0.55622685185185183</v>
      </c>
      <c r="E595">
        <f>IF(LEN(Tabela_telefony5[[#This Row],[nr]])=7,1,0)</f>
        <v>1</v>
      </c>
      <c r="F595">
        <f>IF(LEFT(Tabela_telefony5[[#This Row],[nr]],2)="12",1,0)</f>
        <v>0</v>
      </c>
      <c r="G595" s="2">
        <f>IF(Tabela_telefony5[[#This Row],[Kolumna1]]=1,Tabela_telefony5[[#This Row],[zakonczenie]]-Tabela_telefony5[[#This Row],[rozpoczecie]],0)</f>
        <v>0</v>
      </c>
    </row>
    <row r="596" spans="1:7" hidden="1" x14ac:dyDescent="0.3">
      <c r="A596">
        <v>3444629</v>
      </c>
      <c r="B596" s="1">
        <v>42923</v>
      </c>
      <c r="C596" s="2">
        <v>0.36015046296296294</v>
      </c>
      <c r="D596" s="2">
        <v>0.36656250000000001</v>
      </c>
      <c r="E596">
        <f>IF(LEN(Tabela_telefony5[[#This Row],[nr]])=7,1,0)</f>
        <v>1</v>
      </c>
      <c r="F596">
        <f>IF(LEFT(Tabela_telefony5[[#This Row],[nr]],2)="12",1,0)</f>
        <v>0</v>
      </c>
      <c r="G596" s="2">
        <f>IF(Tabela_telefony5[[#This Row],[Kolumna1]]=1,Tabela_telefony5[[#This Row],[zakonczenie]]-Tabela_telefony5[[#This Row],[rozpoczecie]],0)</f>
        <v>0</v>
      </c>
    </row>
    <row r="597" spans="1:7" hidden="1" x14ac:dyDescent="0.3">
      <c r="A597">
        <v>3456554</v>
      </c>
      <c r="B597" s="1">
        <v>42928</v>
      </c>
      <c r="C597" s="2">
        <v>0.62615740740740744</v>
      </c>
      <c r="D597" s="2">
        <v>0.63491898148148151</v>
      </c>
      <c r="E597">
        <f>IF(LEN(Tabela_telefony5[[#This Row],[nr]])=7,1,0)</f>
        <v>1</v>
      </c>
      <c r="F597">
        <f>IF(LEFT(Tabela_telefony5[[#This Row],[nr]],2)="12",1,0)</f>
        <v>0</v>
      </c>
      <c r="G597" s="2">
        <f>IF(Tabela_telefony5[[#This Row],[Kolumna1]]=1,Tabela_telefony5[[#This Row],[zakonczenie]]-Tabela_telefony5[[#This Row],[rozpoczecie]],0)</f>
        <v>0</v>
      </c>
    </row>
    <row r="598" spans="1:7" hidden="1" x14ac:dyDescent="0.3">
      <c r="A598">
        <v>3460208</v>
      </c>
      <c r="B598" s="1">
        <v>42930</v>
      </c>
      <c r="C598" s="2">
        <v>0.49302083333333335</v>
      </c>
      <c r="D598" s="2">
        <v>0.50244212962962964</v>
      </c>
      <c r="E598">
        <f>IF(LEN(Tabela_telefony5[[#This Row],[nr]])=7,1,0)</f>
        <v>1</v>
      </c>
      <c r="F598">
        <f>IF(LEFT(Tabela_telefony5[[#This Row],[nr]],2)="12",1,0)</f>
        <v>0</v>
      </c>
      <c r="G598" s="2">
        <f>IF(Tabela_telefony5[[#This Row],[Kolumna1]]=1,Tabela_telefony5[[#This Row],[zakonczenie]]-Tabela_telefony5[[#This Row],[rozpoczecie]],0)</f>
        <v>0</v>
      </c>
    </row>
    <row r="599" spans="1:7" hidden="1" x14ac:dyDescent="0.3">
      <c r="A599">
        <v>88929925</v>
      </c>
      <c r="B599" s="1">
        <v>42926</v>
      </c>
      <c r="C599" s="2">
        <v>0.56688657407407406</v>
      </c>
      <c r="D599" s="2">
        <v>0.57342592592592589</v>
      </c>
      <c r="E599">
        <f>IF(LEN(Tabela_telefony5[[#This Row],[nr]])=7,1,0)</f>
        <v>0</v>
      </c>
      <c r="F599">
        <f>IF(LEFT(Tabela_telefony5[[#This Row],[nr]],2)="12",1,0)</f>
        <v>0</v>
      </c>
      <c r="G599" s="2">
        <f>IF(Tabela_telefony5[[#This Row],[Kolumna1]]=1,Tabela_telefony5[[#This Row],[zakonczenie]]-Tabela_telefony5[[#This Row],[rozpoczecie]],0)</f>
        <v>0</v>
      </c>
    </row>
    <row r="600" spans="1:7" hidden="1" x14ac:dyDescent="0.3">
      <c r="A600">
        <v>3465997</v>
      </c>
      <c r="B600" s="1">
        <v>42923</v>
      </c>
      <c r="C600" s="2">
        <v>0.47285879629629629</v>
      </c>
      <c r="D600" s="2">
        <v>0.47479166666666667</v>
      </c>
      <c r="E600">
        <f>IF(LEN(Tabela_telefony5[[#This Row],[nr]])=7,1,0)</f>
        <v>1</v>
      </c>
      <c r="F600">
        <f>IF(LEFT(Tabela_telefony5[[#This Row],[nr]],2)="12",1,0)</f>
        <v>0</v>
      </c>
      <c r="G600" s="2">
        <f>IF(Tabela_telefony5[[#This Row],[Kolumna1]]=1,Tabela_telefony5[[#This Row],[zakonczenie]]-Tabela_telefony5[[#This Row],[rozpoczecie]],0)</f>
        <v>0</v>
      </c>
    </row>
    <row r="601" spans="1:7" hidden="1" x14ac:dyDescent="0.3">
      <c r="A601">
        <v>3473734</v>
      </c>
      <c r="B601" s="1">
        <v>42940</v>
      </c>
      <c r="C601" s="2">
        <v>0.53949074074074077</v>
      </c>
      <c r="D601" s="2">
        <v>0.54844907407407406</v>
      </c>
      <c r="E601">
        <f>IF(LEN(Tabela_telefony5[[#This Row],[nr]])=7,1,0)</f>
        <v>1</v>
      </c>
      <c r="F601">
        <f>IF(LEFT(Tabela_telefony5[[#This Row],[nr]],2)="12",1,0)</f>
        <v>0</v>
      </c>
      <c r="G601" s="2">
        <f>IF(Tabela_telefony5[[#This Row],[Kolumna1]]=1,Tabela_telefony5[[#This Row],[zakonczenie]]-Tabela_telefony5[[#This Row],[rozpoczecie]],0)</f>
        <v>0</v>
      </c>
    </row>
    <row r="602" spans="1:7" hidden="1" x14ac:dyDescent="0.3">
      <c r="A602">
        <v>3478111</v>
      </c>
      <c r="B602" s="1">
        <v>42933</v>
      </c>
      <c r="C602" s="2">
        <v>0.37144675925925924</v>
      </c>
      <c r="D602" s="2">
        <v>0.37270833333333331</v>
      </c>
      <c r="E602">
        <f>IF(LEN(Tabela_telefony5[[#This Row],[nr]])=7,1,0)</f>
        <v>1</v>
      </c>
      <c r="F602">
        <f>IF(LEFT(Tabela_telefony5[[#This Row],[nr]],2)="12",1,0)</f>
        <v>0</v>
      </c>
      <c r="G602" s="2">
        <f>IF(Tabela_telefony5[[#This Row],[Kolumna1]]=1,Tabela_telefony5[[#This Row],[zakonczenie]]-Tabela_telefony5[[#This Row],[rozpoczecie]],0)</f>
        <v>0</v>
      </c>
    </row>
    <row r="603" spans="1:7" hidden="1" x14ac:dyDescent="0.3">
      <c r="A603">
        <v>3478173</v>
      </c>
      <c r="B603" s="1">
        <v>42930</v>
      </c>
      <c r="C603" s="2">
        <v>0.37942129629629628</v>
      </c>
      <c r="D603" s="2">
        <v>0.38388888888888889</v>
      </c>
      <c r="E603">
        <f>IF(LEN(Tabela_telefony5[[#This Row],[nr]])=7,1,0)</f>
        <v>1</v>
      </c>
      <c r="F603">
        <f>IF(LEFT(Tabela_telefony5[[#This Row],[nr]],2)="12",1,0)</f>
        <v>0</v>
      </c>
      <c r="G603" s="2">
        <f>IF(Tabela_telefony5[[#This Row],[Kolumna1]]=1,Tabela_telefony5[[#This Row],[zakonczenie]]-Tabela_telefony5[[#This Row],[rozpoczecie]],0)</f>
        <v>0</v>
      </c>
    </row>
    <row r="604" spans="1:7" hidden="1" x14ac:dyDescent="0.3">
      <c r="A604">
        <v>3478173</v>
      </c>
      <c r="B604" s="1">
        <v>42947</v>
      </c>
      <c r="C604" s="2">
        <v>0.47357638888888887</v>
      </c>
      <c r="D604" s="2">
        <v>0.47564814814814815</v>
      </c>
      <c r="E604">
        <f>IF(LEN(Tabela_telefony5[[#This Row],[nr]])=7,1,0)</f>
        <v>1</v>
      </c>
      <c r="F604">
        <f>IF(LEFT(Tabela_telefony5[[#This Row],[nr]],2)="12",1,0)</f>
        <v>0</v>
      </c>
      <c r="G604" s="2">
        <f>IF(Tabela_telefony5[[#This Row],[Kolumna1]]=1,Tabela_telefony5[[#This Row],[zakonczenie]]-Tabela_telefony5[[#This Row],[rozpoczecie]],0)</f>
        <v>0</v>
      </c>
    </row>
    <row r="605" spans="1:7" hidden="1" x14ac:dyDescent="0.3">
      <c r="A605">
        <v>97596112</v>
      </c>
      <c r="B605" s="1">
        <v>42926</v>
      </c>
      <c r="C605" s="2">
        <v>0.58351851851851855</v>
      </c>
      <c r="D605" s="2">
        <v>0.59368055555555554</v>
      </c>
      <c r="E605">
        <f>IF(LEN(Tabela_telefony5[[#This Row],[nr]])=7,1,0)</f>
        <v>0</v>
      </c>
      <c r="F605">
        <f>IF(LEFT(Tabela_telefony5[[#This Row],[nr]],2)="12",1,0)</f>
        <v>0</v>
      </c>
      <c r="G605" s="2">
        <f>IF(Tabela_telefony5[[#This Row],[Kolumna1]]=1,Tabela_telefony5[[#This Row],[zakonczenie]]-Tabela_telefony5[[#This Row],[rozpoczecie]],0)</f>
        <v>0</v>
      </c>
    </row>
    <row r="606" spans="1:7" hidden="1" x14ac:dyDescent="0.3">
      <c r="A606">
        <v>3493348</v>
      </c>
      <c r="B606" s="1">
        <v>42928</v>
      </c>
      <c r="C606" s="2">
        <v>0.37934027777777779</v>
      </c>
      <c r="D606" s="2">
        <v>0.38925925925925925</v>
      </c>
      <c r="E606">
        <f>IF(LEN(Tabela_telefony5[[#This Row],[nr]])=7,1,0)</f>
        <v>1</v>
      </c>
      <c r="F606">
        <f>IF(LEFT(Tabela_telefony5[[#This Row],[nr]],2)="12",1,0)</f>
        <v>0</v>
      </c>
      <c r="G606" s="2">
        <f>IF(Tabela_telefony5[[#This Row],[Kolumna1]]=1,Tabela_telefony5[[#This Row],[zakonczenie]]-Tabela_telefony5[[#This Row],[rozpoczecie]],0)</f>
        <v>0</v>
      </c>
    </row>
    <row r="607" spans="1:7" hidden="1" x14ac:dyDescent="0.3">
      <c r="A607">
        <v>3494192</v>
      </c>
      <c r="B607" s="1">
        <v>42926</v>
      </c>
      <c r="C607" s="2">
        <v>0.62216435185185182</v>
      </c>
      <c r="D607" s="2">
        <v>0.62291666666666667</v>
      </c>
      <c r="E607">
        <f>IF(LEN(Tabela_telefony5[[#This Row],[nr]])=7,1,0)</f>
        <v>1</v>
      </c>
      <c r="F607">
        <f>IF(LEFT(Tabela_telefony5[[#This Row],[nr]],2)="12",1,0)</f>
        <v>0</v>
      </c>
      <c r="G607" s="2">
        <f>IF(Tabela_telefony5[[#This Row],[Kolumna1]]=1,Tabela_telefony5[[#This Row],[zakonczenie]]-Tabela_telefony5[[#This Row],[rozpoczecie]],0)</f>
        <v>0</v>
      </c>
    </row>
    <row r="608" spans="1:7" hidden="1" x14ac:dyDescent="0.3">
      <c r="A608">
        <v>11209967</v>
      </c>
      <c r="B608" s="1">
        <v>42926</v>
      </c>
      <c r="C608" s="2">
        <v>0.58877314814814818</v>
      </c>
      <c r="D608" s="2">
        <v>0.59027777777777779</v>
      </c>
      <c r="E608">
        <f>IF(LEN(Tabela_telefony5[[#This Row],[nr]])=7,1,0)</f>
        <v>0</v>
      </c>
      <c r="F608">
        <f>IF(LEFT(Tabela_telefony5[[#This Row],[nr]],2)="12",1,0)</f>
        <v>0</v>
      </c>
      <c r="G608" s="2">
        <f>IF(Tabela_telefony5[[#This Row],[Kolumna1]]=1,Tabela_telefony5[[#This Row],[zakonczenie]]-Tabela_telefony5[[#This Row],[rozpoczecie]],0)</f>
        <v>0</v>
      </c>
    </row>
    <row r="609" spans="1:7" hidden="1" x14ac:dyDescent="0.3">
      <c r="A609">
        <v>3505978</v>
      </c>
      <c r="B609" s="1">
        <v>42919</v>
      </c>
      <c r="C609" s="2">
        <v>0.57642361111111107</v>
      </c>
      <c r="D609" s="2">
        <v>0.5799305555555555</v>
      </c>
      <c r="E609">
        <f>IF(LEN(Tabela_telefony5[[#This Row],[nr]])=7,1,0)</f>
        <v>1</v>
      </c>
      <c r="F609">
        <f>IF(LEFT(Tabela_telefony5[[#This Row],[nr]],2)="12",1,0)</f>
        <v>0</v>
      </c>
      <c r="G609" s="2">
        <f>IF(Tabela_telefony5[[#This Row],[Kolumna1]]=1,Tabela_telefony5[[#This Row],[zakonczenie]]-Tabela_telefony5[[#This Row],[rozpoczecie]],0)</f>
        <v>0</v>
      </c>
    </row>
    <row r="610" spans="1:7" hidden="1" x14ac:dyDescent="0.3">
      <c r="A610">
        <v>3505978</v>
      </c>
      <c r="B610" s="1">
        <v>42919</v>
      </c>
      <c r="C610" s="2">
        <v>0.58699074074074076</v>
      </c>
      <c r="D610" s="2">
        <v>0.59060185185185188</v>
      </c>
      <c r="E610">
        <f>IF(LEN(Tabela_telefony5[[#This Row],[nr]])=7,1,0)</f>
        <v>1</v>
      </c>
      <c r="F610">
        <f>IF(LEFT(Tabela_telefony5[[#This Row],[nr]],2)="12",1,0)</f>
        <v>0</v>
      </c>
      <c r="G610" s="2">
        <f>IF(Tabela_telefony5[[#This Row],[Kolumna1]]=1,Tabela_telefony5[[#This Row],[zakonczenie]]-Tabela_telefony5[[#This Row],[rozpoczecie]],0)</f>
        <v>0</v>
      </c>
    </row>
    <row r="611" spans="1:7" hidden="1" x14ac:dyDescent="0.3">
      <c r="A611">
        <v>3505978</v>
      </c>
      <c r="B611" s="1">
        <v>42920</v>
      </c>
      <c r="C611" s="2">
        <v>0.37769675925925927</v>
      </c>
      <c r="D611" s="2">
        <v>0.38211805555555556</v>
      </c>
      <c r="E611">
        <f>IF(LEN(Tabela_telefony5[[#This Row],[nr]])=7,1,0)</f>
        <v>1</v>
      </c>
      <c r="F611">
        <f>IF(LEFT(Tabela_telefony5[[#This Row],[nr]],2)="12",1,0)</f>
        <v>0</v>
      </c>
      <c r="G611" s="2">
        <f>IF(Tabela_telefony5[[#This Row],[Kolumna1]]=1,Tabela_telefony5[[#This Row],[zakonczenie]]-Tabela_telefony5[[#This Row],[rozpoczecie]],0)</f>
        <v>0</v>
      </c>
    </row>
    <row r="612" spans="1:7" hidden="1" x14ac:dyDescent="0.3">
      <c r="A612">
        <v>3505978</v>
      </c>
      <c r="B612" s="1">
        <v>42923</v>
      </c>
      <c r="C612" s="2">
        <v>0.3767476851851852</v>
      </c>
      <c r="D612" s="2">
        <v>0.38192129629629629</v>
      </c>
      <c r="E612">
        <f>IF(LEN(Tabela_telefony5[[#This Row],[nr]])=7,1,0)</f>
        <v>1</v>
      </c>
      <c r="F612">
        <f>IF(LEFT(Tabela_telefony5[[#This Row],[nr]],2)="12",1,0)</f>
        <v>0</v>
      </c>
      <c r="G612" s="2">
        <f>IF(Tabela_telefony5[[#This Row],[Kolumna1]]=1,Tabela_telefony5[[#This Row],[zakonczenie]]-Tabela_telefony5[[#This Row],[rozpoczecie]],0)</f>
        <v>0</v>
      </c>
    </row>
    <row r="613" spans="1:7" hidden="1" x14ac:dyDescent="0.3">
      <c r="A613">
        <v>3505978</v>
      </c>
      <c r="B613" s="1">
        <v>42923</v>
      </c>
      <c r="C613" s="2">
        <v>0.44184027777777779</v>
      </c>
      <c r="D613" s="2">
        <v>0.44582175925925926</v>
      </c>
      <c r="E613">
        <f>IF(LEN(Tabela_telefony5[[#This Row],[nr]])=7,1,0)</f>
        <v>1</v>
      </c>
      <c r="F613">
        <f>IF(LEFT(Tabela_telefony5[[#This Row],[nr]],2)="12",1,0)</f>
        <v>0</v>
      </c>
      <c r="G613" s="2">
        <f>IF(Tabela_telefony5[[#This Row],[Kolumna1]]=1,Tabela_telefony5[[#This Row],[zakonczenie]]-Tabela_telefony5[[#This Row],[rozpoczecie]],0)</f>
        <v>0</v>
      </c>
    </row>
    <row r="614" spans="1:7" hidden="1" x14ac:dyDescent="0.3">
      <c r="A614">
        <v>3505978</v>
      </c>
      <c r="B614" s="1">
        <v>42928</v>
      </c>
      <c r="C614" s="2">
        <v>0.43381944444444442</v>
      </c>
      <c r="D614" s="2">
        <v>0.44515046296296296</v>
      </c>
      <c r="E614">
        <f>IF(LEN(Tabela_telefony5[[#This Row],[nr]])=7,1,0)</f>
        <v>1</v>
      </c>
      <c r="F614">
        <f>IF(LEFT(Tabela_telefony5[[#This Row],[nr]],2)="12",1,0)</f>
        <v>0</v>
      </c>
      <c r="G614" s="2">
        <f>IF(Tabela_telefony5[[#This Row],[Kolumna1]]=1,Tabela_telefony5[[#This Row],[zakonczenie]]-Tabela_telefony5[[#This Row],[rozpoczecie]],0)</f>
        <v>0</v>
      </c>
    </row>
    <row r="615" spans="1:7" hidden="1" x14ac:dyDescent="0.3">
      <c r="A615">
        <v>7138804596</v>
      </c>
      <c r="B615" s="1">
        <v>42926</v>
      </c>
      <c r="C615" s="2">
        <v>0.60578703703703707</v>
      </c>
      <c r="D615" s="2">
        <v>0.61459490740740741</v>
      </c>
      <c r="E615">
        <f>IF(LEN(Tabela_telefony5[[#This Row],[nr]])=7,1,0)</f>
        <v>0</v>
      </c>
      <c r="F615">
        <f>IF(LEFT(Tabela_telefony5[[#This Row],[nr]],2)="12",1,0)</f>
        <v>0</v>
      </c>
      <c r="G615" s="2">
        <f>IF(Tabela_telefony5[[#This Row],[Kolumna1]]=1,Tabela_telefony5[[#This Row],[zakonczenie]]-Tabela_telefony5[[#This Row],[rozpoczecie]],0)</f>
        <v>0</v>
      </c>
    </row>
    <row r="616" spans="1:7" hidden="1" x14ac:dyDescent="0.3">
      <c r="A616">
        <v>3505978</v>
      </c>
      <c r="B616" s="1">
        <v>42941</v>
      </c>
      <c r="C616" s="2">
        <v>0.52393518518518523</v>
      </c>
      <c r="D616" s="2">
        <v>0.53479166666666667</v>
      </c>
      <c r="E616">
        <f>IF(LEN(Tabela_telefony5[[#This Row],[nr]])=7,1,0)</f>
        <v>1</v>
      </c>
      <c r="F616">
        <f>IF(LEFT(Tabela_telefony5[[#This Row],[nr]],2)="12",1,0)</f>
        <v>0</v>
      </c>
      <c r="G616" s="2">
        <f>IF(Tabela_telefony5[[#This Row],[Kolumna1]]=1,Tabela_telefony5[[#This Row],[zakonczenie]]-Tabela_telefony5[[#This Row],[rozpoczecie]],0)</f>
        <v>0</v>
      </c>
    </row>
    <row r="617" spans="1:7" hidden="1" x14ac:dyDescent="0.3">
      <c r="A617">
        <v>3508755</v>
      </c>
      <c r="B617" s="1">
        <v>42937</v>
      </c>
      <c r="C617" s="2">
        <v>0.37569444444444444</v>
      </c>
      <c r="D617" s="2">
        <v>0.38611111111111113</v>
      </c>
      <c r="E617">
        <f>IF(LEN(Tabela_telefony5[[#This Row],[nr]])=7,1,0)</f>
        <v>1</v>
      </c>
      <c r="F617">
        <f>IF(LEFT(Tabela_telefony5[[#This Row],[nr]],2)="12",1,0)</f>
        <v>0</v>
      </c>
      <c r="G617" s="2">
        <f>IF(Tabela_telefony5[[#This Row],[Kolumna1]]=1,Tabela_telefony5[[#This Row],[zakonczenie]]-Tabela_telefony5[[#This Row],[rozpoczecie]],0)</f>
        <v>0</v>
      </c>
    </row>
    <row r="618" spans="1:7" hidden="1" x14ac:dyDescent="0.3">
      <c r="A618">
        <v>3520189</v>
      </c>
      <c r="B618" s="1">
        <v>42919</v>
      </c>
      <c r="C618" s="2">
        <v>0.49862268518518521</v>
      </c>
      <c r="D618" s="2">
        <v>0.50287037037037041</v>
      </c>
      <c r="E618">
        <f>IF(LEN(Tabela_telefony5[[#This Row],[nr]])=7,1,0)</f>
        <v>1</v>
      </c>
      <c r="F618">
        <f>IF(LEFT(Tabela_telefony5[[#This Row],[nr]],2)="12",1,0)</f>
        <v>0</v>
      </c>
      <c r="G618" s="2">
        <f>IF(Tabela_telefony5[[#This Row],[Kolumna1]]=1,Tabela_telefony5[[#This Row],[zakonczenie]]-Tabela_telefony5[[#This Row],[rozpoczecie]],0)</f>
        <v>0</v>
      </c>
    </row>
    <row r="619" spans="1:7" hidden="1" x14ac:dyDescent="0.3">
      <c r="A619">
        <v>3524259</v>
      </c>
      <c r="B619" s="1">
        <v>42944</v>
      </c>
      <c r="C619" s="2">
        <v>0.33927083333333335</v>
      </c>
      <c r="D619" s="2">
        <v>0.34861111111111109</v>
      </c>
      <c r="E619">
        <f>IF(LEN(Tabela_telefony5[[#This Row],[nr]])=7,1,0)</f>
        <v>1</v>
      </c>
      <c r="F619">
        <f>IF(LEFT(Tabela_telefony5[[#This Row],[nr]],2)="12",1,0)</f>
        <v>0</v>
      </c>
      <c r="G619" s="2">
        <f>IF(Tabela_telefony5[[#This Row],[Kolumna1]]=1,Tabela_telefony5[[#This Row],[zakonczenie]]-Tabela_telefony5[[#This Row],[rozpoczecie]],0)</f>
        <v>0</v>
      </c>
    </row>
    <row r="620" spans="1:7" hidden="1" x14ac:dyDescent="0.3">
      <c r="A620">
        <v>3525921</v>
      </c>
      <c r="B620" s="1">
        <v>42923</v>
      </c>
      <c r="C620" s="2">
        <v>0.61557870370370371</v>
      </c>
      <c r="D620" s="2">
        <v>0.61946759259259254</v>
      </c>
      <c r="E620">
        <f>IF(LEN(Tabela_telefony5[[#This Row],[nr]])=7,1,0)</f>
        <v>1</v>
      </c>
      <c r="F620">
        <f>IF(LEFT(Tabela_telefony5[[#This Row],[nr]],2)="12",1,0)</f>
        <v>0</v>
      </c>
      <c r="G620" s="2">
        <f>IF(Tabela_telefony5[[#This Row],[Kolumna1]]=1,Tabela_telefony5[[#This Row],[zakonczenie]]-Tabela_telefony5[[#This Row],[rozpoczecie]],0)</f>
        <v>0</v>
      </c>
    </row>
    <row r="621" spans="1:7" hidden="1" x14ac:dyDescent="0.3">
      <c r="A621">
        <v>3533271</v>
      </c>
      <c r="B621" s="1">
        <v>42919</v>
      </c>
      <c r="C621" s="2">
        <v>0.54280092592592588</v>
      </c>
      <c r="D621" s="2">
        <v>0.54478009259259264</v>
      </c>
      <c r="E621">
        <f>IF(LEN(Tabela_telefony5[[#This Row],[nr]])=7,1,0)</f>
        <v>1</v>
      </c>
      <c r="F621">
        <f>IF(LEFT(Tabela_telefony5[[#This Row],[nr]],2)="12",1,0)</f>
        <v>0</v>
      </c>
      <c r="G621" s="2">
        <f>IF(Tabela_telefony5[[#This Row],[Kolumna1]]=1,Tabela_telefony5[[#This Row],[zakonczenie]]-Tabela_telefony5[[#This Row],[rozpoczecie]],0)</f>
        <v>0</v>
      </c>
    </row>
    <row r="622" spans="1:7" hidden="1" x14ac:dyDescent="0.3">
      <c r="A622">
        <v>3533421</v>
      </c>
      <c r="B622" s="1">
        <v>42942</v>
      </c>
      <c r="C622" s="2">
        <v>0.47266203703703702</v>
      </c>
      <c r="D622" s="2">
        <v>0.48297453703703702</v>
      </c>
      <c r="E622">
        <f>IF(LEN(Tabela_telefony5[[#This Row],[nr]])=7,1,0)</f>
        <v>1</v>
      </c>
      <c r="F622">
        <f>IF(LEFT(Tabela_telefony5[[#This Row],[nr]],2)="12",1,0)</f>
        <v>0</v>
      </c>
      <c r="G622" s="2">
        <f>IF(Tabela_telefony5[[#This Row],[Kolumna1]]=1,Tabela_telefony5[[#This Row],[zakonczenie]]-Tabela_telefony5[[#This Row],[rozpoczecie]],0)</f>
        <v>0</v>
      </c>
    </row>
    <row r="623" spans="1:7" hidden="1" x14ac:dyDescent="0.3">
      <c r="A623">
        <v>97646706</v>
      </c>
      <c r="B623" s="1">
        <v>42927</v>
      </c>
      <c r="C623" s="2">
        <v>0.34304398148148146</v>
      </c>
      <c r="D623" s="2">
        <v>0.34310185185185182</v>
      </c>
      <c r="E623">
        <f>IF(LEN(Tabela_telefony5[[#This Row],[nr]])=7,1,0)</f>
        <v>0</v>
      </c>
      <c r="F623">
        <f>IF(LEFT(Tabela_telefony5[[#This Row],[nr]],2)="12",1,0)</f>
        <v>0</v>
      </c>
      <c r="G623" s="2">
        <f>IF(Tabela_telefony5[[#This Row],[Kolumna1]]=1,Tabela_telefony5[[#This Row],[zakonczenie]]-Tabela_telefony5[[#This Row],[rozpoczecie]],0)</f>
        <v>0</v>
      </c>
    </row>
    <row r="624" spans="1:7" hidden="1" x14ac:dyDescent="0.3">
      <c r="A624">
        <v>3537655</v>
      </c>
      <c r="B624" s="1">
        <v>42947</v>
      </c>
      <c r="C624" s="2">
        <v>0.58287037037037037</v>
      </c>
      <c r="D624" s="2">
        <v>0.58347222222222217</v>
      </c>
      <c r="E624">
        <f>IF(LEN(Tabela_telefony5[[#This Row],[nr]])=7,1,0)</f>
        <v>1</v>
      </c>
      <c r="F624">
        <f>IF(LEFT(Tabela_telefony5[[#This Row],[nr]],2)="12",1,0)</f>
        <v>0</v>
      </c>
      <c r="G624" s="2">
        <f>IF(Tabela_telefony5[[#This Row],[Kolumna1]]=1,Tabela_telefony5[[#This Row],[zakonczenie]]-Tabela_telefony5[[#This Row],[rozpoczecie]],0)</f>
        <v>0</v>
      </c>
    </row>
    <row r="625" spans="1:7" hidden="1" x14ac:dyDescent="0.3">
      <c r="A625">
        <v>3539762</v>
      </c>
      <c r="B625" s="1">
        <v>42919</v>
      </c>
      <c r="C625" s="2">
        <v>0.33673611111111112</v>
      </c>
      <c r="D625" s="2">
        <v>0.34821759259259261</v>
      </c>
      <c r="E625">
        <f>IF(LEN(Tabela_telefony5[[#This Row],[nr]])=7,1,0)</f>
        <v>1</v>
      </c>
      <c r="F625">
        <f>IF(LEFT(Tabela_telefony5[[#This Row],[nr]],2)="12",1,0)</f>
        <v>0</v>
      </c>
      <c r="G625" s="2">
        <f>IF(Tabela_telefony5[[#This Row],[Kolumna1]]=1,Tabela_telefony5[[#This Row],[zakonczenie]]-Tabela_telefony5[[#This Row],[rozpoczecie]],0)</f>
        <v>0</v>
      </c>
    </row>
    <row r="626" spans="1:7" hidden="1" x14ac:dyDescent="0.3">
      <c r="A626">
        <v>3539762</v>
      </c>
      <c r="B626" s="1">
        <v>42921</v>
      </c>
      <c r="C626" s="2">
        <v>0.5250231481481481</v>
      </c>
      <c r="D626" s="2">
        <v>0.5264699074074074</v>
      </c>
      <c r="E626">
        <f>IF(LEN(Tabela_telefony5[[#This Row],[nr]])=7,1,0)</f>
        <v>1</v>
      </c>
      <c r="F626">
        <f>IF(LEFT(Tabela_telefony5[[#This Row],[nr]],2)="12",1,0)</f>
        <v>0</v>
      </c>
      <c r="G626" s="2">
        <f>IF(Tabela_telefony5[[#This Row],[Kolumna1]]=1,Tabela_telefony5[[#This Row],[zakonczenie]]-Tabela_telefony5[[#This Row],[rozpoczecie]],0)</f>
        <v>0</v>
      </c>
    </row>
    <row r="627" spans="1:7" hidden="1" x14ac:dyDescent="0.3">
      <c r="A627">
        <v>3539762</v>
      </c>
      <c r="B627" s="1">
        <v>42936</v>
      </c>
      <c r="C627" s="2">
        <v>0.51028935185185187</v>
      </c>
      <c r="D627" s="2">
        <v>0.52089120370370368</v>
      </c>
      <c r="E627">
        <f>IF(LEN(Tabela_telefony5[[#This Row],[nr]])=7,1,0)</f>
        <v>1</v>
      </c>
      <c r="F627">
        <f>IF(LEFT(Tabela_telefony5[[#This Row],[nr]],2)="12",1,0)</f>
        <v>0</v>
      </c>
      <c r="G627" s="2">
        <f>IF(Tabela_telefony5[[#This Row],[Kolumna1]]=1,Tabela_telefony5[[#This Row],[zakonczenie]]-Tabela_telefony5[[#This Row],[rozpoczecie]],0)</f>
        <v>0</v>
      </c>
    </row>
    <row r="628" spans="1:7" hidden="1" x14ac:dyDescent="0.3">
      <c r="A628">
        <v>3558582</v>
      </c>
      <c r="B628" s="1">
        <v>42930</v>
      </c>
      <c r="C628" s="2">
        <v>0.33658564814814818</v>
      </c>
      <c r="D628" s="2">
        <v>0.34384259259259259</v>
      </c>
      <c r="E628">
        <f>IF(LEN(Tabela_telefony5[[#This Row],[nr]])=7,1,0)</f>
        <v>1</v>
      </c>
      <c r="F628">
        <f>IF(LEFT(Tabela_telefony5[[#This Row],[nr]],2)="12",1,0)</f>
        <v>0</v>
      </c>
      <c r="G628" s="2">
        <f>IF(Tabela_telefony5[[#This Row],[Kolumna1]]=1,Tabela_telefony5[[#This Row],[zakonczenie]]-Tabela_telefony5[[#This Row],[rozpoczecie]],0)</f>
        <v>0</v>
      </c>
    </row>
    <row r="629" spans="1:7" hidden="1" x14ac:dyDescent="0.3">
      <c r="A629">
        <v>3563037</v>
      </c>
      <c r="B629" s="1">
        <v>42935</v>
      </c>
      <c r="C629" s="2">
        <v>0.50173611111111116</v>
      </c>
      <c r="D629" s="2">
        <v>0.5130555555555556</v>
      </c>
      <c r="E629">
        <f>IF(LEN(Tabela_telefony5[[#This Row],[nr]])=7,1,0)</f>
        <v>1</v>
      </c>
      <c r="F629">
        <f>IF(LEFT(Tabela_telefony5[[#This Row],[nr]],2)="12",1,0)</f>
        <v>0</v>
      </c>
      <c r="G629" s="2">
        <f>IF(Tabela_telefony5[[#This Row],[Kolumna1]]=1,Tabela_telefony5[[#This Row],[zakonczenie]]-Tabela_telefony5[[#This Row],[rozpoczecie]],0)</f>
        <v>0</v>
      </c>
    </row>
    <row r="630" spans="1:7" hidden="1" x14ac:dyDescent="0.3">
      <c r="A630">
        <v>6561564994</v>
      </c>
      <c r="B630" s="1">
        <v>42927</v>
      </c>
      <c r="C630" s="2">
        <v>0.36930555555555555</v>
      </c>
      <c r="D630" s="2">
        <v>0.37052083333333335</v>
      </c>
      <c r="E630">
        <f>IF(LEN(Tabela_telefony5[[#This Row],[nr]])=7,1,0)</f>
        <v>0</v>
      </c>
      <c r="F630">
        <f>IF(LEFT(Tabela_telefony5[[#This Row],[nr]],2)="12",1,0)</f>
        <v>0</v>
      </c>
      <c r="G630" s="2">
        <f>IF(Tabela_telefony5[[#This Row],[Kolumna1]]=1,Tabela_telefony5[[#This Row],[zakonczenie]]-Tabela_telefony5[[#This Row],[rozpoczecie]],0)</f>
        <v>0</v>
      </c>
    </row>
    <row r="631" spans="1:7" hidden="1" x14ac:dyDescent="0.3">
      <c r="A631">
        <v>3574623</v>
      </c>
      <c r="B631" s="1">
        <v>42936</v>
      </c>
      <c r="C631" s="2">
        <v>0.33447916666666666</v>
      </c>
      <c r="D631" s="2">
        <v>0.33721064814814816</v>
      </c>
      <c r="E631">
        <f>IF(LEN(Tabela_telefony5[[#This Row],[nr]])=7,1,0)</f>
        <v>1</v>
      </c>
      <c r="F631">
        <f>IF(LEFT(Tabela_telefony5[[#This Row],[nr]],2)="12",1,0)</f>
        <v>0</v>
      </c>
      <c r="G631" s="2">
        <f>IF(Tabela_telefony5[[#This Row],[Kolumna1]]=1,Tabela_telefony5[[#This Row],[zakonczenie]]-Tabela_telefony5[[#This Row],[rozpoczecie]],0)</f>
        <v>0</v>
      </c>
    </row>
    <row r="632" spans="1:7" hidden="1" x14ac:dyDescent="0.3">
      <c r="A632">
        <v>66800387</v>
      </c>
      <c r="B632" s="1">
        <v>42927</v>
      </c>
      <c r="C632" s="2">
        <v>0.37684027777777779</v>
      </c>
      <c r="D632" s="2">
        <v>0.38072916666666667</v>
      </c>
      <c r="E632">
        <f>IF(LEN(Tabela_telefony5[[#This Row],[nr]])=7,1,0)</f>
        <v>0</v>
      </c>
      <c r="F632">
        <f>IF(LEFT(Tabela_telefony5[[#This Row],[nr]],2)="12",1,0)</f>
        <v>0</v>
      </c>
      <c r="G632" s="2">
        <f>IF(Tabela_telefony5[[#This Row],[Kolumna1]]=1,Tabela_telefony5[[#This Row],[zakonczenie]]-Tabela_telefony5[[#This Row],[rozpoczecie]],0)</f>
        <v>0</v>
      </c>
    </row>
    <row r="633" spans="1:7" hidden="1" x14ac:dyDescent="0.3">
      <c r="A633">
        <v>49093359</v>
      </c>
      <c r="B633" s="1">
        <v>42927</v>
      </c>
      <c r="C633" s="2">
        <v>0.37695601851851851</v>
      </c>
      <c r="D633" s="2">
        <v>0.38138888888888889</v>
      </c>
      <c r="E633">
        <f>IF(LEN(Tabela_telefony5[[#This Row],[nr]])=7,1,0)</f>
        <v>0</v>
      </c>
      <c r="F633">
        <f>IF(LEFT(Tabela_telefony5[[#This Row],[nr]],2)="12",1,0)</f>
        <v>0</v>
      </c>
      <c r="G633" s="2">
        <f>IF(Tabela_telefony5[[#This Row],[Kolumna1]]=1,Tabela_telefony5[[#This Row],[zakonczenie]]-Tabela_telefony5[[#This Row],[rozpoczecie]],0)</f>
        <v>0</v>
      </c>
    </row>
    <row r="634" spans="1:7" hidden="1" x14ac:dyDescent="0.3">
      <c r="A634">
        <v>3589291</v>
      </c>
      <c r="B634" s="1">
        <v>42935</v>
      </c>
      <c r="C634" s="2">
        <v>0.4896064814814815</v>
      </c>
      <c r="D634" s="2">
        <v>0.49828703703703703</v>
      </c>
      <c r="E634">
        <f>IF(LEN(Tabela_telefony5[[#This Row],[nr]])=7,1,0)</f>
        <v>1</v>
      </c>
      <c r="F634">
        <f>IF(LEFT(Tabela_telefony5[[#This Row],[nr]],2)="12",1,0)</f>
        <v>0</v>
      </c>
      <c r="G634" s="2">
        <f>IF(Tabela_telefony5[[#This Row],[Kolumna1]]=1,Tabela_telefony5[[#This Row],[zakonczenie]]-Tabela_telefony5[[#This Row],[rozpoczecie]],0)</f>
        <v>0</v>
      </c>
    </row>
    <row r="635" spans="1:7" hidden="1" x14ac:dyDescent="0.3">
      <c r="A635">
        <v>3590468</v>
      </c>
      <c r="B635" s="1">
        <v>42922</v>
      </c>
      <c r="C635" s="2">
        <v>0.51556712962962958</v>
      </c>
      <c r="D635" s="2">
        <v>0.52572916666666669</v>
      </c>
      <c r="E635">
        <f>IF(LEN(Tabela_telefony5[[#This Row],[nr]])=7,1,0)</f>
        <v>1</v>
      </c>
      <c r="F635">
        <f>IF(LEFT(Tabela_telefony5[[#This Row],[nr]],2)="12",1,0)</f>
        <v>0</v>
      </c>
      <c r="G635" s="2">
        <f>IF(Tabela_telefony5[[#This Row],[Kolumna1]]=1,Tabela_telefony5[[#This Row],[zakonczenie]]-Tabela_telefony5[[#This Row],[rozpoczecie]],0)</f>
        <v>0</v>
      </c>
    </row>
    <row r="636" spans="1:7" hidden="1" x14ac:dyDescent="0.3">
      <c r="A636">
        <v>25459710</v>
      </c>
      <c r="B636" s="1">
        <v>42927</v>
      </c>
      <c r="C636" s="2">
        <v>0.38797453703703705</v>
      </c>
      <c r="D636" s="2">
        <v>0.39458333333333334</v>
      </c>
      <c r="E636">
        <f>IF(LEN(Tabela_telefony5[[#This Row],[nr]])=7,1,0)</f>
        <v>0</v>
      </c>
      <c r="F636">
        <f>IF(LEFT(Tabela_telefony5[[#This Row],[nr]],2)="12",1,0)</f>
        <v>0</v>
      </c>
      <c r="G636" s="2">
        <f>IF(Tabela_telefony5[[#This Row],[Kolumna1]]=1,Tabela_telefony5[[#This Row],[zakonczenie]]-Tabela_telefony5[[#This Row],[rozpoczecie]],0)</f>
        <v>0</v>
      </c>
    </row>
    <row r="637" spans="1:7" hidden="1" x14ac:dyDescent="0.3">
      <c r="A637">
        <v>3596504</v>
      </c>
      <c r="B637" s="1">
        <v>42927</v>
      </c>
      <c r="C637" s="2">
        <v>0.57592592592592595</v>
      </c>
      <c r="D637" s="2">
        <v>0.58302083333333332</v>
      </c>
      <c r="E637">
        <f>IF(LEN(Tabela_telefony5[[#This Row],[nr]])=7,1,0)</f>
        <v>1</v>
      </c>
      <c r="F637">
        <f>IF(LEFT(Tabela_telefony5[[#This Row],[nr]],2)="12",1,0)</f>
        <v>0</v>
      </c>
      <c r="G637" s="2">
        <f>IF(Tabela_telefony5[[#This Row],[Kolumna1]]=1,Tabela_telefony5[[#This Row],[zakonczenie]]-Tabela_telefony5[[#This Row],[rozpoczecie]],0)</f>
        <v>0</v>
      </c>
    </row>
    <row r="638" spans="1:7" hidden="1" x14ac:dyDescent="0.3">
      <c r="A638">
        <v>2109147679</v>
      </c>
      <c r="B638" s="1">
        <v>42927</v>
      </c>
      <c r="C638" s="2">
        <v>0.39260416666666664</v>
      </c>
      <c r="D638" s="2">
        <v>0.40322916666666669</v>
      </c>
      <c r="E638">
        <f>IF(LEN(Tabela_telefony5[[#This Row],[nr]])=7,1,0)</f>
        <v>0</v>
      </c>
      <c r="F638">
        <f>IF(LEFT(Tabela_telefony5[[#This Row],[nr]],2)="12",1,0)</f>
        <v>0</v>
      </c>
      <c r="G638" s="2">
        <f>IF(Tabela_telefony5[[#This Row],[Kolumna1]]=1,Tabela_telefony5[[#This Row],[zakonczenie]]-Tabela_telefony5[[#This Row],[rozpoczecie]],0)</f>
        <v>0</v>
      </c>
    </row>
    <row r="639" spans="1:7" hidden="1" x14ac:dyDescent="0.3">
      <c r="A639">
        <v>3599100</v>
      </c>
      <c r="B639" s="1">
        <v>42923</v>
      </c>
      <c r="C639" s="2">
        <v>0.58832175925925922</v>
      </c>
      <c r="D639" s="2">
        <v>0.59277777777777774</v>
      </c>
      <c r="E639">
        <f>IF(LEN(Tabela_telefony5[[#This Row],[nr]])=7,1,0)</f>
        <v>1</v>
      </c>
      <c r="F639">
        <f>IF(LEFT(Tabela_telefony5[[#This Row],[nr]],2)="12",1,0)</f>
        <v>0</v>
      </c>
      <c r="G639" s="2">
        <f>IF(Tabela_telefony5[[#This Row],[Kolumna1]]=1,Tabela_telefony5[[#This Row],[zakonczenie]]-Tabela_telefony5[[#This Row],[rozpoczecie]],0)</f>
        <v>0</v>
      </c>
    </row>
    <row r="640" spans="1:7" hidden="1" x14ac:dyDescent="0.3">
      <c r="A640">
        <v>3607585</v>
      </c>
      <c r="B640" s="1">
        <v>42941</v>
      </c>
      <c r="C640" s="2">
        <v>0.61460648148148145</v>
      </c>
      <c r="D640" s="2">
        <v>0.62116898148148147</v>
      </c>
      <c r="E640">
        <f>IF(LEN(Tabela_telefony5[[#This Row],[nr]])=7,1,0)</f>
        <v>1</v>
      </c>
      <c r="F640">
        <f>IF(LEFT(Tabela_telefony5[[#This Row],[nr]],2)="12",1,0)</f>
        <v>0</v>
      </c>
      <c r="G640" s="2">
        <f>IF(Tabela_telefony5[[#This Row],[Kolumna1]]=1,Tabela_telefony5[[#This Row],[zakonczenie]]-Tabela_telefony5[[#This Row],[rozpoczecie]],0)</f>
        <v>0</v>
      </c>
    </row>
    <row r="641" spans="1:7" hidden="1" x14ac:dyDescent="0.3">
      <c r="A641">
        <v>3613950</v>
      </c>
      <c r="B641" s="1">
        <v>42927</v>
      </c>
      <c r="C641" s="2">
        <v>0.44657407407407407</v>
      </c>
      <c r="D641" s="2">
        <v>0.44774305555555555</v>
      </c>
      <c r="E641">
        <f>IF(LEN(Tabela_telefony5[[#This Row],[nr]])=7,1,0)</f>
        <v>1</v>
      </c>
      <c r="F641">
        <f>IF(LEFT(Tabela_telefony5[[#This Row],[nr]],2)="12",1,0)</f>
        <v>0</v>
      </c>
      <c r="G641" s="2">
        <f>IF(Tabela_telefony5[[#This Row],[Kolumna1]]=1,Tabela_telefony5[[#This Row],[zakonczenie]]-Tabela_telefony5[[#This Row],[rozpoczecie]],0)</f>
        <v>0</v>
      </c>
    </row>
    <row r="642" spans="1:7" hidden="1" x14ac:dyDescent="0.3">
      <c r="A642">
        <v>70730125</v>
      </c>
      <c r="B642" s="1">
        <v>42927</v>
      </c>
      <c r="C642" s="2">
        <v>0.40777777777777779</v>
      </c>
      <c r="D642" s="2">
        <v>0.4181597222222222</v>
      </c>
      <c r="E642">
        <f>IF(LEN(Tabela_telefony5[[#This Row],[nr]])=7,1,0)</f>
        <v>0</v>
      </c>
      <c r="F642">
        <f>IF(LEFT(Tabela_telefony5[[#This Row],[nr]],2)="12",1,0)</f>
        <v>0</v>
      </c>
      <c r="G642" s="2">
        <f>IF(Tabela_telefony5[[#This Row],[Kolumna1]]=1,Tabela_telefony5[[#This Row],[zakonczenie]]-Tabela_telefony5[[#This Row],[rozpoczecie]],0)</f>
        <v>0</v>
      </c>
    </row>
    <row r="643" spans="1:7" hidden="1" x14ac:dyDescent="0.3">
      <c r="A643">
        <v>3616291</v>
      </c>
      <c r="B643" s="1">
        <v>42940</v>
      </c>
      <c r="C643" s="2">
        <v>0.53403935185185181</v>
      </c>
      <c r="D643" s="2">
        <v>0.54538194444444443</v>
      </c>
      <c r="E643">
        <f>IF(LEN(Tabela_telefony5[[#This Row],[nr]])=7,1,0)</f>
        <v>1</v>
      </c>
      <c r="F643">
        <f>IF(LEFT(Tabela_telefony5[[#This Row],[nr]],2)="12",1,0)</f>
        <v>0</v>
      </c>
      <c r="G643" s="2">
        <f>IF(Tabela_telefony5[[#This Row],[Kolumna1]]=1,Tabela_telefony5[[#This Row],[zakonczenie]]-Tabela_telefony5[[#This Row],[rozpoczecie]],0)</f>
        <v>0</v>
      </c>
    </row>
    <row r="644" spans="1:7" hidden="1" x14ac:dyDescent="0.3">
      <c r="A644">
        <v>12721215</v>
      </c>
      <c r="B644" s="1">
        <v>42927</v>
      </c>
      <c r="C644" s="2">
        <v>0.41431712962962963</v>
      </c>
      <c r="D644" s="2">
        <v>0.41986111111111113</v>
      </c>
      <c r="E644">
        <f>IF(LEN(Tabela_telefony5[[#This Row],[nr]])=7,1,0)</f>
        <v>0</v>
      </c>
      <c r="F644">
        <f>IF(LEFT(Tabela_telefony5[[#This Row],[nr]],2)="12",1,0)</f>
        <v>1</v>
      </c>
      <c r="G644" s="2">
        <f>IF(Tabela_telefony5[[#This Row],[Kolumna1]]=1,Tabela_telefony5[[#This Row],[zakonczenie]]-Tabela_telefony5[[#This Row],[rozpoczecie]],0)</f>
        <v>5.5439814814814969E-3</v>
      </c>
    </row>
    <row r="645" spans="1:7" hidden="1" x14ac:dyDescent="0.3">
      <c r="A645">
        <v>3624713</v>
      </c>
      <c r="B645" s="1">
        <v>42940</v>
      </c>
      <c r="C645" s="2">
        <v>0.39864583333333331</v>
      </c>
      <c r="D645" s="2">
        <v>0.40440972222222221</v>
      </c>
      <c r="E645">
        <f>IF(LEN(Tabela_telefony5[[#This Row],[nr]])=7,1,0)</f>
        <v>1</v>
      </c>
      <c r="F645">
        <f>IF(LEFT(Tabela_telefony5[[#This Row],[nr]],2)="12",1,0)</f>
        <v>0</v>
      </c>
      <c r="G645" s="2">
        <f>IF(Tabela_telefony5[[#This Row],[Kolumna1]]=1,Tabela_telefony5[[#This Row],[zakonczenie]]-Tabela_telefony5[[#This Row],[rozpoczecie]],0)</f>
        <v>0</v>
      </c>
    </row>
    <row r="646" spans="1:7" hidden="1" x14ac:dyDescent="0.3">
      <c r="A646">
        <v>3624713</v>
      </c>
      <c r="B646" s="1">
        <v>42941</v>
      </c>
      <c r="C646" s="2">
        <v>0.48563657407407407</v>
      </c>
      <c r="D646" s="2">
        <v>0.49687500000000001</v>
      </c>
      <c r="E646">
        <f>IF(LEN(Tabela_telefony5[[#This Row],[nr]])=7,1,0)</f>
        <v>1</v>
      </c>
      <c r="F646">
        <f>IF(LEFT(Tabela_telefony5[[#This Row],[nr]],2)="12",1,0)</f>
        <v>0</v>
      </c>
      <c r="G646" s="2">
        <f>IF(Tabela_telefony5[[#This Row],[Kolumna1]]=1,Tabela_telefony5[[#This Row],[zakonczenie]]-Tabela_telefony5[[#This Row],[rozpoczecie]],0)</f>
        <v>0</v>
      </c>
    </row>
    <row r="647" spans="1:7" hidden="1" x14ac:dyDescent="0.3">
      <c r="A647">
        <v>3638038</v>
      </c>
      <c r="B647" s="1">
        <v>42940</v>
      </c>
      <c r="C647" s="2">
        <v>0.57262731481481477</v>
      </c>
      <c r="D647" s="2">
        <v>0.57846064814814813</v>
      </c>
      <c r="E647">
        <f>IF(LEN(Tabela_telefony5[[#This Row],[nr]])=7,1,0)</f>
        <v>1</v>
      </c>
      <c r="F647">
        <f>IF(LEFT(Tabela_telefony5[[#This Row],[nr]],2)="12",1,0)</f>
        <v>0</v>
      </c>
      <c r="G647" s="2">
        <f>IF(Tabela_telefony5[[#This Row],[Kolumna1]]=1,Tabela_telefony5[[#This Row],[zakonczenie]]-Tabela_telefony5[[#This Row],[rozpoczecie]],0)</f>
        <v>0</v>
      </c>
    </row>
    <row r="648" spans="1:7" hidden="1" x14ac:dyDescent="0.3">
      <c r="A648">
        <v>3638658</v>
      </c>
      <c r="B648" s="1">
        <v>42942</v>
      </c>
      <c r="C648" s="2">
        <v>0.48700231481481482</v>
      </c>
      <c r="D648" s="2">
        <v>0.49305555555555558</v>
      </c>
      <c r="E648">
        <f>IF(LEN(Tabela_telefony5[[#This Row],[nr]])=7,1,0)</f>
        <v>1</v>
      </c>
      <c r="F648">
        <f>IF(LEFT(Tabela_telefony5[[#This Row],[nr]],2)="12",1,0)</f>
        <v>0</v>
      </c>
      <c r="G648" s="2">
        <f>IF(Tabela_telefony5[[#This Row],[Kolumna1]]=1,Tabela_telefony5[[#This Row],[zakonczenie]]-Tabela_telefony5[[#This Row],[rozpoczecie]],0)</f>
        <v>0</v>
      </c>
    </row>
    <row r="649" spans="1:7" hidden="1" x14ac:dyDescent="0.3">
      <c r="A649">
        <v>77946476</v>
      </c>
      <c r="B649" s="1">
        <v>42927</v>
      </c>
      <c r="C649" s="2">
        <v>0.42995370370370373</v>
      </c>
      <c r="D649" s="2">
        <v>0.43024305555555553</v>
      </c>
      <c r="E649">
        <f>IF(LEN(Tabela_telefony5[[#This Row],[nr]])=7,1,0)</f>
        <v>0</v>
      </c>
      <c r="F649">
        <f>IF(LEFT(Tabela_telefony5[[#This Row],[nr]],2)="12",1,0)</f>
        <v>0</v>
      </c>
      <c r="G649" s="2">
        <f>IF(Tabela_telefony5[[#This Row],[Kolumna1]]=1,Tabela_telefony5[[#This Row],[zakonczenie]]-Tabela_telefony5[[#This Row],[rozpoczecie]],0)</f>
        <v>0</v>
      </c>
    </row>
    <row r="650" spans="1:7" hidden="1" x14ac:dyDescent="0.3">
      <c r="A650">
        <v>84589848</v>
      </c>
      <c r="B650" s="1">
        <v>42927</v>
      </c>
      <c r="C650" s="2">
        <v>0.43539351851851854</v>
      </c>
      <c r="D650" s="2">
        <v>0.43763888888888891</v>
      </c>
      <c r="E650">
        <f>IF(LEN(Tabela_telefony5[[#This Row],[nr]])=7,1,0)</f>
        <v>0</v>
      </c>
      <c r="F650">
        <f>IF(LEFT(Tabela_telefony5[[#This Row],[nr]],2)="12",1,0)</f>
        <v>0</v>
      </c>
      <c r="G650" s="2">
        <f>IF(Tabela_telefony5[[#This Row],[Kolumna1]]=1,Tabela_telefony5[[#This Row],[zakonczenie]]-Tabela_telefony5[[#This Row],[rozpoczecie]],0)</f>
        <v>0</v>
      </c>
    </row>
    <row r="651" spans="1:7" hidden="1" x14ac:dyDescent="0.3">
      <c r="A651">
        <v>3652646</v>
      </c>
      <c r="B651" s="1">
        <v>42933</v>
      </c>
      <c r="C651" s="2">
        <v>0.34233796296296298</v>
      </c>
      <c r="D651" s="2">
        <v>0.34569444444444447</v>
      </c>
      <c r="E651">
        <f>IF(LEN(Tabela_telefony5[[#This Row],[nr]])=7,1,0)</f>
        <v>1</v>
      </c>
      <c r="F651">
        <f>IF(LEFT(Tabela_telefony5[[#This Row],[nr]],2)="12",1,0)</f>
        <v>0</v>
      </c>
      <c r="G651" s="2">
        <f>IF(Tabela_telefony5[[#This Row],[Kolumna1]]=1,Tabela_telefony5[[#This Row],[zakonczenie]]-Tabela_telefony5[[#This Row],[rozpoczecie]],0)</f>
        <v>0</v>
      </c>
    </row>
    <row r="652" spans="1:7" hidden="1" x14ac:dyDescent="0.3">
      <c r="A652">
        <v>38244568</v>
      </c>
      <c r="B652" s="1">
        <v>42927</v>
      </c>
      <c r="C652" s="2">
        <v>0.44381944444444443</v>
      </c>
      <c r="D652" s="2">
        <v>0.45199074074074075</v>
      </c>
      <c r="E652">
        <f>IF(LEN(Tabela_telefony5[[#This Row],[nr]])=7,1,0)</f>
        <v>0</v>
      </c>
      <c r="F652">
        <f>IF(LEFT(Tabela_telefony5[[#This Row],[nr]],2)="12",1,0)</f>
        <v>0</v>
      </c>
      <c r="G652" s="2">
        <f>IF(Tabela_telefony5[[#This Row],[Kolumna1]]=1,Tabela_telefony5[[#This Row],[zakonczenie]]-Tabela_telefony5[[#This Row],[rozpoczecie]],0)</f>
        <v>0</v>
      </c>
    </row>
    <row r="653" spans="1:7" hidden="1" x14ac:dyDescent="0.3">
      <c r="A653">
        <v>3654212</v>
      </c>
      <c r="B653" s="1">
        <v>42941</v>
      </c>
      <c r="C653" s="2">
        <v>0.49739583333333331</v>
      </c>
      <c r="D653" s="2">
        <v>0.49787037037037035</v>
      </c>
      <c r="E653">
        <f>IF(LEN(Tabela_telefony5[[#This Row],[nr]])=7,1,0)</f>
        <v>1</v>
      </c>
      <c r="F653">
        <f>IF(LEFT(Tabela_telefony5[[#This Row],[nr]],2)="12",1,0)</f>
        <v>0</v>
      </c>
      <c r="G653" s="2">
        <f>IF(Tabela_telefony5[[#This Row],[Kolumna1]]=1,Tabela_telefony5[[#This Row],[zakonczenie]]-Tabela_telefony5[[#This Row],[rozpoczecie]],0)</f>
        <v>0</v>
      </c>
    </row>
    <row r="654" spans="1:7" hidden="1" x14ac:dyDescent="0.3">
      <c r="A654">
        <v>3656681</v>
      </c>
      <c r="B654" s="1">
        <v>42929</v>
      </c>
      <c r="C654" s="2">
        <v>0.58067129629629632</v>
      </c>
      <c r="D654" s="2">
        <v>0.59149305555555554</v>
      </c>
      <c r="E654">
        <f>IF(LEN(Tabela_telefony5[[#This Row],[nr]])=7,1,0)</f>
        <v>1</v>
      </c>
      <c r="F654">
        <f>IF(LEFT(Tabela_telefony5[[#This Row],[nr]],2)="12",1,0)</f>
        <v>0</v>
      </c>
      <c r="G654" s="2">
        <f>IF(Tabela_telefony5[[#This Row],[Kolumna1]]=1,Tabela_telefony5[[#This Row],[zakonczenie]]-Tabela_telefony5[[#This Row],[rozpoczecie]],0)</f>
        <v>0</v>
      </c>
    </row>
    <row r="655" spans="1:7" hidden="1" x14ac:dyDescent="0.3">
      <c r="A655">
        <v>63291235</v>
      </c>
      <c r="B655" s="1">
        <v>42927</v>
      </c>
      <c r="C655" s="2">
        <v>0.45091435185185186</v>
      </c>
      <c r="D655" s="2">
        <v>0.45429398148148148</v>
      </c>
      <c r="E655">
        <f>IF(LEN(Tabela_telefony5[[#This Row],[nr]])=7,1,0)</f>
        <v>0</v>
      </c>
      <c r="F655">
        <f>IF(LEFT(Tabela_telefony5[[#This Row],[nr]],2)="12",1,0)</f>
        <v>0</v>
      </c>
      <c r="G655" s="2">
        <f>IF(Tabela_telefony5[[#This Row],[Kolumna1]]=1,Tabela_telefony5[[#This Row],[zakonczenie]]-Tabela_telefony5[[#This Row],[rozpoczecie]],0)</f>
        <v>0</v>
      </c>
    </row>
    <row r="656" spans="1:7" hidden="1" x14ac:dyDescent="0.3">
      <c r="A656">
        <v>3656681</v>
      </c>
      <c r="B656" s="1">
        <v>42943</v>
      </c>
      <c r="C656" s="2">
        <v>0.50123842592592593</v>
      </c>
      <c r="D656" s="2">
        <v>0.5084143518518518</v>
      </c>
      <c r="E656">
        <f>IF(LEN(Tabela_telefony5[[#This Row],[nr]])=7,1,0)</f>
        <v>1</v>
      </c>
      <c r="F656">
        <f>IF(LEFT(Tabela_telefony5[[#This Row],[nr]],2)="12",1,0)</f>
        <v>0</v>
      </c>
      <c r="G656" s="2">
        <f>IF(Tabela_telefony5[[#This Row],[Kolumna1]]=1,Tabela_telefony5[[#This Row],[zakonczenie]]-Tabela_telefony5[[#This Row],[rozpoczecie]],0)</f>
        <v>0</v>
      </c>
    </row>
    <row r="657" spans="1:7" hidden="1" x14ac:dyDescent="0.3">
      <c r="A657">
        <v>6248157784</v>
      </c>
      <c r="B657" s="1">
        <v>42927</v>
      </c>
      <c r="C657" s="2">
        <v>0.45475694444444442</v>
      </c>
      <c r="D657" s="2">
        <v>0.4566898148148148</v>
      </c>
      <c r="E657">
        <f>IF(LEN(Tabela_telefony5[[#This Row],[nr]])=7,1,0)</f>
        <v>0</v>
      </c>
      <c r="F657">
        <f>IF(LEFT(Tabela_telefony5[[#This Row],[nr]],2)="12",1,0)</f>
        <v>0</v>
      </c>
      <c r="G657" s="2">
        <f>IF(Tabela_telefony5[[#This Row],[Kolumna1]]=1,Tabela_telefony5[[#This Row],[zakonczenie]]-Tabela_telefony5[[#This Row],[rozpoczecie]],0)</f>
        <v>0</v>
      </c>
    </row>
    <row r="658" spans="1:7" hidden="1" x14ac:dyDescent="0.3">
      <c r="A658">
        <v>3680072</v>
      </c>
      <c r="B658" s="1">
        <v>42943</v>
      </c>
      <c r="C658" s="2">
        <v>0.49561342592592594</v>
      </c>
      <c r="D658" s="2">
        <v>0.49716435185185187</v>
      </c>
      <c r="E658">
        <f>IF(LEN(Tabela_telefony5[[#This Row],[nr]])=7,1,0)</f>
        <v>1</v>
      </c>
      <c r="F658">
        <f>IF(LEFT(Tabela_telefony5[[#This Row],[nr]],2)="12",1,0)</f>
        <v>0</v>
      </c>
      <c r="G658" s="2">
        <f>IF(Tabela_telefony5[[#This Row],[Kolumna1]]=1,Tabela_telefony5[[#This Row],[zakonczenie]]-Tabela_telefony5[[#This Row],[rozpoczecie]],0)</f>
        <v>0</v>
      </c>
    </row>
    <row r="659" spans="1:7" hidden="1" x14ac:dyDescent="0.3">
      <c r="A659">
        <v>3680149</v>
      </c>
      <c r="B659" s="1">
        <v>42941</v>
      </c>
      <c r="C659" s="2">
        <v>0.49556712962962962</v>
      </c>
      <c r="D659" s="2">
        <v>0.49927083333333333</v>
      </c>
      <c r="E659">
        <f>IF(LEN(Tabela_telefony5[[#This Row],[nr]])=7,1,0)</f>
        <v>1</v>
      </c>
      <c r="F659">
        <f>IF(LEFT(Tabela_telefony5[[#This Row],[nr]],2)="12",1,0)</f>
        <v>0</v>
      </c>
      <c r="G659" s="2">
        <f>IF(Tabela_telefony5[[#This Row],[Kolumna1]]=1,Tabela_telefony5[[#This Row],[zakonczenie]]-Tabela_telefony5[[#This Row],[rozpoczecie]],0)</f>
        <v>0</v>
      </c>
    </row>
    <row r="660" spans="1:7" hidden="1" x14ac:dyDescent="0.3">
      <c r="A660">
        <v>99162491</v>
      </c>
      <c r="B660" s="1">
        <v>42927</v>
      </c>
      <c r="C660" s="2">
        <v>0.46738425925925925</v>
      </c>
      <c r="D660" s="2">
        <v>0.46800925925925924</v>
      </c>
      <c r="E660">
        <f>IF(LEN(Tabela_telefony5[[#This Row],[nr]])=7,1,0)</f>
        <v>0</v>
      </c>
      <c r="F660">
        <f>IF(LEFT(Tabela_telefony5[[#This Row],[nr]],2)="12",1,0)</f>
        <v>0</v>
      </c>
      <c r="G660" s="2">
        <f>IF(Tabela_telefony5[[#This Row],[Kolumna1]]=1,Tabela_telefony5[[#This Row],[zakonczenie]]-Tabela_telefony5[[#This Row],[rozpoczecie]],0)</f>
        <v>0</v>
      </c>
    </row>
    <row r="661" spans="1:7" hidden="1" x14ac:dyDescent="0.3">
      <c r="A661">
        <v>3691176</v>
      </c>
      <c r="B661" s="1">
        <v>42937</v>
      </c>
      <c r="C661" s="2">
        <v>0.40505787037037039</v>
      </c>
      <c r="D661" s="2">
        <v>0.40561342592592592</v>
      </c>
      <c r="E661">
        <f>IF(LEN(Tabela_telefony5[[#This Row],[nr]])=7,1,0)</f>
        <v>1</v>
      </c>
      <c r="F661">
        <f>IF(LEFT(Tabela_telefony5[[#This Row],[nr]],2)="12",1,0)</f>
        <v>0</v>
      </c>
      <c r="G661" s="2">
        <f>IF(Tabela_telefony5[[#This Row],[Kolumna1]]=1,Tabela_telefony5[[#This Row],[zakonczenie]]-Tabela_telefony5[[#This Row],[rozpoczecie]],0)</f>
        <v>0</v>
      </c>
    </row>
    <row r="662" spans="1:7" hidden="1" x14ac:dyDescent="0.3">
      <c r="A662">
        <v>3691457</v>
      </c>
      <c r="B662" s="1">
        <v>42933</v>
      </c>
      <c r="C662" s="2">
        <v>0.34688657407407408</v>
      </c>
      <c r="D662" s="2">
        <v>0.35810185185185184</v>
      </c>
      <c r="E662">
        <f>IF(LEN(Tabela_telefony5[[#This Row],[nr]])=7,1,0)</f>
        <v>1</v>
      </c>
      <c r="F662">
        <f>IF(LEFT(Tabela_telefony5[[#This Row],[nr]],2)="12",1,0)</f>
        <v>0</v>
      </c>
      <c r="G662" s="2">
        <f>IF(Tabela_telefony5[[#This Row],[Kolumna1]]=1,Tabela_telefony5[[#This Row],[zakonczenie]]-Tabela_telefony5[[#This Row],[rozpoczecie]],0)</f>
        <v>0</v>
      </c>
    </row>
    <row r="663" spans="1:7" hidden="1" x14ac:dyDescent="0.3">
      <c r="A663">
        <v>62836073</v>
      </c>
      <c r="B663" s="1">
        <v>42927</v>
      </c>
      <c r="C663" s="2">
        <v>0.47739583333333335</v>
      </c>
      <c r="D663" s="2">
        <v>0.48168981481481482</v>
      </c>
      <c r="E663">
        <f>IF(LEN(Tabela_telefony5[[#This Row],[nr]])=7,1,0)</f>
        <v>0</v>
      </c>
      <c r="F663">
        <f>IF(LEFT(Tabela_telefony5[[#This Row],[nr]],2)="12",1,0)</f>
        <v>0</v>
      </c>
      <c r="G663" s="2">
        <f>IF(Tabela_telefony5[[#This Row],[Kolumna1]]=1,Tabela_telefony5[[#This Row],[zakonczenie]]-Tabela_telefony5[[#This Row],[rozpoczecie]],0)</f>
        <v>0</v>
      </c>
    </row>
    <row r="664" spans="1:7" hidden="1" x14ac:dyDescent="0.3">
      <c r="A664">
        <v>3691457</v>
      </c>
      <c r="B664" s="1">
        <v>42947</v>
      </c>
      <c r="C664" s="2">
        <v>0.46119212962962963</v>
      </c>
      <c r="D664" s="2">
        <v>0.4725347222222222</v>
      </c>
      <c r="E664">
        <f>IF(LEN(Tabela_telefony5[[#This Row],[nr]])=7,1,0)</f>
        <v>1</v>
      </c>
      <c r="F664">
        <f>IF(LEFT(Tabela_telefony5[[#This Row],[nr]],2)="12",1,0)</f>
        <v>0</v>
      </c>
      <c r="G664" s="2">
        <f>IF(Tabela_telefony5[[#This Row],[Kolumna1]]=1,Tabela_telefony5[[#This Row],[zakonczenie]]-Tabela_telefony5[[#This Row],[rozpoczecie]],0)</f>
        <v>0</v>
      </c>
    </row>
    <row r="665" spans="1:7" hidden="1" x14ac:dyDescent="0.3">
      <c r="A665">
        <v>3691457</v>
      </c>
      <c r="B665" s="1">
        <v>42947</v>
      </c>
      <c r="C665" s="2">
        <v>0.47366898148148145</v>
      </c>
      <c r="D665" s="2">
        <v>0.48020833333333335</v>
      </c>
      <c r="E665">
        <f>IF(LEN(Tabela_telefony5[[#This Row],[nr]])=7,1,0)</f>
        <v>1</v>
      </c>
      <c r="F665">
        <f>IF(LEFT(Tabela_telefony5[[#This Row],[nr]],2)="12",1,0)</f>
        <v>0</v>
      </c>
      <c r="G665" s="2">
        <f>IF(Tabela_telefony5[[#This Row],[Kolumna1]]=1,Tabela_telefony5[[#This Row],[zakonczenie]]-Tabela_telefony5[[#This Row],[rozpoczecie]],0)</f>
        <v>0</v>
      </c>
    </row>
    <row r="666" spans="1:7" hidden="1" x14ac:dyDescent="0.3">
      <c r="A666">
        <v>10760583</v>
      </c>
      <c r="B666" s="1">
        <v>42927</v>
      </c>
      <c r="C666" s="2">
        <v>0.48994212962962963</v>
      </c>
      <c r="D666" s="2">
        <v>0.4914351851851852</v>
      </c>
      <c r="E666">
        <f>IF(LEN(Tabela_telefony5[[#This Row],[nr]])=7,1,0)</f>
        <v>0</v>
      </c>
      <c r="F666">
        <f>IF(LEFT(Tabela_telefony5[[#This Row],[nr]],2)="12",1,0)</f>
        <v>0</v>
      </c>
      <c r="G666" s="2">
        <f>IF(Tabela_telefony5[[#This Row],[Kolumna1]]=1,Tabela_telefony5[[#This Row],[zakonczenie]]-Tabela_telefony5[[#This Row],[rozpoczecie]],0)</f>
        <v>0</v>
      </c>
    </row>
    <row r="667" spans="1:7" hidden="1" x14ac:dyDescent="0.3">
      <c r="A667">
        <v>39669014</v>
      </c>
      <c r="B667" s="1">
        <v>42927</v>
      </c>
      <c r="C667" s="2">
        <v>0.49035879629629631</v>
      </c>
      <c r="D667" s="2">
        <v>0.49082175925925925</v>
      </c>
      <c r="E667">
        <f>IF(LEN(Tabela_telefony5[[#This Row],[nr]])=7,1,0)</f>
        <v>0</v>
      </c>
      <c r="F667">
        <f>IF(LEFT(Tabela_telefony5[[#This Row],[nr]],2)="12",1,0)</f>
        <v>0</v>
      </c>
      <c r="G667" s="2">
        <f>IF(Tabela_telefony5[[#This Row],[Kolumna1]]=1,Tabela_telefony5[[#This Row],[zakonczenie]]-Tabela_telefony5[[#This Row],[rozpoczecie]],0)</f>
        <v>0</v>
      </c>
    </row>
    <row r="668" spans="1:7" hidden="1" x14ac:dyDescent="0.3">
      <c r="A668">
        <v>3697935</v>
      </c>
      <c r="B668" s="1">
        <v>42919</v>
      </c>
      <c r="C668" s="2">
        <v>0.49054398148148148</v>
      </c>
      <c r="D668" s="2">
        <v>0.49251157407407409</v>
      </c>
      <c r="E668">
        <f>IF(LEN(Tabela_telefony5[[#This Row],[nr]])=7,1,0)</f>
        <v>1</v>
      </c>
      <c r="F668">
        <f>IF(LEFT(Tabela_telefony5[[#This Row],[nr]],2)="12",1,0)</f>
        <v>0</v>
      </c>
      <c r="G668" s="2">
        <f>IF(Tabela_telefony5[[#This Row],[Kolumna1]]=1,Tabela_telefony5[[#This Row],[zakonczenie]]-Tabela_telefony5[[#This Row],[rozpoczecie]],0)</f>
        <v>0</v>
      </c>
    </row>
    <row r="669" spans="1:7" hidden="1" x14ac:dyDescent="0.3">
      <c r="A669">
        <v>41144838</v>
      </c>
      <c r="B669" s="1">
        <v>42927</v>
      </c>
      <c r="C669" s="2">
        <v>0.49949074074074074</v>
      </c>
      <c r="D669" s="2">
        <v>0.50931712962962961</v>
      </c>
      <c r="E669">
        <f>IF(LEN(Tabela_telefony5[[#This Row],[nr]])=7,1,0)</f>
        <v>0</v>
      </c>
      <c r="F669">
        <f>IF(LEFT(Tabela_telefony5[[#This Row],[nr]],2)="12",1,0)</f>
        <v>0</v>
      </c>
      <c r="G669" s="2">
        <f>IF(Tabela_telefony5[[#This Row],[Kolumna1]]=1,Tabela_telefony5[[#This Row],[zakonczenie]]-Tabela_telefony5[[#This Row],[rozpoczecie]],0)</f>
        <v>0</v>
      </c>
    </row>
    <row r="670" spans="1:7" hidden="1" x14ac:dyDescent="0.3">
      <c r="A670">
        <v>3704193</v>
      </c>
      <c r="B670" s="1">
        <v>42936</v>
      </c>
      <c r="C670" s="2">
        <v>0.57671296296296293</v>
      </c>
      <c r="D670" s="2">
        <v>0.58539351851851851</v>
      </c>
      <c r="E670">
        <f>IF(LEN(Tabela_telefony5[[#This Row],[nr]])=7,1,0)</f>
        <v>1</v>
      </c>
      <c r="F670">
        <f>IF(LEFT(Tabela_telefony5[[#This Row],[nr]],2)="12",1,0)</f>
        <v>0</v>
      </c>
      <c r="G670" s="2">
        <f>IF(Tabela_telefony5[[#This Row],[Kolumna1]]=1,Tabela_telefony5[[#This Row],[zakonczenie]]-Tabela_telefony5[[#This Row],[rozpoczecie]],0)</f>
        <v>0</v>
      </c>
    </row>
    <row r="671" spans="1:7" hidden="1" x14ac:dyDescent="0.3">
      <c r="A671">
        <v>3707498</v>
      </c>
      <c r="B671" s="1">
        <v>42927</v>
      </c>
      <c r="C671" s="2">
        <v>0.55982638888888892</v>
      </c>
      <c r="D671" s="2">
        <v>0.56802083333333331</v>
      </c>
      <c r="E671">
        <f>IF(LEN(Tabela_telefony5[[#This Row],[nr]])=7,1,0)</f>
        <v>1</v>
      </c>
      <c r="F671">
        <f>IF(LEFT(Tabela_telefony5[[#This Row],[nr]],2)="12",1,0)</f>
        <v>0</v>
      </c>
      <c r="G671" s="2">
        <f>IF(Tabela_telefony5[[#This Row],[Kolumna1]]=1,Tabela_telefony5[[#This Row],[zakonczenie]]-Tabela_telefony5[[#This Row],[rozpoczecie]],0)</f>
        <v>0</v>
      </c>
    </row>
    <row r="672" spans="1:7" hidden="1" x14ac:dyDescent="0.3">
      <c r="A672">
        <v>7451541965</v>
      </c>
      <c r="B672" s="1">
        <v>42927</v>
      </c>
      <c r="C672" s="2">
        <v>0.50866898148148143</v>
      </c>
      <c r="D672" s="2">
        <v>0.51324074074074078</v>
      </c>
      <c r="E672">
        <f>IF(LEN(Tabela_telefony5[[#This Row],[nr]])=7,1,0)</f>
        <v>0</v>
      </c>
      <c r="F672">
        <f>IF(LEFT(Tabela_telefony5[[#This Row],[nr]],2)="12",1,0)</f>
        <v>0</v>
      </c>
      <c r="G672" s="2">
        <f>IF(Tabela_telefony5[[#This Row],[Kolumna1]]=1,Tabela_telefony5[[#This Row],[zakonczenie]]-Tabela_telefony5[[#This Row],[rozpoczecie]],0)</f>
        <v>0</v>
      </c>
    </row>
    <row r="673" spans="1:7" hidden="1" x14ac:dyDescent="0.3">
      <c r="A673">
        <v>2109147679</v>
      </c>
      <c r="B673" s="1">
        <v>42927</v>
      </c>
      <c r="C673" s="2">
        <v>0.51282407407407404</v>
      </c>
      <c r="D673" s="2">
        <v>0.51666666666666672</v>
      </c>
      <c r="E673">
        <f>IF(LEN(Tabela_telefony5[[#This Row],[nr]])=7,1,0)</f>
        <v>0</v>
      </c>
      <c r="F673">
        <f>IF(LEFT(Tabela_telefony5[[#This Row],[nr]],2)="12",1,0)</f>
        <v>0</v>
      </c>
      <c r="G673" s="2">
        <f>IF(Tabela_telefony5[[#This Row],[Kolumna1]]=1,Tabela_telefony5[[#This Row],[zakonczenie]]-Tabela_telefony5[[#This Row],[rozpoczecie]],0)</f>
        <v>0</v>
      </c>
    </row>
    <row r="674" spans="1:7" hidden="1" x14ac:dyDescent="0.3">
      <c r="A674">
        <v>3720500</v>
      </c>
      <c r="B674" s="1">
        <v>42940</v>
      </c>
      <c r="C674" s="2">
        <v>0.57660879629629624</v>
      </c>
      <c r="D674" s="2">
        <v>0.58250000000000002</v>
      </c>
      <c r="E674">
        <f>IF(LEN(Tabela_telefony5[[#This Row],[nr]])=7,1,0)</f>
        <v>1</v>
      </c>
      <c r="F674">
        <f>IF(LEFT(Tabela_telefony5[[#This Row],[nr]],2)="12",1,0)</f>
        <v>0</v>
      </c>
      <c r="G674" s="2">
        <f>IF(Tabela_telefony5[[#This Row],[Kolumna1]]=1,Tabela_telefony5[[#This Row],[zakonczenie]]-Tabela_telefony5[[#This Row],[rozpoczecie]],0)</f>
        <v>0</v>
      </c>
    </row>
    <row r="675" spans="1:7" hidden="1" x14ac:dyDescent="0.3">
      <c r="A675">
        <v>3733011</v>
      </c>
      <c r="B675" s="1">
        <v>42943</v>
      </c>
      <c r="C675" s="2">
        <v>0.38571759259259258</v>
      </c>
      <c r="D675" s="2">
        <v>0.39556712962962964</v>
      </c>
      <c r="E675">
        <f>IF(LEN(Tabela_telefony5[[#This Row],[nr]])=7,1,0)</f>
        <v>1</v>
      </c>
      <c r="F675">
        <f>IF(LEFT(Tabela_telefony5[[#This Row],[nr]],2)="12",1,0)</f>
        <v>0</v>
      </c>
      <c r="G675" s="2">
        <f>IF(Tabela_telefony5[[#This Row],[Kolumna1]]=1,Tabela_telefony5[[#This Row],[zakonczenie]]-Tabela_telefony5[[#This Row],[rozpoczecie]],0)</f>
        <v>0</v>
      </c>
    </row>
    <row r="676" spans="1:7" hidden="1" x14ac:dyDescent="0.3">
      <c r="A676">
        <v>3757504</v>
      </c>
      <c r="B676" s="1">
        <v>42936</v>
      </c>
      <c r="C676" s="2">
        <v>0.57105324074074071</v>
      </c>
      <c r="D676" s="2">
        <v>0.57465277777777779</v>
      </c>
      <c r="E676">
        <f>IF(LEN(Tabela_telefony5[[#This Row],[nr]])=7,1,0)</f>
        <v>1</v>
      </c>
      <c r="F676">
        <f>IF(LEFT(Tabela_telefony5[[#This Row],[nr]],2)="12",1,0)</f>
        <v>0</v>
      </c>
      <c r="G676" s="2">
        <f>IF(Tabela_telefony5[[#This Row],[Kolumna1]]=1,Tabela_telefony5[[#This Row],[zakonczenie]]-Tabela_telefony5[[#This Row],[rozpoczecie]],0)</f>
        <v>0</v>
      </c>
    </row>
    <row r="677" spans="1:7" hidden="1" x14ac:dyDescent="0.3">
      <c r="A677">
        <v>54006070</v>
      </c>
      <c r="B677" s="1">
        <v>42927</v>
      </c>
      <c r="C677" s="2">
        <v>0.53164351851851854</v>
      </c>
      <c r="D677" s="2">
        <v>0.53324074074074079</v>
      </c>
      <c r="E677">
        <f>IF(LEN(Tabela_telefony5[[#This Row],[nr]])=7,1,0)</f>
        <v>0</v>
      </c>
      <c r="F677">
        <f>IF(LEFT(Tabela_telefony5[[#This Row],[nr]],2)="12",1,0)</f>
        <v>0</v>
      </c>
      <c r="G677" s="2">
        <f>IF(Tabela_telefony5[[#This Row],[Kolumna1]]=1,Tabela_telefony5[[#This Row],[zakonczenie]]-Tabela_telefony5[[#This Row],[rozpoczecie]],0)</f>
        <v>0</v>
      </c>
    </row>
    <row r="678" spans="1:7" hidden="1" x14ac:dyDescent="0.3">
      <c r="A678">
        <v>3759991</v>
      </c>
      <c r="B678" s="1">
        <v>42942</v>
      </c>
      <c r="C678" s="2">
        <v>0.58408564814814812</v>
      </c>
      <c r="D678" s="2">
        <v>0.58677083333333335</v>
      </c>
      <c r="E678">
        <f>IF(LEN(Tabela_telefony5[[#This Row],[nr]])=7,1,0)</f>
        <v>1</v>
      </c>
      <c r="F678">
        <f>IF(LEFT(Tabela_telefony5[[#This Row],[nr]],2)="12",1,0)</f>
        <v>0</v>
      </c>
      <c r="G678" s="2">
        <f>IF(Tabela_telefony5[[#This Row],[Kolumna1]]=1,Tabela_telefony5[[#This Row],[zakonczenie]]-Tabela_telefony5[[#This Row],[rozpoczecie]],0)</f>
        <v>0</v>
      </c>
    </row>
    <row r="679" spans="1:7" hidden="1" x14ac:dyDescent="0.3">
      <c r="A679">
        <v>54136845</v>
      </c>
      <c r="B679" s="1">
        <v>42927</v>
      </c>
      <c r="C679" s="2">
        <v>0.53920138888888891</v>
      </c>
      <c r="D679" s="2">
        <v>0.54092592592592592</v>
      </c>
      <c r="E679">
        <f>IF(LEN(Tabela_telefony5[[#This Row],[nr]])=7,1,0)</f>
        <v>0</v>
      </c>
      <c r="F679">
        <f>IF(LEFT(Tabela_telefony5[[#This Row],[nr]],2)="12",1,0)</f>
        <v>0</v>
      </c>
      <c r="G679" s="2">
        <f>IF(Tabela_telefony5[[#This Row],[Kolumna1]]=1,Tabela_telefony5[[#This Row],[zakonczenie]]-Tabela_telefony5[[#This Row],[rozpoczecie]],0)</f>
        <v>0</v>
      </c>
    </row>
    <row r="680" spans="1:7" hidden="1" x14ac:dyDescent="0.3">
      <c r="A680">
        <v>3765001</v>
      </c>
      <c r="B680" s="1">
        <v>42929</v>
      </c>
      <c r="C680" s="2">
        <v>0.49283564814814818</v>
      </c>
      <c r="D680" s="2">
        <v>0.50396990740740744</v>
      </c>
      <c r="E680">
        <f>IF(LEN(Tabela_telefony5[[#This Row],[nr]])=7,1,0)</f>
        <v>1</v>
      </c>
      <c r="F680">
        <f>IF(LEFT(Tabela_telefony5[[#This Row],[nr]],2)="12",1,0)</f>
        <v>0</v>
      </c>
      <c r="G680" s="2">
        <f>IF(Tabela_telefony5[[#This Row],[Kolumna1]]=1,Tabela_telefony5[[#This Row],[zakonczenie]]-Tabela_telefony5[[#This Row],[rozpoczecie]],0)</f>
        <v>0</v>
      </c>
    </row>
    <row r="681" spans="1:7" hidden="1" x14ac:dyDescent="0.3">
      <c r="A681">
        <v>3765658</v>
      </c>
      <c r="B681" s="1">
        <v>42923</v>
      </c>
      <c r="C681" s="2">
        <v>0.45981481481481479</v>
      </c>
      <c r="D681" s="2">
        <v>0.46148148148148149</v>
      </c>
      <c r="E681">
        <f>IF(LEN(Tabela_telefony5[[#This Row],[nr]])=7,1,0)</f>
        <v>1</v>
      </c>
      <c r="F681">
        <f>IF(LEFT(Tabela_telefony5[[#This Row],[nr]],2)="12",1,0)</f>
        <v>0</v>
      </c>
      <c r="G681" s="2">
        <f>IF(Tabela_telefony5[[#This Row],[Kolumna1]]=1,Tabela_telefony5[[#This Row],[zakonczenie]]-Tabela_telefony5[[#This Row],[rozpoczecie]],0)</f>
        <v>0</v>
      </c>
    </row>
    <row r="682" spans="1:7" hidden="1" x14ac:dyDescent="0.3">
      <c r="A682">
        <v>3767866</v>
      </c>
      <c r="B682" s="1">
        <v>42947</v>
      </c>
      <c r="C682" s="2">
        <v>0.5040972222222222</v>
      </c>
      <c r="D682" s="2">
        <v>0.50971064814814815</v>
      </c>
      <c r="E682">
        <f>IF(LEN(Tabela_telefony5[[#This Row],[nr]])=7,1,0)</f>
        <v>1</v>
      </c>
      <c r="F682">
        <f>IF(LEFT(Tabela_telefony5[[#This Row],[nr]],2)="12",1,0)</f>
        <v>0</v>
      </c>
      <c r="G682" s="2">
        <f>IF(Tabela_telefony5[[#This Row],[Kolumna1]]=1,Tabela_telefony5[[#This Row],[zakonczenie]]-Tabela_telefony5[[#This Row],[rozpoczecie]],0)</f>
        <v>0</v>
      </c>
    </row>
    <row r="683" spans="1:7" hidden="1" x14ac:dyDescent="0.3">
      <c r="A683">
        <v>13484133</v>
      </c>
      <c r="B683" s="1">
        <v>42927</v>
      </c>
      <c r="C683" s="2">
        <v>0.54137731481481477</v>
      </c>
      <c r="D683" s="2">
        <v>0.54577546296296298</v>
      </c>
      <c r="E683">
        <f>IF(LEN(Tabela_telefony5[[#This Row],[nr]])=7,1,0)</f>
        <v>0</v>
      </c>
      <c r="F683">
        <f>IF(LEFT(Tabela_telefony5[[#This Row],[nr]],2)="12",1,0)</f>
        <v>0</v>
      </c>
      <c r="G683" s="2">
        <f>IF(Tabela_telefony5[[#This Row],[Kolumna1]]=1,Tabela_telefony5[[#This Row],[zakonczenie]]-Tabela_telefony5[[#This Row],[rozpoczecie]],0)</f>
        <v>0</v>
      </c>
    </row>
    <row r="684" spans="1:7" hidden="1" x14ac:dyDescent="0.3">
      <c r="A684">
        <v>3776937</v>
      </c>
      <c r="B684" s="1">
        <v>42919</v>
      </c>
      <c r="C684" s="2">
        <v>0.61767361111111108</v>
      </c>
      <c r="D684" s="2">
        <v>0.6234143518518519</v>
      </c>
      <c r="E684">
        <f>IF(LEN(Tabela_telefony5[[#This Row],[nr]])=7,1,0)</f>
        <v>1</v>
      </c>
      <c r="F684">
        <f>IF(LEFT(Tabela_telefony5[[#This Row],[nr]],2)="12",1,0)</f>
        <v>0</v>
      </c>
      <c r="G684" s="2">
        <f>IF(Tabela_telefony5[[#This Row],[Kolumna1]]=1,Tabela_telefony5[[#This Row],[zakonczenie]]-Tabela_telefony5[[#This Row],[rozpoczecie]],0)</f>
        <v>0</v>
      </c>
    </row>
    <row r="685" spans="1:7" hidden="1" x14ac:dyDescent="0.3">
      <c r="A685">
        <v>3785540</v>
      </c>
      <c r="B685" s="1">
        <v>42933</v>
      </c>
      <c r="C685" s="2">
        <v>0.43569444444444444</v>
      </c>
      <c r="D685" s="2">
        <v>0.4362037037037037</v>
      </c>
      <c r="E685">
        <f>IF(LEN(Tabela_telefony5[[#This Row],[nr]])=7,1,0)</f>
        <v>1</v>
      </c>
      <c r="F685">
        <f>IF(LEFT(Tabela_telefony5[[#This Row],[nr]],2)="12",1,0)</f>
        <v>0</v>
      </c>
      <c r="G685" s="2">
        <f>IF(Tabela_telefony5[[#This Row],[Kolumna1]]=1,Tabela_telefony5[[#This Row],[zakonczenie]]-Tabela_telefony5[[#This Row],[rozpoczecie]],0)</f>
        <v>0</v>
      </c>
    </row>
    <row r="686" spans="1:7" hidden="1" x14ac:dyDescent="0.3">
      <c r="A686">
        <v>3785540</v>
      </c>
      <c r="B686" s="1">
        <v>42942</v>
      </c>
      <c r="C686" s="2">
        <v>0.59261574074074075</v>
      </c>
      <c r="D686" s="2">
        <v>0.60343749999999996</v>
      </c>
      <c r="E686">
        <f>IF(LEN(Tabela_telefony5[[#This Row],[nr]])=7,1,0)</f>
        <v>1</v>
      </c>
      <c r="F686">
        <f>IF(LEFT(Tabela_telefony5[[#This Row],[nr]],2)="12",1,0)</f>
        <v>0</v>
      </c>
      <c r="G686" s="2">
        <f>IF(Tabela_telefony5[[#This Row],[Kolumna1]]=1,Tabela_telefony5[[#This Row],[zakonczenie]]-Tabela_telefony5[[#This Row],[rozpoczecie]],0)</f>
        <v>0</v>
      </c>
    </row>
    <row r="687" spans="1:7" hidden="1" x14ac:dyDescent="0.3">
      <c r="A687">
        <v>16883712</v>
      </c>
      <c r="B687" s="1">
        <v>42927</v>
      </c>
      <c r="C687" s="2">
        <v>0.55070601851851853</v>
      </c>
      <c r="D687" s="2">
        <v>0.55662037037037038</v>
      </c>
      <c r="E687">
        <f>IF(LEN(Tabela_telefony5[[#This Row],[nr]])=7,1,0)</f>
        <v>0</v>
      </c>
      <c r="F687">
        <f>IF(LEFT(Tabela_telefony5[[#This Row],[nr]],2)="12",1,0)</f>
        <v>0</v>
      </c>
      <c r="G687" s="2">
        <f>IF(Tabela_telefony5[[#This Row],[Kolumna1]]=1,Tabela_telefony5[[#This Row],[zakonczenie]]-Tabela_telefony5[[#This Row],[rozpoczecie]],0)</f>
        <v>0</v>
      </c>
    </row>
    <row r="688" spans="1:7" hidden="1" x14ac:dyDescent="0.3">
      <c r="A688">
        <v>3796958</v>
      </c>
      <c r="B688" s="1">
        <v>42921</v>
      </c>
      <c r="C688" s="2">
        <v>0.57901620370370366</v>
      </c>
      <c r="D688" s="2">
        <v>0.58940972222222221</v>
      </c>
      <c r="E688">
        <f>IF(LEN(Tabela_telefony5[[#This Row],[nr]])=7,1,0)</f>
        <v>1</v>
      </c>
      <c r="F688">
        <f>IF(LEFT(Tabela_telefony5[[#This Row],[nr]],2)="12",1,0)</f>
        <v>0</v>
      </c>
      <c r="G688" s="2">
        <f>IF(Tabela_telefony5[[#This Row],[Kolumna1]]=1,Tabela_telefony5[[#This Row],[zakonczenie]]-Tabela_telefony5[[#This Row],[rozpoczecie]],0)</f>
        <v>0</v>
      </c>
    </row>
    <row r="689" spans="1:7" hidden="1" x14ac:dyDescent="0.3">
      <c r="A689">
        <v>3804078</v>
      </c>
      <c r="B689" s="1">
        <v>42937</v>
      </c>
      <c r="C689" s="2">
        <v>0.4729976851851852</v>
      </c>
      <c r="D689" s="2">
        <v>0.48243055555555553</v>
      </c>
      <c r="E689">
        <f>IF(LEN(Tabela_telefony5[[#This Row],[nr]])=7,1,0)</f>
        <v>1</v>
      </c>
      <c r="F689">
        <f>IF(LEFT(Tabela_telefony5[[#This Row],[nr]],2)="12",1,0)</f>
        <v>0</v>
      </c>
      <c r="G689" s="2">
        <f>IF(Tabela_telefony5[[#This Row],[Kolumna1]]=1,Tabela_telefony5[[#This Row],[zakonczenie]]-Tabela_telefony5[[#This Row],[rozpoczecie]],0)</f>
        <v>0</v>
      </c>
    </row>
    <row r="690" spans="1:7" hidden="1" x14ac:dyDescent="0.3">
      <c r="A690">
        <v>3811342</v>
      </c>
      <c r="B690" s="1">
        <v>42923</v>
      </c>
      <c r="C690" s="2">
        <v>0.4039814814814815</v>
      </c>
      <c r="D690" s="2">
        <v>0.41211805555555553</v>
      </c>
      <c r="E690">
        <f>IF(LEN(Tabela_telefony5[[#This Row],[nr]])=7,1,0)</f>
        <v>1</v>
      </c>
      <c r="F690">
        <f>IF(LEFT(Tabela_telefony5[[#This Row],[nr]],2)="12",1,0)</f>
        <v>0</v>
      </c>
      <c r="G690" s="2">
        <f>IF(Tabela_telefony5[[#This Row],[Kolumna1]]=1,Tabela_telefony5[[#This Row],[zakonczenie]]-Tabela_telefony5[[#This Row],[rozpoczecie]],0)</f>
        <v>0</v>
      </c>
    </row>
    <row r="691" spans="1:7" hidden="1" x14ac:dyDescent="0.3">
      <c r="A691">
        <v>3824371</v>
      </c>
      <c r="B691" s="1">
        <v>42928</v>
      </c>
      <c r="C691" s="2">
        <v>0.46217592592592593</v>
      </c>
      <c r="D691" s="2">
        <v>0.47150462962962963</v>
      </c>
      <c r="E691">
        <f>IF(LEN(Tabela_telefony5[[#This Row],[nr]])=7,1,0)</f>
        <v>1</v>
      </c>
      <c r="F691">
        <f>IF(LEFT(Tabela_telefony5[[#This Row],[nr]],2)="12",1,0)</f>
        <v>0</v>
      </c>
      <c r="G691" s="2">
        <f>IF(Tabela_telefony5[[#This Row],[Kolumna1]]=1,Tabela_telefony5[[#This Row],[zakonczenie]]-Tabela_telefony5[[#This Row],[rozpoczecie]],0)</f>
        <v>0</v>
      </c>
    </row>
    <row r="692" spans="1:7" hidden="1" x14ac:dyDescent="0.3">
      <c r="A692">
        <v>3824371</v>
      </c>
      <c r="B692" s="1">
        <v>42941</v>
      </c>
      <c r="C692" s="2">
        <v>0.60442129629629626</v>
      </c>
      <c r="D692" s="2">
        <v>0.61266203703703703</v>
      </c>
      <c r="E692">
        <f>IF(LEN(Tabela_telefony5[[#This Row],[nr]])=7,1,0)</f>
        <v>1</v>
      </c>
      <c r="F692">
        <f>IF(LEFT(Tabela_telefony5[[#This Row],[nr]],2)="12",1,0)</f>
        <v>0</v>
      </c>
      <c r="G692" s="2">
        <f>IF(Tabela_telefony5[[#This Row],[Kolumna1]]=1,Tabela_telefony5[[#This Row],[zakonczenie]]-Tabela_telefony5[[#This Row],[rozpoczecie]],0)</f>
        <v>0</v>
      </c>
    </row>
    <row r="693" spans="1:7" hidden="1" x14ac:dyDescent="0.3">
      <c r="A693">
        <v>3824660</v>
      </c>
      <c r="B693" s="1">
        <v>42927</v>
      </c>
      <c r="C693" s="2">
        <v>0.4238425925925926</v>
      </c>
      <c r="D693" s="2">
        <v>0.4321875</v>
      </c>
      <c r="E693">
        <f>IF(LEN(Tabela_telefony5[[#This Row],[nr]])=7,1,0)</f>
        <v>1</v>
      </c>
      <c r="F693">
        <f>IF(LEFT(Tabela_telefony5[[#This Row],[nr]],2)="12",1,0)</f>
        <v>0</v>
      </c>
      <c r="G693" s="2">
        <f>IF(Tabela_telefony5[[#This Row],[Kolumna1]]=1,Tabela_telefony5[[#This Row],[zakonczenie]]-Tabela_telefony5[[#This Row],[rozpoczecie]],0)</f>
        <v>0</v>
      </c>
    </row>
    <row r="694" spans="1:7" hidden="1" x14ac:dyDescent="0.3">
      <c r="A694">
        <v>3851940</v>
      </c>
      <c r="B694" s="1">
        <v>42936</v>
      </c>
      <c r="C694" s="2">
        <v>0.36473379629629632</v>
      </c>
      <c r="D694" s="2">
        <v>0.36630787037037038</v>
      </c>
      <c r="E694">
        <f>IF(LEN(Tabela_telefony5[[#This Row],[nr]])=7,1,0)</f>
        <v>1</v>
      </c>
      <c r="F694">
        <f>IF(LEFT(Tabela_telefony5[[#This Row],[nr]],2)="12",1,0)</f>
        <v>0</v>
      </c>
      <c r="G694" s="2">
        <f>IF(Tabela_telefony5[[#This Row],[Kolumna1]]=1,Tabela_telefony5[[#This Row],[zakonczenie]]-Tabela_telefony5[[#This Row],[rozpoczecie]],0)</f>
        <v>0</v>
      </c>
    </row>
    <row r="695" spans="1:7" hidden="1" x14ac:dyDescent="0.3">
      <c r="A695">
        <v>3858766</v>
      </c>
      <c r="B695" s="1">
        <v>42935</v>
      </c>
      <c r="C695" s="2">
        <v>0.60624999999999996</v>
      </c>
      <c r="D695" s="2">
        <v>0.6083912037037037</v>
      </c>
      <c r="E695">
        <f>IF(LEN(Tabela_telefony5[[#This Row],[nr]])=7,1,0)</f>
        <v>1</v>
      </c>
      <c r="F695">
        <f>IF(LEFT(Tabela_telefony5[[#This Row],[nr]],2)="12",1,0)</f>
        <v>0</v>
      </c>
      <c r="G695" s="2">
        <f>IF(Tabela_telefony5[[#This Row],[Kolumna1]]=1,Tabela_telefony5[[#This Row],[zakonczenie]]-Tabela_telefony5[[#This Row],[rozpoczecie]],0)</f>
        <v>0</v>
      </c>
    </row>
    <row r="696" spans="1:7" hidden="1" x14ac:dyDescent="0.3">
      <c r="A696">
        <v>93696449</v>
      </c>
      <c r="B696" s="1">
        <v>42927</v>
      </c>
      <c r="C696" s="2">
        <v>0.57939814814814816</v>
      </c>
      <c r="D696" s="2">
        <v>0.5795717592592593</v>
      </c>
      <c r="E696">
        <f>IF(LEN(Tabela_telefony5[[#This Row],[nr]])=7,1,0)</f>
        <v>0</v>
      </c>
      <c r="F696">
        <f>IF(LEFT(Tabela_telefony5[[#This Row],[nr]],2)="12",1,0)</f>
        <v>0</v>
      </c>
      <c r="G696" s="2">
        <f>IF(Tabela_telefony5[[#This Row],[Kolumna1]]=1,Tabela_telefony5[[#This Row],[zakonczenie]]-Tabela_telefony5[[#This Row],[rozpoczecie]],0)</f>
        <v>0</v>
      </c>
    </row>
    <row r="697" spans="1:7" hidden="1" x14ac:dyDescent="0.3">
      <c r="A697">
        <v>3858766</v>
      </c>
      <c r="B697" s="1">
        <v>42937</v>
      </c>
      <c r="C697" s="2">
        <v>0.59026620370370375</v>
      </c>
      <c r="D697" s="2">
        <v>0.59652777777777777</v>
      </c>
      <c r="E697">
        <f>IF(LEN(Tabela_telefony5[[#This Row],[nr]])=7,1,0)</f>
        <v>1</v>
      </c>
      <c r="F697">
        <f>IF(LEFT(Tabela_telefony5[[#This Row],[nr]],2)="12",1,0)</f>
        <v>0</v>
      </c>
      <c r="G697" s="2">
        <f>IF(Tabela_telefony5[[#This Row],[Kolumna1]]=1,Tabela_telefony5[[#This Row],[zakonczenie]]-Tabela_telefony5[[#This Row],[rozpoczecie]],0)</f>
        <v>0</v>
      </c>
    </row>
    <row r="698" spans="1:7" hidden="1" x14ac:dyDescent="0.3">
      <c r="A698">
        <v>85422307</v>
      </c>
      <c r="B698" s="1">
        <v>42927</v>
      </c>
      <c r="C698" s="2">
        <v>0.58656249999999999</v>
      </c>
      <c r="D698" s="2">
        <v>0.59008101851851846</v>
      </c>
      <c r="E698">
        <f>IF(LEN(Tabela_telefony5[[#This Row],[nr]])=7,1,0)</f>
        <v>0</v>
      </c>
      <c r="F698">
        <f>IF(LEFT(Tabela_telefony5[[#This Row],[nr]],2)="12",1,0)</f>
        <v>0</v>
      </c>
      <c r="G698" s="2">
        <f>IF(Tabela_telefony5[[#This Row],[Kolumna1]]=1,Tabela_telefony5[[#This Row],[zakonczenie]]-Tabela_telefony5[[#This Row],[rozpoczecie]],0)</f>
        <v>0</v>
      </c>
    </row>
    <row r="699" spans="1:7" hidden="1" x14ac:dyDescent="0.3">
      <c r="A699">
        <v>3861280</v>
      </c>
      <c r="B699" s="1">
        <v>42937</v>
      </c>
      <c r="C699" s="2">
        <v>0.6147569444444444</v>
      </c>
      <c r="D699" s="2">
        <v>0.62420138888888888</v>
      </c>
      <c r="E699">
        <f>IF(LEN(Tabela_telefony5[[#This Row],[nr]])=7,1,0)</f>
        <v>1</v>
      </c>
      <c r="F699">
        <f>IF(LEFT(Tabela_telefony5[[#This Row],[nr]],2)="12",1,0)</f>
        <v>0</v>
      </c>
      <c r="G699" s="2">
        <f>IF(Tabela_telefony5[[#This Row],[Kolumna1]]=1,Tabela_telefony5[[#This Row],[zakonczenie]]-Tabela_telefony5[[#This Row],[rozpoczecie]],0)</f>
        <v>0</v>
      </c>
    </row>
    <row r="700" spans="1:7" hidden="1" x14ac:dyDescent="0.3">
      <c r="A700">
        <v>3862016</v>
      </c>
      <c r="B700" s="1">
        <v>42934</v>
      </c>
      <c r="C700" s="2">
        <v>0.46127314814814813</v>
      </c>
      <c r="D700" s="2">
        <v>0.46726851851851853</v>
      </c>
      <c r="E700">
        <f>IF(LEN(Tabela_telefony5[[#This Row],[nr]])=7,1,0)</f>
        <v>1</v>
      </c>
      <c r="F700">
        <f>IF(LEFT(Tabela_telefony5[[#This Row],[nr]],2)="12",1,0)</f>
        <v>0</v>
      </c>
      <c r="G700" s="2">
        <f>IF(Tabela_telefony5[[#This Row],[Kolumna1]]=1,Tabela_telefony5[[#This Row],[zakonczenie]]-Tabela_telefony5[[#This Row],[rozpoczecie]],0)</f>
        <v>0</v>
      </c>
    </row>
    <row r="701" spans="1:7" hidden="1" x14ac:dyDescent="0.3">
      <c r="A701">
        <v>3864488</v>
      </c>
      <c r="B701" s="1">
        <v>42943</v>
      </c>
      <c r="C701" s="2">
        <v>0.58601851851851849</v>
      </c>
      <c r="D701" s="2">
        <v>0.58971064814814811</v>
      </c>
      <c r="E701">
        <f>IF(LEN(Tabela_telefony5[[#This Row],[nr]])=7,1,0)</f>
        <v>1</v>
      </c>
      <c r="F701">
        <f>IF(LEFT(Tabela_telefony5[[#This Row],[nr]],2)="12",1,0)</f>
        <v>0</v>
      </c>
      <c r="G701" s="2">
        <f>IF(Tabela_telefony5[[#This Row],[Kolumna1]]=1,Tabela_telefony5[[#This Row],[zakonczenie]]-Tabela_telefony5[[#This Row],[rozpoczecie]],0)</f>
        <v>0</v>
      </c>
    </row>
    <row r="702" spans="1:7" hidden="1" x14ac:dyDescent="0.3">
      <c r="A702">
        <v>3897347</v>
      </c>
      <c r="B702" s="1">
        <v>42919</v>
      </c>
      <c r="C702" s="2">
        <v>0.50549768518518523</v>
      </c>
      <c r="D702" s="2">
        <v>0.5100231481481482</v>
      </c>
      <c r="E702">
        <f>IF(LEN(Tabela_telefony5[[#This Row],[nr]])=7,1,0)</f>
        <v>1</v>
      </c>
      <c r="F702">
        <f>IF(LEFT(Tabela_telefony5[[#This Row],[nr]],2)="12",1,0)</f>
        <v>0</v>
      </c>
      <c r="G702" s="2">
        <f>IF(Tabela_telefony5[[#This Row],[Kolumna1]]=1,Tabela_telefony5[[#This Row],[zakonczenie]]-Tabela_telefony5[[#This Row],[rozpoczecie]],0)</f>
        <v>0</v>
      </c>
    </row>
    <row r="703" spans="1:7" hidden="1" x14ac:dyDescent="0.3">
      <c r="A703">
        <v>47677051</v>
      </c>
      <c r="B703" s="1">
        <v>42927</v>
      </c>
      <c r="C703" s="2">
        <v>0.59370370370370373</v>
      </c>
      <c r="D703" s="2">
        <v>0.60396990740740741</v>
      </c>
      <c r="E703">
        <f>IF(LEN(Tabela_telefony5[[#This Row],[nr]])=7,1,0)</f>
        <v>0</v>
      </c>
      <c r="F703">
        <f>IF(LEFT(Tabela_telefony5[[#This Row],[nr]],2)="12",1,0)</f>
        <v>0</v>
      </c>
      <c r="G703" s="2">
        <f>IF(Tabela_telefony5[[#This Row],[Kolumna1]]=1,Tabela_telefony5[[#This Row],[zakonczenie]]-Tabela_telefony5[[#This Row],[rozpoczecie]],0)</f>
        <v>0</v>
      </c>
    </row>
    <row r="704" spans="1:7" hidden="1" x14ac:dyDescent="0.3">
      <c r="A704">
        <v>76139570</v>
      </c>
      <c r="B704" s="1">
        <v>42927</v>
      </c>
      <c r="C704" s="2">
        <v>0.59593750000000001</v>
      </c>
      <c r="D704" s="2">
        <v>0.6004976851851852</v>
      </c>
      <c r="E704">
        <f>IF(LEN(Tabela_telefony5[[#This Row],[nr]])=7,1,0)</f>
        <v>0</v>
      </c>
      <c r="F704">
        <f>IF(LEFT(Tabela_telefony5[[#This Row],[nr]],2)="12",1,0)</f>
        <v>0</v>
      </c>
      <c r="G704" s="2">
        <f>IF(Tabela_telefony5[[#This Row],[Kolumna1]]=1,Tabela_telefony5[[#This Row],[zakonczenie]]-Tabela_telefony5[[#This Row],[rozpoczecie]],0)</f>
        <v>0</v>
      </c>
    </row>
    <row r="705" spans="1:7" hidden="1" x14ac:dyDescent="0.3">
      <c r="A705">
        <v>62016185</v>
      </c>
      <c r="B705" s="1">
        <v>42927</v>
      </c>
      <c r="C705" s="2">
        <v>0.60037037037037033</v>
      </c>
      <c r="D705" s="2">
        <v>0.60719907407407403</v>
      </c>
      <c r="E705">
        <f>IF(LEN(Tabela_telefony5[[#This Row],[nr]])=7,1,0)</f>
        <v>0</v>
      </c>
      <c r="F705">
        <f>IF(LEFT(Tabela_telefony5[[#This Row],[nr]],2)="12",1,0)</f>
        <v>0</v>
      </c>
      <c r="G705" s="2">
        <f>IF(Tabela_telefony5[[#This Row],[Kolumna1]]=1,Tabela_telefony5[[#This Row],[zakonczenie]]-Tabela_telefony5[[#This Row],[rozpoczecie]],0)</f>
        <v>0</v>
      </c>
    </row>
    <row r="706" spans="1:7" hidden="1" x14ac:dyDescent="0.3">
      <c r="A706">
        <v>93696449</v>
      </c>
      <c r="B706" s="1">
        <v>42927</v>
      </c>
      <c r="C706" s="2">
        <v>0.60077546296296291</v>
      </c>
      <c r="D706" s="2">
        <v>0.60853009259259261</v>
      </c>
      <c r="E706">
        <f>IF(LEN(Tabela_telefony5[[#This Row],[nr]])=7,1,0)</f>
        <v>0</v>
      </c>
      <c r="F706">
        <f>IF(LEFT(Tabela_telefony5[[#This Row],[nr]],2)="12",1,0)</f>
        <v>0</v>
      </c>
      <c r="G706" s="2">
        <f>IF(Tabela_telefony5[[#This Row],[Kolumna1]]=1,Tabela_telefony5[[#This Row],[zakonczenie]]-Tabela_telefony5[[#This Row],[rozpoczecie]],0)</f>
        <v>0</v>
      </c>
    </row>
    <row r="707" spans="1:7" hidden="1" x14ac:dyDescent="0.3">
      <c r="A707">
        <v>3900921</v>
      </c>
      <c r="B707" s="1">
        <v>42923</v>
      </c>
      <c r="C707" s="2">
        <v>0.52968749999999998</v>
      </c>
      <c r="D707" s="2">
        <v>0.53865740740740742</v>
      </c>
      <c r="E707">
        <f>IF(LEN(Tabela_telefony5[[#This Row],[nr]])=7,1,0)</f>
        <v>1</v>
      </c>
      <c r="F707">
        <f>IF(LEFT(Tabela_telefony5[[#This Row],[nr]],2)="12",1,0)</f>
        <v>0</v>
      </c>
      <c r="G707" s="2">
        <f>IF(Tabela_telefony5[[#This Row],[Kolumna1]]=1,Tabela_telefony5[[#This Row],[zakonczenie]]-Tabela_telefony5[[#This Row],[rozpoczecie]],0)</f>
        <v>0</v>
      </c>
    </row>
    <row r="708" spans="1:7" hidden="1" x14ac:dyDescent="0.3">
      <c r="A708">
        <v>38047574</v>
      </c>
      <c r="B708" s="1">
        <v>42927</v>
      </c>
      <c r="C708" s="2">
        <v>0.60721064814814818</v>
      </c>
      <c r="D708" s="2">
        <v>0.61490740740740746</v>
      </c>
      <c r="E708">
        <f>IF(LEN(Tabela_telefony5[[#This Row],[nr]])=7,1,0)</f>
        <v>0</v>
      </c>
      <c r="F708">
        <f>IF(LEFT(Tabela_telefony5[[#This Row],[nr]],2)="12",1,0)</f>
        <v>0</v>
      </c>
      <c r="G708" s="2">
        <f>IF(Tabela_telefony5[[#This Row],[Kolumna1]]=1,Tabela_telefony5[[#This Row],[zakonczenie]]-Tabela_telefony5[[#This Row],[rozpoczecie]],0)</f>
        <v>0</v>
      </c>
    </row>
    <row r="709" spans="1:7" hidden="1" x14ac:dyDescent="0.3">
      <c r="A709">
        <v>3908162</v>
      </c>
      <c r="B709" s="1">
        <v>42941</v>
      </c>
      <c r="C709" s="2">
        <v>0.37805555555555553</v>
      </c>
      <c r="D709" s="2">
        <v>0.38770833333333332</v>
      </c>
      <c r="E709">
        <f>IF(LEN(Tabela_telefony5[[#This Row],[nr]])=7,1,0)</f>
        <v>1</v>
      </c>
      <c r="F709">
        <f>IF(LEFT(Tabela_telefony5[[#This Row],[nr]],2)="12",1,0)</f>
        <v>0</v>
      </c>
      <c r="G709" s="2">
        <f>IF(Tabela_telefony5[[#This Row],[Kolumna1]]=1,Tabela_telefony5[[#This Row],[zakonczenie]]-Tabela_telefony5[[#This Row],[rozpoczecie]],0)</f>
        <v>0</v>
      </c>
    </row>
    <row r="710" spans="1:7" hidden="1" x14ac:dyDescent="0.3">
      <c r="A710">
        <v>8126744698</v>
      </c>
      <c r="B710" s="1">
        <v>42927</v>
      </c>
      <c r="C710" s="2">
        <v>0.61664351851851851</v>
      </c>
      <c r="D710" s="2">
        <v>0.61856481481481485</v>
      </c>
      <c r="E710">
        <f>IF(LEN(Tabela_telefony5[[#This Row],[nr]])=7,1,0)</f>
        <v>0</v>
      </c>
      <c r="F710">
        <f>IF(LEFT(Tabela_telefony5[[#This Row],[nr]],2)="12",1,0)</f>
        <v>0</v>
      </c>
      <c r="G710" s="2">
        <f>IF(Tabela_telefony5[[#This Row],[Kolumna1]]=1,Tabela_telefony5[[#This Row],[zakonczenie]]-Tabela_telefony5[[#This Row],[rozpoczecie]],0)</f>
        <v>0</v>
      </c>
    </row>
    <row r="711" spans="1:7" hidden="1" x14ac:dyDescent="0.3">
      <c r="A711">
        <v>52391912</v>
      </c>
      <c r="B711" s="1">
        <v>42927</v>
      </c>
      <c r="C711" s="2">
        <v>0.62067129629629625</v>
      </c>
      <c r="D711" s="2">
        <v>0.62475694444444441</v>
      </c>
      <c r="E711">
        <f>IF(LEN(Tabela_telefony5[[#This Row],[nr]])=7,1,0)</f>
        <v>0</v>
      </c>
      <c r="F711">
        <f>IF(LEFT(Tabela_telefony5[[#This Row],[nr]],2)="12",1,0)</f>
        <v>0</v>
      </c>
      <c r="G711" s="2">
        <f>IF(Tabela_telefony5[[#This Row],[Kolumna1]]=1,Tabela_telefony5[[#This Row],[zakonczenie]]-Tabela_telefony5[[#This Row],[rozpoczecie]],0)</f>
        <v>0</v>
      </c>
    </row>
    <row r="712" spans="1:7" hidden="1" x14ac:dyDescent="0.3">
      <c r="A712">
        <v>3912924</v>
      </c>
      <c r="B712" s="1">
        <v>42943</v>
      </c>
      <c r="C712" s="2">
        <v>0.52368055555555559</v>
      </c>
      <c r="D712" s="2">
        <v>0.52627314814814818</v>
      </c>
      <c r="E712">
        <f>IF(LEN(Tabela_telefony5[[#This Row],[nr]])=7,1,0)</f>
        <v>1</v>
      </c>
      <c r="F712">
        <f>IF(LEFT(Tabela_telefony5[[#This Row],[nr]],2)="12",1,0)</f>
        <v>0</v>
      </c>
      <c r="G712" s="2">
        <f>IF(Tabela_telefony5[[#This Row],[Kolumna1]]=1,Tabela_telefony5[[#This Row],[zakonczenie]]-Tabela_telefony5[[#This Row],[rozpoczecie]],0)</f>
        <v>0</v>
      </c>
    </row>
    <row r="713" spans="1:7" hidden="1" x14ac:dyDescent="0.3">
      <c r="A713">
        <v>14201334</v>
      </c>
      <c r="B713" s="1">
        <v>42928</v>
      </c>
      <c r="C713" s="2">
        <v>0.33568287037037037</v>
      </c>
      <c r="D713" s="2">
        <v>0.34125</v>
      </c>
      <c r="E713">
        <f>IF(LEN(Tabela_telefony5[[#This Row],[nr]])=7,1,0)</f>
        <v>0</v>
      </c>
      <c r="F713">
        <f>IF(LEFT(Tabela_telefony5[[#This Row],[nr]],2)="12",1,0)</f>
        <v>0</v>
      </c>
      <c r="G713" s="2">
        <f>IF(Tabela_telefony5[[#This Row],[Kolumna1]]=1,Tabela_telefony5[[#This Row],[zakonczenie]]-Tabela_telefony5[[#This Row],[rozpoczecie]],0)</f>
        <v>0</v>
      </c>
    </row>
    <row r="714" spans="1:7" hidden="1" x14ac:dyDescent="0.3">
      <c r="A714">
        <v>1972250241</v>
      </c>
      <c r="B714" s="1">
        <v>42928</v>
      </c>
      <c r="C714" s="2">
        <v>0.33716435185185184</v>
      </c>
      <c r="D714" s="2">
        <v>0.33778935185185183</v>
      </c>
      <c r="E714">
        <f>IF(LEN(Tabela_telefony5[[#This Row],[nr]])=7,1,0)</f>
        <v>0</v>
      </c>
      <c r="F714">
        <f>IF(LEFT(Tabela_telefony5[[#This Row],[nr]],2)="12",1,0)</f>
        <v>0</v>
      </c>
      <c r="G714" s="2">
        <f>IF(Tabela_telefony5[[#This Row],[Kolumna1]]=1,Tabela_telefony5[[#This Row],[zakonczenie]]-Tabela_telefony5[[#This Row],[rozpoczecie]],0)</f>
        <v>0</v>
      </c>
    </row>
    <row r="715" spans="1:7" hidden="1" x14ac:dyDescent="0.3">
      <c r="A715">
        <v>3914070</v>
      </c>
      <c r="B715" s="1">
        <v>42937</v>
      </c>
      <c r="C715" s="2">
        <v>0.51249999999999996</v>
      </c>
      <c r="D715" s="2">
        <v>0.51405092592592594</v>
      </c>
      <c r="E715">
        <f>IF(LEN(Tabela_telefony5[[#This Row],[nr]])=7,1,0)</f>
        <v>1</v>
      </c>
      <c r="F715">
        <f>IF(LEFT(Tabela_telefony5[[#This Row],[nr]],2)="12",1,0)</f>
        <v>0</v>
      </c>
      <c r="G715" s="2">
        <f>IF(Tabela_telefony5[[#This Row],[Kolumna1]]=1,Tabela_telefony5[[#This Row],[zakonczenie]]-Tabela_telefony5[[#This Row],[rozpoczecie]],0)</f>
        <v>0</v>
      </c>
    </row>
    <row r="716" spans="1:7" hidden="1" x14ac:dyDescent="0.3">
      <c r="A716">
        <v>27487200</v>
      </c>
      <c r="B716" s="1">
        <v>42928</v>
      </c>
      <c r="C716" s="2">
        <v>0.34646990740740741</v>
      </c>
      <c r="D716" s="2">
        <v>0.3550462962962963</v>
      </c>
      <c r="E716">
        <f>IF(LEN(Tabela_telefony5[[#This Row],[nr]])=7,1,0)</f>
        <v>0</v>
      </c>
      <c r="F716">
        <f>IF(LEFT(Tabela_telefony5[[#This Row],[nr]],2)="12",1,0)</f>
        <v>0</v>
      </c>
      <c r="G716" s="2">
        <f>IF(Tabela_telefony5[[#This Row],[Kolumna1]]=1,Tabela_telefony5[[#This Row],[zakonczenie]]-Tabela_telefony5[[#This Row],[rozpoczecie]],0)</f>
        <v>0</v>
      </c>
    </row>
    <row r="717" spans="1:7" hidden="1" x14ac:dyDescent="0.3">
      <c r="A717">
        <v>3919087</v>
      </c>
      <c r="B717" s="1">
        <v>42923</v>
      </c>
      <c r="C717" s="2">
        <v>0.54379629629629633</v>
      </c>
      <c r="D717" s="2">
        <v>0.54679398148148151</v>
      </c>
      <c r="E717">
        <f>IF(LEN(Tabela_telefony5[[#This Row],[nr]])=7,1,0)</f>
        <v>1</v>
      </c>
      <c r="F717">
        <f>IF(LEFT(Tabela_telefony5[[#This Row],[nr]],2)="12",1,0)</f>
        <v>0</v>
      </c>
      <c r="G717" s="2">
        <f>IF(Tabela_telefony5[[#This Row],[Kolumna1]]=1,Tabela_telefony5[[#This Row],[zakonczenie]]-Tabela_telefony5[[#This Row],[rozpoczecie]],0)</f>
        <v>0</v>
      </c>
    </row>
    <row r="718" spans="1:7" hidden="1" x14ac:dyDescent="0.3">
      <c r="A718">
        <v>3925701</v>
      </c>
      <c r="B718" s="1">
        <v>42944</v>
      </c>
      <c r="C718" s="2">
        <v>0.45756944444444442</v>
      </c>
      <c r="D718" s="2">
        <v>0.46141203703703704</v>
      </c>
      <c r="E718">
        <f>IF(LEN(Tabela_telefony5[[#This Row],[nr]])=7,1,0)</f>
        <v>1</v>
      </c>
      <c r="F718">
        <f>IF(LEFT(Tabela_telefony5[[#This Row],[nr]],2)="12",1,0)</f>
        <v>0</v>
      </c>
      <c r="G718" s="2">
        <f>IF(Tabela_telefony5[[#This Row],[Kolumna1]]=1,Tabela_telefony5[[#This Row],[zakonczenie]]-Tabela_telefony5[[#This Row],[rozpoczecie]],0)</f>
        <v>0</v>
      </c>
    </row>
    <row r="719" spans="1:7" hidden="1" x14ac:dyDescent="0.3">
      <c r="A719">
        <v>3931464</v>
      </c>
      <c r="B719" s="1">
        <v>42920</v>
      </c>
      <c r="C719" s="2">
        <v>0.62381944444444448</v>
      </c>
      <c r="D719" s="2">
        <v>0.6322106481481482</v>
      </c>
      <c r="E719">
        <f>IF(LEN(Tabela_telefony5[[#This Row],[nr]])=7,1,0)</f>
        <v>1</v>
      </c>
      <c r="F719">
        <f>IF(LEFT(Tabela_telefony5[[#This Row],[nr]],2)="12",1,0)</f>
        <v>0</v>
      </c>
      <c r="G719" s="2">
        <f>IF(Tabela_telefony5[[#This Row],[Kolumna1]]=1,Tabela_telefony5[[#This Row],[zakonczenie]]-Tabela_telefony5[[#This Row],[rozpoczecie]],0)</f>
        <v>0</v>
      </c>
    </row>
    <row r="720" spans="1:7" hidden="1" x14ac:dyDescent="0.3">
      <c r="A720">
        <v>62086163</v>
      </c>
      <c r="B720" s="1">
        <v>42928</v>
      </c>
      <c r="C720" s="2">
        <v>0.36060185185185184</v>
      </c>
      <c r="D720" s="2">
        <v>0.36312499999999998</v>
      </c>
      <c r="E720">
        <f>IF(LEN(Tabela_telefony5[[#This Row],[nr]])=7,1,0)</f>
        <v>0</v>
      </c>
      <c r="F720">
        <f>IF(LEFT(Tabela_telefony5[[#This Row],[nr]],2)="12",1,0)</f>
        <v>0</v>
      </c>
      <c r="G720" s="2">
        <f>IF(Tabela_telefony5[[#This Row],[Kolumna1]]=1,Tabela_telefony5[[#This Row],[zakonczenie]]-Tabela_telefony5[[#This Row],[rozpoczecie]],0)</f>
        <v>0</v>
      </c>
    </row>
    <row r="721" spans="1:7" hidden="1" x14ac:dyDescent="0.3">
      <c r="A721">
        <v>3931914</v>
      </c>
      <c r="B721" s="1">
        <v>42947</v>
      </c>
      <c r="C721" s="2">
        <v>0.55063657407407407</v>
      </c>
      <c r="D721" s="2">
        <v>0.55451388888888886</v>
      </c>
      <c r="E721">
        <f>IF(LEN(Tabela_telefony5[[#This Row],[nr]])=7,1,0)</f>
        <v>1</v>
      </c>
      <c r="F721">
        <f>IF(LEFT(Tabela_telefony5[[#This Row],[nr]],2)="12",1,0)</f>
        <v>0</v>
      </c>
      <c r="G721" s="2">
        <f>IF(Tabela_telefony5[[#This Row],[Kolumna1]]=1,Tabela_telefony5[[#This Row],[zakonczenie]]-Tabela_telefony5[[#This Row],[rozpoczecie]],0)</f>
        <v>0</v>
      </c>
    </row>
    <row r="722" spans="1:7" hidden="1" x14ac:dyDescent="0.3">
      <c r="A722">
        <v>3934931</v>
      </c>
      <c r="B722" s="1">
        <v>42927</v>
      </c>
      <c r="C722" s="2">
        <v>0.3349537037037037</v>
      </c>
      <c r="D722" s="2">
        <v>0.3379861111111111</v>
      </c>
      <c r="E722">
        <f>IF(LEN(Tabela_telefony5[[#This Row],[nr]])=7,1,0)</f>
        <v>1</v>
      </c>
      <c r="F722">
        <f>IF(LEFT(Tabela_telefony5[[#This Row],[nr]],2)="12",1,0)</f>
        <v>0</v>
      </c>
      <c r="G722" s="2">
        <f>IF(Tabela_telefony5[[#This Row],[Kolumna1]]=1,Tabela_telefony5[[#This Row],[zakonczenie]]-Tabela_telefony5[[#This Row],[rozpoczecie]],0)</f>
        <v>0</v>
      </c>
    </row>
    <row r="723" spans="1:7" hidden="1" x14ac:dyDescent="0.3">
      <c r="A723">
        <v>9346036178</v>
      </c>
      <c r="B723" s="1">
        <v>42928</v>
      </c>
      <c r="C723" s="2">
        <v>0.37017361111111113</v>
      </c>
      <c r="D723" s="2">
        <v>0.38035879629629632</v>
      </c>
      <c r="E723">
        <f>IF(LEN(Tabela_telefony5[[#This Row],[nr]])=7,1,0)</f>
        <v>0</v>
      </c>
      <c r="F723">
        <f>IF(LEFT(Tabela_telefony5[[#This Row],[nr]],2)="12",1,0)</f>
        <v>0</v>
      </c>
      <c r="G723" s="2">
        <f>IF(Tabela_telefony5[[#This Row],[Kolumna1]]=1,Tabela_telefony5[[#This Row],[zakonczenie]]-Tabela_telefony5[[#This Row],[rozpoczecie]],0)</f>
        <v>0</v>
      </c>
    </row>
    <row r="724" spans="1:7" hidden="1" x14ac:dyDescent="0.3">
      <c r="A724">
        <v>3943994</v>
      </c>
      <c r="B724" s="1">
        <v>42927</v>
      </c>
      <c r="C724" s="2">
        <v>0.39199074074074075</v>
      </c>
      <c r="D724" s="2">
        <v>0.39934027777777775</v>
      </c>
      <c r="E724">
        <f>IF(LEN(Tabela_telefony5[[#This Row],[nr]])=7,1,0)</f>
        <v>1</v>
      </c>
      <c r="F724">
        <f>IF(LEFT(Tabela_telefony5[[#This Row],[nr]],2)="12",1,0)</f>
        <v>0</v>
      </c>
      <c r="G724" s="2">
        <f>IF(Tabela_telefony5[[#This Row],[Kolumna1]]=1,Tabela_telefony5[[#This Row],[zakonczenie]]-Tabela_telefony5[[#This Row],[rozpoczecie]],0)</f>
        <v>0</v>
      </c>
    </row>
    <row r="725" spans="1:7" hidden="1" x14ac:dyDescent="0.3">
      <c r="A725">
        <v>3944120</v>
      </c>
      <c r="B725" s="1">
        <v>42926</v>
      </c>
      <c r="C725" s="2">
        <v>0.39307870370370368</v>
      </c>
      <c r="D725" s="2">
        <v>0.39380787037037035</v>
      </c>
      <c r="E725">
        <f>IF(LEN(Tabela_telefony5[[#This Row],[nr]])=7,1,0)</f>
        <v>1</v>
      </c>
      <c r="F725">
        <f>IF(LEFT(Tabela_telefony5[[#This Row],[nr]],2)="12",1,0)</f>
        <v>0</v>
      </c>
      <c r="G725" s="2">
        <f>IF(Tabela_telefony5[[#This Row],[Kolumna1]]=1,Tabela_telefony5[[#This Row],[zakonczenie]]-Tabela_telefony5[[#This Row],[rozpoczecie]],0)</f>
        <v>0</v>
      </c>
    </row>
    <row r="726" spans="1:7" hidden="1" x14ac:dyDescent="0.3">
      <c r="A726">
        <v>3954712</v>
      </c>
      <c r="B726" s="1">
        <v>42919</v>
      </c>
      <c r="C726" s="2">
        <v>0.39876157407407409</v>
      </c>
      <c r="D726" s="2">
        <v>0.40207175925925925</v>
      </c>
      <c r="E726">
        <f>IF(LEN(Tabela_telefony5[[#This Row],[nr]])=7,1,0)</f>
        <v>1</v>
      </c>
      <c r="F726">
        <f>IF(LEFT(Tabela_telefony5[[#This Row],[nr]],2)="12",1,0)</f>
        <v>0</v>
      </c>
      <c r="G726" s="2">
        <f>IF(Tabela_telefony5[[#This Row],[Kolumna1]]=1,Tabela_telefony5[[#This Row],[zakonczenie]]-Tabela_telefony5[[#This Row],[rozpoczecie]],0)</f>
        <v>0</v>
      </c>
    </row>
    <row r="727" spans="1:7" hidden="1" x14ac:dyDescent="0.3">
      <c r="A727">
        <v>3972159</v>
      </c>
      <c r="B727" s="1">
        <v>42942</v>
      </c>
      <c r="C727" s="2">
        <v>0.37895833333333334</v>
      </c>
      <c r="D727" s="2">
        <v>0.38263888888888886</v>
      </c>
      <c r="E727">
        <f>IF(LEN(Tabela_telefony5[[#This Row],[nr]])=7,1,0)</f>
        <v>1</v>
      </c>
      <c r="F727">
        <f>IF(LEFT(Tabela_telefony5[[#This Row],[nr]],2)="12",1,0)</f>
        <v>0</v>
      </c>
      <c r="G727" s="2">
        <f>IF(Tabela_telefony5[[#This Row],[Kolumna1]]=1,Tabela_telefony5[[#This Row],[zakonczenie]]-Tabela_telefony5[[#This Row],[rozpoczecie]],0)</f>
        <v>0</v>
      </c>
    </row>
    <row r="728" spans="1:7" hidden="1" x14ac:dyDescent="0.3">
      <c r="A728">
        <v>3976931</v>
      </c>
      <c r="B728" s="1">
        <v>42941</v>
      </c>
      <c r="C728" s="2">
        <v>0.59350694444444441</v>
      </c>
      <c r="D728" s="2">
        <v>0.59811342592592598</v>
      </c>
      <c r="E728">
        <f>IF(LEN(Tabela_telefony5[[#This Row],[nr]])=7,1,0)</f>
        <v>1</v>
      </c>
      <c r="F728">
        <f>IF(LEFT(Tabela_telefony5[[#This Row],[nr]],2)="12",1,0)</f>
        <v>0</v>
      </c>
      <c r="G728" s="2">
        <f>IF(Tabela_telefony5[[#This Row],[Kolumna1]]=1,Tabela_telefony5[[#This Row],[zakonczenie]]-Tabela_telefony5[[#This Row],[rozpoczecie]],0)</f>
        <v>0</v>
      </c>
    </row>
    <row r="729" spans="1:7" hidden="1" x14ac:dyDescent="0.3">
      <c r="A729">
        <v>3979295</v>
      </c>
      <c r="B729" s="1">
        <v>42940</v>
      </c>
      <c r="C729" s="2">
        <v>0.49062499999999998</v>
      </c>
      <c r="D729" s="2">
        <v>0.49767361111111114</v>
      </c>
      <c r="E729">
        <f>IF(LEN(Tabela_telefony5[[#This Row],[nr]])=7,1,0)</f>
        <v>1</v>
      </c>
      <c r="F729">
        <f>IF(LEFT(Tabela_telefony5[[#This Row],[nr]],2)="12",1,0)</f>
        <v>0</v>
      </c>
      <c r="G729" s="2">
        <f>IF(Tabela_telefony5[[#This Row],[Kolumna1]]=1,Tabela_telefony5[[#This Row],[zakonczenie]]-Tabela_telefony5[[#This Row],[rozpoczecie]],0)</f>
        <v>0</v>
      </c>
    </row>
    <row r="730" spans="1:7" hidden="1" x14ac:dyDescent="0.3">
      <c r="A730">
        <v>3979680</v>
      </c>
      <c r="B730" s="1">
        <v>42936</v>
      </c>
      <c r="C730" s="2">
        <v>0.53820601851851857</v>
      </c>
      <c r="D730" s="2">
        <v>0.54369212962962965</v>
      </c>
      <c r="E730">
        <f>IF(LEN(Tabela_telefony5[[#This Row],[nr]])=7,1,0)</f>
        <v>1</v>
      </c>
      <c r="F730">
        <f>IF(LEFT(Tabela_telefony5[[#This Row],[nr]],2)="12",1,0)</f>
        <v>0</v>
      </c>
      <c r="G730" s="2">
        <f>IF(Tabela_telefony5[[#This Row],[Kolumna1]]=1,Tabela_telefony5[[#This Row],[zakonczenie]]-Tabela_telefony5[[#This Row],[rozpoczecie]],0)</f>
        <v>0</v>
      </c>
    </row>
    <row r="731" spans="1:7" hidden="1" x14ac:dyDescent="0.3">
      <c r="A731">
        <v>3982833</v>
      </c>
      <c r="B731" s="1">
        <v>42937</v>
      </c>
      <c r="C731" s="2">
        <v>0.61690972222222218</v>
      </c>
      <c r="D731" s="2">
        <v>0.62290509259259264</v>
      </c>
      <c r="E731">
        <f>IF(LEN(Tabela_telefony5[[#This Row],[nr]])=7,1,0)</f>
        <v>1</v>
      </c>
      <c r="F731">
        <f>IF(LEFT(Tabela_telefony5[[#This Row],[nr]],2)="12",1,0)</f>
        <v>0</v>
      </c>
      <c r="G731" s="2">
        <f>IF(Tabela_telefony5[[#This Row],[Kolumna1]]=1,Tabela_telefony5[[#This Row],[zakonczenie]]-Tabela_telefony5[[#This Row],[rozpoczecie]],0)</f>
        <v>0</v>
      </c>
    </row>
    <row r="732" spans="1:7" hidden="1" x14ac:dyDescent="0.3">
      <c r="A732">
        <v>54713807</v>
      </c>
      <c r="B732" s="1">
        <v>42928</v>
      </c>
      <c r="C732" s="2">
        <v>0.38968750000000002</v>
      </c>
      <c r="D732" s="2">
        <v>0.39152777777777775</v>
      </c>
      <c r="E732">
        <f>IF(LEN(Tabela_telefony5[[#This Row],[nr]])=7,1,0)</f>
        <v>0</v>
      </c>
      <c r="F732">
        <f>IF(LEFT(Tabela_telefony5[[#This Row],[nr]],2)="12",1,0)</f>
        <v>0</v>
      </c>
      <c r="G732" s="2">
        <f>IF(Tabela_telefony5[[#This Row],[Kolumna1]]=1,Tabela_telefony5[[#This Row],[zakonczenie]]-Tabela_telefony5[[#This Row],[rozpoczecie]],0)</f>
        <v>0</v>
      </c>
    </row>
    <row r="733" spans="1:7" hidden="1" x14ac:dyDescent="0.3">
      <c r="A733">
        <v>3983714</v>
      </c>
      <c r="B733" s="1">
        <v>42947</v>
      </c>
      <c r="C733" s="2">
        <v>0.49849537037037039</v>
      </c>
      <c r="D733" s="2">
        <v>0.5092592592592593</v>
      </c>
      <c r="E733">
        <f>IF(LEN(Tabela_telefony5[[#This Row],[nr]])=7,1,0)</f>
        <v>1</v>
      </c>
      <c r="F733">
        <f>IF(LEFT(Tabela_telefony5[[#This Row],[nr]],2)="12",1,0)</f>
        <v>0</v>
      </c>
      <c r="G733" s="2">
        <f>IF(Tabela_telefony5[[#This Row],[Kolumna1]]=1,Tabela_telefony5[[#This Row],[zakonczenie]]-Tabela_telefony5[[#This Row],[rozpoczecie]],0)</f>
        <v>0</v>
      </c>
    </row>
    <row r="734" spans="1:7" hidden="1" x14ac:dyDescent="0.3">
      <c r="A734">
        <v>48630026</v>
      </c>
      <c r="B734" s="1">
        <v>42928</v>
      </c>
      <c r="C734" s="2">
        <v>0.39709490740740738</v>
      </c>
      <c r="D734" s="2">
        <v>0.40651620370370373</v>
      </c>
      <c r="E734">
        <f>IF(LEN(Tabela_telefony5[[#This Row],[nr]])=7,1,0)</f>
        <v>0</v>
      </c>
      <c r="F734">
        <f>IF(LEFT(Tabela_telefony5[[#This Row],[nr]],2)="12",1,0)</f>
        <v>0</v>
      </c>
      <c r="G734" s="2">
        <f>IF(Tabela_telefony5[[#This Row],[Kolumna1]]=1,Tabela_telefony5[[#This Row],[zakonczenie]]-Tabela_telefony5[[#This Row],[rozpoczecie]],0)</f>
        <v>0</v>
      </c>
    </row>
    <row r="735" spans="1:7" hidden="1" x14ac:dyDescent="0.3">
      <c r="A735">
        <v>3984696</v>
      </c>
      <c r="B735" s="1">
        <v>42929</v>
      </c>
      <c r="C735" s="2">
        <v>0.46581018518518519</v>
      </c>
      <c r="D735" s="2">
        <v>0.46589120370370368</v>
      </c>
      <c r="E735">
        <f>IF(LEN(Tabela_telefony5[[#This Row],[nr]])=7,1,0)</f>
        <v>1</v>
      </c>
      <c r="F735">
        <f>IF(LEFT(Tabela_telefony5[[#This Row],[nr]],2)="12",1,0)</f>
        <v>0</v>
      </c>
      <c r="G735" s="2">
        <f>IF(Tabela_telefony5[[#This Row],[Kolumna1]]=1,Tabela_telefony5[[#This Row],[zakonczenie]]-Tabela_telefony5[[#This Row],[rozpoczecie]],0)</f>
        <v>0</v>
      </c>
    </row>
    <row r="736" spans="1:7" hidden="1" x14ac:dyDescent="0.3">
      <c r="A736">
        <v>3984696</v>
      </c>
      <c r="B736" s="1">
        <v>42929</v>
      </c>
      <c r="C736" s="2">
        <v>0.55923611111111116</v>
      </c>
      <c r="D736" s="2">
        <v>0.5665162037037037</v>
      </c>
      <c r="E736">
        <f>IF(LEN(Tabela_telefony5[[#This Row],[nr]])=7,1,0)</f>
        <v>1</v>
      </c>
      <c r="F736">
        <f>IF(LEFT(Tabela_telefony5[[#This Row],[nr]],2)="12",1,0)</f>
        <v>0</v>
      </c>
      <c r="G736" s="2">
        <f>IF(Tabela_telefony5[[#This Row],[Kolumna1]]=1,Tabela_telefony5[[#This Row],[zakonczenie]]-Tabela_telefony5[[#This Row],[rozpoczecie]],0)</f>
        <v>0</v>
      </c>
    </row>
    <row r="737" spans="1:7" hidden="1" x14ac:dyDescent="0.3">
      <c r="A737">
        <v>3990337</v>
      </c>
      <c r="B737" s="1">
        <v>42920</v>
      </c>
      <c r="C737" s="2">
        <v>0.44158564814814816</v>
      </c>
      <c r="D737" s="2">
        <v>0.4470601851851852</v>
      </c>
      <c r="E737">
        <f>IF(LEN(Tabela_telefony5[[#This Row],[nr]])=7,1,0)</f>
        <v>1</v>
      </c>
      <c r="F737">
        <f>IF(LEFT(Tabela_telefony5[[#This Row],[nr]],2)="12",1,0)</f>
        <v>0</v>
      </c>
      <c r="G737" s="2">
        <f>IF(Tabela_telefony5[[#This Row],[Kolumna1]]=1,Tabela_telefony5[[#This Row],[zakonczenie]]-Tabela_telefony5[[#This Row],[rozpoczecie]],0)</f>
        <v>0</v>
      </c>
    </row>
    <row r="738" spans="1:7" hidden="1" x14ac:dyDescent="0.3">
      <c r="A738">
        <v>3999937</v>
      </c>
      <c r="B738" s="1">
        <v>42930</v>
      </c>
      <c r="C738" s="2">
        <v>0.38447916666666665</v>
      </c>
      <c r="D738" s="2">
        <v>0.39068287037037036</v>
      </c>
      <c r="E738">
        <f>IF(LEN(Tabela_telefony5[[#This Row],[nr]])=7,1,0)</f>
        <v>1</v>
      </c>
      <c r="F738">
        <f>IF(LEFT(Tabela_telefony5[[#This Row],[nr]],2)="12",1,0)</f>
        <v>0</v>
      </c>
      <c r="G738" s="2">
        <f>IF(Tabela_telefony5[[#This Row],[Kolumna1]]=1,Tabela_telefony5[[#This Row],[zakonczenie]]-Tabela_telefony5[[#This Row],[rozpoczecie]],0)</f>
        <v>0</v>
      </c>
    </row>
    <row r="739" spans="1:7" hidden="1" x14ac:dyDescent="0.3">
      <c r="A739">
        <v>21996267</v>
      </c>
      <c r="B739" s="1">
        <v>42928</v>
      </c>
      <c r="C739" s="2">
        <v>0.41218749999999998</v>
      </c>
      <c r="D739" s="2">
        <v>0.41280092592592593</v>
      </c>
      <c r="E739">
        <f>IF(LEN(Tabela_telefony5[[#This Row],[nr]])=7,1,0)</f>
        <v>0</v>
      </c>
      <c r="F739">
        <f>IF(LEFT(Tabela_telefony5[[#This Row],[nr]],2)="12",1,0)</f>
        <v>0</v>
      </c>
      <c r="G739" s="2">
        <f>IF(Tabela_telefony5[[#This Row],[Kolumna1]]=1,Tabela_telefony5[[#This Row],[zakonczenie]]-Tabela_telefony5[[#This Row],[rozpoczecie]],0)</f>
        <v>0</v>
      </c>
    </row>
    <row r="740" spans="1:7" hidden="1" x14ac:dyDescent="0.3">
      <c r="A740">
        <v>4002406</v>
      </c>
      <c r="B740" s="1">
        <v>42922</v>
      </c>
      <c r="C740" s="2">
        <v>0.60247685185185185</v>
      </c>
      <c r="D740" s="2">
        <v>0.60782407407407413</v>
      </c>
      <c r="E740">
        <f>IF(LEN(Tabela_telefony5[[#This Row],[nr]])=7,1,0)</f>
        <v>1</v>
      </c>
      <c r="F740">
        <f>IF(LEFT(Tabela_telefony5[[#This Row],[nr]],2)="12",1,0)</f>
        <v>0</v>
      </c>
      <c r="G740" s="2">
        <f>IF(Tabela_telefony5[[#This Row],[Kolumna1]]=1,Tabela_telefony5[[#This Row],[zakonczenie]]-Tabela_telefony5[[#This Row],[rozpoczecie]],0)</f>
        <v>0</v>
      </c>
    </row>
    <row r="741" spans="1:7" hidden="1" x14ac:dyDescent="0.3">
      <c r="A741">
        <v>4007464</v>
      </c>
      <c r="B741" s="1">
        <v>42928</v>
      </c>
      <c r="C741" s="2">
        <v>0.38767361111111109</v>
      </c>
      <c r="D741" s="2">
        <v>0.38848379629629631</v>
      </c>
      <c r="E741">
        <f>IF(LEN(Tabela_telefony5[[#This Row],[nr]])=7,1,0)</f>
        <v>1</v>
      </c>
      <c r="F741">
        <f>IF(LEFT(Tabela_telefony5[[#This Row],[nr]],2)="12",1,0)</f>
        <v>0</v>
      </c>
      <c r="G741" s="2">
        <f>IF(Tabela_telefony5[[#This Row],[Kolumna1]]=1,Tabela_telefony5[[#This Row],[zakonczenie]]-Tabela_telefony5[[#This Row],[rozpoczecie]],0)</f>
        <v>0</v>
      </c>
    </row>
    <row r="742" spans="1:7" hidden="1" x14ac:dyDescent="0.3">
      <c r="A742">
        <v>4017213</v>
      </c>
      <c r="B742" s="1">
        <v>42943</v>
      </c>
      <c r="C742" s="2">
        <v>0.59228009259259262</v>
      </c>
      <c r="D742" s="2">
        <v>0.60034722222222225</v>
      </c>
      <c r="E742">
        <f>IF(LEN(Tabela_telefony5[[#This Row],[nr]])=7,1,0)</f>
        <v>1</v>
      </c>
      <c r="F742">
        <f>IF(LEFT(Tabela_telefony5[[#This Row],[nr]],2)="12",1,0)</f>
        <v>0</v>
      </c>
      <c r="G742" s="2">
        <f>IF(Tabela_telefony5[[#This Row],[Kolumna1]]=1,Tabela_telefony5[[#This Row],[zakonczenie]]-Tabela_telefony5[[#This Row],[rozpoczecie]],0)</f>
        <v>0</v>
      </c>
    </row>
    <row r="743" spans="1:7" hidden="1" x14ac:dyDescent="0.3">
      <c r="A743">
        <v>4025325</v>
      </c>
      <c r="B743" s="1">
        <v>42943</v>
      </c>
      <c r="C743" s="2">
        <v>0.46151620370370372</v>
      </c>
      <c r="D743" s="2">
        <v>0.46604166666666669</v>
      </c>
      <c r="E743">
        <f>IF(LEN(Tabela_telefony5[[#This Row],[nr]])=7,1,0)</f>
        <v>1</v>
      </c>
      <c r="F743">
        <f>IF(LEFT(Tabela_telefony5[[#This Row],[nr]],2)="12",1,0)</f>
        <v>0</v>
      </c>
      <c r="G743" s="2">
        <f>IF(Tabela_telefony5[[#This Row],[Kolumna1]]=1,Tabela_telefony5[[#This Row],[zakonczenie]]-Tabela_telefony5[[#This Row],[rozpoczecie]],0)</f>
        <v>0</v>
      </c>
    </row>
    <row r="744" spans="1:7" hidden="1" x14ac:dyDescent="0.3">
      <c r="A744">
        <v>4030817</v>
      </c>
      <c r="B744" s="1">
        <v>42943</v>
      </c>
      <c r="C744" s="2">
        <v>0.55092592592592593</v>
      </c>
      <c r="D744" s="2">
        <v>0.56030092592592595</v>
      </c>
      <c r="E744">
        <f>IF(LEN(Tabela_telefony5[[#This Row],[nr]])=7,1,0)</f>
        <v>1</v>
      </c>
      <c r="F744">
        <f>IF(LEFT(Tabela_telefony5[[#This Row],[nr]],2)="12",1,0)</f>
        <v>0</v>
      </c>
      <c r="G744" s="2">
        <f>IF(Tabela_telefony5[[#This Row],[Kolumna1]]=1,Tabela_telefony5[[#This Row],[zakonczenie]]-Tabela_telefony5[[#This Row],[rozpoczecie]],0)</f>
        <v>0</v>
      </c>
    </row>
    <row r="745" spans="1:7" hidden="1" x14ac:dyDescent="0.3">
      <c r="A745">
        <v>4034491</v>
      </c>
      <c r="B745" s="1">
        <v>42936</v>
      </c>
      <c r="C745" s="2">
        <v>0.48813657407407407</v>
      </c>
      <c r="D745" s="2">
        <v>0.49116898148148147</v>
      </c>
      <c r="E745">
        <f>IF(LEN(Tabela_telefony5[[#This Row],[nr]])=7,1,0)</f>
        <v>1</v>
      </c>
      <c r="F745">
        <f>IF(LEFT(Tabela_telefony5[[#This Row],[nr]],2)="12",1,0)</f>
        <v>0</v>
      </c>
      <c r="G745" s="2">
        <f>IF(Tabela_telefony5[[#This Row],[Kolumna1]]=1,Tabela_telefony5[[#This Row],[zakonczenie]]-Tabela_telefony5[[#This Row],[rozpoczecie]],0)</f>
        <v>0</v>
      </c>
    </row>
    <row r="746" spans="1:7" hidden="1" x14ac:dyDescent="0.3">
      <c r="A746">
        <v>4039284</v>
      </c>
      <c r="B746" s="1">
        <v>42921</v>
      </c>
      <c r="C746" s="2">
        <v>0.47684027777777777</v>
      </c>
      <c r="D746" s="2">
        <v>0.4824074074074074</v>
      </c>
      <c r="E746">
        <f>IF(LEN(Tabela_telefony5[[#This Row],[nr]])=7,1,0)</f>
        <v>1</v>
      </c>
      <c r="F746">
        <f>IF(LEFT(Tabela_telefony5[[#This Row],[nr]],2)="12",1,0)</f>
        <v>0</v>
      </c>
      <c r="G746" s="2">
        <f>IF(Tabela_telefony5[[#This Row],[Kolumna1]]=1,Tabela_telefony5[[#This Row],[zakonczenie]]-Tabela_telefony5[[#This Row],[rozpoczecie]],0)</f>
        <v>0</v>
      </c>
    </row>
    <row r="747" spans="1:7" hidden="1" x14ac:dyDescent="0.3">
      <c r="A747">
        <v>91743317</v>
      </c>
      <c r="B747" s="1">
        <v>42928</v>
      </c>
      <c r="C747" s="2">
        <v>0.43717592592592591</v>
      </c>
      <c r="D747" s="2">
        <v>0.44695601851851852</v>
      </c>
      <c r="E747">
        <f>IF(LEN(Tabela_telefony5[[#This Row],[nr]])=7,1,0)</f>
        <v>0</v>
      </c>
      <c r="F747">
        <f>IF(LEFT(Tabela_telefony5[[#This Row],[nr]],2)="12",1,0)</f>
        <v>0</v>
      </c>
      <c r="G747" s="2">
        <f>IF(Tabela_telefony5[[#This Row],[Kolumna1]]=1,Tabela_telefony5[[#This Row],[zakonczenie]]-Tabela_telefony5[[#This Row],[rozpoczecie]],0)</f>
        <v>0</v>
      </c>
    </row>
    <row r="748" spans="1:7" hidden="1" x14ac:dyDescent="0.3">
      <c r="A748">
        <v>4039284</v>
      </c>
      <c r="B748" s="1">
        <v>42933</v>
      </c>
      <c r="C748" s="2">
        <v>0.6021643518518518</v>
      </c>
      <c r="D748" s="2">
        <v>0.60636574074074079</v>
      </c>
      <c r="E748">
        <f>IF(LEN(Tabela_telefony5[[#This Row],[nr]])=7,1,0)</f>
        <v>1</v>
      </c>
      <c r="F748">
        <f>IF(LEFT(Tabela_telefony5[[#This Row],[nr]],2)="12",1,0)</f>
        <v>0</v>
      </c>
      <c r="G748" s="2">
        <f>IF(Tabela_telefony5[[#This Row],[Kolumna1]]=1,Tabela_telefony5[[#This Row],[zakonczenie]]-Tabela_telefony5[[#This Row],[rozpoczecie]],0)</f>
        <v>0</v>
      </c>
    </row>
    <row r="749" spans="1:7" hidden="1" x14ac:dyDescent="0.3">
      <c r="A749">
        <v>4055319</v>
      </c>
      <c r="B749" s="1">
        <v>42933</v>
      </c>
      <c r="C749" s="2">
        <v>0.59471064814814811</v>
      </c>
      <c r="D749" s="2">
        <v>0.60624999999999996</v>
      </c>
      <c r="E749">
        <f>IF(LEN(Tabela_telefony5[[#This Row],[nr]])=7,1,0)</f>
        <v>1</v>
      </c>
      <c r="F749">
        <f>IF(LEFT(Tabela_telefony5[[#This Row],[nr]],2)="12",1,0)</f>
        <v>0</v>
      </c>
      <c r="G749" s="2">
        <f>IF(Tabela_telefony5[[#This Row],[Kolumna1]]=1,Tabela_telefony5[[#This Row],[zakonczenie]]-Tabela_telefony5[[#This Row],[rozpoczecie]],0)</f>
        <v>0</v>
      </c>
    </row>
    <row r="750" spans="1:7" hidden="1" x14ac:dyDescent="0.3">
      <c r="A750">
        <v>4056070</v>
      </c>
      <c r="B750" s="1">
        <v>42940</v>
      </c>
      <c r="C750" s="2">
        <v>0.3480787037037037</v>
      </c>
      <c r="D750" s="2">
        <v>0.35413194444444446</v>
      </c>
      <c r="E750">
        <f>IF(LEN(Tabela_telefony5[[#This Row],[nr]])=7,1,0)</f>
        <v>1</v>
      </c>
      <c r="F750">
        <f>IF(LEFT(Tabela_telefony5[[#This Row],[nr]],2)="12",1,0)</f>
        <v>0</v>
      </c>
      <c r="G750" s="2">
        <f>IF(Tabela_telefony5[[#This Row],[Kolumna1]]=1,Tabela_telefony5[[#This Row],[zakonczenie]]-Tabela_telefony5[[#This Row],[rozpoczecie]],0)</f>
        <v>0</v>
      </c>
    </row>
    <row r="751" spans="1:7" hidden="1" x14ac:dyDescent="0.3">
      <c r="A751">
        <v>4056361</v>
      </c>
      <c r="B751" s="1">
        <v>42927</v>
      </c>
      <c r="C751" s="2">
        <v>0.41239583333333335</v>
      </c>
      <c r="D751" s="2">
        <v>0.41844907407407406</v>
      </c>
      <c r="E751">
        <f>IF(LEN(Tabela_telefony5[[#This Row],[nr]])=7,1,0)</f>
        <v>1</v>
      </c>
      <c r="F751">
        <f>IF(LEFT(Tabela_telefony5[[#This Row],[nr]],2)="12",1,0)</f>
        <v>0</v>
      </c>
      <c r="G751" s="2">
        <f>IF(Tabela_telefony5[[#This Row],[Kolumna1]]=1,Tabela_telefony5[[#This Row],[zakonczenie]]-Tabela_telefony5[[#This Row],[rozpoczecie]],0)</f>
        <v>0</v>
      </c>
    </row>
    <row r="752" spans="1:7" hidden="1" x14ac:dyDescent="0.3">
      <c r="A752">
        <v>4060894</v>
      </c>
      <c r="B752" s="1">
        <v>42944</v>
      </c>
      <c r="C752" s="2">
        <v>0.51730324074074074</v>
      </c>
      <c r="D752" s="2">
        <v>0.51848379629629626</v>
      </c>
      <c r="E752">
        <f>IF(LEN(Tabela_telefony5[[#This Row],[nr]])=7,1,0)</f>
        <v>1</v>
      </c>
      <c r="F752">
        <f>IF(LEFT(Tabela_telefony5[[#This Row],[nr]],2)="12",1,0)</f>
        <v>0</v>
      </c>
      <c r="G752" s="2">
        <f>IF(Tabela_telefony5[[#This Row],[Kolumna1]]=1,Tabela_telefony5[[#This Row],[zakonczenie]]-Tabela_telefony5[[#This Row],[rozpoczecie]],0)</f>
        <v>0</v>
      </c>
    </row>
    <row r="753" spans="1:7" hidden="1" x14ac:dyDescent="0.3">
      <c r="A753">
        <v>90417363</v>
      </c>
      <c r="B753" s="1">
        <v>42928</v>
      </c>
      <c r="C753" s="2">
        <v>0.45504629629629628</v>
      </c>
      <c r="D753" s="2">
        <v>0.4607175925925926</v>
      </c>
      <c r="E753">
        <f>IF(LEN(Tabela_telefony5[[#This Row],[nr]])=7,1,0)</f>
        <v>0</v>
      </c>
      <c r="F753">
        <f>IF(LEFT(Tabela_telefony5[[#This Row],[nr]],2)="12",1,0)</f>
        <v>0</v>
      </c>
      <c r="G753" s="2">
        <f>IF(Tabela_telefony5[[#This Row],[Kolumna1]]=1,Tabela_telefony5[[#This Row],[zakonczenie]]-Tabela_telefony5[[#This Row],[rozpoczecie]],0)</f>
        <v>0</v>
      </c>
    </row>
    <row r="754" spans="1:7" hidden="1" x14ac:dyDescent="0.3">
      <c r="A754">
        <v>4062215</v>
      </c>
      <c r="B754" s="1">
        <v>42929</v>
      </c>
      <c r="C754" s="2">
        <v>0.44732638888888887</v>
      </c>
      <c r="D754" s="2">
        <v>0.45466435185185183</v>
      </c>
      <c r="E754">
        <f>IF(LEN(Tabela_telefony5[[#This Row],[nr]])=7,1,0)</f>
        <v>1</v>
      </c>
      <c r="F754">
        <f>IF(LEFT(Tabela_telefony5[[#This Row],[nr]],2)="12",1,0)</f>
        <v>0</v>
      </c>
      <c r="G754" s="2">
        <f>IF(Tabela_telefony5[[#This Row],[Kolumna1]]=1,Tabela_telefony5[[#This Row],[zakonczenie]]-Tabela_telefony5[[#This Row],[rozpoczecie]],0)</f>
        <v>0</v>
      </c>
    </row>
    <row r="755" spans="1:7" hidden="1" x14ac:dyDescent="0.3">
      <c r="A755">
        <v>4065787</v>
      </c>
      <c r="B755" s="1">
        <v>42935</v>
      </c>
      <c r="C755" s="2">
        <v>0.6021643518518518</v>
      </c>
      <c r="D755" s="2">
        <v>0.61331018518518521</v>
      </c>
      <c r="E755">
        <f>IF(LEN(Tabela_telefony5[[#This Row],[nr]])=7,1,0)</f>
        <v>1</v>
      </c>
      <c r="F755">
        <f>IF(LEFT(Tabela_telefony5[[#This Row],[nr]],2)="12",1,0)</f>
        <v>0</v>
      </c>
      <c r="G755" s="2">
        <f>IF(Tabela_telefony5[[#This Row],[Kolumna1]]=1,Tabela_telefony5[[#This Row],[zakonczenie]]-Tabela_telefony5[[#This Row],[rozpoczecie]],0)</f>
        <v>0</v>
      </c>
    </row>
    <row r="756" spans="1:7" hidden="1" x14ac:dyDescent="0.3">
      <c r="A756">
        <v>4068728</v>
      </c>
      <c r="B756" s="1">
        <v>42934</v>
      </c>
      <c r="C756" s="2">
        <v>0.53760416666666666</v>
      </c>
      <c r="D756" s="2">
        <v>0.546412037037037</v>
      </c>
      <c r="E756">
        <f>IF(LEN(Tabela_telefony5[[#This Row],[nr]])=7,1,0)</f>
        <v>1</v>
      </c>
      <c r="F756">
        <f>IF(LEFT(Tabela_telefony5[[#This Row],[nr]],2)="12",1,0)</f>
        <v>0</v>
      </c>
      <c r="G756" s="2">
        <f>IF(Tabela_telefony5[[#This Row],[Kolumna1]]=1,Tabela_telefony5[[#This Row],[zakonczenie]]-Tabela_telefony5[[#This Row],[rozpoczecie]],0)</f>
        <v>0</v>
      </c>
    </row>
    <row r="757" spans="1:7" hidden="1" x14ac:dyDescent="0.3">
      <c r="A757">
        <v>4079013</v>
      </c>
      <c r="B757" s="1">
        <v>42935</v>
      </c>
      <c r="C757" s="2">
        <v>0.41616898148148146</v>
      </c>
      <c r="D757" s="2">
        <v>0.41717592592592595</v>
      </c>
      <c r="E757">
        <f>IF(LEN(Tabela_telefony5[[#This Row],[nr]])=7,1,0)</f>
        <v>1</v>
      </c>
      <c r="F757">
        <f>IF(LEFT(Tabela_telefony5[[#This Row],[nr]],2)="12",1,0)</f>
        <v>0</v>
      </c>
      <c r="G757" s="2">
        <f>IF(Tabela_telefony5[[#This Row],[Kolumna1]]=1,Tabela_telefony5[[#This Row],[zakonczenie]]-Tabela_telefony5[[#This Row],[rozpoczecie]],0)</f>
        <v>0</v>
      </c>
    </row>
    <row r="758" spans="1:7" hidden="1" x14ac:dyDescent="0.3">
      <c r="A758">
        <v>87702896</v>
      </c>
      <c r="B758" s="1">
        <v>42928</v>
      </c>
      <c r="C758" s="2">
        <v>0.47358796296296296</v>
      </c>
      <c r="D758" s="2">
        <v>0.47878472222222224</v>
      </c>
      <c r="E758">
        <f>IF(LEN(Tabela_telefony5[[#This Row],[nr]])=7,1,0)</f>
        <v>0</v>
      </c>
      <c r="F758">
        <f>IF(LEFT(Tabela_telefony5[[#This Row],[nr]],2)="12",1,0)</f>
        <v>0</v>
      </c>
      <c r="G758" s="2">
        <f>IF(Tabela_telefony5[[#This Row],[Kolumna1]]=1,Tabela_telefony5[[#This Row],[zakonczenie]]-Tabela_telefony5[[#This Row],[rozpoczecie]],0)</f>
        <v>0</v>
      </c>
    </row>
    <row r="759" spans="1:7" hidden="1" x14ac:dyDescent="0.3">
      <c r="A759">
        <v>94197168</v>
      </c>
      <c r="B759" s="1">
        <v>42928</v>
      </c>
      <c r="C759" s="2">
        <v>0.47819444444444442</v>
      </c>
      <c r="D759" s="2">
        <v>0.48442129629629632</v>
      </c>
      <c r="E759">
        <f>IF(LEN(Tabela_telefony5[[#This Row],[nr]])=7,1,0)</f>
        <v>0</v>
      </c>
      <c r="F759">
        <f>IF(LEFT(Tabela_telefony5[[#This Row],[nr]],2)="12",1,0)</f>
        <v>0</v>
      </c>
      <c r="G759" s="2">
        <f>IF(Tabela_telefony5[[#This Row],[Kolumna1]]=1,Tabela_telefony5[[#This Row],[zakonczenie]]-Tabela_telefony5[[#This Row],[rozpoczecie]],0)</f>
        <v>0</v>
      </c>
    </row>
    <row r="760" spans="1:7" hidden="1" x14ac:dyDescent="0.3">
      <c r="A760">
        <v>4082744</v>
      </c>
      <c r="B760" s="1">
        <v>42942</v>
      </c>
      <c r="C760" s="2">
        <v>0.56481481481481477</v>
      </c>
      <c r="D760" s="2">
        <v>0.57565972222222217</v>
      </c>
      <c r="E760">
        <f>IF(LEN(Tabela_telefony5[[#This Row],[nr]])=7,1,0)</f>
        <v>1</v>
      </c>
      <c r="F760">
        <f>IF(LEFT(Tabela_telefony5[[#This Row],[nr]],2)="12",1,0)</f>
        <v>0</v>
      </c>
      <c r="G760" s="2">
        <f>IF(Tabela_telefony5[[#This Row],[Kolumna1]]=1,Tabela_telefony5[[#This Row],[zakonczenie]]-Tabela_telefony5[[#This Row],[rozpoczecie]],0)</f>
        <v>0</v>
      </c>
    </row>
    <row r="761" spans="1:7" hidden="1" x14ac:dyDescent="0.3">
      <c r="A761">
        <v>47707639</v>
      </c>
      <c r="B761" s="1">
        <v>42928</v>
      </c>
      <c r="C761" s="2">
        <v>0.48827546296296298</v>
      </c>
      <c r="D761" s="2">
        <v>0.49432870370370369</v>
      </c>
      <c r="E761">
        <f>IF(LEN(Tabela_telefony5[[#This Row],[nr]])=7,1,0)</f>
        <v>0</v>
      </c>
      <c r="F761">
        <f>IF(LEFT(Tabela_telefony5[[#This Row],[nr]],2)="12",1,0)</f>
        <v>0</v>
      </c>
      <c r="G761" s="2">
        <f>IF(Tabela_telefony5[[#This Row],[Kolumna1]]=1,Tabela_telefony5[[#This Row],[zakonczenie]]-Tabela_telefony5[[#This Row],[rozpoczecie]],0)</f>
        <v>0</v>
      </c>
    </row>
    <row r="762" spans="1:7" hidden="1" x14ac:dyDescent="0.3">
      <c r="A762">
        <v>4093292</v>
      </c>
      <c r="B762" s="1">
        <v>42919</v>
      </c>
      <c r="C762" s="2">
        <v>0.43038194444444444</v>
      </c>
      <c r="D762" s="2">
        <v>0.43494212962962964</v>
      </c>
      <c r="E762">
        <f>IF(LEN(Tabela_telefony5[[#This Row],[nr]])=7,1,0)</f>
        <v>1</v>
      </c>
      <c r="F762">
        <f>IF(LEFT(Tabela_telefony5[[#This Row],[nr]],2)="12",1,0)</f>
        <v>0</v>
      </c>
      <c r="G762" s="2">
        <f>IF(Tabela_telefony5[[#This Row],[Kolumna1]]=1,Tabela_telefony5[[#This Row],[zakonczenie]]-Tabela_telefony5[[#This Row],[rozpoczecie]],0)</f>
        <v>0</v>
      </c>
    </row>
    <row r="763" spans="1:7" hidden="1" x14ac:dyDescent="0.3">
      <c r="A763">
        <v>4094662</v>
      </c>
      <c r="B763" s="1">
        <v>42936</v>
      </c>
      <c r="C763" s="2">
        <v>0.50581018518518517</v>
      </c>
      <c r="D763" s="2">
        <v>0.51442129629629629</v>
      </c>
      <c r="E763">
        <f>IF(LEN(Tabela_telefony5[[#This Row],[nr]])=7,1,0)</f>
        <v>1</v>
      </c>
      <c r="F763">
        <f>IF(LEFT(Tabela_telefony5[[#This Row],[nr]],2)="12",1,0)</f>
        <v>0</v>
      </c>
      <c r="G763" s="2">
        <f>IF(Tabela_telefony5[[#This Row],[Kolumna1]]=1,Tabela_telefony5[[#This Row],[zakonczenie]]-Tabela_telefony5[[#This Row],[rozpoczecie]],0)</f>
        <v>0</v>
      </c>
    </row>
    <row r="764" spans="1:7" hidden="1" x14ac:dyDescent="0.3">
      <c r="A764">
        <v>4100331</v>
      </c>
      <c r="B764" s="1">
        <v>42941</v>
      </c>
      <c r="C764" s="2">
        <v>0.57863425925925926</v>
      </c>
      <c r="D764" s="2">
        <v>0.58030092592592597</v>
      </c>
      <c r="E764">
        <f>IF(LEN(Tabela_telefony5[[#This Row],[nr]])=7,1,0)</f>
        <v>1</v>
      </c>
      <c r="F764">
        <f>IF(LEFT(Tabela_telefony5[[#This Row],[nr]],2)="12",1,0)</f>
        <v>0</v>
      </c>
      <c r="G764" s="2">
        <f>IF(Tabela_telefony5[[#This Row],[Kolumna1]]=1,Tabela_telefony5[[#This Row],[zakonczenie]]-Tabela_telefony5[[#This Row],[rozpoczecie]],0)</f>
        <v>0</v>
      </c>
    </row>
    <row r="765" spans="1:7" hidden="1" x14ac:dyDescent="0.3">
      <c r="A765">
        <v>76777492</v>
      </c>
      <c r="B765" s="1">
        <v>42928</v>
      </c>
      <c r="C765" s="2">
        <v>0.50071759259259263</v>
      </c>
      <c r="D765" s="2">
        <v>0.5085763888888889</v>
      </c>
      <c r="E765">
        <f>IF(LEN(Tabela_telefony5[[#This Row],[nr]])=7,1,0)</f>
        <v>0</v>
      </c>
      <c r="F765">
        <f>IF(LEFT(Tabela_telefony5[[#This Row],[nr]],2)="12",1,0)</f>
        <v>0</v>
      </c>
      <c r="G765" s="2">
        <f>IF(Tabela_telefony5[[#This Row],[Kolumna1]]=1,Tabela_telefony5[[#This Row],[zakonczenie]]-Tabela_telefony5[[#This Row],[rozpoczecie]],0)</f>
        <v>0</v>
      </c>
    </row>
    <row r="766" spans="1:7" hidden="1" x14ac:dyDescent="0.3">
      <c r="A766">
        <v>71036125</v>
      </c>
      <c r="B766" s="1">
        <v>42928</v>
      </c>
      <c r="C766" s="2">
        <v>0.50597222222222227</v>
      </c>
      <c r="D766" s="2">
        <v>0.51633101851851848</v>
      </c>
      <c r="E766">
        <f>IF(LEN(Tabela_telefony5[[#This Row],[nr]])=7,1,0)</f>
        <v>0</v>
      </c>
      <c r="F766">
        <f>IF(LEFT(Tabela_telefony5[[#This Row],[nr]],2)="12",1,0)</f>
        <v>0</v>
      </c>
      <c r="G766" s="2">
        <f>IF(Tabela_telefony5[[#This Row],[Kolumna1]]=1,Tabela_telefony5[[#This Row],[zakonczenie]]-Tabela_telefony5[[#This Row],[rozpoczecie]],0)</f>
        <v>0</v>
      </c>
    </row>
    <row r="767" spans="1:7" hidden="1" x14ac:dyDescent="0.3">
      <c r="A767">
        <v>4102482</v>
      </c>
      <c r="B767" s="1">
        <v>42923</v>
      </c>
      <c r="C767" s="2">
        <v>0.39196759259259262</v>
      </c>
      <c r="D767" s="2">
        <v>0.39486111111111111</v>
      </c>
      <c r="E767">
        <f>IF(LEN(Tabela_telefony5[[#This Row],[nr]])=7,1,0)</f>
        <v>1</v>
      </c>
      <c r="F767">
        <f>IF(LEFT(Tabela_telefony5[[#This Row],[nr]],2)="12",1,0)</f>
        <v>0</v>
      </c>
      <c r="G767" s="2">
        <f>IF(Tabela_telefony5[[#This Row],[Kolumna1]]=1,Tabela_telefony5[[#This Row],[zakonczenie]]-Tabela_telefony5[[#This Row],[rozpoczecie]],0)</f>
        <v>0</v>
      </c>
    </row>
    <row r="768" spans="1:7" hidden="1" x14ac:dyDescent="0.3">
      <c r="A768">
        <v>4111617</v>
      </c>
      <c r="B768" s="1">
        <v>42928</v>
      </c>
      <c r="C768" s="2">
        <v>0.56555555555555559</v>
      </c>
      <c r="D768" s="2">
        <v>0.5697106481481482</v>
      </c>
      <c r="E768">
        <f>IF(LEN(Tabela_telefony5[[#This Row],[nr]])=7,1,0)</f>
        <v>1</v>
      </c>
      <c r="F768">
        <f>IF(LEFT(Tabela_telefony5[[#This Row],[nr]],2)="12",1,0)</f>
        <v>0</v>
      </c>
      <c r="G768" s="2">
        <f>IF(Tabela_telefony5[[#This Row],[Kolumna1]]=1,Tabela_telefony5[[#This Row],[zakonczenie]]-Tabela_telefony5[[#This Row],[rozpoczecie]],0)</f>
        <v>0</v>
      </c>
    </row>
    <row r="769" spans="1:7" hidden="1" x14ac:dyDescent="0.3">
      <c r="A769">
        <v>4111617</v>
      </c>
      <c r="B769" s="1">
        <v>42934</v>
      </c>
      <c r="C769" s="2">
        <v>0.41450231481481481</v>
      </c>
      <c r="D769" s="2">
        <v>0.41574074074074074</v>
      </c>
      <c r="E769">
        <f>IF(LEN(Tabela_telefony5[[#This Row],[nr]])=7,1,0)</f>
        <v>1</v>
      </c>
      <c r="F769">
        <f>IF(LEFT(Tabela_telefony5[[#This Row],[nr]],2)="12",1,0)</f>
        <v>0</v>
      </c>
      <c r="G769" s="2">
        <f>IF(Tabela_telefony5[[#This Row],[Kolumna1]]=1,Tabela_telefony5[[#This Row],[zakonczenie]]-Tabela_telefony5[[#This Row],[rozpoczecie]],0)</f>
        <v>0</v>
      </c>
    </row>
    <row r="770" spans="1:7" hidden="1" x14ac:dyDescent="0.3">
      <c r="A770">
        <v>4113351</v>
      </c>
      <c r="B770" s="1">
        <v>42922</v>
      </c>
      <c r="C770" s="2">
        <v>0.37913194444444442</v>
      </c>
      <c r="D770" s="2">
        <v>0.3800115740740741</v>
      </c>
      <c r="E770">
        <f>IF(LEN(Tabela_telefony5[[#This Row],[nr]])=7,1,0)</f>
        <v>1</v>
      </c>
      <c r="F770">
        <f>IF(LEFT(Tabela_telefony5[[#This Row],[nr]],2)="12",1,0)</f>
        <v>0</v>
      </c>
      <c r="G770" s="2">
        <f>IF(Tabela_telefony5[[#This Row],[Kolumna1]]=1,Tabela_telefony5[[#This Row],[zakonczenie]]-Tabela_telefony5[[#This Row],[rozpoczecie]],0)</f>
        <v>0</v>
      </c>
    </row>
    <row r="771" spans="1:7" hidden="1" x14ac:dyDescent="0.3">
      <c r="A771">
        <v>47025160</v>
      </c>
      <c r="B771" s="1">
        <v>42928</v>
      </c>
      <c r="C771" s="2">
        <v>0.52009259259259255</v>
      </c>
      <c r="D771" s="2">
        <v>0.52987268518518515</v>
      </c>
      <c r="E771">
        <f>IF(LEN(Tabela_telefony5[[#This Row],[nr]])=7,1,0)</f>
        <v>0</v>
      </c>
      <c r="F771">
        <f>IF(LEFT(Tabela_telefony5[[#This Row],[nr]],2)="12",1,0)</f>
        <v>0</v>
      </c>
      <c r="G771" s="2">
        <f>IF(Tabela_telefony5[[#This Row],[Kolumna1]]=1,Tabela_telefony5[[#This Row],[zakonczenie]]-Tabela_telefony5[[#This Row],[rozpoczecie]],0)</f>
        <v>0</v>
      </c>
    </row>
    <row r="772" spans="1:7" hidden="1" x14ac:dyDescent="0.3">
      <c r="A772">
        <v>97798921</v>
      </c>
      <c r="B772" s="1">
        <v>42928</v>
      </c>
      <c r="C772" s="2">
        <v>0.52172453703703703</v>
      </c>
      <c r="D772" s="2">
        <v>0.52606481481481482</v>
      </c>
      <c r="E772">
        <f>IF(LEN(Tabela_telefony5[[#This Row],[nr]])=7,1,0)</f>
        <v>0</v>
      </c>
      <c r="F772">
        <f>IF(LEFT(Tabela_telefony5[[#This Row],[nr]],2)="12",1,0)</f>
        <v>0</v>
      </c>
      <c r="G772" s="2">
        <f>IF(Tabela_telefony5[[#This Row],[Kolumna1]]=1,Tabela_telefony5[[#This Row],[zakonczenie]]-Tabela_telefony5[[#This Row],[rozpoczecie]],0)</f>
        <v>0</v>
      </c>
    </row>
    <row r="773" spans="1:7" hidden="1" x14ac:dyDescent="0.3">
      <c r="A773">
        <v>4131448</v>
      </c>
      <c r="B773" s="1">
        <v>42923</v>
      </c>
      <c r="C773" s="2">
        <v>0.54305555555555551</v>
      </c>
      <c r="D773" s="2">
        <v>0.5444444444444444</v>
      </c>
      <c r="E773">
        <f>IF(LEN(Tabela_telefony5[[#This Row],[nr]])=7,1,0)</f>
        <v>1</v>
      </c>
      <c r="F773">
        <f>IF(LEFT(Tabela_telefony5[[#This Row],[nr]],2)="12",1,0)</f>
        <v>0</v>
      </c>
      <c r="G773" s="2">
        <f>IF(Tabela_telefony5[[#This Row],[Kolumna1]]=1,Tabela_telefony5[[#This Row],[zakonczenie]]-Tabela_telefony5[[#This Row],[rozpoczecie]],0)</f>
        <v>0</v>
      </c>
    </row>
    <row r="774" spans="1:7" hidden="1" x14ac:dyDescent="0.3">
      <c r="A774">
        <v>1973826522</v>
      </c>
      <c r="B774" s="1">
        <v>42928</v>
      </c>
      <c r="C774" s="2">
        <v>0.52342592592592596</v>
      </c>
      <c r="D774" s="2">
        <v>0.52350694444444446</v>
      </c>
      <c r="E774">
        <f>IF(LEN(Tabela_telefony5[[#This Row],[nr]])=7,1,0)</f>
        <v>0</v>
      </c>
      <c r="F774">
        <f>IF(LEFT(Tabela_telefony5[[#This Row],[nr]],2)="12",1,0)</f>
        <v>0</v>
      </c>
      <c r="G774" s="2">
        <f>IF(Tabela_telefony5[[#This Row],[Kolumna1]]=1,Tabela_telefony5[[#This Row],[zakonczenie]]-Tabela_telefony5[[#This Row],[rozpoczecie]],0)</f>
        <v>0</v>
      </c>
    </row>
    <row r="775" spans="1:7" hidden="1" x14ac:dyDescent="0.3">
      <c r="A775">
        <v>6293367175</v>
      </c>
      <c r="B775" s="1">
        <v>42928</v>
      </c>
      <c r="C775" s="2">
        <v>0.52649305555555559</v>
      </c>
      <c r="D775" s="2">
        <v>0.53123842592592596</v>
      </c>
      <c r="E775">
        <f>IF(LEN(Tabela_telefony5[[#This Row],[nr]])=7,1,0)</f>
        <v>0</v>
      </c>
      <c r="F775">
        <f>IF(LEFT(Tabela_telefony5[[#This Row],[nr]],2)="12",1,0)</f>
        <v>0</v>
      </c>
      <c r="G775" s="2">
        <f>IF(Tabela_telefony5[[#This Row],[Kolumna1]]=1,Tabela_telefony5[[#This Row],[zakonczenie]]-Tabela_telefony5[[#This Row],[rozpoczecie]],0)</f>
        <v>0</v>
      </c>
    </row>
    <row r="776" spans="1:7" hidden="1" x14ac:dyDescent="0.3">
      <c r="A776">
        <v>4131448</v>
      </c>
      <c r="B776" s="1">
        <v>42941</v>
      </c>
      <c r="C776" s="2">
        <v>0.48975694444444445</v>
      </c>
      <c r="D776" s="2">
        <v>0.49530092592592595</v>
      </c>
      <c r="E776">
        <f>IF(LEN(Tabela_telefony5[[#This Row],[nr]])=7,1,0)</f>
        <v>1</v>
      </c>
      <c r="F776">
        <f>IF(LEFT(Tabela_telefony5[[#This Row],[nr]],2)="12",1,0)</f>
        <v>0</v>
      </c>
      <c r="G776" s="2">
        <f>IF(Tabela_telefony5[[#This Row],[Kolumna1]]=1,Tabela_telefony5[[#This Row],[zakonczenie]]-Tabela_telefony5[[#This Row],[rozpoczecie]],0)</f>
        <v>0</v>
      </c>
    </row>
    <row r="777" spans="1:7" hidden="1" x14ac:dyDescent="0.3">
      <c r="A777">
        <v>62086163</v>
      </c>
      <c r="B777" s="1">
        <v>42928</v>
      </c>
      <c r="C777" s="2">
        <v>0.53126157407407404</v>
      </c>
      <c r="D777" s="2">
        <v>0.5326157407407407</v>
      </c>
      <c r="E777">
        <f>IF(LEN(Tabela_telefony5[[#This Row],[nr]])=7,1,0)</f>
        <v>0</v>
      </c>
      <c r="F777">
        <f>IF(LEFT(Tabela_telefony5[[#This Row],[nr]],2)="12",1,0)</f>
        <v>0</v>
      </c>
      <c r="G777" s="2">
        <f>IF(Tabela_telefony5[[#This Row],[Kolumna1]]=1,Tabela_telefony5[[#This Row],[zakonczenie]]-Tabela_telefony5[[#This Row],[rozpoczecie]],0)</f>
        <v>0</v>
      </c>
    </row>
    <row r="778" spans="1:7" hidden="1" x14ac:dyDescent="0.3">
      <c r="A778">
        <v>4132754</v>
      </c>
      <c r="B778" s="1">
        <v>42922</v>
      </c>
      <c r="C778" s="2">
        <v>0.45281250000000001</v>
      </c>
      <c r="D778" s="2">
        <v>0.45374999999999999</v>
      </c>
      <c r="E778">
        <f>IF(LEN(Tabela_telefony5[[#This Row],[nr]])=7,1,0)</f>
        <v>1</v>
      </c>
      <c r="F778">
        <f>IF(LEFT(Tabela_telefony5[[#This Row],[nr]],2)="12",1,0)</f>
        <v>0</v>
      </c>
      <c r="G778" s="2">
        <f>IF(Tabela_telefony5[[#This Row],[Kolumna1]]=1,Tabela_telefony5[[#This Row],[zakonczenie]]-Tabela_telefony5[[#This Row],[rozpoczecie]],0)</f>
        <v>0</v>
      </c>
    </row>
    <row r="779" spans="1:7" hidden="1" x14ac:dyDescent="0.3">
      <c r="A779">
        <v>4133182</v>
      </c>
      <c r="B779" s="1">
        <v>42929</v>
      </c>
      <c r="C779" s="2">
        <v>0.51061342592592596</v>
      </c>
      <c r="D779" s="2">
        <v>0.5118287037037037</v>
      </c>
      <c r="E779">
        <f>IF(LEN(Tabela_telefony5[[#This Row],[nr]])=7,1,0)</f>
        <v>1</v>
      </c>
      <c r="F779">
        <f>IF(LEFT(Tabela_telefony5[[#This Row],[nr]],2)="12",1,0)</f>
        <v>0</v>
      </c>
      <c r="G779" s="2">
        <f>IF(Tabela_telefony5[[#This Row],[Kolumna1]]=1,Tabela_telefony5[[#This Row],[zakonczenie]]-Tabela_telefony5[[#This Row],[rozpoczecie]],0)</f>
        <v>0</v>
      </c>
    </row>
    <row r="780" spans="1:7" hidden="1" x14ac:dyDescent="0.3">
      <c r="A780">
        <v>4144248</v>
      </c>
      <c r="B780" s="1">
        <v>42926</v>
      </c>
      <c r="C780" s="2">
        <v>0.52134259259259264</v>
      </c>
      <c r="D780" s="2">
        <v>0.53226851851851853</v>
      </c>
      <c r="E780">
        <f>IF(LEN(Tabela_telefony5[[#This Row],[nr]])=7,1,0)</f>
        <v>1</v>
      </c>
      <c r="F780">
        <f>IF(LEFT(Tabela_telefony5[[#This Row],[nr]],2)="12",1,0)</f>
        <v>0</v>
      </c>
      <c r="G780" s="2">
        <f>IF(Tabela_telefony5[[#This Row],[Kolumna1]]=1,Tabela_telefony5[[#This Row],[zakonczenie]]-Tabela_telefony5[[#This Row],[rozpoczecie]],0)</f>
        <v>0</v>
      </c>
    </row>
    <row r="781" spans="1:7" hidden="1" x14ac:dyDescent="0.3">
      <c r="A781">
        <v>98939809</v>
      </c>
      <c r="B781" s="1">
        <v>42928</v>
      </c>
      <c r="C781" s="2">
        <v>0.53873842592592591</v>
      </c>
      <c r="D781" s="2">
        <v>0.54084490740740743</v>
      </c>
      <c r="E781">
        <f>IF(LEN(Tabela_telefony5[[#This Row],[nr]])=7,1,0)</f>
        <v>0</v>
      </c>
      <c r="F781">
        <f>IF(LEFT(Tabela_telefony5[[#This Row],[nr]],2)="12",1,0)</f>
        <v>0</v>
      </c>
      <c r="G781" s="2">
        <f>IF(Tabela_telefony5[[#This Row],[Kolumna1]]=1,Tabela_telefony5[[#This Row],[zakonczenie]]-Tabela_telefony5[[#This Row],[rozpoczecie]],0)</f>
        <v>0</v>
      </c>
    </row>
    <row r="782" spans="1:7" hidden="1" x14ac:dyDescent="0.3">
      <c r="A782">
        <v>4146159</v>
      </c>
      <c r="B782" s="1">
        <v>42919</v>
      </c>
      <c r="C782" s="2">
        <v>0.48123842592592592</v>
      </c>
      <c r="D782" s="2">
        <v>0.49261574074074072</v>
      </c>
      <c r="E782">
        <f>IF(LEN(Tabela_telefony5[[#This Row],[nr]])=7,1,0)</f>
        <v>1</v>
      </c>
      <c r="F782">
        <f>IF(LEFT(Tabela_telefony5[[#This Row],[nr]],2)="12",1,0)</f>
        <v>0</v>
      </c>
      <c r="G782" s="2">
        <f>IF(Tabela_telefony5[[#This Row],[Kolumna1]]=1,Tabela_telefony5[[#This Row],[zakonczenie]]-Tabela_telefony5[[#This Row],[rozpoczecie]],0)</f>
        <v>0</v>
      </c>
    </row>
    <row r="783" spans="1:7" hidden="1" x14ac:dyDescent="0.3">
      <c r="A783">
        <v>4148520</v>
      </c>
      <c r="B783" s="1">
        <v>42926</v>
      </c>
      <c r="C783" s="2">
        <v>0.46108796296296295</v>
      </c>
      <c r="D783" s="2">
        <v>0.46989583333333335</v>
      </c>
      <c r="E783">
        <f>IF(LEN(Tabela_telefony5[[#This Row],[nr]])=7,1,0)</f>
        <v>1</v>
      </c>
      <c r="F783">
        <f>IF(LEFT(Tabela_telefony5[[#This Row],[nr]],2)="12",1,0)</f>
        <v>0</v>
      </c>
      <c r="G783" s="2">
        <f>IF(Tabela_telefony5[[#This Row],[Kolumna1]]=1,Tabela_telefony5[[#This Row],[zakonczenie]]-Tabela_telefony5[[#This Row],[rozpoczecie]],0)</f>
        <v>0</v>
      </c>
    </row>
    <row r="784" spans="1:7" hidden="1" x14ac:dyDescent="0.3">
      <c r="A784">
        <v>38244568</v>
      </c>
      <c r="B784" s="1">
        <v>42928</v>
      </c>
      <c r="C784" s="2">
        <v>0.54826388888888888</v>
      </c>
      <c r="D784" s="2">
        <v>0.54920138888888892</v>
      </c>
      <c r="E784">
        <f>IF(LEN(Tabela_telefony5[[#This Row],[nr]])=7,1,0)</f>
        <v>0</v>
      </c>
      <c r="F784">
        <f>IF(LEFT(Tabela_telefony5[[#This Row],[nr]],2)="12",1,0)</f>
        <v>0</v>
      </c>
      <c r="G784" s="2">
        <f>IF(Tabela_telefony5[[#This Row],[Kolumna1]]=1,Tabela_telefony5[[#This Row],[zakonczenie]]-Tabela_telefony5[[#This Row],[rozpoczecie]],0)</f>
        <v>0</v>
      </c>
    </row>
    <row r="785" spans="1:7" hidden="1" x14ac:dyDescent="0.3">
      <c r="A785">
        <v>4150421</v>
      </c>
      <c r="B785" s="1">
        <v>42944</v>
      </c>
      <c r="C785" s="2">
        <v>0.54599537037037038</v>
      </c>
      <c r="D785" s="2">
        <v>0.54759259259259263</v>
      </c>
      <c r="E785">
        <f>IF(LEN(Tabela_telefony5[[#This Row],[nr]])=7,1,0)</f>
        <v>1</v>
      </c>
      <c r="F785">
        <f>IF(LEFT(Tabela_telefony5[[#This Row],[nr]],2)="12",1,0)</f>
        <v>0</v>
      </c>
      <c r="G785" s="2">
        <f>IF(Tabela_telefony5[[#This Row],[Kolumna1]]=1,Tabela_telefony5[[#This Row],[zakonczenie]]-Tabela_telefony5[[#This Row],[rozpoczecie]],0)</f>
        <v>0</v>
      </c>
    </row>
    <row r="786" spans="1:7" hidden="1" x14ac:dyDescent="0.3">
      <c r="A786">
        <v>4154521</v>
      </c>
      <c r="B786" s="1">
        <v>42942</v>
      </c>
      <c r="C786" s="2">
        <v>0.53439814814814812</v>
      </c>
      <c r="D786" s="2">
        <v>0.53813657407407411</v>
      </c>
      <c r="E786">
        <f>IF(LEN(Tabela_telefony5[[#This Row],[nr]])=7,1,0)</f>
        <v>1</v>
      </c>
      <c r="F786">
        <f>IF(LEFT(Tabela_telefony5[[#This Row],[nr]],2)="12",1,0)</f>
        <v>0</v>
      </c>
      <c r="G786" s="2">
        <f>IF(Tabela_telefony5[[#This Row],[Kolumna1]]=1,Tabela_telefony5[[#This Row],[zakonczenie]]-Tabela_telefony5[[#This Row],[rozpoczecie]],0)</f>
        <v>0</v>
      </c>
    </row>
    <row r="787" spans="1:7" hidden="1" x14ac:dyDescent="0.3">
      <c r="A787">
        <v>4154521</v>
      </c>
      <c r="B787" s="1">
        <v>42944</v>
      </c>
      <c r="C787" s="2">
        <v>0.43552083333333336</v>
      </c>
      <c r="D787" s="2">
        <v>0.44587962962962963</v>
      </c>
      <c r="E787">
        <f>IF(LEN(Tabela_telefony5[[#This Row],[nr]])=7,1,0)</f>
        <v>1</v>
      </c>
      <c r="F787">
        <f>IF(LEFT(Tabela_telefony5[[#This Row],[nr]],2)="12",1,0)</f>
        <v>0</v>
      </c>
      <c r="G787" s="2">
        <f>IF(Tabela_telefony5[[#This Row],[Kolumna1]]=1,Tabela_telefony5[[#This Row],[zakonczenie]]-Tabela_telefony5[[#This Row],[rozpoczecie]],0)</f>
        <v>0</v>
      </c>
    </row>
    <row r="788" spans="1:7" hidden="1" x14ac:dyDescent="0.3">
      <c r="A788">
        <v>4174785</v>
      </c>
      <c r="B788" s="1">
        <v>42919</v>
      </c>
      <c r="C788" s="2">
        <v>0.61624999999999996</v>
      </c>
      <c r="D788" s="2">
        <v>0.62702546296296291</v>
      </c>
      <c r="E788">
        <f>IF(LEN(Tabela_telefony5[[#This Row],[nr]])=7,1,0)</f>
        <v>1</v>
      </c>
      <c r="F788">
        <f>IF(LEFT(Tabela_telefony5[[#This Row],[nr]],2)="12",1,0)</f>
        <v>0</v>
      </c>
      <c r="G788" s="2">
        <f>IF(Tabela_telefony5[[#This Row],[Kolumna1]]=1,Tabela_telefony5[[#This Row],[zakonczenie]]-Tabela_telefony5[[#This Row],[rozpoczecie]],0)</f>
        <v>0</v>
      </c>
    </row>
    <row r="789" spans="1:7" hidden="1" x14ac:dyDescent="0.3">
      <c r="A789">
        <v>4176704</v>
      </c>
      <c r="B789" s="1">
        <v>42920</v>
      </c>
      <c r="C789" s="2">
        <v>0.47983796296296294</v>
      </c>
      <c r="D789" s="2">
        <v>0.48949074074074073</v>
      </c>
      <c r="E789">
        <f>IF(LEN(Tabela_telefony5[[#This Row],[nr]])=7,1,0)</f>
        <v>1</v>
      </c>
      <c r="F789">
        <f>IF(LEFT(Tabela_telefony5[[#This Row],[nr]],2)="12",1,0)</f>
        <v>0</v>
      </c>
      <c r="G789" s="2">
        <f>IF(Tabela_telefony5[[#This Row],[Kolumna1]]=1,Tabela_telefony5[[#This Row],[zakonczenie]]-Tabela_telefony5[[#This Row],[rozpoczecie]],0)</f>
        <v>0</v>
      </c>
    </row>
    <row r="790" spans="1:7" hidden="1" x14ac:dyDescent="0.3">
      <c r="A790">
        <v>15643568</v>
      </c>
      <c r="B790" s="1">
        <v>42928</v>
      </c>
      <c r="C790" s="2">
        <v>0.56074074074074076</v>
      </c>
      <c r="D790" s="2">
        <v>0.56283564814814813</v>
      </c>
      <c r="E790">
        <f>IF(LEN(Tabela_telefony5[[#This Row],[nr]])=7,1,0)</f>
        <v>0</v>
      </c>
      <c r="F790">
        <f>IF(LEFT(Tabela_telefony5[[#This Row],[nr]],2)="12",1,0)</f>
        <v>0</v>
      </c>
      <c r="G790" s="2">
        <f>IF(Tabela_telefony5[[#This Row],[Kolumna1]]=1,Tabela_telefony5[[#This Row],[zakonczenie]]-Tabela_telefony5[[#This Row],[rozpoczecie]],0)</f>
        <v>0</v>
      </c>
    </row>
    <row r="791" spans="1:7" hidden="1" x14ac:dyDescent="0.3">
      <c r="A791">
        <v>39921944</v>
      </c>
      <c r="B791" s="1">
        <v>42928</v>
      </c>
      <c r="C791" s="2">
        <v>0.56398148148148153</v>
      </c>
      <c r="D791" s="2">
        <v>0.57387731481481485</v>
      </c>
      <c r="E791">
        <f>IF(LEN(Tabela_telefony5[[#This Row],[nr]])=7,1,0)</f>
        <v>0</v>
      </c>
      <c r="F791">
        <f>IF(LEFT(Tabela_telefony5[[#This Row],[nr]],2)="12",1,0)</f>
        <v>0</v>
      </c>
      <c r="G791" s="2">
        <f>IF(Tabela_telefony5[[#This Row],[Kolumna1]]=1,Tabela_telefony5[[#This Row],[zakonczenie]]-Tabela_telefony5[[#This Row],[rozpoczecie]],0)</f>
        <v>0</v>
      </c>
    </row>
    <row r="792" spans="1:7" hidden="1" x14ac:dyDescent="0.3">
      <c r="A792">
        <v>66800387</v>
      </c>
      <c r="B792" s="1">
        <v>42928</v>
      </c>
      <c r="C792" s="2">
        <v>0.56509259259259259</v>
      </c>
      <c r="D792" s="2">
        <v>0.56554398148148144</v>
      </c>
      <c r="E792">
        <f>IF(LEN(Tabela_telefony5[[#This Row],[nr]])=7,1,0)</f>
        <v>0</v>
      </c>
      <c r="F792">
        <f>IF(LEFT(Tabela_telefony5[[#This Row],[nr]],2)="12",1,0)</f>
        <v>0</v>
      </c>
      <c r="G792" s="2">
        <f>IF(Tabela_telefony5[[#This Row],[Kolumna1]]=1,Tabela_telefony5[[#This Row],[zakonczenie]]-Tabela_telefony5[[#This Row],[rozpoczecie]],0)</f>
        <v>0</v>
      </c>
    </row>
    <row r="793" spans="1:7" hidden="1" x14ac:dyDescent="0.3">
      <c r="A793">
        <v>88664428</v>
      </c>
      <c r="B793" s="1">
        <v>42928</v>
      </c>
      <c r="C793" s="2">
        <v>0.56527777777777777</v>
      </c>
      <c r="D793" s="2">
        <v>0.56814814814814818</v>
      </c>
      <c r="E793">
        <f>IF(LEN(Tabela_telefony5[[#This Row],[nr]])=7,1,0)</f>
        <v>0</v>
      </c>
      <c r="F793">
        <f>IF(LEFT(Tabela_telefony5[[#This Row],[nr]],2)="12",1,0)</f>
        <v>0</v>
      </c>
      <c r="G793" s="2">
        <f>IF(Tabela_telefony5[[#This Row],[Kolumna1]]=1,Tabela_telefony5[[#This Row],[zakonczenie]]-Tabela_telefony5[[#This Row],[rozpoczecie]],0)</f>
        <v>0</v>
      </c>
    </row>
    <row r="794" spans="1:7" hidden="1" x14ac:dyDescent="0.3">
      <c r="A794">
        <v>4176999</v>
      </c>
      <c r="B794" s="1">
        <v>42921</v>
      </c>
      <c r="C794" s="2">
        <v>0.44148148148148147</v>
      </c>
      <c r="D794" s="2">
        <v>0.45222222222222225</v>
      </c>
      <c r="E794">
        <f>IF(LEN(Tabela_telefony5[[#This Row],[nr]])=7,1,0)</f>
        <v>1</v>
      </c>
      <c r="F794">
        <f>IF(LEFT(Tabela_telefony5[[#This Row],[nr]],2)="12",1,0)</f>
        <v>0</v>
      </c>
      <c r="G794" s="2">
        <f>IF(Tabela_telefony5[[#This Row],[Kolumna1]]=1,Tabela_telefony5[[#This Row],[zakonczenie]]-Tabela_telefony5[[#This Row],[rozpoczecie]],0)</f>
        <v>0</v>
      </c>
    </row>
    <row r="795" spans="1:7" hidden="1" x14ac:dyDescent="0.3">
      <c r="A795">
        <v>4187727</v>
      </c>
      <c r="B795" s="1">
        <v>42933</v>
      </c>
      <c r="C795" s="2">
        <v>0.57038194444444446</v>
      </c>
      <c r="D795" s="2">
        <v>0.57341435185185186</v>
      </c>
      <c r="E795">
        <f>IF(LEN(Tabela_telefony5[[#This Row],[nr]])=7,1,0)</f>
        <v>1</v>
      </c>
      <c r="F795">
        <f>IF(LEFT(Tabela_telefony5[[#This Row],[nr]],2)="12",1,0)</f>
        <v>0</v>
      </c>
      <c r="G795" s="2">
        <f>IF(Tabela_telefony5[[#This Row],[Kolumna1]]=1,Tabela_telefony5[[#This Row],[zakonczenie]]-Tabela_telefony5[[#This Row],[rozpoczecie]],0)</f>
        <v>0</v>
      </c>
    </row>
    <row r="796" spans="1:7" hidden="1" x14ac:dyDescent="0.3">
      <c r="A796">
        <v>4191600</v>
      </c>
      <c r="B796" s="1">
        <v>42930</v>
      </c>
      <c r="C796" s="2">
        <v>0.47799768518518521</v>
      </c>
      <c r="D796" s="2">
        <v>0.47905092592592591</v>
      </c>
      <c r="E796">
        <f>IF(LEN(Tabela_telefony5[[#This Row],[nr]])=7,1,0)</f>
        <v>1</v>
      </c>
      <c r="F796">
        <f>IF(LEFT(Tabela_telefony5[[#This Row],[nr]],2)="12",1,0)</f>
        <v>0</v>
      </c>
      <c r="G796" s="2">
        <f>IF(Tabela_telefony5[[#This Row],[Kolumna1]]=1,Tabela_telefony5[[#This Row],[zakonczenie]]-Tabela_telefony5[[#This Row],[rozpoczecie]],0)</f>
        <v>0</v>
      </c>
    </row>
    <row r="797" spans="1:7" hidden="1" x14ac:dyDescent="0.3">
      <c r="A797">
        <v>4195677</v>
      </c>
      <c r="B797" s="1">
        <v>42928</v>
      </c>
      <c r="C797" s="2">
        <v>0.37644675925925924</v>
      </c>
      <c r="D797" s="2">
        <v>0.38192129629629629</v>
      </c>
      <c r="E797">
        <f>IF(LEN(Tabela_telefony5[[#This Row],[nr]])=7,1,0)</f>
        <v>1</v>
      </c>
      <c r="F797">
        <f>IF(LEFT(Tabela_telefony5[[#This Row],[nr]],2)="12",1,0)</f>
        <v>0</v>
      </c>
      <c r="G797" s="2">
        <f>IF(Tabela_telefony5[[#This Row],[Kolumna1]]=1,Tabela_telefony5[[#This Row],[zakonczenie]]-Tabela_telefony5[[#This Row],[rozpoczecie]],0)</f>
        <v>0</v>
      </c>
    </row>
    <row r="798" spans="1:7" hidden="1" x14ac:dyDescent="0.3">
      <c r="A798">
        <v>3981821518</v>
      </c>
      <c r="B798" s="1">
        <v>42928</v>
      </c>
      <c r="C798" s="2">
        <v>0.57445601851851846</v>
      </c>
      <c r="D798" s="2">
        <v>0.57703703703703701</v>
      </c>
      <c r="E798">
        <f>IF(LEN(Tabela_telefony5[[#This Row],[nr]])=7,1,0)</f>
        <v>0</v>
      </c>
      <c r="F798">
        <f>IF(LEFT(Tabela_telefony5[[#This Row],[nr]],2)="12",1,0)</f>
        <v>0</v>
      </c>
      <c r="G798" s="2">
        <f>IF(Tabela_telefony5[[#This Row],[Kolumna1]]=1,Tabela_telefony5[[#This Row],[zakonczenie]]-Tabela_telefony5[[#This Row],[rozpoczecie]],0)</f>
        <v>0</v>
      </c>
    </row>
    <row r="799" spans="1:7" hidden="1" x14ac:dyDescent="0.3">
      <c r="A799">
        <v>4203418</v>
      </c>
      <c r="B799" s="1">
        <v>42934</v>
      </c>
      <c r="C799" s="2">
        <v>0.62556712962962968</v>
      </c>
      <c r="D799" s="2">
        <v>0.63491898148148151</v>
      </c>
      <c r="E799">
        <f>IF(LEN(Tabela_telefony5[[#This Row],[nr]])=7,1,0)</f>
        <v>1</v>
      </c>
      <c r="F799">
        <f>IF(LEFT(Tabela_telefony5[[#This Row],[nr]],2)="12",1,0)</f>
        <v>0</v>
      </c>
      <c r="G799" s="2">
        <f>IF(Tabela_telefony5[[#This Row],[Kolumna1]]=1,Tabela_telefony5[[#This Row],[zakonczenie]]-Tabela_telefony5[[#This Row],[rozpoczecie]],0)</f>
        <v>0</v>
      </c>
    </row>
    <row r="800" spans="1:7" hidden="1" x14ac:dyDescent="0.3">
      <c r="A800">
        <v>4212838</v>
      </c>
      <c r="B800" s="1">
        <v>42926</v>
      </c>
      <c r="C800" s="2">
        <v>0.35760416666666667</v>
      </c>
      <c r="D800" s="2">
        <v>0.35951388888888891</v>
      </c>
      <c r="E800">
        <f>IF(LEN(Tabela_telefony5[[#This Row],[nr]])=7,1,0)</f>
        <v>1</v>
      </c>
      <c r="F800">
        <f>IF(LEFT(Tabela_telefony5[[#This Row],[nr]],2)="12",1,0)</f>
        <v>0</v>
      </c>
      <c r="G800" s="2">
        <f>IF(Tabela_telefony5[[#This Row],[Kolumna1]]=1,Tabela_telefony5[[#This Row],[zakonczenie]]-Tabela_telefony5[[#This Row],[rozpoczecie]],0)</f>
        <v>0</v>
      </c>
    </row>
    <row r="801" spans="1:7" hidden="1" x14ac:dyDescent="0.3">
      <c r="A801">
        <v>97782375</v>
      </c>
      <c r="B801" s="1">
        <v>42928</v>
      </c>
      <c r="C801" s="2">
        <v>0.58054398148148145</v>
      </c>
      <c r="D801" s="2">
        <v>0.58196759259259256</v>
      </c>
      <c r="E801">
        <f>IF(LEN(Tabela_telefony5[[#This Row],[nr]])=7,1,0)</f>
        <v>0</v>
      </c>
      <c r="F801">
        <f>IF(LEFT(Tabela_telefony5[[#This Row],[nr]],2)="12",1,0)</f>
        <v>0</v>
      </c>
      <c r="G801" s="2">
        <f>IF(Tabela_telefony5[[#This Row],[Kolumna1]]=1,Tabela_telefony5[[#This Row],[zakonczenie]]-Tabela_telefony5[[#This Row],[rozpoczecie]],0)</f>
        <v>0</v>
      </c>
    </row>
    <row r="802" spans="1:7" hidden="1" x14ac:dyDescent="0.3">
      <c r="A802">
        <v>4212838</v>
      </c>
      <c r="B802" s="1">
        <v>42934</v>
      </c>
      <c r="C802" s="2">
        <v>0.43420138888888887</v>
      </c>
      <c r="D802" s="2">
        <v>0.43973379629629628</v>
      </c>
      <c r="E802">
        <f>IF(LEN(Tabela_telefony5[[#This Row],[nr]])=7,1,0)</f>
        <v>1</v>
      </c>
      <c r="F802">
        <f>IF(LEFT(Tabela_telefony5[[#This Row],[nr]],2)="12",1,0)</f>
        <v>0</v>
      </c>
      <c r="G802" s="2">
        <f>IF(Tabela_telefony5[[#This Row],[Kolumna1]]=1,Tabela_telefony5[[#This Row],[zakonczenie]]-Tabela_telefony5[[#This Row],[rozpoczecie]],0)</f>
        <v>0</v>
      </c>
    </row>
    <row r="803" spans="1:7" hidden="1" x14ac:dyDescent="0.3">
      <c r="A803">
        <v>93794133</v>
      </c>
      <c r="B803" s="1">
        <v>42928</v>
      </c>
      <c r="C803" s="2">
        <v>0.58592592592592596</v>
      </c>
      <c r="D803" s="2">
        <v>0.59038194444444447</v>
      </c>
      <c r="E803">
        <f>IF(LEN(Tabela_telefony5[[#This Row],[nr]])=7,1,0)</f>
        <v>0</v>
      </c>
      <c r="F803">
        <f>IF(LEFT(Tabela_telefony5[[#This Row],[nr]],2)="12",1,0)</f>
        <v>0</v>
      </c>
      <c r="G803" s="2">
        <f>IF(Tabela_telefony5[[#This Row],[Kolumna1]]=1,Tabela_telefony5[[#This Row],[zakonczenie]]-Tabela_telefony5[[#This Row],[rozpoczecie]],0)</f>
        <v>0</v>
      </c>
    </row>
    <row r="804" spans="1:7" hidden="1" x14ac:dyDescent="0.3">
      <c r="A804">
        <v>85838361</v>
      </c>
      <c r="B804" s="1">
        <v>42928</v>
      </c>
      <c r="C804" s="2">
        <v>0.58909722222222227</v>
      </c>
      <c r="D804" s="2">
        <v>0.5993518518518518</v>
      </c>
      <c r="E804">
        <f>IF(LEN(Tabela_telefony5[[#This Row],[nr]])=7,1,0)</f>
        <v>0</v>
      </c>
      <c r="F804">
        <f>IF(LEFT(Tabela_telefony5[[#This Row],[nr]],2)="12",1,0)</f>
        <v>0</v>
      </c>
      <c r="G804" s="2">
        <f>IF(Tabela_telefony5[[#This Row],[Kolumna1]]=1,Tabela_telefony5[[#This Row],[zakonczenie]]-Tabela_telefony5[[#This Row],[rozpoczecie]],0)</f>
        <v>0</v>
      </c>
    </row>
    <row r="805" spans="1:7" hidden="1" x14ac:dyDescent="0.3">
      <c r="A805">
        <v>4221160</v>
      </c>
      <c r="B805" s="1">
        <v>42929</v>
      </c>
      <c r="C805" s="2">
        <v>0.59437499999999999</v>
      </c>
      <c r="D805" s="2">
        <v>0.60349537037037038</v>
      </c>
      <c r="E805">
        <f>IF(LEN(Tabela_telefony5[[#This Row],[nr]])=7,1,0)</f>
        <v>1</v>
      </c>
      <c r="F805">
        <f>IF(LEFT(Tabela_telefony5[[#This Row],[nr]],2)="12",1,0)</f>
        <v>0</v>
      </c>
      <c r="G805" s="2">
        <f>IF(Tabela_telefony5[[#This Row],[Kolumna1]]=1,Tabela_telefony5[[#This Row],[zakonczenie]]-Tabela_telefony5[[#This Row],[rozpoczecie]],0)</f>
        <v>0</v>
      </c>
    </row>
    <row r="806" spans="1:7" hidden="1" x14ac:dyDescent="0.3">
      <c r="A806">
        <v>4222605</v>
      </c>
      <c r="B806" s="1">
        <v>42933</v>
      </c>
      <c r="C806" s="2">
        <v>0.43375000000000002</v>
      </c>
      <c r="D806" s="2">
        <v>0.43592592592592594</v>
      </c>
      <c r="E806">
        <f>IF(LEN(Tabela_telefony5[[#This Row],[nr]])=7,1,0)</f>
        <v>1</v>
      </c>
      <c r="F806">
        <f>IF(LEFT(Tabela_telefony5[[#This Row],[nr]],2)="12",1,0)</f>
        <v>0</v>
      </c>
      <c r="G806" s="2">
        <f>IF(Tabela_telefony5[[#This Row],[Kolumna1]]=1,Tabela_telefony5[[#This Row],[zakonczenie]]-Tabela_telefony5[[#This Row],[rozpoczecie]],0)</f>
        <v>0</v>
      </c>
    </row>
    <row r="807" spans="1:7" hidden="1" x14ac:dyDescent="0.3">
      <c r="A807">
        <v>4230507</v>
      </c>
      <c r="B807" s="1">
        <v>42920</v>
      </c>
      <c r="C807" s="2">
        <v>0.38763888888888887</v>
      </c>
      <c r="D807" s="2">
        <v>0.39317129629629627</v>
      </c>
      <c r="E807">
        <f>IF(LEN(Tabela_telefony5[[#This Row],[nr]])=7,1,0)</f>
        <v>1</v>
      </c>
      <c r="F807">
        <f>IF(LEFT(Tabela_telefony5[[#This Row],[nr]],2)="12",1,0)</f>
        <v>0</v>
      </c>
      <c r="G807" s="2">
        <f>IF(Tabela_telefony5[[#This Row],[Kolumna1]]=1,Tabela_telefony5[[#This Row],[zakonczenie]]-Tabela_telefony5[[#This Row],[rozpoczecie]],0)</f>
        <v>0</v>
      </c>
    </row>
    <row r="808" spans="1:7" hidden="1" x14ac:dyDescent="0.3">
      <c r="A808">
        <v>4238684</v>
      </c>
      <c r="B808" s="1">
        <v>42920</v>
      </c>
      <c r="C808" s="2">
        <v>0.44466435185185182</v>
      </c>
      <c r="D808" s="2">
        <v>0.4535763888888889</v>
      </c>
      <c r="E808">
        <f>IF(LEN(Tabela_telefony5[[#This Row],[nr]])=7,1,0)</f>
        <v>1</v>
      </c>
      <c r="F808">
        <f>IF(LEFT(Tabela_telefony5[[#This Row],[nr]],2)="12",1,0)</f>
        <v>0</v>
      </c>
      <c r="G808" s="2">
        <f>IF(Tabela_telefony5[[#This Row],[Kolumna1]]=1,Tabela_telefony5[[#This Row],[zakonczenie]]-Tabela_telefony5[[#This Row],[rozpoczecie]],0)</f>
        <v>0</v>
      </c>
    </row>
    <row r="809" spans="1:7" hidden="1" x14ac:dyDescent="0.3">
      <c r="A809">
        <v>4250194</v>
      </c>
      <c r="B809" s="1">
        <v>42919</v>
      </c>
      <c r="C809" s="2">
        <v>0.34399305555555554</v>
      </c>
      <c r="D809" s="2">
        <v>0.34872685185185187</v>
      </c>
      <c r="E809">
        <f>IF(LEN(Tabela_telefony5[[#This Row],[nr]])=7,1,0)</f>
        <v>1</v>
      </c>
      <c r="F809">
        <f>IF(LEFT(Tabela_telefony5[[#This Row],[nr]],2)="12",1,0)</f>
        <v>0</v>
      </c>
      <c r="G809" s="2">
        <f>IF(Tabela_telefony5[[#This Row],[Kolumna1]]=1,Tabela_telefony5[[#This Row],[zakonczenie]]-Tabela_telefony5[[#This Row],[rozpoczecie]],0)</f>
        <v>0</v>
      </c>
    </row>
    <row r="810" spans="1:7" hidden="1" x14ac:dyDescent="0.3">
      <c r="A810">
        <v>4250194</v>
      </c>
      <c r="B810" s="1">
        <v>42919</v>
      </c>
      <c r="C810" s="2">
        <v>0.52217592592592588</v>
      </c>
      <c r="D810" s="2">
        <v>0.52918981481481486</v>
      </c>
      <c r="E810">
        <f>IF(LEN(Tabela_telefony5[[#This Row],[nr]])=7,1,0)</f>
        <v>1</v>
      </c>
      <c r="F810">
        <f>IF(LEFT(Tabela_telefony5[[#This Row],[nr]],2)="12",1,0)</f>
        <v>0</v>
      </c>
      <c r="G810" s="2">
        <f>IF(Tabela_telefony5[[#This Row],[Kolumna1]]=1,Tabela_telefony5[[#This Row],[zakonczenie]]-Tabela_telefony5[[#This Row],[rozpoczecie]],0)</f>
        <v>0</v>
      </c>
    </row>
    <row r="811" spans="1:7" hidden="1" x14ac:dyDescent="0.3">
      <c r="A811">
        <v>68677362</v>
      </c>
      <c r="B811" s="1">
        <v>42928</v>
      </c>
      <c r="C811" s="2">
        <v>0.61534722222222227</v>
      </c>
      <c r="D811" s="2">
        <v>0.61554398148148148</v>
      </c>
      <c r="E811">
        <f>IF(LEN(Tabela_telefony5[[#This Row],[nr]])=7,1,0)</f>
        <v>0</v>
      </c>
      <c r="F811">
        <f>IF(LEFT(Tabela_telefony5[[#This Row],[nr]],2)="12",1,0)</f>
        <v>0</v>
      </c>
      <c r="G811" s="2">
        <f>IF(Tabela_telefony5[[#This Row],[Kolumna1]]=1,Tabela_telefony5[[#This Row],[zakonczenie]]-Tabela_telefony5[[#This Row],[rozpoczecie]],0)</f>
        <v>0</v>
      </c>
    </row>
    <row r="812" spans="1:7" hidden="1" x14ac:dyDescent="0.3">
      <c r="A812">
        <v>6766787935</v>
      </c>
      <c r="B812" s="1">
        <v>42928</v>
      </c>
      <c r="C812" s="2">
        <v>0.62077546296296293</v>
      </c>
      <c r="D812" s="2">
        <v>0.62708333333333333</v>
      </c>
      <c r="E812">
        <f>IF(LEN(Tabela_telefony5[[#This Row],[nr]])=7,1,0)</f>
        <v>0</v>
      </c>
      <c r="F812">
        <f>IF(LEFT(Tabela_telefony5[[#This Row],[nr]],2)="12",1,0)</f>
        <v>0</v>
      </c>
      <c r="G812" s="2">
        <f>IF(Tabela_telefony5[[#This Row],[Kolumna1]]=1,Tabela_telefony5[[#This Row],[zakonczenie]]-Tabela_telefony5[[#This Row],[rozpoczecie]],0)</f>
        <v>0</v>
      </c>
    </row>
    <row r="813" spans="1:7" hidden="1" x14ac:dyDescent="0.3">
      <c r="A813">
        <v>27791497</v>
      </c>
      <c r="B813" s="1">
        <v>42928</v>
      </c>
      <c r="C813" s="2">
        <v>0.62372685185185184</v>
      </c>
      <c r="D813" s="2">
        <v>0.63241898148148146</v>
      </c>
      <c r="E813">
        <f>IF(LEN(Tabela_telefony5[[#This Row],[nr]])=7,1,0)</f>
        <v>0</v>
      </c>
      <c r="F813">
        <f>IF(LEFT(Tabela_telefony5[[#This Row],[nr]],2)="12",1,0)</f>
        <v>0</v>
      </c>
      <c r="G813" s="2">
        <f>IF(Tabela_telefony5[[#This Row],[Kolumna1]]=1,Tabela_telefony5[[#This Row],[zakonczenie]]-Tabela_telefony5[[#This Row],[rozpoczecie]],0)</f>
        <v>0</v>
      </c>
    </row>
    <row r="814" spans="1:7" hidden="1" x14ac:dyDescent="0.3">
      <c r="A814">
        <v>4264808</v>
      </c>
      <c r="B814" s="1">
        <v>42926</v>
      </c>
      <c r="C814" s="2">
        <v>0.50089120370370366</v>
      </c>
      <c r="D814" s="2">
        <v>0.50109953703703702</v>
      </c>
      <c r="E814">
        <f>IF(LEN(Tabela_telefony5[[#This Row],[nr]])=7,1,0)</f>
        <v>1</v>
      </c>
      <c r="F814">
        <f>IF(LEFT(Tabela_telefony5[[#This Row],[nr]],2)="12",1,0)</f>
        <v>0</v>
      </c>
      <c r="G814" s="2">
        <f>IF(Tabela_telefony5[[#This Row],[Kolumna1]]=1,Tabela_telefony5[[#This Row],[zakonczenie]]-Tabela_telefony5[[#This Row],[rozpoczecie]],0)</f>
        <v>0</v>
      </c>
    </row>
    <row r="815" spans="1:7" hidden="1" x14ac:dyDescent="0.3">
      <c r="A815">
        <v>4264808</v>
      </c>
      <c r="B815" s="1">
        <v>42927</v>
      </c>
      <c r="C815" s="2">
        <v>0.53950231481481481</v>
      </c>
      <c r="D815" s="2">
        <v>0.55071759259259256</v>
      </c>
      <c r="E815">
        <f>IF(LEN(Tabela_telefony5[[#This Row],[nr]])=7,1,0)</f>
        <v>1</v>
      </c>
      <c r="F815">
        <f>IF(LEFT(Tabela_telefony5[[#This Row],[nr]],2)="12",1,0)</f>
        <v>0</v>
      </c>
      <c r="G815" s="2">
        <f>IF(Tabela_telefony5[[#This Row],[Kolumna1]]=1,Tabela_telefony5[[#This Row],[zakonczenie]]-Tabela_telefony5[[#This Row],[rozpoczecie]],0)</f>
        <v>0</v>
      </c>
    </row>
    <row r="816" spans="1:7" hidden="1" x14ac:dyDescent="0.3">
      <c r="A816">
        <v>4272221</v>
      </c>
      <c r="B816" s="1">
        <v>42940</v>
      </c>
      <c r="C816" s="2">
        <v>0.62152777777777779</v>
      </c>
      <c r="D816" s="2">
        <v>0.62572916666666667</v>
      </c>
      <c r="E816">
        <f>IF(LEN(Tabela_telefony5[[#This Row],[nr]])=7,1,0)</f>
        <v>1</v>
      </c>
      <c r="F816">
        <f>IF(LEFT(Tabela_telefony5[[#This Row],[nr]],2)="12",1,0)</f>
        <v>0</v>
      </c>
      <c r="G816" s="2">
        <f>IF(Tabela_telefony5[[#This Row],[Kolumna1]]=1,Tabela_telefony5[[#This Row],[zakonczenie]]-Tabela_telefony5[[#This Row],[rozpoczecie]],0)</f>
        <v>0</v>
      </c>
    </row>
    <row r="817" spans="1:7" hidden="1" x14ac:dyDescent="0.3">
      <c r="A817">
        <v>4273704</v>
      </c>
      <c r="B817" s="1">
        <v>42927</v>
      </c>
      <c r="C817" s="2">
        <v>0.554224537037037</v>
      </c>
      <c r="D817" s="2">
        <v>0.56221064814814814</v>
      </c>
      <c r="E817">
        <f>IF(LEN(Tabela_telefony5[[#This Row],[nr]])=7,1,0)</f>
        <v>1</v>
      </c>
      <c r="F817">
        <f>IF(LEFT(Tabela_telefony5[[#This Row],[nr]],2)="12",1,0)</f>
        <v>0</v>
      </c>
      <c r="G817" s="2">
        <f>IF(Tabela_telefony5[[#This Row],[Kolumna1]]=1,Tabela_telefony5[[#This Row],[zakonczenie]]-Tabela_telefony5[[#This Row],[rozpoczecie]],0)</f>
        <v>0</v>
      </c>
    </row>
    <row r="818" spans="1:7" hidden="1" x14ac:dyDescent="0.3">
      <c r="A818">
        <v>20679187</v>
      </c>
      <c r="B818" s="1">
        <v>42929</v>
      </c>
      <c r="C818" s="2">
        <v>0.34833333333333333</v>
      </c>
      <c r="D818" s="2">
        <v>0.35206018518518517</v>
      </c>
      <c r="E818">
        <f>IF(LEN(Tabela_telefony5[[#This Row],[nr]])=7,1,0)</f>
        <v>0</v>
      </c>
      <c r="F818">
        <f>IF(LEFT(Tabela_telefony5[[#This Row],[nr]],2)="12",1,0)</f>
        <v>0</v>
      </c>
      <c r="G818" s="2">
        <f>IF(Tabela_telefony5[[#This Row],[Kolumna1]]=1,Tabela_telefony5[[#This Row],[zakonczenie]]-Tabela_telefony5[[#This Row],[rozpoczecie]],0)</f>
        <v>0</v>
      </c>
    </row>
    <row r="819" spans="1:7" hidden="1" x14ac:dyDescent="0.3">
      <c r="A819">
        <v>9259392564</v>
      </c>
      <c r="B819" s="1">
        <v>42929</v>
      </c>
      <c r="C819" s="2">
        <v>0.35311342592592593</v>
      </c>
      <c r="D819" s="2">
        <v>0.35888888888888887</v>
      </c>
      <c r="E819">
        <f>IF(LEN(Tabela_telefony5[[#This Row],[nr]])=7,1,0)</f>
        <v>0</v>
      </c>
      <c r="F819">
        <f>IF(LEFT(Tabela_telefony5[[#This Row],[nr]],2)="12",1,0)</f>
        <v>0</v>
      </c>
      <c r="G819" s="2">
        <f>IF(Tabela_telefony5[[#This Row],[Kolumna1]]=1,Tabela_telefony5[[#This Row],[zakonczenie]]-Tabela_telefony5[[#This Row],[rozpoczecie]],0)</f>
        <v>0</v>
      </c>
    </row>
    <row r="820" spans="1:7" hidden="1" x14ac:dyDescent="0.3">
      <c r="A820">
        <v>4274149</v>
      </c>
      <c r="B820" s="1">
        <v>42919</v>
      </c>
      <c r="C820" s="2">
        <v>0.5717592592592593</v>
      </c>
      <c r="D820" s="2">
        <v>0.58065972222222217</v>
      </c>
      <c r="E820">
        <f>IF(LEN(Tabela_telefony5[[#This Row],[nr]])=7,1,0)</f>
        <v>1</v>
      </c>
      <c r="F820">
        <f>IF(LEFT(Tabela_telefony5[[#This Row],[nr]],2)="12",1,0)</f>
        <v>0</v>
      </c>
      <c r="G820" s="2">
        <f>IF(Tabela_telefony5[[#This Row],[Kolumna1]]=1,Tabela_telefony5[[#This Row],[zakonczenie]]-Tabela_telefony5[[#This Row],[rozpoczecie]],0)</f>
        <v>0</v>
      </c>
    </row>
    <row r="821" spans="1:7" hidden="1" x14ac:dyDescent="0.3">
      <c r="A821">
        <v>4274311</v>
      </c>
      <c r="B821" s="1">
        <v>42930</v>
      </c>
      <c r="C821" s="2">
        <v>0.35699074074074072</v>
      </c>
      <c r="D821" s="2">
        <v>0.36554398148148148</v>
      </c>
      <c r="E821">
        <f>IF(LEN(Tabela_telefony5[[#This Row],[nr]])=7,1,0)</f>
        <v>1</v>
      </c>
      <c r="F821">
        <f>IF(LEFT(Tabela_telefony5[[#This Row],[nr]],2)="12",1,0)</f>
        <v>0</v>
      </c>
      <c r="G821" s="2">
        <f>IF(Tabela_telefony5[[#This Row],[Kolumna1]]=1,Tabela_telefony5[[#This Row],[zakonczenie]]-Tabela_telefony5[[#This Row],[rozpoczecie]],0)</f>
        <v>0</v>
      </c>
    </row>
    <row r="822" spans="1:7" hidden="1" x14ac:dyDescent="0.3">
      <c r="A822">
        <v>4283724</v>
      </c>
      <c r="B822" s="1">
        <v>42922</v>
      </c>
      <c r="C822" s="2">
        <v>0.53134259259259264</v>
      </c>
      <c r="D822" s="2">
        <v>0.53738425925925926</v>
      </c>
      <c r="E822">
        <f>IF(LEN(Tabela_telefony5[[#This Row],[nr]])=7,1,0)</f>
        <v>1</v>
      </c>
      <c r="F822">
        <f>IF(LEFT(Tabela_telefony5[[#This Row],[nr]],2)="12",1,0)</f>
        <v>0</v>
      </c>
      <c r="G822" s="2">
        <f>IF(Tabela_telefony5[[#This Row],[Kolumna1]]=1,Tabela_telefony5[[#This Row],[zakonczenie]]-Tabela_telefony5[[#This Row],[rozpoczecie]],0)</f>
        <v>0</v>
      </c>
    </row>
    <row r="823" spans="1:7" hidden="1" x14ac:dyDescent="0.3">
      <c r="A823">
        <v>4285095</v>
      </c>
      <c r="B823" s="1">
        <v>42940</v>
      </c>
      <c r="C823" s="2">
        <v>0.41351851851851851</v>
      </c>
      <c r="D823" s="2">
        <v>0.41790509259259262</v>
      </c>
      <c r="E823">
        <f>IF(LEN(Tabela_telefony5[[#This Row],[nr]])=7,1,0)</f>
        <v>1</v>
      </c>
      <c r="F823">
        <f>IF(LEFT(Tabela_telefony5[[#This Row],[nr]],2)="12",1,0)</f>
        <v>0</v>
      </c>
      <c r="G823" s="2">
        <f>IF(Tabela_telefony5[[#This Row],[Kolumna1]]=1,Tabela_telefony5[[#This Row],[zakonczenie]]-Tabela_telefony5[[#This Row],[rozpoczecie]],0)</f>
        <v>0</v>
      </c>
    </row>
    <row r="824" spans="1:7" hidden="1" x14ac:dyDescent="0.3">
      <c r="A824">
        <v>4293872</v>
      </c>
      <c r="B824" s="1">
        <v>42940</v>
      </c>
      <c r="C824" s="2">
        <v>0.50714120370370375</v>
      </c>
      <c r="D824" s="2">
        <v>0.51232638888888893</v>
      </c>
      <c r="E824">
        <f>IF(LEN(Tabela_telefony5[[#This Row],[nr]])=7,1,0)</f>
        <v>1</v>
      </c>
      <c r="F824">
        <f>IF(LEFT(Tabela_telefony5[[#This Row],[nr]],2)="12",1,0)</f>
        <v>0</v>
      </c>
      <c r="G824" s="2">
        <f>IF(Tabela_telefony5[[#This Row],[Kolumna1]]=1,Tabela_telefony5[[#This Row],[zakonczenie]]-Tabela_telefony5[[#This Row],[rozpoczecie]],0)</f>
        <v>0</v>
      </c>
    </row>
    <row r="825" spans="1:7" hidden="1" x14ac:dyDescent="0.3">
      <c r="A825">
        <v>4293872</v>
      </c>
      <c r="B825" s="1">
        <v>42947</v>
      </c>
      <c r="C825" s="2">
        <v>0.35333333333333333</v>
      </c>
      <c r="D825" s="2">
        <v>0.35844907407407406</v>
      </c>
      <c r="E825">
        <f>IF(LEN(Tabela_telefony5[[#This Row],[nr]])=7,1,0)</f>
        <v>1</v>
      </c>
      <c r="F825">
        <f>IF(LEFT(Tabela_telefony5[[#This Row],[nr]],2)="12",1,0)</f>
        <v>0</v>
      </c>
      <c r="G825" s="2">
        <f>IF(Tabela_telefony5[[#This Row],[Kolumna1]]=1,Tabela_telefony5[[#This Row],[zakonczenie]]-Tabela_telefony5[[#This Row],[rozpoczecie]],0)</f>
        <v>0</v>
      </c>
    </row>
    <row r="826" spans="1:7" hidden="1" x14ac:dyDescent="0.3">
      <c r="A826">
        <v>4293872</v>
      </c>
      <c r="B826" s="1">
        <v>42947</v>
      </c>
      <c r="C826" s="2">
        <v>0.39023148148148146</v>
      </c>
      <c r="D826" s="2">
        <v>0.39748842592592593</v>
      </c>
      <c r="E826">
        <f>IF(LEN(Tabela_telefony5[[#This Row],[nr]])=7,1,0)</f>
        <v>1</v>
      </c>
      <c r="F826">
        <f>IF(LEFT(Tabela_telefony5[[#This Row],[nr]],2)="12",1,0)</f>
        <v>0</v>
      </c>
      <c r="G826" s="2">
        <f>IF(Tabela_telefony5[[#This Row],[Kolumna1]]=1,Tabela_telefony5[[#This Row],[zakonczenie]]-Tabela_telefony5[[#This Row],[rozpoczecie]],0)</f>
        <v>0</v>
      </c>
    </row>
    <row r="827" spans="1:7" hidden="1" x14ac:dyDescent="0.3">
      <c r="A827">
        <v>23123600</v>
      </c>
      <c r="B827" s="1">
        <v>42929</v>
      </c>
      <c r="C827" s="2">
        <v>0.37334490740740739</v>
      </c>
      <c r="D827" s="2">
        <v>0.37408564814814815</v>
      </c>
      <c r="E827">
        <f>IF(LEN(Tabela_telefony5[[#This Row],[nr]])=7,1,0)</f>
        <v>0</v>
      </c>
      <c r="F827">
        <f>IF(LEFT(Tabela_telefony5[[#This Row],[nr]],2)="12",1,0)</f>
        <v>0</v>
      </c>
      <c r="G827" s="2">
        <f>IF(Tabela_telefony5[[#This Row],[Kolumna1]]=1,Tabela_telefony5[[#This Row],[zakonczenie]]-Tabela_telefony5[[#This Row],[rozpoczecie]],0)</f>
        <v>0</v>
      </c>
    </row>
    <row r="828" spans="1:7" hidden="1" x14ac:dyDescent="0.3">
      <c r="A828">
        <v>4303945</v>
      </c>
      <c r="B828" s="1">
        <v>42937</v>
      </c>
      <c r="C828" s="2">
        <v>0.54953703703703705</v>
      </c>
      <c r="D828" s="2">
        <v>0.55783564814814812</v>
      </c>
      <c r="E828">
        <f>IF(LEN(Tabela_telefony5[[#This Row],[nr]])=7,1,0)</f>
        <v>1</v>
      </c>
      <c r="F828">
        <f>IF(LEFT(Tabela_telefony5[[#This Row],[nr]],2)="12",1,0)</f>
        <v>0</v>
      </c>
      <c r="G828" s="2">
        <f>IF(Tabela_telefony5[[#This Row],[Kolumna1]]=1,Tabela_telefony5[[#This Row],[zakonczenie]]-Tabela_telefony5[[#This Row],[rozpoczecie]],0)</f>
        <v>0</v>
      </c>
    </row>
    <row r="829" spans="1:7" hidden="1" x14ac:dyDescent="0.3">
      <c r="A829">
        <v>27410048</v>
      </c>
      <c r="B829" s="1">
        <v>42929</v>
      </c>
      <c r="C829" s="2">
        <v>0.37748842592592591</v>
      </c>
      <c r="D829" s="2">
        <v>0.37763888888888891</v>
      </c>
      <c r="E829">
        <f>IF(LEN(Tabela_telefony5[[#This Row],[nr]])=7,1,0)</f>
        <v>0</v>
      </c>
      <c r="F829">
        <f>IF(LEFT(Tabela_telefony5[[#This Row],[nr]],2)="12",1,0)</f>
        <v>0</v>
      </c>
      <c r="G829" s="2">
        <f>IF(Tabela_telefony5[[#This Row],[Kolumna1]]=1,Tabela_telefony5[[#This Row],[zakonczenie]]-Tabela_telefony5[[#This Row],[rozpoczecie]],0)</f>
        <v>0</v>
      </c>
    </row>
    <row r="830" spans="1:7" hidden="1" x14ac:dyDescent="0.3">
      <c r="A830">
        <v>4305632</v>
      </c>
      <c r="B830" s="1">
        <v>42936</v>
      </c>
      <c r="C830" s="2">
        <v>0.42534722222222221</v>
      </c>
      <c r="D830" s="2">
        <v>0.43634259259259262</v>
      </c>
      <c r="E830">
        <f>IF(LEN(Tabela_telefony5[[#This Row],[nr]])=7,1,0)</f>
        <v>1</v>
      </c>
      <c r="F830">
        <f>IF(LEFT(Tabela_telefony5[[#This Row],[nr]],2)="12",1,0)</f>
        <v>0</v>
      </c>
      <c r="G830" s="2">
        <f>IF(Tabela_telefony5[[#This Row],[Kolumna1]]=1,Tabela_telefony5[[#This Row],[zakonczenie]]-Tabela_telefony5[[#This Row],[rozpoczecie]],0)</f>
        <v>0</v>
      </c>
    </row>
    <row r="831" spans="1:7" hidden="1" x14ac:dyDescent="0.3">
      <c r="A831">
        <v>4305960</v>
      </c>
      <c r="B831" s="1">
        <v>42942</v>
      </c>
      <c r="C831" s="2">
        <v>0.50671296296296298</v>
      </c>
      <c r="D831" s="2">
        <v>0.51233796296296297</v>
      </c>
      <c r="E831">
        <f>IF(LEN(Tabela_telefony5[[#This Row],[nr]])=7,1,0)</f>
        <v>1</v>
      </c>
      <c r="F831">
        <f>IF(LEFT(Tabela_telefony5[[#This Row],[nr]],2)="12",1,0)</f>
        <v>0</v>
      </c>
      <c r="G831" s="2">
        <f>IF(Tabela_telefony5[[#This Row],[Kolumna1]]=1,Tabela_telefony5[[#This Row],[zakonczenie]]-Tabela_telefony5[[#This Row],[rozpoczecie]],0)</f>
        <v>0</v>
      </c>
    </row>
    <row r="832" spans="1:7" hidden="1" x14ac:dyDescent="0.3">
      <c r="A832">
        <v>4326245</v>
      </c>
      <c r="B832" s="1">
        <v>42947</v>
      </c>
      <c r="C832" s="2">
        <v>0.51331018518518523</v>
      </c>
      <c r="D832" s="2">
        <v>0.51490740740740737</v>
      </c>
      <c r="E832">
        <f>IF(LEN(Tabela_telefony5[[#This Row],[nr]])=7,1,0)</f>
        <v>1</v>
      </c>
      <c r="F832">
        <f>IF(LEFT(Tabela_telefony5[[#This Row],[nr]],2)="12",1,0)</f>
        <v>0</v>
      </c>
      <c r="G832" s="2">
        <f>IF(Tabela_telefony5[[#This Row],[Kolumna1]]=1,Tabela_telefony5[[#This Row],[zakonczenie]]-Tabela_telefony5[[#This Row],[rozpoczecie]],0)</f>
        <v>0</v>
      </c>
    </row>
    <row r="833" spans="1:7" hidden="1" x14ac:dyDescent="0.3">
      <c r="A833">
        <v>4328583</v>
      </c>
      <c r="B833" s="1">
        <v>42921</v>
      </c>
      <c r="C833" s="2">
        <v>0.60927083333333332</v>
      </c>
      <c r="D833" s="2">
        <v>0.61127314814814815</v>
      </c>
      <c r="E833">
        <f>IF(LEN(Tabela_telefony5[[#This Row],[nr]])=7,1,0)</f>
        <v>1</v>
      </c>
      <c r="F833">
        <f>IF(LEFT(Tabela_telefony5[[#This Row],[nr]],2)="12",1,0)</f>
        <v>0</v>
      </c>
      <c r="G833" s="2">
        <f>IF(Tabela_telefony5[[#This Row],[Kolumna1]]=1,Tabela_telefony5[[#This Row],[zakonczenie]]-Tabela_telefony5[[#This Row],[rozpoczecie]],0)</f>
        <v>0</v>
      </c>
    </row>
    <row r="834" spans="1:7" hidden="1" x14ac:dyDescent="0.3">
      <c r="A834">
        <v>4334364</v>
      </c>
      <c r="B834" s="1">
        <v>42940</v>
      </c>
      <c r="C834" s="2">
        <v>0.3837962962962963</v>
      </c>
      <c r="D834" s="2">
        <v>0.39385416666666667</v>
      </c>
      <c r="E834">
        <f>IF(LEN(Tabela_telefony5[[#This Row],[nr]])=7,1,0)</f>
        <v>1</v>
      </c>
      <c r="F834">
        <f>IF(LEFT(Tabela_telefony5[[#This Row],[nr]],2)="12",1,0)</f>
        <v>0</v>
      </c>
      <c r="G834" s="2">
        <f>IF(Tabela_telefony5[[#This Row],[Kolumna1]]=1,Tabela_telefony5[[#This Row],[zakonczenie]]-Tabela_telefony5[[#This Row],[rozpoczecie]],0)</f>
        <v>0</v>
      </c>
    </row>
    <row r="835" spans="1:7" hidden="1" x14ac:dyDescent="0.3">
      <c r="A835">
        <v>28145499</v>
      </c>
      <c r="B835" s="1">
        <v>42929</v>
      </c>
      <c r="C835" s="2">
        <v>0.3972222222222222</v>
      </c>
      <c r="D835" s="2">
        <v>0.40084490740740741</v>
      </c>
      <c r="E835">
        <f>IF(LEN(Tabela_telefony5[[#This Row],[nr]])=7,1,0)</f>
        <v>0</v>
      </c>
      <c r="F835">
        <f>IF(LEFT(Tabela_telefony5[[#This Row],[nr]],2)="12",1,0)</f>
        <v>0</v>
      </c>
      <c r="G835" s="2">
        <f>IF(Tabela_telefony5[[#This Row],[Kolumna1]]=1,Tabela_telefony5[[#This Row],[zakonczenie]]-Tabela_telefony5[[#This Row],[rozpoczecie]],0)</f>
        <v>0</v>
      </c>
    </row>
    <row r="836" spans="1:7" hidden="1" x14ac:dyDescent="0.3">
      <c r="A836">
        <v>61527800</v>
      </c>
      <c r="B836" s="1">
        <v>42929</v>
      </c>
      <c r="C836" s="2">
        <v>0.39988425925925924</v>
      </c>
      <c r="D836" s="2">
        <v>0.4100462962962963</v>
      </c>
      <c r="E836">
        <f>IF(LEN(Tabela_telefony5[[#This Row],[nr]])=7,1,0)</f>
        <v>0</v>
      </c>
      <c r="F836">
        <f>IF(LEFT(Tabela_telefony5[[#This Row],[nr]],2)="12",1,0)</f>
        <v>0</v>
      </c>
      <c r="G836" s="2">
        <f>IF(Tabela_telefony5[[#This Row],[Kolumna1]]=1,Tabela_telefony5[[#This Row],[zakonczenie]]-Tabela_telefony5[[#This Row],[rozpoczecie]],0)</f>
        <v>0</v>
      </c>
    </row>
    <row r="837" spans="1:7" hidden="1" x14ac:dyDescent="0.3">
      <c r="A837">
        <v>4363716</v>
      </c>
      <c r="B837" s="1">
        <v>42921</v>
      </c>
      <c r="C837" s="2">
        <v>0.44436342592592593</v>
      </c>
      <c r="D837" s="2">
        <v>0.45106481481481481</v>
      </c>
      <c r="E837">
        <f>IF(LEN(Tabela_telefony5[[#This Row],[nr]])=7,1,0)</f>
        <v>1</v>
      </c>
      <c r="F837">
        <f>IF(LEFT(Tabela_telefony5[[#This Row],[nr]],2)="12",1,0)</f>
        <v>0</v>
      </c>
      <c r="G837" s="2">
        <f>IF(Tabela_telefony5[[#This Row],[Kolumna1]]=1,Tabela_telefony5[[#This Row],[zakonczenie]]-Tabela_telefony5[[#This Row],[rozpoczecie]],0)</f>
        <v>0</v>
      </c>
    </row>
    <row r="838" spans="1:7" hidden="1" x14ac:dyDescent="0.3">
      <c r="A838">
        <v>43019885</v>
      </c>
      <c r="B838" s="1">
        <v>42929</v>
      </c>
      <c r="C838" s="2">
        <v>0.4064814814814815</v>
      </c>
      <c r="D838" s="2">
        <v>0.41630787037037037</v>
      </c>
      <c r="E838">
        <f>IF(LEN(Tabela_telefony5[[#This Row],[nr]])=7,1,0)</f>
        <v>0</v>
      </c>
      <c r="F838">
        <f>IF(LEFT(Tabela_telefony5[[#This Row],[nr]],2)="12",1,0)</f>
        <v>0</v>
      </c>
      <c r="G838" s="2">
        <f>IF(Tabela_telefony5[[#This Row],[Kolumna1]]=1,Tabela_telefony5[[#This Row],[zakonczenie]]-Tabela_telefony5[[#This Row],[rozpoczecie]],0)</f>
        <v>0</v>
      </c>
    </row>
    <row r="839" spans="1:7" hidden="1" x14ac:dyDescent="0.3">
      <c r="A839">
        <v>4370146</v>
      </c>
      <c r="B839" s="1">
        <v>42933</v>
      </c>
      <c r="C839" s="2">
        <v>0.57170138888888888</v>
      </c>
      <c r="D839" s="2">
        <v>0.58212962962962966</v>
      </c>
      <c r="E839">
        <f>IF(LEN(Tabela_telefony5[[#This Row],[nr]])=7,1,0)</f>
        <v>1</v>
      </c>
      <c r="F839">
        <f>IF(LEFT(Tabela_telefony5[[#This Row],[nr]],2)="12",1,0)</f>
        <v>0</v>
      </c>
      <c r="G839" s="2">
        <f>IF(Tabela_telefony5[[#This Row],[Kolumna1]]=1,Tabela_telefony5[[#This Row],[zakonczenie]]-Tabela_telefony5[[#This Row],[rozpoczecie]],0)</f>
        <v>0</v>
      </c>
    </row>
    <row r="840" spans="1:7" hidden="1" x14ac:dyDescent="0.3">
      <c r="A840">
        <v>4371394</v>
      </c>
      <c r="B840" s="1">
        <v>42920</v>
      </c>
      <c r="C840" s="2">
        <v>0.47967592592592595</v>
      </c>
      <c r="D840" s="2">
        <v>0.48236111111111113</v>
      </c>
      <c r="E840">
        <f>IF(LEN(Tabela_telefony5[[#This Row],[nr]])=7,1,0)</f>
        <v>1</v>
      </c>
      <c r="F840">
        <f>IF(LEFT(Tabela_telefony5[[#This Row],[nr]],2)="12",1,0)</f>
        <v>0</v>
      </c>
      <c r="G840" s="2">
        <f>IF(Tabela_telefony5[[#This Row],[Kolumna1]]=1,Tabela_telefony5[[#This Row],[zakonczenie]]-Tabela_telefony5[[#This Row],[rozpoczecie]],0)</f>
        <v>0</v>
      </c>
    </row>
    <row r="841" spans="1:7" hidden="1" x14ac:dyDescent="0.3">
      <c r="A841">
        <v>58420185</v>
      </c>
      <c r="B841" s="1">
        <v>42929</v>
      </c>
      <c r="C841" s="2">
        <v>0.41729166666666667</v>
      </c>
      <c r="D841" s="2">
        <v>0.42122685185185182</v>
      </c>
      <c r="E841">
        <f>IF(LEN(Tabela_telefony5[[#This Row],[nr]])=7,1,0)</f>
        <v>0</v>
      </c>
      <c r="F841">
        <f>IF(LEFT(Tabela_telefony5[[#This Row],[nr]],2)="12",1,0)</f>
        <v>0</v>
      </c>
      <c r="G841" s="2">
        <f>IF(Tabela_telefony5[[#This Row],[Kolumna1]]=1,Tabela_telefony5[[#This Row],[zakonczenie]]-Tabela_telefony5[[#This Row],[rozpoczecie]],0)</f>
        <v>0</v>
      </c>
    </row>
    <row r="842" spans="1:7" hidden="1" x14ac:dyDescent="0.3">
      <c r="A842">
        <v>45948073</v>
      </c>
      <c r="B842" s="1">
        <v>42929</v>
      </c>
      <c r="C842" s="2">
        <v>0.41979166666666667</v>
      </c>
      <c r="D842" s="2">
        <v>0.42586805555555557</v>
      </c>
      <c r="E842">
        <f>IF(LEN(Tabela_telefony5[[#This Row],[nr]])=7,1,0)</f>
        <v>0</v>
      </c>
      <c r="F842">
        <f>IF(LEFT(Tabela_telefony5[[#This Row],[nr]],2)="12",1,0)</f>
        <v>0</v>
      </c>
      <c r="G842" s="2">
        <f>IF(Tabela_telefony5[[#This Row],[Kolumna1]]=1,Tabela_telefony5[[#This Row],[zakonczenie]]-Tabela_telefony5[[#This Row],[rozpoczecie]],0)</f>
        <v>0</v>
      </c>
    </row>
    <row r="843" spans="1:7" hidden="1" x14ac:dyDescent="0.3">
      <c r="A843">
        <v>4376637</v>
      </c>
      <c r="B843" s="1">
        <v>42936</v>
      </c>
      <c r="C843" s="2">
        <v>0.61559027777777775</v>
      </c>
      <c r="D843" s="2">
        <v>0.62532407407407409</v>
      </c>
      <c r="E843">
        <f>IF(LEN(Tabela_telefony5[[#This Row],[nr]])=7,1,0)</f>
        <v>1</v>
      </c>
      <c r="F843">
        <f>IF(LEFT(Tabela_telefony5[[#This Row],[nr]],2)="12",1,0)</f>
        <v>0</v>
      </c>
      <c r="G843" s="2">
        <f>IF(Tabela_telefony5[[#This Row],[Kolumna1]]=1,Tabela_telefony5[[#This Row],[zakonczenie]]-Tabela_telefony5[[#This Row],[rozpoczecie]],0)</f>
        <v>0</v>
      </c>
    </row>
    <row r="844" spans="1:7" hidden="1" x14ac:dyDescent="0.3">
      <c r="A844">
        <v>4379415</v>
      </c>
      <c r="B844" s="1">
        <v>42937</v>
      </c>
      <c r="C844" s="2">
        <v>0.57983796296296297</v>
      </c>
      <c r="D844" s="2">
        <v>0.58756944444444448</v>
      </c>
      <c r="E844">
        <f>IF(LEN(Tabela_telefony5[[#This Row],[nr]])=7,1,0)</f>
        <v>1</v>
      </c>
      <c r="F844">
        <f>IF(LEFT(Tabela_telefony5[[#This Row],[nr]],2)="12",1,0)</f>
        <v>0</v>
      </c>
      <c r="G844" s="2">
        <f>IF(Tabela_telefony5[[#This Row],[Kolumna1]]=1,Tabela_telefony5[[#This Row],[zakonczenie]]-Tabela_telefony5[[#This Row],[rozpoczecie]],0)</f>
        <v>0</v>
      </c>
    </row>
    <row r="845" spans="1:7" hidden="1" x14ac:dyDescent="0.3">
      <c r="A845">
        <v>6275284312</v>
      </c>
      <c r="B845" s="1">
        <v>42929</v>
      </c>
      <c r="C845" s="2">
        <v>0.4291550925925926</v>
      </c>
      <c r="D845" s="2">
        <v>0.4339351851851852</v>
      </c>
      <c r="E845">
        <f>IF(LEN(Tabela_telefony5[[#This Row],[nr]])=7,1,0)</f>
        <v>0</v>
      </c>
      <c r="F845">
        <f>IF(LEFT(Tabela_telefony5[[#This Row],[nr]],2)="12",1,0)</f>
        <v>0</v>
      </c>
      <c r="G845" s="2">
        <f>IF(Tabela_telefony5[[#This Row],[Kolumna1]]=1,Tabela_telefony5[[#This Row],[zakonczenie]]-Tabela_telefony5[[#This Row],[rozpoczecie]],0)</f>
        <v>0</v>
      </c>
    </row>
    <row r="846" spans="1:7" hidden="1" x14ac:dyDescent="0.3">
      <c r="A846">
        <v>4379524</v>
      </c>
      <c r="B846" s="1">
        <v>42943</v>
      </c>
      <c r="C846" s="2">
        <v>0.33751157407407406</v>
      </c>
      <c r="D846" s="2">
        <v>0.33754629629629629</v>
      </c>
      <c r="E846">
        <f>IF(LEN(Tabela_telefony5[[#This Row],[nr]])=7,1,0)</f>
        <v>1</v>
      </c>
      <c r="F846">
        <f>IF(LEFT(Tabela_telefony5[[#This Row],[nr]],2)="12",1,0)</f>
        <v>0</v>
      </c>
      <c r="G846" s="2">
        <f>IF(Tabela_telefony5[[#This Row],[Kolumna1]]=1,Tabela_telefony5[[#This Row],[zakonczenie]]-Tabela_telefony5[[#This Row],[rozpoczecie]],0)</f>
        <v>0</v>
      </c>
    </row>
    <row r="847" spans="1:7" hidden="1" x14ac:dyDescent="0.3">
      <c r="A847">
        <v>4389240</v>
      </c>
      <c r="B847" s="1">
        <v>42921</v>
      </c>
      <c r="C847" s="2">
        <v>0.37711805555555555</v>
      </c>
      <c r="D847" s="2">
        <v>0.37886574074074075</v>
      </c>
      <c r="E847">
        <f>IF(LEN(Tabela_telefony5[[#This Row],[nr]])=7,1,0)</f>
        <v>1</v>
      </c>
      <c r="F847">
        <f>IF(LEFT(Tabela_telefony5[[#This Row],[nr]],2)="12",1,0)</f>
        <v>0</v>
      </c>
      <c r="G847" s="2">
        <f>IF(Tabela_telefony5[[#This Row],[Kolumna1]]=1,Tabela_telefony5[[#This Row],[zakonczenie]]-Tabela_telefony5[[#This Row],[rozpoczecie]],0)</f>
        <v>0</v>
      </c>
    </row>
    <row r="848" spans="1:7" hidden="1" x14ac:dyDescent="0.3">
      <c r="A848">
        <v>4404713</v>
      </c>
      <c r="B848" s="1">
        <v>42942</v>
      </c>
      <c r="C848" s="2">
        <v>0.39533564814814814</v>
      </c>
      <c r="D848" s="2">
        <v>0.39599537037037036</v>
      </c>
      <c r="E848">
        <f>IF(LEN(Tabela_telefony5[[#This Row],[nr]])=7,1,0)</f>
        <v>1</v>
      </c>
      <c r="F848">
        <f>IF(LEFT(Tabela_telefony5[[#This Row],[nr]],2)="12",1,0)</f>
        <v>0</v>
      </c>
      <c r="G848" s="2">
        <f>IF(Tabela_telefony5[[#This Row],[Kolumna1]]=1,Tabela_telefony5[[#This Row],[zakonczenie]]-Tabela_telefony5[[#This Row],[rozpoczecie]],0)</f>
        <v>0</v>
      </c>
    </row>
    <row r="849" spans="1:7" hidden="1" x14ac:dyDescent="0.3">
      <c r="A849">
        <v>67064385</v>
      </c>
      <c r="B849" s="1">
        <v>42929</v>
      </c>
      <c r="C849" s="2">
        <v>0.44278935185185186</v>
      </c>
      <c r="D849" s="2">
        <v>0.44480324074074074</v>
      </c>
      <c r="E849">
        <f>IF(LEN(Tabela_telefony5[[#This Row],[nr]])=7,1,0)</f>
        <v>0</v>
      </c>
      <c r="F849">
        <f>IF(LEFT(Tabela_telefony5[[#This Row],[nr]],2)="12",1,0)</f>
        <v>0</v>
      </c>
      <c r="G849" s="2">
        <f>IF(Tabela_telefony5[[#This Row],[Kolumna1]]=1,Tabela_telefony5[[#This Row],[zakonczenie]]-Tabela_telefony5[[#This Row],[rozpoczecie]],0)</f>
        <v>0</v>
      </c>
    </row>
    <row r="850" spans="1:7" hidden="1" x14ac:dyDescent="0.3">
      <c r="A850">
        <v>4405604</v>
      </c>
      <c r="B850" s="1">
        <v>42923</v>
      </c>
      <c r="C850" s="2">
        <v>0.44543981481481482</v>
      </c>
      <c r="D850" s="2">
        <v>0.45271990740740742</v>
      </c>
      <c r="E850">
        <f>IF(LEN(Tabela_telefony5[[#This Row],[nr]])=7,1,0)</f>
        <v>1</v>
      </c>
      <c r="F850">
        <f>IF(LEFT(Tabela_telefony5[[#This Row],[nr]],2)="12",1,0)</f>
        <v>0</v>
      </c>
      <c r="G850" s="2">
        <f>IF(Tabela_telefony5[[#This Row],[Kolumna1]]=1,Tabela_telefony5[[#This Row],[zakonczenie]]-Tabela_telefony5[[#This Row],[rozpoczecie]],0)</f>
        <v>0</v>
      </c>
    </row>
    <row r="851" spans="1:7" hidden="1" x14ac:dyDescent="0.3">
      <c r="A851">
        <v>4412771</v>
      </c>
      <c r="B851" s="1">
        <v>42928</v>
      </c>
      <c r="C851" s="2">
        <v>0.44809027777777777</v>
      </c>
      <c r="D851" s="2">
        <v>0.45256944444444447</v>
      </c>
      <c r="E851">
        <f>IF(LEN(Tabela_telefony5[[#This Row],[nr]])=7,1,0)</f>
        <v>1</v>
      </c>
      <c r="F851">
        <f>IF(LEFT(Tabela_telefony5[[#This Row],[nr]],2)="12",1,0)</f>
        <v>0</v>
      </c>
      <c r="G851" s="2">
        <f>IF(Tabela_telefony5[[#This Row],[Kolumna1]]=1,Tabela_telefony5[[#This Row],[zakonczenie]]-Tabela_telefony5[[#This Row],[rozpoczecie]],0)</f>
        <v>0</v>
      </c>
    </row>
    <row r="852" spans="1:7" hidden="1" x14ac:dyDescent="0.3">
      <c r="A852">
        <v>4419123</v>
      </c>
      <c r="B852" s="1">
        <v>42942</v>
      </c>
      <c r="C852" s="2">
        <v>0.49952546296296296</v>
      </c>
      <c r="D852" s="2">
        <v>0.50207175925925929</v>
      </c>
      <c r="E852">
        <f>IF(LEN(Tabela_telefony5[[#This Row],[nr]])=7,1,0)</f>
        <v>1</v>
      </c>
      <c r="F852">
        <f>IF(LEFT(Tabela_telefony5[[#This Row],[nr]],2)="12",1,0)</f>
        <v>0</v>
      </c>
      <c r="G852" s="2">
        <f>IF(Tabela_telefony5[[#This Row],[Kolumna1]]=1,Tabela_telefony5[[#This Row],[zakonczenie]]-Tabela_telefony5[[#This Row],[rozpoczecie]],0)</f>
        <v>0</v>
      </c>
    </row>
    <row r="853" spans="1:7" hidden="1" x14ac:dyDescent="0.3">
      <c r="A853">
        <v>4424322</v>
      </c>
      <c r="B853" s="1">
        <v>42937</v>
      </c>
      <c r="C853" s="2">
        <v>0.54233796296296299</v>
      </c>
      <c r="D853" s="2">
        <v>0.55148148148148146</v>
      </c>
      <c r="E853">
        <f>IF(LEN(Tabela_telefony5[[#This Row],[nr]])=7,1,0)</f>
        <v>1</v>
      </c>
      <c r="F853">
        <f>IF(LEFT(Tabela_telefony5[[#This Row],[nr]],2)="12",1,0)</f>
        <v>0</v>
      </c>
      <c r="G853" s="2">
        <f>IF(Tabela_telefony5[[#This Row],[Kolumna1]]=1,Tabela_telefony5[[#This Row],[zakonczenie]]-Tabela_telefony5[[#This Row],[rozpoczecie]],0)</f>
        <v>0</v>
      </c>
    </row>
    <row r="854" spans="1:7" hidden="1" x14ac:dyDescent="0.3">
      <c r="A854">
        <v>30178521</v>
      </c>
      <c r="B854" s="1">
        <v>42929</v>
      </c>
      <c r="C854" s="2">
        <v>0.45968750000000003</v>
      </c>
      <c r="D854" s="2">
        <v>0.46520833333333333</v>
      </c>
      <c r="E854">
        <f>IF(LEN(Tabela_telefony5[[#This Row],[nr]])=7,1,0)</f>
        <v>0</v>
      </c>
      <c r="F854">
        <f>IF(LEFT(Tabela_telefony5[[#This Row],[nr]],2)="12",1,0)</f>
        <v>0</v>
      </c>
      <c r="G854" s="2">
        <f>IF(Tabela_telefony5[[#This Row],[Kolumna1]]=1,Tabela_telefony5[[#This Row],[zakonczenie]]-Tabela_telefony5[[#This Row],[rozpoczecie]],0)</f>
        <v>0</v>
      </c>
    </row>
    <row r="855" spans="1:7" hidden="1" x14ac:dyDescent="0.3">
      <c r="A855">
        <v>4429479</v>
      </c>
      <c r="B855" s="1">
        <v>42937</v>
      </c>
      <c r="C855" s="2">
        <v>0.52749999999999997</v>
      </c>
      <c r="D855" s="2">
        <v>0.53034722222222219</v>
      </c>
      <c r="E855">
        <f>IF(LEN(Tabela_telefony5[[#This Row],[nr]])=7,1,0)</f>
        <v>1</v>
      </c>
      <c r="F855">
        <f>IF(LEFT(Tabela_telefony5[[#This Row],[nr]],2)="12",1,0)</f>
        <v>0</v>
      </c>
      <c r="G855" s="2">
        <f>IF(Tabela_telefony5[[#This Row],[Kolumna1]]=1,Tabela_telefony5[[#This Row],[zakonczenie]]-Tabela_telefony5[[#This Row],[rozpoczecie]],0)</f>
        <v>0</v>
      </c>
    </row>
    <row r="856" spans="1:7" hidden="1" x14ac:dyDescent="0.3">
      <c r="A856">
        <v>4445684</v>
      </c>
      <c r="B856" s="1">
        <v>42943</v>
      </c>
      <c r="C856" s="2">
        <v>0.50361111111111112</v>
      </c>
      <c r="D856" s="2">
        <v>0.51285879629629627</v>
      </c>
      <c r="E856">
        <f>IF(LEN(Tabela_telefony5[[#This Row],[nr]])=7,1,0)</f>
        <v>1</v>
      </c>
      <c r="F856">
        <f>IF(LEFT(Tabela_telefony5[[#This Row],[nr]],2)="12",1,0)</f>
        <v>0</v>
      </c>
      <c r="G856" s="2">
        <f>IF(Tabela_telefony5[[#This Row],[Kolumna1]]=1,Tabela_telefony5[[#This Row],[zakonczenie]]-Tabela_telefony5[[#This Row],[rozpoczecie]],0)</f>
        <v>0</v>
      </c>
    </row>
    <row r="857" spans="1:7" hidden="1" x14ac:dyDescent="0.3">
      <c r="A857">
        <v>53386383</v>
      </c>
      <c r="B857" s="1">
        <v>42929</v>
      </c>
      <c r="C857" s="2">
        <v>0.47099537037037037</v>
      </c>
      <c r="D857" s="2">
        <v>0.47175925925925927</v>
      </c>
      <c r="E857">
        <f>IF(LEN(Tabela_telefony5[[#This Row],[nr]])=7,1,0)</f>
        <v>0</v>
      </c>
      <c r="F857">
        <f>IF(LEFT(Tabela_telefony5[[#This Row],[nr]],2)="12",1,0)</f>
        <v>0</v>
      </c>
      <c r="G857" s="2">
        <f>IF(Tabela_telefony5[[#This Row],[Kolumna1]]=1,Tabela_telefony5[[#This Row],[zakonczenie]]-Tabela_telefony5[[#This Row],[rozpoczecie]],0)</f>
        <v>0</v>
      </c>
    </row>
    <row r="858" spans="1:7" hidden="1" x14ac:dyDescent="0.3">
      <c r="A858">
        <v>8733120283</v>
      </c>
      <c r="B858" s="1">
        <v>42929</v>
      </c>
      <c r="C858" s="2">
        <v>0.47134259259259259</v>
      </c>
      <c r="D858" s="2">
        <v>0.47659722222222223</v>
      </c>
      <c r="E858">
        <f>IF(LEN(Tabela_telefony5[[#This Row],[nr]])=7,1,0)</f>
        <v>0</v>
      </c>
      <c r="F858">
        <f>IF(LEFT(Tabela_telefony5[[#This Row],[nr]],2)="12",1,0)</f>
        <v>0</v>
      </c>
      <c r="G858" s="2">
        <f>IF(Tabela_telefony5[[#This Row],[Kolumna1]]=1,Tabela_telefony5[[#This Row],[zakonczenie]]-Tabela_telefony5[[#This Row],[rozpoczecie]],0)</f>
        <v>0</v>
      </c>
    </row>
    <row r="859" spans="1:7" hidden="1" x14ac:dyDescent="0.3">
      <c r="A859">
        <v>4452201</v>
      </c>
      <c r="B859" s="1">
        <v>42933</v>
      </c>
      <c r="C859" s="2">
        <v>0.49760416666666668</v>
      </c>
      <c r="D859" s="2">
        <v>0.50249999999999995</v>
      </c>
      <c r="E859">
        <f>IF(LEN(Tabela_telefony5[[#This Row],[nr]])=7,1,0)</f>
        <v>1</v>
      </c>
      <c r="F859">
        <f>IF(LEFT(Tabela_telefony5[[#This Row],[nr]],2)="12",1,0)</f>
        <v>0</v>
      </c>
      <c r="G859" s="2">
        <f>IF(Tabela_telefony5[[#This Row],[Kolumna1]]=1,Tabela_telefony5[[#This Row],[zakonczenie]]-Tabela_telefony5[[#This Row],[rozpoczecie]],0)</f>
        <v>0</v>
      </c>
    </row>
    <row r="860" spans="1:7" hidden="1" x14ac:dyDescent="0.3">
      <c r="A860">
        <v>54136845</v>
      </c>
      <c r="B860" s="1">
        <v>42929</v>
      </c>
      <c r="C860" s="2">
        <v>0.47890046296296296</v>
      </c>
      <c r="D860" s="2">
        <v>0.48042824074074075</v>
      </c>
      <c r="E860">
        <f>IF(LEN(Tabela_telefony5[[#This Row],[nr]])=7,1,0)</f>
        <v>0</v>
      </c>
      <c r="F860">
        <f>IF(LEFT(Tabela_telefony5[[#This Row],[nr]],2)="12",1,0)</f>
        <v>0</v>
      </c>
      <c r="G860" s="2">
        <f>IF(Tabela_telefony5[[#This Row],[Kolumna1]]=1,Tabela_telefony5[[#This Row],[zakonczenie]]-Tabela_telefony5[[#This Row],[rozpoczecie]],0)</f>
        <v>0</v>
      </c>
    </row>
    <row r="861" spans="1:7" hidden="1" x14ac:dyDescent="0.3">
      <c r="A861">
        <v>76310343</v>
      </c>
      <c r="B861" s="1">
        <v>42929</v>
      </c>
      <c r="C861" s="2">
        <v>0.48312500000000003</v>
      </c>
      <c r="D861" s="2">
        <v>0.4889236111111111</v>
      </c>
      <c r="E861">
        <f>IF(LEN(Tabela_telefony5[[#This Row],[nr]])=7,1,0)</f>
        <v>0</v>
      </c>
      <c r="F861">
        <f>IF(LEFT(Tabela_telefony5[[#This Row],[nr]],2)="12",1,0)</f>
        <v>0</v>
      </c>
      <c r="G861" s="2">
        <f>IF(Tabela_telefony5[[#This Row],[Kolumna1]]=1,Tabela_telefony5[[#This Row],[zakonczenie]]-Tabela_telefony5[[#This Row],[rozpoczecie]],0)</f>
        <v>0</v>
      </c>
    </row>
    <row r="862" spans="1:7" hidden="1" x14ac:dyDescent="0.3">
      <c r="A862">
        <v>4454837</v>
      </c>
      <c r="B862" s="1">
        <v>42934</v>
      </c>
      <c r="C862" s="2">
        <v>0.5621990740740741</v>
      </c>
      <c r="D862" s="2">
        <v>0.56353009259259257</v>
      </c>
      <c r="E862">
        <f>IF(LEN(Tabela_telefony5[[#This Row],[nr]])=7,1,0)</f>
        <v>1</v>
      </c>
      <c r="F862">
        <f>IF(LEFT(Tabela_telefony5[[#This Row],[nr]],2)="12",1,0)</f>
        <v>0</v>
      </c>
      <c r="G862" s="2">
        <f>IF(Tabela_telefony5[[#This Row],[Kolumna1]]=1,Tabela_telefony5[[#This Row],[zakonczenie]]-Tabela_telefony5[[#This Row],[rozpoczecie]],0)</f>
        <v>0</v>
      </c>
    </row>
    <row r="863" spans="1:7" hidden="1" x14ac:dyDescent="0.3">
      <c r="A863">
        <v>4458725</v>
      </c>
      <c r="B863" s="1">
        <v>42935</v>
      </c>
      <c r="C863" s="2">
        <v>0.38533564814814814</v>
      </c>
      <c r="D863" s="2">
        <v>0.39521990740740742</v>
      </c>
      <c r="E863">
        <f>IF(LEN(Tabela_telefony5[[#This Row],[nr]])=7,1,0)</f>
        <v>1</v>
      </c>
      <c r="F863">
        <f>IF(LEFT(Tabela_telefony5[[#This Row],[nr]],2)="12",1,0)</f>
        <v>0</v>
      </c>
      <c r="G863" s="2">
        <f>IF(Tabela_telefony5[[#This Row],[Kolumna1]]=1,Tabela_telefony5[[#This Row],[zakonczenie]]-Tabela_telefony5[[#This Row],[rozpoczecie]],0)</f>
        <v>0</v>
      </c>
    </row>
    <row r="864" spans="1:7" hidden="1" x14ac:dyDescent="0.3">
      <c r="A864">
        <v>4469748</v>
      </c>
      <c r="B864" s="1">
        <v>42923</v>
      </c>
      <c r="C864" s="2">
        <v>0.51744212962962965</v>
      </c>
      <c r="D864" s="2">
        <v>0.52157407407407408</v>
      </c>
      <c r="E864">
        <f>IF(LEN(Tabela_telefony5[[#This Row],[nr]])=7,1,0)</f>
        <v>1</v>
      </c>
      <c r="F864">
        <f>IF(LEFT(Tabela_telefony5[[#This Row],[nr]],2)="12",1,0)</f>
        <v>0</v>
      </c>
      <c r="G864" s="2">
        <f>IF(Tabela_telefony5[[#This Row],[Kolumna1]]=1,Tabela_telefony5[[#This Row],[zakonczenie]]-Tabela_telefony5[[#This Row],[rozpoczecie]],0)</f>
        <v>0</v>
      </c>
    </row>
    <row r="865" spans="1:7" hidden="1" x14ac:dyDescent="0.3">
      <c r="A865">
        <v>4469748</v>
      </c>
      <c r="B865" s="1">
        <v>42935</v>
      </c>
      <c r="C865" s="2">
        <v>0.41121527777777778</v>
      </c>
      <c r="D865" s="2">
        <v>0.41483796296296294</v>
      </c>
      <c r="E865">
        <f>IF(LEN(Tabela_telefony5[[#This Row],[nr]])=7,1,0)</f>
        <v>1</v>
      </c>
      <c r="F865">
        <f>IF(LEFT(Tabela_telefony5[[#This Row],[nr]],2)="12",1,0)</f>
        <v>0</v>
      </c>
      <c r="G865" s="2">
        <f>IF(Tabela_telefony5[[#This Row],[Kolumna1]]=1,Tabela_telefony5[[#This Row],[zakonczenie]]-Tabela_telefony5[[#This Row],[rozpoczecie]],0)</f>
        <v>0</v>
      </c>
    </row>
    <row r="866" spans="1:7" hidden="1" x14ac:dyDescent="0.3">
      <c r="A866">
        <v>4471203</v>
      </c>
      <c r="B866" s="1">
        <v>42921</v>
      </c>
      <c r="C866" s="2">
        <v>0.62403935185185189</v>
      </c>
      <c r="D866" s="2">
        <v>0.62936342592592598</v>
      </c>
      <c r="E866">
        <f>IF(LEN(Tabela_telefony5[[#This Row],[nr]])=7,1,0)</f>
        <v>1</v>
      </c>
      <c r="F866">
        <f>IF(LEFT(Tabela_telefony5[[#This Row],[nr]],2)="12",1,0)</f>
        <v>0</v>
      </c>
      <c r="G866" s="2">
        <f>IF(Tabela_telefony5[[#This Row],[Kolumna1]]=1,Tabela_telefony5[[#This Row],[zakonczenie]]-Tabela_telefony5[[#This Row],[rozpoczecie]],0)</f>
        <v>0</v>
      </c>
    </row>
    <row r="867" spans="1:7" hidden="1" x14ac:dyDescent="0.3">
      <c r="A867">
        <v>4471203</v>
      </c>
      <c r="B867" s="1">
        <v>42935</v>
      </c>
      <c r="C867" s="2">
        <v>0.47298611111111111</v>
      </c>
      <c r="D867" s="2">
        <v>0.48247685185185185</v>
      </c>
      <c r="E867">
        <f>IF(LEN(Tabela_telefony5[[#This Row],[nr]])=7,1,0)</f>
        <v>1</v>
      </c>
      <c r="F867">
        <f>IF(LEFT(Tabela_telefony5[[#This Row],[nr]],2)="12",1,0)</f>
        <v>0</v>
      </c>
      <c r="G867" s="2">
        <f>IF(Tabela_telefony5[[#This Row],[Kolumna1]]=1,Tabela_telefony5[[#This Row],[zakonczenie]]-Tabela_telefony5[[#This Row],[rozpoczecie]],0)</f>
        <v>0</v>
      </c>
    </row>
    <row r="868" spans="1:7" hidden="1" x14ac:dyDescent="0.3">
      <c r="A868">
        <v>4471828</v>
      </c>
      <c r="B868" s="1">
        <v>42930</v>
      </c>
      <c r="C868" s="2">
        <v>0.50378472222222226</v>
      </c>
      <c r="D868" s="2">
        <v>0.51043981481481482</v>
      </c>
      <c r="E868">
        <f>IF(LEN(Tabela_telefony5[[#This Row],[nr]])=7,1,0)</f>
        <v>1</v>
      </c>
      <c r="F868">
        <f>IF(LEFT(Tabela_telefony5[[#This Row],[nr]],2)="12",1,0)</f>
        <v>0</v>
      </c>
      <c r="G868" s="2">
        <f>IF(Tabela_telefony5[[#This Row],[Kolumna1]]=1,Tabela_telefony5[[#This Row],[zakonczenie]]-Tabela_telefony5[[#This Row],[rozpoczecie]],0)</f>
        <v>0</v>
      </c>
    </row>
    <row r="869" spans="1:7" hidden="1" x14ac:dyDescent="0.3">
      <c r="A869">
        <v>4473835</v>
      </c>
      <c r="B869" s="1">
        <v>42929</v>
      </c>
      <c r="C869" s="2">
        <v>0.42091435185185183</v>
      </c>
      <c r="D869" s="2">
        <v>0.42609953703703701</v>
      </c>
      <c r="E869">
        <f>IF(LEN(Tabela_telefony5[[#This Row],[nr]])=7,1,0)</f>
        <v>1</v>
      </c>
      <c r="F869">
        <f>IF(LEFT(Tabela_telefony5[[#This Row],[nr]],2)="12",1,0)</f>
        <v>0</v>
      </c>
      <c r="G869" s="2">
        <f>IF(Tabela_telefony5[[#This Row],[Kolumna1]]=1,Tabela_telefony5[[#This Row],[zakonczenie]]-Tabela_telefony5[[#This Row],[rozpoczecie]],0)</f>
        <v>0</v>
      </c>
    </row>
    <row r="870" spans="1:7" hidden="1" x14ac:dyDescent="0.3">
      <c r="A870">
        <v>4473835</v>
      </c>
      <c r="B870" s="1">
        <v>42944</v>
      </c>
      <c r="C870" s="2">
        <v>0.60322916666666671</v>
      </c>
      <c r="D870" s="2">
        <v>0.60628472222222218</v>
      </c>
      <c r="E870">
        <f>IF(LEN(Tabela_telefony5[[#This Row],[nr]])=7,1,0)</f>
        <v>1</v>
      </c>
      <c r="F870">
        <f>IF(LEFT(Tabela_telefony5[[#This Row],[nr]],2)="12",1,0)</f>
        <v>0</v>
      </c>
      <c r="G870" s="2">
        <f>IF(Tabela_telefony5[[#This Row],[Kolumna1]]=1,Tabela_telefony5[[#This Row],[zakonczenie]]-Tabela_telefony5[[#This Row],[rozpoczecie]],0)</f>
        <v>0</v>
      </c>
    </row>
    <row r="871" spans="1:7" hidden="1" x14ac:dyDescent="0.3">
      <c r="A871">
        <v>63141248</v>
      </c>
      <c r="B871" s="1">
        <v>42929</v>
      </c>
      <c r="C871" s="2">
        <v>0.51224537037037032</v>
      </c>
      <c r="D871" s="2">
        <v>0.51730324074074074</v>
      </c>
      <c r="E871">
        <f>IF(LEN(Tabela_telefony5[[#This Row],[nr]])=7,1,0)</f>
        <v>0</v>
      </c>
      <c r="F871">
        <f>IF(LEFT(Tabela_telefony5[[#This Row],[nr]],2)="12",1,0)</f>
        <v>0</v>
      </c>
      <c r="G871" s="2">
        <f>IF(Tabela_telefony5[[#This Row],[Kolumna1]]=1,Tabela_telefony5[[#This Row],[zakonczenie]]-Tabela_telefony5[[#This Row],[rozpoczecie]],0)</f>
        <v>0</v>
      </c>
    </row>
    <row r="872" spans="1:7" hidden="1" x14ac:dyDescent="0.3">
      <c r="A872">
        <v>4483996</v>
      </c>
      <c r="B872" s="1">
        <v>42941</v>
      </c>
      <c r="C872" s="2">
        <v>0.52584490740740741</v>
      </c>
      <c r="D872" s="2">
        <v>0.53660879629629632</v>
      </c>
      <c r="E872">
        <f>IF(LEN(Tabela_telefony5[[#This Row],[nr]])=7,1,0)</f>
        <v>1</v>
      </c>
      <c r="F872">
        <f>IF(LEFT(Tabela_telefony5[[#This Row],[nr]],2)="12",1,0)</f>
        <v>0</v>
      </c>
      <c r="G872" s="2">
        <f>IF(Tabela_telefony5[[#This Row],[Kolumna1]]=1,Tabela_telefony5[[#This Row],[zakonczenie]]-Tabela_telefony5[[#This Row],[rozpoczecie]],0)</f>
        <v>0</v>
      </c>
    </row>
    <row r="873" spans="1:7" hidden="1" x14ac:dyDescent="0.3">
      <c r="A873">
        <v>4497624</v>
      </c>
      <c r="B873" s="1">
        <v>42937</v>
      </c>
      <c r="C873" s="2">
        <v>0.50284722222222222</v>
      </c>
      <c r="D873" s="2">
        <v>0.51432870370370365</v>
      </c>
      <c r="E873">
        <f>IF(LEN(Tabela_telefony5[[#This Row],[nr]])=7,1,0)</f>
        <v>1</v>
      </c>
      <c r="F873">
        <f>IF(LEFT(Tabela_telefony5[[#This Row],[nr]],2)="12",1,0)</f>
        <v>0</v>
      </c>
      <c r="G873" s="2">
        <f>IF(Tabela_telefony5[[#This Row],[Kolumna1]]=1,Tabela_telefony5[[#This Row],[zakonczenie]]-Tabela_telefony5[[#This Row],[rozpoczecie]],0)</f>
        <v>0</v>
      </c>
    </row>
    <row r="874" spans="1:7" hidden="1" x14ac:dyDescent="0.3">
      <c r="A874">
        <v>4501726</v>
      </c>
      <c r="B874" s="1">
        <v>42933</v>
      </c>
      <c r="C874" s="2">
        <v>0.38754629629629628</v>
      </c>
      <c r="D874" s="2">
        <v>0.39260416666666664</v>
      </c>
      <c r="E874">
        <f>IF(LEN(Tabela_telefony5[[#This Row],[nr]])=7,1,0)</f>
        <v>1</v>
      </c>
      <c r="F874">
        <f>IF(LEFT(Tabela_telefony5[[#This Row],[nr]],2)="12",1,0)</f>
        <v>0</v>
      </c>
      <c r="G874" s="2">
        <f>IF(Tabela_telefony5[[#This Row],[Kolumna1]]=1,Tabela_telefony5[[#This Row],[zakonczenie]]-Tabela_telefony5[[#This Row],[rozpoczecie]],0)</f>
        <v>0</v>
      </c>
    </row>
    <row r="875" spans="1:7" hidden="1" x14ac:dyDescent="0.3">
      <c r="A875">
        <v>4501823</v>
      </c>
      <c r="B875" s="1">
        <v>42927</v>
      </c>
      <c r="C875" s="2">
        <v>0.44013888888888891</v>
      </c>
      <c r="D875" s="2">
        <v>0.44690972222222225</v>
      </c>
      <c r="E875">
        <f>IF(LEN(Tabela_telefony5[[#This Row],[nr]])=7,1,0)</f>
        <v>1</v>
      </c>
      <c r="F875">
        <f>IF(LEFT(Tabela_telefony5[[#This Row],[nr]],2)="12",1,0)</f>
        <v>0</v>
      </c>
      <c r="G875" s="2">
        <f>IF(Tabela_telefony5[[#This Row],[Kolumna1]]=1,Tabela_telefony5[[#This Row],[zakonczenie]]-Tabela_telefony5[[#This Row],[rozpoczecie]],0)</f>
        <v>0</v>
      </c>
    </row>
    <row r="876" spans="1:7" hidden="1" x14ac:dyDescent="0.3">
      <c r="A876">
        <v>28961250</v>
      </c>
      <c r="B876" s="1">
        <v>42929</v>
      </c>
      <c r="C876" s="2">
        <v>0.52353009259259264</v>
      </c>
      <c r="D876" s="2">
        <v>0.53097222222222218</v>
      </c>
      <c r="E876">
        <f>IF(LEN(Tabela_telefony5[[#This Row],[nr]])=7,1,0)</f>
        <v>0</v>
      </c>
      <c r="F876">
        <f>IF(LEFT(Tabela_telefony5[[#This Row],[nr]],2)="12",1,0)</f>
        <v>0</v>
      </c>
      <c r="G876" s="2">
        <f>IF(Tabela_telefony5[[#This Row],[Kolumna1]]=1,Tabela_telefony5[[#This Row],[zakonczenie]]-Tabela_telefony5[[#This Row],[rozpoczecie]],0)</f>
        <v>0</v>
      </c>
    </row>
    <row r="877" spans="1:7" hidden="1" x14ac:dyDescent="0.3">
      <c r="A877">
        <v>4505950</v>
      </c>
      <c r="B877" s="1">
        <v>42941</v>
      </c>
      <c r="C877" s="2">
        <v>0.51373842592592589</v>
      </c>
      <c r="D877" s="2">
        <v>0.52304398148148146</v>
      </c>
      <c r="E877">
        <f>IF(LEN(Tabela_telefony5[[#This Row],[nr]])=7,1,0)</f>
        <v>1</v>
      </c>
      <c r="F877">
        <f>IF(LEFT(Tabela_telefony5[[#This Row],[nr]],2)="12",1,0)</f>
        <v>0</v>
      </c>
      <c r="G877" s="2">
        <f>IF(Tabela_telefony5[[#This Row],[Kolumna1]]=1,Tabela_telefony5[[#This Row],[zakonczenie]]-Tabela_telefony5[[#This Row],[rozpoczecie]],0)</f>
        <v>0</v>
      </c>
    </row>
    <row r="878" spans="1:7" hidden="1" x14ac:dyDescent="0.3">
      <c r="A878">
        <v>61322035</v>
      </c>
      <c r="B878" s="1">
        <v>42929</v>
      </c>
      <c r="C878" s="2">
        <v>0.52906249999999999</v>
      </c>
      <c r="D878" s="2">
        <v>0.5294444444444445</v>
      </c>
      <c r="E878">
        <f>IF(LEN(Tabela_telefony5[[#This Row],[nr]])=7,1,0)</f>
        <v>0</v>
      </c>
      <c r="F878">
        <f>IF(LEFT(Tabela_telefony5[[#This Row],[nr]],2)="12",1,0)</f>
        <v>0</v>
      </c>
      <c r="G878" s="2">
        <f>IF(Tabela_telefony5[[#This Row],[Kolumna1]]=1,Tabela_telefony5[[#This Row],[zakonczenie]]-Tabela_telefony5[[#This Row],[rozpoczecie]],0)</f>
        <v>0</v>
      </c>
    </row>
    <row r="879" spans="1:7" hidden="1" x14ac:dyDescent="0.3">
      <c r="A879">
        <v>40308049</v>
      </c>
      <c r="B879" s="1">
        <v>42929</v>
      </c>
      <c r="C879" s="2">
        <v>0.53047453703703706</v>
      </c>
      <c r="D879" s="2">
        <v>0.53797453703703701</v>
      </c>
      <c r="E879">
        <f>IF(LEN(Tabela_telefony5[[#This Row],[nr]])=7,1,0)</f>
        <v>0</v>
      </c>
      <c r="F879">
        <f>IF(LEFT(Tabela_telefony5[[#This Row],[nr]],2)="12",1,0)</f>
        <v>0</v>
      </c>
      <c r="G879" s="2">
        <f>IF(Tabela_telefony5[[#This Row],[Kolumna1]]=1,Tabela_telefony5[[#This Row],[zakonczenie]]-Tabela_telefony5[[#This Row],[rozpoczecie]],0)</f>
        <v>0</v>
      </c>
    </row>
    <row r="880" spans="1:7" hidden="1" x14ac:dyDescent="0.3">
      <c r="A880">
        <v>4505950</v>
      </c>
      <c r="B880" s="1">
        <v>42947</v>
      </c>
      <c r="C880" s="2">
        <v>0.58163194444444444</v>
      </c>
      <c r="D880" s="2">
        <v>0.5872222222222222</v>
      </c>
      <c r="E880">
        <f>IF(LEN(Tabela_telefony5[[#This Row],[nr]])=7,1,0)</f>
        <v>1</v>
      </c>
      <c r="F880">
        <f>IF(LEFT(Tabela_telefony5[[#This Row],[nr]],2)="12",1,0)</f>
        <v>0</v>
      </c>
      <c r="G880" s="2">
        <f>IF(Tabela_telefony5[[#This Row],[Kolumna1]]=1,Tabela_telefony5[[#This Row],[zakonczenie]]-Tabela_telefony5[[#This Row],[rozpoczecie]],0)</f>
        <v>0</v>
      </c>
    </row>
    <row r="881" spans="1:7" hidden="1" x14ac:dyDescent="0.3">
      <c r="A881">
        <v>4509550</v>
      </c>
      <c r="B881" s="1">
        <v>42947</v>
      </c>
      <c r="C881" s="2">
        <v>0.34609953703703705</v>
      </c>
      <c r="D881" s="2">
        <v>0.35118055555555555</v>
      </c>
      <c r="E881">
        <f>IF(LEN(Tabela_telefony5[[#This Row],[nr]])=7,1,0)</f>
        <v>1</v>
      </c>
      <c r="F881">
        <f>IF(LEFT(Tabela_telefony5[[#This Row],[nr]],2)="12",1,0)</f>
        <v>0</v>
      </c>
      <c r="G881" s="2">
        <f>IF(Tabela_telefony5[[#This Row],[Kolumna1]]=1,Tabela_telefony5[[#This Row],[zakonczenie]]-Tabela_telefony5[[#This Row],[rozpoczecie]],0)</f>
        <v>0</v>
      </c>
    </row>
    <row r="882" spans="1:7" hidden="1" x14ac:dyDescent="0.3">
      <c r="A882">
        <v>4520226</v>
      </c>
      <c r="B882" s="1">
        <v>42947</v>
      </c>
      <c r="C882" s="2">
        <v>0.49903935185185183</v>
      </c>
      <c r="D882" s="2">
        <v>0.51059027777777777</v>
      </c>
      <c r="E882">
        <f>IF(LEN(Tabela_telefony5[[#This Row],[nr]])=7,1,0)</f>
        <v>1</v>
      </c>
      <c r="F882">
        <f>IF(LEFT(Tabela_telefony5[[#This Row],[nr]],2)="12",1,0)</f>
        <v>0</v>
      </c>
      <c r="G882" s="2">
        <f>IF(Tabela_telefony5[[#This Row],[Kolumna1]]=1,Tabela_telefony5[[#This Row],[zakonczenie]]-Tabela_telefony5[[#This Row],[rozpoczecie]],0)</f>
        <v>0</v>
      </c>
    </row>
    <row r="883" spans="1:7" hidden="1" x14ac:dyDescent="0.3">
      <c r="A883">
        <v>26699217</v>
      </c>
      <c r="B883" s="1">
        <v>42929</v>
      </c>
      <c r="C883" s="2">
        <v>0.5471759259259259</v>
      </c>
      <c r="D883" s="2">
        <v>0.55871527777777774</v>
      </c>
      <c r="E883">
        <f>IF(LEN(Tabela_telefony5[[#This Row],[nr]])=7,1,0)</f>
        <v>0</v>
      </c>
      <c r="F883">
        <f>IF(LEFT(Tabela_telefony5[[#This Row],[nr]],2)="12",1,0)</f>
        <v>0</v>
      </c>
      <c r="G883" s="2">
        <f>IF(Tabela_telefony5[[#This Row],[Kolumna1]]=1,Tabela_telefony5[[#This Row],[zakonczenie]]-Tabela_telefony5[[#This Row],[rozpoczecie]],0)</f>
        <v>0</v>
      </c>
    </row>
    <row r="884" spans="1:7" hidden="1" x14ac:dyDescent="0.3">
      <c r="A884">
        <v>4520463</v>
      </c>
      <c r="B884" s="1">
        <v>42934</v>
      </c>
      <c r="C884" s="2">
        <v>0.55645833333333339</v>
      </c>
      <c r="D884" s="2">
        <v>0.55648148148148147</v>
      </c>
      <c r="E884">
        <f>IF(LEN(Tabela_telefony5[[#This Row],[nr]])=7,1,0)</f>
        <v>1</v>
      </c>
      <c r="F884">
        <f>IF(LEFT(Tabela_telefony5[[#This Row],[nr]],2)="12",1,0)</f>
        <v>0</v>
      </c>
      <c r="G884" s="2">
        <f>IF(Tabela_telefony5[[#This Row],[Kolumna1]]=1,Tabela_telefony5[[#This Row],[zakonczenie]]-Tabela_telefony5[[#This Row],[rozpoczecie]],0)</f>
        <v>0</v>
      </c>
    </row>
    <row r="885" spans="1:7" hidden="1" x14ac:dyDescent="0.3">
      <c r="A885">
        <v>4526057</v>
      </c>
      <c r="B885" s="1">
        <v>42921</v>
      </c>
      <c r="C885" s="2">
        <v>0.42313657407407407</v>
      </c>
      <c r="D885" s="2">
        <v>0.42508101851851854</v>
      </c>
      <c r="E885">
        <f>IF(LEN(Tabela_telefony5[[#This Row],[nr]])=7,1,0)</f>
        <v>1</v>
      </c>
      <c r="F885">
        <f>IF(LEFT(Tabela_telefony5[[#This Row],[nr]],2)="12",1,0)</f>
        <v>0</v>
      </c>
      <c r="G885" s="2">
        <f>IF(Tabela_telefony5[[#This Row],[Kolumna1]]=1,Tabela_telefony5[[#This Row],[zakonczenie]]-Tabela_telefony5[[#This Row],[rozpoczecie]],0)</f>
        <v>0</v>
      </c>
    </row>
    <row r="886" spans="1:7" hidden="1" x14ac:dyDescent="0.3">
      <c r="A886">
        <v>4529192</v>
      </c>
      <c r="B886" s="1">
        <v>42944</v>
      </c>
      <c r="C886" s="2">
        <v>0.39005787037037037</v>
      </c>
      <c r="D886" s="2">
        <v>0.39561342592592591</v>
      </c>
      <c r="E886">
        <f>IF(LEN(Tabela_telefony5[[#This Row],[nr]])=7,1,0)</f>
        <v>1</v>
      </c>
      <c r="F886">
        <f>IF(LEFT(Tabela_telefony5[[#This Row],[nr]],2)="12",1,0)</f>
        <v>0</v>
      </c>
      <c r="G886" s="2">
        <f>IF(Tabela_telefony5[[#This Row],[Kolumna1]]=1,Tabela_telefony5[[#This Row],[zakonczenie]]-Tabela_telefony5[[#This Row],[rozpoczecie]],0)</f>
        <v>0</v>
      </c>
    </row>
    <row r="887" spans="1:7" hidden="1" x14ac:dyDescent="0.3">
      <c r="A887">
        <v>4535172</v>
      </c>
      <c r="B887" s="1">
        <v>42934</v>
      </c>
      <c r="C887" s="2">
        <v>0.4750462962962963</v>
      </c>
      <c r="D887" s="2">
        <v>0.47592592592592592</v>
      </c>
      <c r="E887">
        <f>IF(LEN(Tabela_telefony5[[#This Row],[nr]])=7,1,0)</f>
        <v>1</v>
      </c>
      <c r="F887">
        <f>IF(LEFT(Tabela_telefony5[[#This Row],[nr]],2)="12",1,0)</f>
        <v>0</v>
      </c>
      <c r="G887" s="2">
        <f>IF(Tabela_telefony5[[#This Row],[Kolumna1]]=1,Tabela_telefony5[[#This Row],[zakonczenie]]-Tabela_telefony5[[#This Row],[rozpoczecie]],0)</f>
        <v>0</v>
      </c>
    </row>
    <row r="888" spans="1:7" hidden="1" x14ac:dyDescent="0.3">
      <c r="A888">
        <v>4546455</v>
      </c>
      <c r="B888" s="1">
        <v>42919</v>
      </c>
      <c r="C888" s="2">
        <v>0.34037037037037038</v>
      </c>
      <c r="D888" s="2">
        <v>0.34983796296296299</v>
      </c>
      <c r="E888">
        <f>IF(LEN(Tabela_telefony5[[#This Row],[nr]])=7,1,0)</f>
        <v>1</v>
      </c>
      <c r="F888">
        <f>IF(LEFT(Tabela_telefony5[[#This Row],[nr]],2)="12",1,0)</f>
        <v>0</v>
      </c>
      <c r="G888" s="2">
        <f>IF(Tabela_telefony5[[#This Row],[Kolumna1]]=1,Tabela_telefony5[[#This Row],[zakonczenie]]-Tabela_telefony5[[#This Row],[rozpoczecie]],0)</f>
        <v>0</v>
      </c>
    </row>
    <row r="889" spans="1:7" hidden="1" x14ac:dyDescent="0.3">
      <c r="A889">
        <v>47855743</v>
      </c>
      <c r="B889" s="1">
        <v>42929</v>
      </c>
      <c r="C889" s="2">
        <v>0.56371527777777775</v>
      </c>
      <c r="D889" s="2">
        <v>0.57344907407407408</v>
      </c>
      <c r="E889">
        <f>IF(LEN(Tabela_telefony5[[#This Row],[nr]])=7,1,0)</f>
        <v>0</v>
      </c>
      <c r="F889">
        <f>IF(LEFT(Tabela_telefony5[[#This Row],[nr]],2)="12",1,0)</f>
        <v>0</v>
      </c>
      <c r="G889" s="2">
        <f>IF(Tabela_telefony5[[#This Row],[Kolumna1]]=1,Tabela_telefony5[[#This Row],[zakonczenie]]-Tabela_telefony5[[#This Row],[rozpoczecie]],0)</f>
        <v>0</v>
      </c>
    </row>
    <row r="890" spans="1:7" hidden="1" x14ac:dyDescent="0.3">
      <c r="A890">
        <v>4546455</v>
      </c>
      <c r="B890" s="1">
        <v>42919</v>
      </c>
      <c r="C890" s="2">
        <v>0.34042824074074074</v>
      </c>
      <c r="D890" s="2">
        <v>0.35046296296296298</v>
      </c>
      <c r="E890">
        <f>IF(LEN(Tabela_telefony5[[#This Row],[nr]])=7,1,0)</f>
        <v>1</v>
      </c>
      <c r="F890">
        <f>IF(LEFT(Tabela_telefony5[[#This Row],[nr]],2)="12",1,0)</f>
        <v>0</v>
      </c>
      <c r="G890" s="2">
        <f>IF(Tabela_telefony5[[#This Row],[Kolumna1]]=1,Tabela_telefony5[[#This Row],[zakonczenie]]-Tabela_telefony5[[#This Row],[rozpoczecie]],0)</f>
        <v>0</v>
      </c>
    </row>
    <row r="891" spans="1:7" hidden="1" x14ac:dyDescent="0.3">
      <c r="A891">
        <v>4546455</v>
      </c>
      <c r="B891" s="1">
        <v>42919</v>
      </c>
      <c r="C891" s="2">
        <v>0.35723379629629631</v>
      </c>
      <c r="D891" s="2">
        <v>0.36699074074074073</v>
      </c>
      <c r="E891">
        <f>IF(LEN(Tabela_telefony5[[#This Row],[nr]])=7,1,0)</f>
        <v>1</v>
      </c>
      <c r="F891">
        <f>IF(LEFT(Tabela_telefony5[[#This Row],[nr]],2)="12",1,0)</f>
        <v>0</v>
      </c>
      <c r="G891" s="2">
        <f>IF(Tabela_telefony5[[#This Row],[Kolumna1]]=1,Tabela_telefony5[[#This Row],[zakonczenie]]-Tabela_telefony5[[#This Row],[rozpoczecie]],0)</f>
        <v>0</v>
      </c>
    </row>
    <row r="892" spans="1:7" hidden="1" x14ac:dyDescent="0.3">
      <c r="A892">
        <v>54821549</v>
      </c>
      <c r="B892" s="1">
        <v>42929</v>
      </c>
      <c r="C892" s="2">
        <v>0.57287037037037036</v>
      </c>
      <c r="D892" s="2">
        <v>0.57663194444444443</v>
      </c>
      <c r="E892">
        <f>IF(LEN(Tabela_telefony5[[#This Row],[nr]])=7,1,0)</f>
        <v>0</v>
      </c>
      <c r="F892">
        <f>IF(LEFT(Tabela_telefony5[[#This Row],[nr]],2)="12",1,0)</f>
        <v>0</v>
      </c>
      <c r="G892" s="2">
        <f>IF(Tabela_telefony5[[#This Row],[Kolumna1]]=1,Tabela_telefony5[[#This Row],[zakonczenie]]-Tabela_telefony5[[#This Row],[rozpoczecie]],0)</f>
        <v>0</v>
      </c>
    </row>
    <row r="893" spans="1:7" hidden="1" x14ac:dyDescent="0.3">
      <c r="A893">
        <v>14919021</v>
      </c>
      <c r="B893" s="1">
        <v>42929</v>
      </c>
      <c r="C893" s="2">
        <v>0.57331018518518517</v>
      </c>
      <c r="D893" s="2">
        <v>0.57547453703703699</v>
      </c>
      <c r="E893">
        <f>IF(LEN(Tabela_telefony5[[#This Row],[nr]])=7,1,0)</f>
        <v>0</v>
      </c>
      <c r="F893">
        <f>IF(LEFT(Tabela_telefony5[[#This Row],[nr]],2)="12",1,0)</f>
        <v>0</v>
      </c>
      <c r="G893" s="2">
        <f>IF(Tabela_telefony5[[#This Row],[Kolumna1]]=1,Tabela_telefony5[[#This Row],[zakonczenie]]-Tabela_telefony5[[#This Row],[rozpoczecie]],0)</f>
        <v>0</v>
      </c>
    </row>
    <row r="894" spans="1:7" hidden="1" x14ac:dyDescent="0.3">
      <c r="A894">
        <v>4546455</v>
      </c>
      <c r="B894" s="1">
        <v>42919</v>
      </c>
      <c r="C894" s="2">
        <v>0.45270833333333332</v>
      </c>
      <c r="D894" s="2">
        <v>0.45620370370370372</v>
      </c>
      <c r="E894">
        <f>IF(LEN(Tabela_telefony5[[#This Row],[nr]])=7,1,0)</f>
        <v>1</v>
      </c>
      <c r="F894">
        <f>IF(LEFT(Tabela_telefony5[[#This Row],[nr]],2)="12",1,0)</f>
        <v>0</v>
      </c>
      <c r="G894" s="2">
        <f>IF(Tabela_telefony5[[#This Row],[Kolumna1]]=1,Tabela_telefony5[[#This Row],[zakonczenie]]-Tabela_telefony5[[#This Row],[rozpoczecie]],0)</f>
        <v>0</v>
      </c>
    </row>
    <row r="895" spans="1:7" hidden="1" x14ac:dyDescent="0.3">
      <c r="A895">
        <v>4546455</v>
      </c>
      <c r="B895" s="1">
        <v>42919</v>
      </c>
      <c r="C895" s="2">
        <v>0.50089120370370366</v>
      </c>
      <c r="D895" s="2">
        <v>0.50876157407407407</v>
      </c>
      <c r="E895">
        <f>IF(LEN(Tabela_telefony5[[#This Row],[nr]])=7,1,0)</f>
        <v>1</v>
      </c>
      <c r="F895">
        <f>IF(LEFT(Tabela_telefony5[[#This Row],[nr]],2)="12",1,0)</f>
        <v>0</v>
      </c>
      <c r="G895" s="2">
        <f>IF(Tabela_telefony5[[#This Row],[Kolumna1]]=1,Tabela_telefony5[[#This Row],[zakonczenie]]-Tabela_telefony5[[#This Row],[rozpoczecie]],0)</f>
        <v>0</v>
      </c>
    </row>
    <row r="896" spans="1:7" hidden="1" x14ac:dyDescent="0.3">
      <c r="A896">
        <v>4546455</v>
      </c>
      <c r="B896" s="1">
        <v>42919</v>
      </c>
      <c r="C896" s="2">
        <v>0.5258680555555556</v>
      </c>
      <c r="D896" s="2">
        <v>0.53531249999999997</v>
      </c>
      <c r="E896">
        <f>IF(LEN(Tabela_telefony5[[#This Row],[nr]])=7,1,0)</f>
        <v>1</v>
      </c>
      <c r="F896">
        <f>IF(LEFT(Tabela_telefony5[[#This Row],[nr]],2)="12",1,0)</f>
        <v>0</v>
      </c>
      <c r="G896" s="2">
        <f>IF(Tabela_telefony5[[#This Row],[Kolumna1]]=1,Tabela_telefony5[[#This Row],[zakonczenie]]-Tabela_telefony5[[#This Row],[rozpoczecie]],0)</f>
        <v>0</v>
      </c>
    </row>
    <row r="897" spans="1:7" hidden="1" x14ac:dyDescent="0.3">
      <c r="A897">
        <v>18816694</v>
      </c>
      <c r="B897" s="1">
        <v>42929</v>
      </c>
      <c r="C897" s="2">
        <v>0.59179398148148143</v>
      </c>
      <c r="D897" s="2">
        <v>0.60054398148148147</v>
      </c>
      <c r="E897">
        <f>IF(LEN(Tabela_telefony5[[#This Row],[nr]])=7,1,0)</f>
        <v>0</v>
      </c>
      <c r="F897">
        <f>IF(LEFT(Tabela_telefony5[[#This Row],[nr]],2)="12",1,0)</f>
        <v>0</v>
      </c>
      <c r="G897" s="2">
        <f>IF(Tabela_telefony5[[#This Row],[Kolumna1]]=1,Tabela_telefony5[[#This Row],[zakonczenie]]-Tabela_telefony5[[#This Row],[rozpoczecie]],0)</f>
        <v>0</v>
      </c>
    </row>
    <row r="898" spans="1:7" hidden="1" x14ac:dyDescent="0.3">
      <c r="A898">
        <v>4546455</v>
      </c>
      <c r="B898" s="1">
        <v>42920</v>
      </c>
      <c r="C898" s="2">
        <v>0.41912037037037037</v>
      </c>
      <c r="D898" s="2">
        <v>0.42031249999999998</v>
      </c>
      <c r="E898">
        <f>IF(LEN(Tabela_telefony5[[#This Row],[nr]])=7,1,0)</f>
        <v>1</v>
      </c>
      <c r="F898">
        <f>IF(LEFT(Tabela_telefony5[[#This Row],[nr]],2)="12",1,0)</f>
        <v>0</v>
      </c>
      <c r="G898" s="2">
        <f>IF(Tabela_telefony5[[#This Row],[Kolumna1]]=1,Tabela_telefony5[[#This Row],[zakonczenie]]-Tabela_telefony5[[#This Row],[rozpoczecie]],0)</f>
        <v>0</v>
      </c>
    </row>
    <row r="899" spans="1:7" hidden="1" x14ac:dyDescent="0.3">
      <c r="A899">
        <v>4546455</v>
      </c>
      <c r="B899" s="1">
        <v>42921</v>
      </c>
      <c r="C899" s="2">
        <v>0.6040740740740741</v>
      </c>
      <c r="D899" s="2">
        <v>0.61181712962962964</v>
      </c>
      <c r="E899">
        <f>IF(LEN(Tabela_telefony5[[#This Row],[nr]])=7,1,0)</f>
        <v>1</v>
      </c>
      <c r="F899">
        <f>IF(LEFT(Tabela_telefony5[[#This Row],[nr]],2)="12",1,0)</f>
        <v>0</v>
      </c>
      <c r="G899" s="2">
        <f>IF(Tabela_telefony5[[#This Row],[Kolumna1]]=1,Tabela_telefony5[[#This Row],[zakonczenie]]-Tabela_telefony5[[#This Row],[rozpoczecie]],0)</f>
        <v>0</v>
      </c>
    </row>
    <row r="900" spans="1:7" hidden="1" x14ac:dyDescent="0.3">
      <c r="A900">
        <v>4555937</v>
      </c>
      <c r="B900" s="1">
        <v>42919</v>
      </c>
      <c r="C900" s="2">
        <v>0.62645833333333334</v>
      </c>
      <c r="D900" s="2">
        <v>0.63792824074074073</v>
      </c>
      <c r="E900">
        <f>IF(LEN(Tabela_telefony5[[#This Row],[nr]])=7,1,0)</f>
        <v>1</v>
      </c>
      <c r="F900">
        <f>IF(LEFT(Tabela_telefony5[[#This Row],[nr]],2)="12",1,0)</f>
        <v>0</v>
      </c>
      <c r="G900" s="2">
        <f>IF(Tabela_telefony5[[#This Row],[Kolumna1]]=1,Tabela_telefony5[[#This Row],[zakonczenie]]-Tabela_telefony5[[#This Row],[rozpoczecie]],0)</f>
        <v>0</v>
      </c>
    </row>
    <row r="901" spans="1:7" hidden="1" x14ac:dyDescent="0.3">
      <c r="A901">
        <v>46255010</v>
      </c>
      <c r="B901" s="1">
        <v>42929</v>
      </c>
      <c r="C901" s="2">
        <v>0.60008101851851847</v>
      </c>
      <c r="D901" s="2">
        <v>0.60182870370370367</v>
      </c>
      <c r="E901">
        <f>IF(LEN(Tabela_telefony5[[#This Row],[nr]])=7,1,0)</f>
        <v>0</v>
      </c>
      <c r="F901">
        <f>IF(LEFT(Tabela_telefony5[[#This Row],[nr]],2)="12",1,0)</f>
        <v>0</v>
      </c>
      <c r="G901" s="2">
        <f>IF(Tabela_telefony5[[#This Row],[Kolumna1]]=1,Tabela_telefony5[[#This Row],[zakonczenie]]-Tabela_telefony5[[#This Row],[rozpoczecie]],0)</f>
        <v>0</v>
      </c>
    </row>
    <row r="902" spans="1:7" hidden="1" x14ac:dyDescent="0.3">
      <c r="A902">
        <v>91208799</v>
      </c>
      <c r="B902" s="1">
        <v>42929</v>
      </c>
      <c r="C902" s="2">
        <v>0.60311342592592587</v>
      </c>
      <c r="D902" s="2">
        <v>0.61048611111111106</v>
      </c>
      <c r="E902">
        <f>IF(LEN(Tabela_telefony5[[#This Row],[nr]])=7,1,0)</f>
        <v>0</v>
      </c>
      <c r="F902">
        <f>IF(LEFT(Tabela_telefony5[[#This Row],[nr]],2)="12",1,0)</f>
        <v>0</v>
      </c>
      <c r="G902" s="2">
        <f>IF(Tabela_telefony5[[#This Row],[Kolumna1]]=1,Tabela_telefony5[[#This Row],[zakonczenie]]-Tabela_telefony5[[#This Row],[rozpoczecie]],0)</f>
        <v>0</v>
      </c>
    </row>
    <row r="903" spans="1:7" hidden="1" x14ac:dyDescent="0.3">
      <c r="A903">
        <v>4555937</v>
      </c>
      <c r="B903" s="1">
        <v>42920</v>
      </c>
      <c r="C903" s="2">
        <v>0.53748842592592594</v>
      </c>
      <c r="D903" s="2">
        <v>0.54775462962962962</v>
      </c>
      <c r="E903">
        <f>IF(LEN(Tabela_telefony5[[#This Row],[nr]])=7,1,0)</f>
        <v>1</v>
      </c>
      <c r="F903">
        <f>IF(LEFT(Tabela_telefony5[[#This Row],[nr]],2)="12",1,0)</f>
        <v>0</v>
      </c>
      <c r="G903" s="2">
        <f>IF(Tabela_telefony5[[#This Row],[Kolumna1]]=1,Tabela_telefony5[[#This Row],[zakonczenie]]-Tabela_telefony5[[#This Row],[rozpoczecie]],0)</f>
        <v>0</v>
      </c>
    </row>
    <row r="904" spans="1:7" hidden="1" x14ac:dyDescent="0.3">
      <c r="A904">
        <v>4555937</v>
      </c>
      <c r="B904" s="1">
        <v>42920</v>
      </c>
      <c r="C904" s="2">
        <v>0.60509259259259263</v>
      </c>
      <c r="D904" s="2">
        <v>0.60509259259259263</v>
      </c>
      <c r="E904">
        <f>IF(LEN(Tabela_telefony5[[#This Row],[nr]])=7,1,0)</f>
        <v>1</v>
      </c>
      <c r="F904">
        <f>IF(LEFT(Tabela_telefony5[[#This Row],[nr]],2)="12",1,0)</f>
        <v>0</v>
      </c>
      <c r="G904" s="2">
        <f>IF(Tabela_telefony5[[#This Row],[Kolumna1]]=1,Tabela_telefony5[[#This Row],[zakonczenie]]-Tabela_telefony5[[#This Row],[rozpoczecie]],0)</f>
        <v>0</v>
      </c>
    </row>
    <row r="905" spans="1:7" hidden="1" x14ac:dyDescent="0.3">
      <c r="A905">
        <v>4555937</v>
      </c>
      <c r="B905" s="1">
        <v>42930</v>
      </c>
      <c r="C905" s="2">
        <v>0.43956018518518519</v>
      </c>
      <c r="D905" s="2">
        <v>0.44253472222222223</v>
      </c>
      <c r="E905">
        <f>IF(LEN(Tabela_telefony5[[#This Row],[nr]])=7,1,0)</f>
        <v>1</v>
      </c>
      <c r="F905">
        <f>IF(LEFT(Tabela_telefony5[[#This Row],[nr]],2)="12",1,0)</f>
        <v>0</v>
      </c>
      <c r="G905" s="2">
        <f>IF(Tabela_telefony5[[#This Row],[Kolumna1]]=1,Tabela_telefony5[[#This Row],[zakonczenie]]-Tabela_telefony5[[#This Row],[rozpoczecie]],0)</f>
        <v>0</v>
      </c>
    </row>
    <row r="906" spans="1:7" hidden="1" x14ac:dyDescent="0.3">
      <c r="A906">
        <v>4566750</v>
      </c>
      <c r="B906" s="1">
        <v>42927</v>
      </c>
      <c r="C906" s="2">
        <v>0.41666666666666669</v>
      </c>
      <c r="D906" s="2">
        <v>0.42190972222222223</v>
      </c>
      <c r="E906">
        <f>IF(LEN(Tabela_telefony5[[#This Row],[nr]])=7,1,0)</f>
        <v>1</v>
      </c>
      <c r="F906">
        <f>IF(LEFT(Tabela_telefony5[[#This Row],[nr]],2)="12",1,0)</f>
        <v>0</v>
      </c>
      <c r="G906" s="2">
        <f>IF(Tabela_telefony5[[#This Row],[Kolumna1]]=1,Tabela_telefony5[[#This Row],[zakonczenie]]-Tabela_telefony5[[#This Row],[rozpoczecie]],0)</f>
        <v>0</v>
      </c>
    </row>
    <row r="907" spans="1:7" hidden="1" x14ac:dyDescent="0.3">
      <c r="A907">
        <v>4575865</v>
      </c>
      <c r="B907" s="1">
        <v>42930</v>
      </c>
      <c r="C907" s="2">
        <v>0.58959490740740739</v>
      </c>
      <c r="D907" s="2">
        <v>0.59105324074074073</v>
      </c>
      <c r="E907">
        <f>IF(LEN(Tabela_telefony5[[#This Row],[nr]])=7,1,0)</f>
        <v>1</v>
      </c>
      <c r="F907">
        <f>IF(LEFT(Tabela_telefony5[[#This Row],[nr]],2)="12",1,0)</f>
        <v>0</v>
      </c>
      <c r="G907" s="2">
        <f>IF(Tabela_telefony5[[#This Row],[Kolumna1]]=1,Tabela_telefony5[[#This Row],[zakonczenie]]-Tabela_telefony5[[#This Row],[rozpoczecie]],0)</f>
        <v>0</v>
      </c>
    </row>
    <row r="908" spans="1:7" hidden="1" x14ac:dyDescent="0.3">
      <c r="A908">
        <v>4577789</v>
      </c>
      <c r="B908" s="1">
        <v>42936</v>
      </c>
      <c r="C908" s="2">
        <v>0.57781249999999995</v>
      </c>
      <c r="D908" s="2">
        <v>0.57953703703703707</v>
      </c>
      <c r="E908">
        <f>IF(LEN(Tabela_telefony5[[#This Row],[nr]])=7,1,0)</f>
        <v>1</v>
      </c>
      <c r="F908">
        <f>IF(LEFT(Tabela_telefony5[[#This Row],[nr]],2)="12",1,0)</f>
        <v>0</v>
      </c>
      <c r="G908" s="2">
        <f>IF(Tabela_telefony5[[#This Row],[Kolumna1]]=1,Tabela_telefony5[[#This Row],[zakonczenie]]-Tabela_telefony5[[#This Row],[rozpoczecie]],0)</f>
        <v>0</v>
      </c>
    </row>
    <row r="909" spans="1:7" hidden="1" x14ac:dyDescent="0.3">
      <c r="A909">
        <v>4581715</v>
      </c>
      <c r="B909" s="1">
        <v>42929</v>
      </c>
      <c r="C909" s="2">
        <v>0.41172453703703704</v>
      </c>
      <c r="D909" s="2">
        <v>0.42146990740740742</v>
      </c>
      <c r="E909">
        <f>IF(LEN(Tabela_telefony5[[#This Row],[nr]])=7,1,0)</f>
        <v>1</v>
      </c>
      <c r="F909">
        <f>IF(LEFT(Tabela_telefony5[[#This Row],[nr]],2)="12",1,0)</f>
        <v>0</v>
      </c>
      <c r="G909" s="2">
        <f>IF(Tabela_telefony5[[#This Row],[Kolumna1]]=1,Tabela_telefony5[[#This Row],[zakonczenie]]-Tabela_telefony5[[#This Row],[rozpoczecie]],0)</f>
        <v>0</v>
      </c>
    </row>
    <row r="910" spans="1:7" hidden="1" x14ac:dyDescent="0.3">
      <c r="A910">
        <v>4599598</v>
      </c>
      <c r="B910" s="1">
        <v>42942</v>
      </c>
      <c r="C910" s="2">
        <v>0.44710648148148147</v>
      </c>
      <c r="D910" s="2">
        <v>0.45658564814814817</v>
      </c>
      <c r="E910">
        <f>IF(LEN(Tabela_telefony5[[#This Row],[nr]])=7,1,0)</f>
        <v>1</v>
      </c>
      <c r="F910">
        <f>IF(LEFT(Tabela_telefony5[[#This Row],[nr]],2)="12",1,0)</f>
        <v>0</v>
      </c>
      <c r="G910" s="2">
        <f>IF(Tabela_telefony5[[#This Row],[Kolumna1]]=1,Tabela_telefony5[[#This Row],[zakonczenie]]-Tabela_telefony5[[#This Row],[rozpoczecie]],0)</f>
        <v>0</v>
      </c>
    </row>
    <row r="911" spans="1:7" hidden="1" x14ac:dyDescent="0.3">
      <c r="A911">
        <v>25240352</v>
      </c>
      <c r="B911" s="1">
        <v>42930</v>
      </c>
      <c r="C911" s="2">
        <v>0.3369212962962963</v>
      </c>
      <c r="D911" s="2">
        <v>0.34468749999999998</v>
      </c>
      <c r="E911">
        <f>IF(LEN(Tabela_telefony5[[#This Row],[nr]])=7,1,0)</f>
        <v>0</v>
      </c>
      <c r="F911">
        <f>IF(LEFT(Tabela_telefony5[[#This Row],[nr]],2)="12",1,0)</f>
        <v>0</v>
      </c>
      <c r="G911" s="2">
        <f>IF(Tabela_telefony5[[#This Row],[Kolumna1]]=1,Tabela_telefony5[[#This Row],[zakonczenie]]-Tabela_telefony5[[#This Row],[rozpoczecie]],0)</f>
        <v>0</v>
      </c>
    </row>
    <row r="912" spans="1:7" hidden="1" x14ac:dyDescent="0.3">
      <c r="A912">
        <v>4606501</v>
      </c>
      <c r="B912" s="1">
        <v>42936</v>
      </c>
      <c r="C912" s="2">
        <v>0.36222222222222222</v>
      </c>
      <c r="D912" s="2">
        <v>0.36548611111111112</v>
      </c>
      <c r="E912">
        <f>IF(LEN(Tabela_telefony5[[#This Row],[nr]])=7,1,0)</f>
        <v>1</v>
      </c>
      <c r="F912">
        <f>IF(LEFT(Tabela_telefony5[[#This Row],[nr]],2)="12",1,0)</f>
        <v>0</v>
      </c>
      <c r="G912" s="2">
        <f>IF(Tabela_telefony5[[#This Row],[Kolumna1]]=1,Tabela_telefony5[[#This Row],[zakonczenie]]-Tabela_telefony5[[#This Row],[rozpoczecie]],0)</f>
        <v>0</v>
      </c>
    </row>
    <row r="913" spans="1:7" hidden="1" x14ac:dyDescent="0.3">
      <c r="A913">
        <v>97317489</v>
      </c>
      <c r="B913" s="1">
        <v>42930</v>
      </c>
      <c r="C913" s="2">
        <v>0.34062500000000001</v>
      </c>
      <c r="D913" s="2">
        <v>0.34333333333333332</v>
      </c>
      <c r="E913">
        <f>IF(LEN(Tabela_telefony5[[#This Row],[nr]])=7,1,0)</f>
        <v>0</v>
      </c>
      <c r="F913">
        <f>IF(LEFT(Tabela_telefony5[[#This Row],[nr]],2)="12",1,0)</f>
        <v>0</v>
      </c>
      <c r="G913" s="2">
        <f>IF(Tabela_telefony5[[#This Row],[Kolumna1]]=1,Tabela_telefony5[[#This Row],[zakonczenie]]-Tabela_telefony5[[#This Row],[rozpoczecie]],0)</f>
        <v>0</v>
      </c>
    </row>
    <row r="914" spans="1:7" hidden="1" x14ac:dyDescent="0.3">
      <c r="A914">
        <v>53762222</v>
      </c>
      <c r="B914" s="1">
        <v>42930</v>
      </c>
      <c r="C914" s="2">
        <v>0.34262731481481479</v>
      </c>
      <c r="D914" s="2">
        <v>0.34824074074074074</v>
      </c>
      <c r="E914">
        <f>IF(LEN(Tabela_telefony5[[#This Row],[nr]])=7,1,0)</f>
        <v>0</v>
      </c>
      <c r="F914">
        <f>IF(LEFT(Tabela_telefony5[[#This Row],[nr]],2)="12",1,0)</f>
        <v>0</v>
      </c>
      <c r="G914" s="2">
        <f>IF(Tabela_telefony5[[#This Row],[Kolumna1]]=1,Tabela_telefony5[[#This Row],[zakonczenie]]-Tabela_telefony5[[#This Row],[rozpoczecie]],0)</f>
        <v>0</v>
      </c>
    </row>
    <row r="915" spans="1:7" hidden="1" x14ac:dyDescent="0.3">
      <c r="A915">
        <v>4614100</v>
      </c>
      <c r="B915" s="1">
        <v>42947</v>
      </c>
      <c r="C915" s="2">
        <v>0.36776620370370372</v>
      </c>
      <c r="D915" s="2">
        <v>0.37584490740740739</v>
      </c>
      <c r="E915">
        <f>IF(LEN(Tabela_telefony5[[#This Row],[nr]])=7,1,0)</f>
        <v>1</v>
      </c>
      <c r="F915">
        <f>IF(LEFT(Tabela_telefony5[[#This Row],[nr]],2)="12",1,0)</f>
        <v>0</v>
      </c>
      <c r="G915" s="2">
        <f>IF(Tabela_telefony5[[#This Row],[Kolumna1]]=1,Tabela_telefony5[[#This Row],[zakonczenie]]-Tabela_telefony5[[#This Row],[rozpoczecie]],0)</f>
        <v>0</v>
      </c>
    </row>
    <row r="916" spans="1:7" hidden="1" x14ac:dyDescent="0.3">
      <c r="A916">
        <v>4623731</v>
      </c>
      <c r="B916" s="1">
        <v>42920</v>
      </c>
      <c r="C916" s="2">
        <v>0.46053240740740742</v>
      </c>
      <c r="D916" s="2">
        <v>0.47131944444444446</v>
      </c>
      <c r="E916">
        <f>IF(LEN(Tabela_telefony5[[#This Row],[nr]])=7,1,0)</f>
        <v>1</v>
      </c>
      <c r="F916">
        <f>IF(LEFT(Tabela_telefony5[[#This Row],[nr]],2)="12",1,0)</f>
        <v>0</v>
      </c>
      <c r="G916" s="2">
        <f>IF(Tabela_telefony5[[#This Row],[Kolumna1]]=1,Tabela_telefony5[[#This Row],[zakonczenie]]-Tabela_telefony5[[#This Row],[rozpoczecie]],0)</f>
        <v>0</v>
      </c>
    </row>
    <row r="917" spans="1:7" hidden="1" x14ac:dyDescent="0.3">
      <c r="A917">
        <v>4623731</v>
      </c>
      <c r="B917" s="1">
        <v>42920</v>
      </c>
      <c r="C917" s="2">
        <v>0.46423611111111113</v>
      </c>
      <c r="D917" s="2">
        <v>0.46842592592592591</v>
      </c>
      <c r="E917">
        <f>IF(LEN(Tabela_telefony5[[#This Row],[nr]])=7,1,0)</f>
        <v>1</v>
      </c>
      <c r="F917">
        <f>IF(LEFT(Tabela_telefony5[[#This Row],[nr]],2)="12",1,0)</f>
        <v>0</v>
      </c>
      <c r="G917" s="2">
        <f>IF(Tabela_telefony5[[#This Row],[Kolumna1]]=1,Tabela_telefony5[[#This Row],[zakonczenie]]-Tabela_telefony5[[#This Row],[rozpoczecie]],0)</f>
        <v>0</v>
      </c>
    </row>
    <row r="918" spans="1:7" hidden="1" x14ac:dyDescent="0.3">
      <c r="A918">
        <v>4636713</v>
      </c>
      <c r="B918" s="1">
        <v>42926</v>
      </c>
      <c r="C918" s="2">
        <v>0.39193287037037039</v>
      </c>
      <c r="D918" s="2">
        <v>0.39712962962962961</v>
      </c>
      <c r="E918">
        <f>IF(LEN(Tabela_telefony5[[#This Row],[nr]])=7,1,0)</f>
        <v>1</v>
      </c>
      <c r="F918">
        <f>IF(LEFT(Tabela_telefony5[[#This Row],[nr]],2)="12",1,0)</f>
        <v>0</v>
      </c>
      <c r="G918" s="2">
        <f>IF(Tabela_telefony5[[#This Row],[Kolumna1]]=1,Tabela_telefony5[[#This Row],[zakonczenie]]-Tabela_telefony5[[#This Row],[rozpoczecie]],0)</f>
        <v>0</v>
      </c>
    </row>
    <row r="919" spans="1:7" hidden="1" x14ac:dyDescent="0.3">
      <c r="A919">
        <v>4653709</v>
      </c>
      <c r="B919" s="1">
        <v>42923</v>
      </c>
      <c r="C919" s="2">
        <v>0.56795138888888885</v>
      </c>
      <c r="D919" s="2">
        <v>0.57596064814814818</v>
      </c>
      <c r="E919">
        <f>IF(LEN(Tabela_telefony5[[#This Row],[nr]])=7,1,0)</f>
        <v>1</v>
      </c>
      <c r="F919">
        <f>IF(LEFT(Tabela_telefony5[[#This Row],[nr]],2)="12",1,0)</f>
        <v>0</v>
      </c>
      <c r="G919" s="2">
        <f>IF(Tabela_telefony5[[#This Row],[Kolumna1]]=1,Tabela_telefony5[[#This Row],[zakonczenie]]-Tabela_telefony5[[#This Row],[rozpoczecie]],0)</f>
        <v>0</v>
      </c>
    </row>
    <row r="920" spans="1:7" hidden="1" x14ac:dyDescent="0.3">
      <c r="A920">
        <v>4653709</v>
      </c>
      <c r="B920" s="1">
        <v>42926</v>
      </c>
      <c r="C920" s="2">
        <v>0.54292824074074075</v>
      </c>
      <c r="D920" s="2">
        <v>0.5444444444444444</v>
      </c>
      <c r="E920">
        <f>IF(LEN(Tabela_telefony5[[#This Row],[nr]])=7,1,0)</f>
        <v>1</v>
      </c>
      <c r="F920">
        <f>IF(LEFT(Tabela_telefony5[[#This Row],[nr]],2)="12",1,0)</f>
        <v>0</v>
      </c>
      <c r="G920" s="2">
        <f>IF(Tabela_telefony5[[#This Row],[Kolumna1]]=1,Tabela_telefony5[[#This Row],[zakonczenie]]-Tabela_telefony5[[#This Row],[rozpoczecie]],0)</f>
        <v>0</v>
      </c>
    </row>
    <row r="921" spans="1:7" hidden="1" x14ac:dyDescent="0.3">
      <c r="A921">
        <v>4657345</v>
      </c>
      <c r="B921" s="1">
        <v>42919</v>
      </c>
      <c r="C921" s="2">
        <v>0.48489583333333336</v>
      </c>
      <c r="D921" s="2">
        <v>0.48734953703703704</v>
      </c>
      <c r="E921">
        <f>IF(LEN(Tabela_telefony5[[#This Row],[nr]])=7,1,0)</f>
        <v>1</v>
      </c>
      <c r="F921">
        <f>IF(LEFT(Tabela_telefony5[[#This Row],[nr]],2)="12",1,0)</f>
        <v>0</v>
      </c>
      <c r="G921" s="2">
        <f>IF(Tabela_telefony5[[#This Row],[Kolumna1]]=1,Tabela_telefony5[[#This Row],[zakonczenie]]-Tabela_telefony5[[#This Row],[rozpoczecie]],0)</f>
        <v>0</v>
      </c>
    </row>
    <row r="922" spans="1:7" hidden="1" x14ac:dyDescent="0.3">
      <c r="A922">
        <v>24724114</v>
      </c>
      <c r="B922" s="1">
        <v>42930</v>
      </c>
      <c r="C922" s="2">
        <v>0.36212962962962963</v>
      </c>
      <c r="D922" s="2">
        <v>0.36342592592592593</v>
      </c>
      <c r="E922">
        <f>IF(LEN(Tabela_telefony5[[#This Row],[nr]])=7,1,0)</f>
        <v>0</v>
      </c>
      <c r="F922">
        <f>IF(LEFT(Tabela_telefony5[[#This Row],[nr]],2)="12",1,0)</f>
        <v>0</v>
      </c>
      <c r="G922" s="2">
        <f>IF(Tabela_telefony5[[#This Row],[Kolumna1]]=1,Tabela_telefony5[[#This Row],[zakonczenie]]-Tabela_telefony5[[#This Row],[rozpoczecie]],0)</f>
        <v>0</v>
      </c>
    </row>
    <row r="923" spans="1:7" hidden="1" x14ac:dyDescent="0.3">
      <c r="A923">
        <v>23580194</v>
      </c>
      <c r="B923" s="1">
        <v>42930</v>
      </c>
      <c r="C923" s="2">
        <v>0.36516203703703703</v>
      </c>
      <c r="D923" s="2">
        <v>0.37596064814814817</v>
      </c>
      <c r="E923">
        <f>IF(LEN(Tabela_telefony5[[#This Row],[nr]])=7,1,0)</f>
        <v>0</v>
      </c>
      <c r="F923">
        <f>IF(LEFT(Tabela_telefony5[[#This Row],[nr]],2)="12",1,0)</f>
        <v>0</v>
      </c>
      <c r="G923" s="2">
        <f>IF(Tabela_telefony5[[#This Row],[Kolumna1]]=1,Tabela_telefony5[[#This Row],[zakonczenie]]-Tabela_telefony5[[#This Row],[rozpoczecie]],0)</f>
        <v>0</v>
      </c>
    </row>
    <row r="924" spans="1:7" hidden="1" x14ac:dyDescent="0.3">
      <c r="A924">
        <v>4657345</v>
      </c>
      <c r="B924" s="1">
        <v>42928</v>
      </c>
      <c r="C924" s="2">
        <v>0.53608796296296302</v>
      </c>
      <c r="D924" s="2">
        <v>0.53631944444444446</v>
      </c>
      <c r="E924">
        <f>IF(LEN(Tabela_telefony5[[#This Row],[nr]])=7,1,0)</f>
        <v>1</v>
      </c>
      <c r="F924">
        <f>IF(LEFT(Tabela_telefony5[[#This Row],[nr]],2)="12",1,0)</f>
        <v>0</v>
      </c>
      <c r="G924" s="2">
        <f>IF(Tabela_telefony5[[#This Row],[Kolumna1]]=1,Tabela_telefony5[[#This Row],[zakonczenie]]-Tabela_telefony5[[#This Row],[rozpoczecie]],0)</f>
        <v>0</v>
      </c>
    </row>
    <row r="925" spans="1:7" hidden="1" x14ac:dyDescent="0.3">
      <c r="A925">
        <v>4657345</v>
      </c>
      <c r="B925" s="1">
        <v>42930</v>
      </c>
      <c r="C925" s="2">
        <v>0.46988425925925925</v>
      </c>
      <c r="D925" s="2">
        <v>0.47721064814814818</v>
      </c>
      <c r="E925">
        <f>IF(LEN(Tabela_telefony5[[#This Row],[nr]])=7,1,0)</f>
        <v>1</v>
      </c>
      <c r="F925">
        <f>IF(LEFT(Tabela_telefony5[[#This Row],[nr]],2)="12",1,0)</f>
        <v>0</v>
      </c>
      <c r="G925" s="2">
        <f>IF(Tabela_telefony5[[#This Row],[Kolumna1]]=1,Tabela_telefony5[[#This Row],[zakonczenie]]-Tabela_telefony5[[#This Row],[rozpoczecie]],0)</f>
        <v>0</v>
      </c>
    </row>
    <row r="926" spans="1:7" hidden="1" x14ac:dyDescent="0.3">
      <c r="A926">
        <v>4657345</v>
      </c>
      <c r="B926" s="1">
        <v>42934</v>
      </c>
      <c r="C926" s="2">
        <v>0.40328703703703705</v>
      </c>
      <c r="D926" s="2">
        <v>0.4140625</v>
      </c>
      <c r="E926">
        <f>IF(LEN(Tabela_telefony5[[#This Row],[nr]])=7,1,0)</f>
        <v>1</v>
      </c>
      <c r="F926">
        <f>IF(LEFT(Tabela_telefony5[[#This Row],[nr]],2)="12",1,0)</f>
        <v>0</v>
      </c>
      <c r="G926" s="2">
        <f>IF(Tabela_telefony5[[#This Row],[Kolumna1]]=1,Tabela_telefony5[[#This Row],[zakonczenie]]-Tabela_telefony5[[#This Row],[rozpoczecie]],0)</f>
        <v>0</v>
      </c>
    </row>
    <row r="927" spans="1:7" hidden="1" x14ac:dyDescent="0.3">
      <c r="A927">
        <v>4657345</v>
      </c>
      <c r="B927" s="1">
        <v>42937</v>
      </c>
      <c r="C927" s="2">
        <v>0.44291666666666668</v>
      </c>
      <c r="D927" s="2">
        <v>0.45256944444444447</v>
      </c>
      <c r="E927">
        <f>IF(LEN(Tabela_telefony5[[#This Row],[nr]])=7,1,0)</f>
        <v>1</v>
      </c>
      <c r="F927">
        <f>IF(LEFT(Tabela_telefony5[[#This Row],[nr]],2)="12",1,0)</f>
        <v>0</v>
      </c>
      <c r="G927" s="2">
        <f>IF(Tabela_telefony5[[#This Row],[Kolumna1]]=1,Tabela_telefony5[[#This Row],[zakonczenie]]-Tabela_telefony5[[#This Row],[rozpoczecie]],0)</f>
        <v>0</v>
      </c>
    </row>
    <row r="928" spans="1:7" hidden="1" x14ac:dyDescent="0.3">
      <c r="A928">
        <v>4657345</v>
      </c>
      <c r="B928" s="1">
        <v>42940</v>
      </c>
      <c r="C928" s="2">
        <v>0.58981481481481479</v>
      </c>
      <c r="D928" s="2">
        <v>0.59037037037037032</v>
      </c>
      <c r="E928">
        <f>IF(LEN(Tabela_telefony5[[#This Row],[nr]])=7,1,0)</f>
        <v>1</v>
      </c>
      <c r="F928">
        <f>IF(LEFT(Tabela_telefony5[[#This Row],[nr]],2)="12",1,0)</f>
        <v>0</v>
      </c>
      <c r="G928" s="2">
        <f>IF(Tabela_telefony5[[#This Row],[Kolumna1]]=1,Tabela_telefony5[[#This Row],[zakonczenie]]-Tabela_telefony5[[#This Row],[rozpoczecie]],0)</f>
        <v>0</v>
      </c>
    </row>
    <row r="929" spans="1:7" hidden="1" x14ac:dyDescent="0.3">
      <c r="A929">
        <v>4659808</v>
      </c>
      <c r="B929" s="1">
        <v>42944</v>
      </c>
      <c r="C929" s="2">
        <v>0.40956018518518517</v>
      </c>
      <c r="D929" s="2">
        <v>0.41278935185185184</v>
      </c>
      <c r="E929">
        <f>IF(LEN(Tabela_telefony5[[#This Row],[nr]])=7,1,0)</f>
        <v>1</v>
      </c>
      <c r="F929">
        <f>IF(LEFT(Tabela_telefony5[[#This Row],[nr]],2)="12",1,0)</f>
        <v>0</v>
      </c>
      <c r="G929" s="2">
        <f>IF(Tabela_telefony5[[#This Row],[Kolumna1]]=1,Tabela_telefony5[[#This Row],[zakonczenie]]-Tabela_telefony5[[#This Row],[rozpoczecie]],0)</f>
        <v>0</v>
      </c>
    </row>
    <row r="930" spans="1:7" hidden="1" x14ac:dyDescent="0.3">
      <c r="A930">
        <v>83559673</v>
      </c>
      <c r="B930" s="1">
        <v>42930</v>
      </c>
      <c r="C930" s="2">
        <v>0.38571759259259258</v>
      </c>
      <c r="D930" s="2">
        <v>0.39630787037037035</v>
      </c>
      <c r="E930">
        <f>IF(LEN(Tabela_telefony5[[#This Row],[nr]])=7,1,0)</f>
        <v>0</v>
      </c>
      <c r="F930">
        <f>IF(LEFT(Tabela_telefony5[[#This Row],[nr]],2)="12",1,0)</f>
        <v>0</v>
      </c>
      <c r="G930" s="2">
        <f>IF(Tabela_telefony5[[#This Row],[Kolumna1]]=1,Tabela_telefony5[[#This Row],[zakonczenie]]-Tabela_telefony5[[#This Row],[rozpoczecie]],0)</f>
        <v>0</v>
      </c>
    </row>
    <row r="931" spans="1:7" hidden="1" x14ac:dyDescent="0.3">
      <c r="A931">
        <v>4661635</v>
      </c>
      <c r="B931" s="1">
        <v>42937</v>
      </c>
      <c r="C931" s="2">
        <v>0.50016203703703699</v>
      </c>
      <c r="D931" s="2">
        <v>0.50506944444444446</v>
      </c>
      <c r="E931">
        <f>IF(LEN(Tabela_telefony5[[#This Row],[nr]])=7,1,0)</f>
        <v>1</v>
      </c>
      <c r="F931">
        <f>IF(LEFT(Tabela_telefony5[[#This Row],[nr]],2)="12",1,0)</f>
        <v>0</v>
      </c>
      <c r="G931" s="2">
        <f>IF(Tabela_telefony5[[#This Row],[Kolumna1]]=1,Tabela_telefony5[[#This Row],[zakonczenie]]-Tabela_telefony5[[#This Row],[rozpoczecie]],0)</f>
        <v>0</v>
      </c>
    </row>
    <row r="932" spans="1:7" hidden="1" x14ac:dyDescent="0.3">
      <c r="A932">
        <v>3463982286</v>
      </c>
      <c r="B932" s="1">
        <v>42930</v>
      </c>
      <c r="C932" s="2">
        <v>0.39506944444444442</v>
      </c>
      <c r="D932" s="2">
        <v>0.40261574074074075</v>
      </c>
      <c r="E932">
        <f>IF(LEN(Tabela_telefony5[[#This Row],[nr]])=7,1,0)</f>
        <v>0</v>
      </c>
      <c r="F932">
        <f>IF(LEFT(Tabela_telefony5[[#This Row],[nr]],2)="12",1,0)</f>
        <v>0</v>
      </c>
      <c r="G932" s="2">
        <f>IF(Tabela_telefony5[[#This Row],[Kolumna1]]=1,Tabela_telefony5[[#This Row],[zakonczenie]]-Tabela_telefony5[[#This Row],[rozpoczecie]],0)</f>
        <v>0</v>
      </c>
    </row>
    <row r="933" spans="1:7" hidden="1" x14ac:dyDescent="0.3">
      <c r="A933">
        <v>4681236</v>
      </c>
      <c r="B933" s="1">
        <v>42922</v>
      </c>
      <c r="C933" s="2">
        <v>0.51452546296296298</v>
      </c>
      <c r="D933" s="2">
        <v>0.51570601851851849</v>
      </c>
      <c r="E933">
        <f>IF(LEN(Tabela_telefony5[[#This Row],[nr]])=7,1,0)</f>
        <v>1</v>
      </c>
      <c r="F933">
        <f>IF(LEFT(Tabela_telefony5[[#This Row],[nr]],2)="12",1,0)</f>
        <v>0</v>
      </c>
      <c r="G933" s="2">
        <f>IF(Tabela_telefony5[[#This Row],[Kolumna1]]=1,Tabela_telefony5[[#This Row],[zakonczenie]]-Tabela_telefony5[[#This Row],[rozpoczecie]],0)</f>
        <v>0</v>
      </c>
    </row>
    <row r="934" spans="1:7" hidden="1" x14ac:dyDescent="0.3">
      <c r="A934">
        <v>4697138</v>
      </c>
      <c r="B934" s="1">
        <v>42920</v>
      </c>
      <c r="C934" s="2">
        <v>0.40737268518518521</v>
      </c>
      <c r="D934" s="2">
        <v>0.4102777777777778</v>
      </c>
      <c r="E934">
        <f>IF(LEN(Tabela_telefony5[[#This Row],[nr]])=7,1,0)</f>
        <v>1</v>
      </c>
      <c r="F934">
        <f>IF(LEFT(Tabela_telefony5[[#This Row],[nr]],2)="12",1,0)</f>
        <v>0</v>
      </c>
      <c r="G934" s="2">
        <f>IF(Tabela_telefony5[[#This Row],[Kolumna1]]=1,Tabela_telefony5[[#This Row],[zakonczenie]]-Tabela_telefony5[[#This Row],[rozpoczecie]],0)</f>
        <v>0</v>
      </c>
    </row>
    <row r="935" spans="1:7" hidden="1" x14ac:dyDescent="0.3">
      <c r="A935">
        <v>4698731</v>
      </c>
      <c r="B935" s="1">
        <v>42936</v>
      </c>
      <c r="C935" s="2">
        <v>0.35894675925925928</v>
      </c>
      <c r="D935" s="2">
        <v>0.3689351851851852</v>
      </c>
      <c r="E935">
        <f>IF(LEN(Tabela_telefony5[[#This Row],[nr]])=7,1,0)</f>
        <v>1</v>
      </c>
      <c r="F935">
        <f>IF(LEFT(Tabela_telefony5[[#This Row],[nr]],2)="12",1,0)</f>
        <v>0</v>
      </c>
      <c r="G935" s="2">
        <f>IF(Tabela_telefony5[[#This Row],[Kolumna1]]=1,Tabela_telefony5[[#This Row],[zakonczenie]]-Tabela_telefony5[[#This Row],[rozpoczecie]],0)</f>
        <v>0</v>
      </c>
    </row>
    <row r="936" spans="1:7" hidden="1" x14ac:dyDescent="0.3">
      <c r="A936">
        <v>4702334</v>
      </c>
      <c r="B936" s="1">
        <v>42923</v>
      </c>
      <c r="C936" s="2">
        <v>0.4255902777777778</v>
      </c>
      <c r="D936" s="2">
        <v>0.43464120370370368</v>
      </c>
      <c r="E936">
        <f>IF(LEN(Tabela_telefony5[[#This Row],[nr]])=7,1,0)</f>
        <v>1</v>
      </c>
      <c r="F936">
        <f>IF(LEFT(Tabela_telefony5[[#This Row],[nr]],2)="12",1,0)</f>
        <v>0</v>
      </c>
      <c r="G936" s="2">
        <f>IF(Tabela_telefony5[[#This Row],[Kolumna1]]=1,Tabela_telefony5[[#This Row],[zakonczenie]]-Tabela_telefony5[[#This Row],[rozpoczecie]],0)</f>
        <v>0</v>
      </c>
    </row>
    <row r="937" spans="1:7" hidden="1" x14ac:dyDescent="0.3">
      <c r="A937">
        <v>4703748</v>
      </c>
      <c r="B937" s="1">
        <v>42943</v>
      </c>
      <c r="C937" s="2">
        <v>0.53315972222222219</v>
      </c>
      <c r="D937" s="2">
        <v>0.53454861111111107</v>
      </c>
      <c r="E937">
        <f>IF(LEN(Tabela_telefony5[[#This Row],[nr]])=7,1,0)</f>
        <v>1</v>
      </c>
      <c r="F937">
        <f>IF(LEFT(Tabela_telefony5[[#This Row],[nr]],2)="12",1,0)</f>
        <v>0</v>
      </c>
      <c r="G937" s="2">
        <f>IF(Tabela_telefony5[[#This Row],[Kolumna1]]=1,Tabela_telefony5[[#This Row],[zakonczenie]]-Tabela_telefony5[[#This Row],[rozpoczecie]],0)</f>
        <v>0</v>
      </c>
    </row>
    <row r="938" spans="1:7" hidden="1" x14ac:dyDescent="0.3">
      <c r="A938">
        <v>4714815</v>
      </c>
      <c r="B938" s="1">
        <v>42935</v>
      </c>
      <c r="C938" s="2">
        <v>0.37484953703703705</v>
      </c>
      <c r="D938" s="2">
        <v>0.38143518518518521</v>
      </c>
      <c r="E938">
        <f>IF(LEN(Tabela_telefony5[[#This Row],[nr]])=7,1,0)</f>
        <v>1</v>
      </c>
      <c r="F938">
        <f>IF(LEFT(Tabela_telefony5[[#This Row],[nr]],2)="12",1,0)</f>
        <v>0</v>
      </c>
      <c r="G938" s="2">
        <f>IF(Tabela_telefony5[[#This Row],[Kolumna1]]=1,Tabela_telefony5[[#This Row],[zakonczenie]]-Tabela_telefony5[[#This Row],[rozpoczecie]],0)</f>
        <v>0</v>
      </c>
    </row>
    <row r="939" spans="1:7" hidden="1" x14ac:dyDescent="0.3">
      <c r="A939">
        <v>4720934</v>
      </c>
      <c r="B939" s="1">
        <v>42943</v>
      </c>
      <c r="C939" s="2">
        <v>0.59624999999999995</v>
      </c>
      <c r="D939" s="2">
        <v>0.59810185185185183</v>
      </c>
      <c r="E939">
        <f>IF(LEN(Tabela_telefony5[[#This Row],[nr]])=7,1,0)</f>
        <v>1</v>
      </c>
      <c r="F939">
        <f>IF(LEFT(Tabela_telefony5[[#This Row],[nr]],2)="12",1,0)</f>
        <v>0</v>
      </c>
      <c r="G939" s="2">
        <f>IF(Tabela_telefony5[[#This Row],[Kolumna1]]=1,Tabela_telefony5[[#This Row],[zakonczenie]]-Tabela_telefony5[[#This Row],[rozpoczecie]],0)</f>
        <v>0</v>
      </c>
    </row>
    <row r="940" spans="1:7" hidden="1" x14ac:dyDescent="0.3">
      <c r="A940">
        <v>4726561</v>
      </c>
      <c r="B940" s="1">
        <v>42922</v>
      </c>
      <c r="C940" s="2">
        <v>0.49910879629629629</v>
      </c>
      <c r="D940" s="2">
        <v>0.5009837962962963</v>
      </c>
      <c r="E940">
        <f>IF(LEN(Tabela_telefony5[[#This Row],[nr]])=7,1,0)</f>
        <v>1</v>
      </c>
      <c r="F940">
        <f>IF(LEFT(Tabela_telefony5[[#This Row],[nr]],2)="12",1,0)</f>
        <v>0</v>
      </c>
      <c r="G940" s="2">
        <f>IF(Tabela_telefony5[[#This Row],[Kolumna1]]=1,Tabela_telefony5[[#This Row],[zakonczenie]]-Tabela_telefony5[[#This Row],[rozpoczecie]],0)</f>
        <v>0</v>
      </c>
    </row>
    <row r="941" spans="1:7" hidden="1" x14ac:dyDescent="0.3">
      <c r="A941">
        <v>30178521</v>
      </c>
      <c r="B941" s="1">
        <v>42930</v>
      </c>
      <c r="C941" s="2">
        <v>0.42238425925925926</v>
      </c>
      <c r="D941" s="2">
        <v>0.42388888888888887</v>
      </c>
      <c r="E941">
        <f>IF(LEN(Tabela_telefony5[[#This Row],[nr]])=7,1,0)</f>
        <v>0</v>
      </c>
      <c r="F941">
        <f>IF(LEFT(Tabela_telefony5[[#This Row],[nr]],2)="12",1,0)</f>
        <v>0</v>
      </c>
      <c r="G941" s="2">
        <f>IF(Tabela_telefony5[[#This Row],[Kolumna1]]=1,Tabela_telefony5[[#This Row],[zakonczenie]]-Tabela_telefony5[[#This Row],[rozpoczecie]],0)</f>
        <v>0</v>
      </c>
    </row>
    <row r="942" spans="1:7" hidden="1" x14ac:dyDescent="0.3">
      <c r="A942">
        <v>4736016</v>
      </c>
      <c r="B942" s="1">
        <v>42922</v>
      </c>
      <c r="C942" s="2">
        <v>0.55115740740740737</v>
      </c>
      <c r="D942" s="2">
        <v>0.55248842592592595</v>
      </c>
      <c r="E942">
        <f>IF(LEN(Tabela_telefony5[[#This Row],[nr]])=7,1,0)</f>
        <v>1</v>
      </c>
      <c r="F942">
        <f>IF(LEFT(Tabela_telefony5[[#This Row],[nr]],2)="12",1,0)</f>
        <v>0</v>
      </c>
      <c r="G942" s="2">
        <f>IF(Tabela_telefony5[[#This Row],[Kolumna1]]=1,Tabela_telefony5[[#This Row],[zakonczenie]]-Tabela_telefony5[[#This Row],[rozpoczecie]],0)</f>
        <v>0</v>
      </c>
    </row>
    <row r="943" spans="1:7" hidden="1" x14ac:dyDescent="0.3">
      <c r="A943">
        <v>7536048937</v>
      </c>
      <c r="B943" s="1">
        <v>42930</v>
      </c>
      <c r="C943" s="2">
        <v>0.43115740740740743</v>
      </c>
      <c r="D943" s="2">
        <v>0.43990740740740741</v>
      </c>
      <c r="E943">
        <f>IF(LEN(Tabela_telefony5[[#This Row],[nr]])=7,1,0)</f>
        <v>0</v>
      </c>
      <c r="F943">
        <f>IF(LEFT(Tabela_telefony5[[#This Row],[nr]],2)="12",1,0)</f>
        <v>0</v>
      </c>
      <c r="G943" s="2">
        <f>IF(Tabela_telefony5[[#This Row],[Kolumna1]]=1,Tabela_telefony5[[#This Row],[zakonczenie]]-Tabela_telefony5[[#This Row],[rozpoczecie]],0)</f>
        <v>0</v>
      </c>
    </row>
    <row r="944" spans="1:7" hidden="1" x14ac:dyDescent="0.3">
      <c r="A944">
        <v>4738129</v>
      </c>
      <c r="B944" s="1">
        <v>42920</v>
      </c>
      <c r="C944" s="2">
        <v>0.48979166666666668</v>
      </c>
      <c r="D944" s="2">
        <v>0.500462962962963</v>
      </c>
      <c r="E944">
        <f>IF(LEN(Tabela_telefony5[[#This Row],[nr]])=7,1,0)</f>
        <v>1</v>
      </c>
      <c r="F944">
        <f>IF(LEFT(Tabela_telefony5[[#This Row],[nr]],2)="12",1,0)</f>
        <v>0</v>
      </c>
      <c r="G944" s="2">
        <f>IF(Tabela_telefony5[[#This Row],[Kolumna1]]=1,Tabela_telefony5[[#This Row],[zakonczenie]]-Tabela_telefony5[[#This Row],[rozpoczecie]],0)</f>
        <v>0</v>
      </c>
    </row>
    <row r="945" spans="1:7" hidden="1" x14ac:dyDescent="0.3">
      <c r="A945">
        <v>54821549</v>
      </c>
      <c r="B945" s="1">
        <v>42930</v>
      </c>
      <c r="C945" s="2">
        <v>0.43517361111111114</v>
      </c>
      <c r="D945" s="2">
        <v>0.4466087962962963</v>
      </c>
      <c r="E945">
        <f>IF(LEN(Tabela_telefony5[[#This Row],[nr]])=7,1,0)</f>
        <v>0</v>
      </c>
      <c r="F945">
        <f>IF(LEFT(Tabela_telefony5[[#This Row],[nr]],2)="12",1,0)</f>
        <v>0</v>
      </c>
      <c r="G945" s="2">
        <f>IF(Tabela_telefony5[[#This Row],[Kolumna1]]=1,Tabela_telefony5[[#This Row],[zakonczenie]]-Tabela_telefony5[[#This Row],[rozpoczecie]],0)</f>
        <v>0</v>
      </c>
    </row>
    <row r="946" spans="1:7" hidden="1" x14ac:dyDescent="0.3">
      <c r="A946">
        <v>4738129</v>
      </c>
      <c r="B946" s="1">
        <v>42936</v>
      </c>
      <c r="C946" s="2">
        <v>0.4503935185185185</v>
      </c>
      <c r="D946" s="2">
        <v>0.46037037037037037</v>
      </c>
      <c r="E946">
        <f>IF(LEN(Tabela_telefony5[[#This Row],[nr]])=7,1,0)</f>
        <v>1</v>
      </c>
      <c r="F946">
        <f>IF(LEFT(Tabela_telefony5[[#This Row],[nr]],2)="12",1,0)</f>
        <v>0</v>
      </c>
      <c r="G946" s="2">
        <f>IF(Tabela_telefony5[[#This Row],[Kolumna1]]=1,Tabela_telefony5[[#This Row],[zakonczenie]]-Tabela_telefony5[[#This Row],[rozpoczecie]],0)</f>
        <v>0</v>
      </c>
    </row>
    <row r="947" spans="1:7" hidden="1" x14ac:dyDescent="0.3">
      <c r="A947">
        <v>65621292</v>
      </c>
      <c r="B947" s="1">
        <v>42930</v>
      </c>
      <c r="C947" s="2">
        <v>0.44060185185185186</v>
      </c>
      <c r="D947" s="2">
        <v>0.44655092592592593</v>
      </c>
      <c r="E947">
        <f>IF(LEN(Tabela_telefony5[[#This Row],[nr]])=7,1,0)</f>
        <v>0</v>
      </c>
      <c r="F947">
        <f>IF(LEFT(Tabela_telefony5[[#This Row],[nr]],2)="12",1,0)</f>
        <v>0</v>
      </c>
      <c r="G947" s="2">
        <f>IF(Tabela_telefony5[[#This Row],[Kolumna1]]=1,Tabela_telefony5[[#This Row],[zakonczenie]]-Tabela_telefony5[[#This Row],[rozpoczecie]],0)</f>
        <v>0</v>
      </c>
    </row>
    <row r="948" spans="1:7" hidden="1" x14ac:dyDescent="0.3">
      <c r="A948">
        <v>13898038</v>
      </c>
      <c r="B948" s="1">
        <v>42930</v>
      </c>
      <c r="C948" s="2">
        <v>0.44072916666666667</v>
      </c>
      <c r="D948" s="2">
        <v>0.4496412037037037</v>
      </c>
      <c r="E948">
        <f>IF(LEN(Tabela_telefony5[[#This Row],[nr]])=7,1,0)</f>
        <v>0</v>
      </c>
      <c r="F948">
        <f>IF(LEFT(Tabela_telefony5[[#This Row],[nr]],2)="12",1,0)</f>
        <v>0</v>
      </c>
      <c r="G948" s="2">
        <f>IF(Tabela_telefony5[[#This Row],[Kolumna1]]=1,Tabela_telefony5[[#This Row],[zakonczenie]]-Tabela_telefony5[[#This Row],[rozpoczecie]],0)</f>
        <v>0</v>
      </c>
    </row>
    <row r="949" spans="1:7" hidden="1" x14ac:dyDescent="0.3">
      <c r="A949">
        <v>4759206</v>
      </c>
      <c r="B949" s="1">
        <v>42926</v>
      </c>
      <c r="C949" s="2">
        <v>0.49055555555555558</v>
      </c>
      <c r="D949" s="2">
        <v>0.49449074074074073</v>
      </c>
      <c r="E949">
        <f>IF(LEN(Tabela_telefony5[[#This Row],[nr]])=7,1,0)</f>
        <v>1</v>
      </c>
      <c r="F949">
        <f>IF(LEFT(Tabela_telefony5[[#This Row],[nr]],2)="12",1,0)</f>
        <v>0</v>
      </c>
      <c r="G949" s="2">
        <f>IF(Tabela_telefony5[[#This Row],[Kolumna1]]=1,Tabela_telefony5[[#This Row],[zakonczenie]]-Tabela_telefony5[[#This Row],[rozpoczecie]],0)</f>
        <v>0</v>
      </c>
    </row>
    <row r="950" spans="1:7" hidden="1" x14ac:dyDescent="0.3">
      <c r="A950">
        <v>4767842</v>
      </c>
      <c r="B950" s="1">
        <v>42940</v>
      </c>
      <c r="C950" s="2">
        <v>0.46971064814814817</v>
      </c>
      <c r="D950" s="2">
        <v>0.47116898148148151</v>
      </c>
      <c r="E950">
        <f>IF(LEN(Tabela_telefony5[[#This Row],[nr]])=7,1,0)</f>
        <v>1</v>
      </c>
      <c r="F950">
        <f>IF(LEFT(Tabela_telefony5[[#This Row],[nr]],2)="12",1,0)</f>
        <v>0</v>
      </c>
      <c r="G950" s="2">
        <f>IF(Tabela_telefony5[[#This Row],[Kolumna1]]=1,Tabela_telefony5[[#This Row],[zakonczenie]]-Tabela_telefony5[[#This Row],[rozpoczecie]],0)</f>
        <v>0</v>
      </c>
    </row>
    <row r="951" spans="1:7" hidden="1" x14ac:dyDescent="0.3">
      <c r="A951">
        <v>4774889</v>
      </c>
      <c r="B951" s="1">
        <v>42943</v>
      </c>
      <c r="C951" s="2">
        <v>0.58733796296296292</v>
      </c>
      <c r="D951" s="2">
        <v>0.59475694444444449</v>
      </c>
      <c r="E951">
        <f>IF(LEN(Tabela_telefony5[[#This Row],[nr]])=7,1,0)</f>
        <v>1</v>
      </c>
      <c r="F951">
        <f>IF(LEFT(Tabela_telefony5[[#This Row],[nr]],2)="12",1,0)</f>
        <v>0</v>
      </c>
      <c r="G951" s="2">
        <f>IF(Tabela_telefony5[[#This Row],[Kolumna1]]=1,Tabela_telefony5[[#This Row],[zakonczenie]]-Tabela_telefony5[[#This Row],[rozpoczecie]],0)</f>
        <v>0</v>
      </c>
    </row>
    <row r="952" spans="1:7" hidden="1" x14ac:dyDescent="0.3">
      <c r="A952">
        <v>36332723</v>
      </c>
      <c r="B952" s="1">
        <v>42930</v>
      </c>
      <c r="C952" s="2">
        <v>0.44593749999999999</v>
      </c>
      <c r="D952" s="2">
        <v>0.44957175925925924</v>
      </c>
      <c r="E952">
        <f>IF(LEN(Tabela_telefony5[[#This Row],[nr]])=7,1,0)</f>
        <v>0</v>
      </c>
      <c r="F952">
        <f>IF(LEFT(Tabela_telefony5[[#This Row],[nr]],2)="12",1,0)</f>
        <v>0</v>
      </c>
      <c r="G952" s="2">
        <f>IF(Tabela_telefony5[[#This Row],[Kolumna1]]=1,Tabela_telefony5[[#This Row],[zakonczenie]]-Tabela_telefony5[[#This Row],[rozpoczecie]],0)</f>
        <v>0</v>
      </c>
    </row>
    <row r="953" spans="1:7" hidden="1" x14ac:dyDescent="0.3">
      <c r="A953">
        <v>28961250</v>
      </c>
      <c r="B953" s="1">
        <v>42930</v>
      </c>
      <c r="C953" s="2">
        <v>0.4478935185185185</v>
      </c>
      <c r="D953" s="2">
        <v>0.44805555555555554</v>
      </c>
      <c r="E953">
        <f>IF(LEN(Tabela_telefony5[[#This Row],[nr]])=7,1,0)</f>
        <v>0</v>
      </c>
      <c r="F953">
        <f>IF(LEFT(Tabela_telefony5[[#This Row],[nr]],2)="12",1,0)</f>
        <v>0</v>
      </c>
      <c r="G953" s="2">
        <f>IF(Tabela_telefony5[[#This Row],[Kolumna1]]=1,Tabela_telefony5[[#This Row],[zakonczenie]]-Tabela_telefony5[[#This Row],[rozpoczecie]],0)</f>
        <v>0</v>
      </c>
    </row>
    <row r="954" spans="1:7" hidden="1" x14ac:dyDescent="0.3">
      <c r="A954">
        <v>96191858</v>
      </c>
      <c r="B954" s="1">
        <v>42930</v>
      </c>
      <c r="C954" s="2">
        <v>0.44916666666666666</v>
      </c>
      <c r="D954" s="2">
        <v>0.46023148148148146</v>
      </c>
      <c r="E954">
        <f>IF(LEN(Tabela_telefony5[[#This Row],[nr]])=7,1,0)</f>
        <v>0</v>
      </c>
      <c r="F954">
        <f>IF(LEFT(Tabela_telefony5[[#This Row],[nr]],2)="12",1,0)</f>
        <v>0</v>
      </c>
      <c r="G954" s="2">
        <f>IF(Tabela_telefony5[[#This Row],[Kolumna1]]=1,Tabela_telefony5[[#This Row],[zakonczenie]]-Tabela_telefony5[[#This Row],[rozpoczecie]],0)</f>
        <v>0</v>
      </c>
    </row>
    <row r="955" spans="1:7" hidden="1" x14ac:dyDescent="0.3">
      <c r="A955">
        <v>49342013</v>
      </c>
      <c r="B955" s="1">
        <v>42930</v>
      </c>
      <c r="C955" s="2">
        <v>0.45233796296296297</v>
      </c>
      <c r="D955" s="2">
        <v>0.45649305555555558</v>
      </c>
      <c r="E955">
        <f>IF(LEN(Tabela_telefony5[[#This Row],[nr]])=7,1,0)</f>
        <v>0</v>
      </c>
      <c r="F955">
        <f>IF(LEFT(Tabela_telefony5[[#This Row],[nr]],2)="12",1,0)</f>
        <v>0</v>
      </c>
      <c r="G955" s="2">
        <f>IF(Tabela_telefony5[[#This Row],[Kolumna1]]=1,Tabela_telefony5[[#This Row],[zakonczenie]]-Tabela_telefony5[[#This Row],[rozpoczecie]],0)</f>
        <v>0</v>
      </c>
    </row>
    <row r="956" spans="1:7" hidden="1" x14ac:dyDescent="0.3">
      <c r="A956">
        <v>4785864</v>
      </c>
      <c r="B956" s="1">
        <v>42935</v>
      </c>
      <c r="C956" s="2">
        <v>0.38833333333333331</v>
      </c>
      <c r="D956" s="2">
        <v>0.39069444444444446</v>
      </c>
      <c r="E956">
        <f>IF(LEN(Tabela_telefony5[[#This Row],[nr]])=7,1,0)</f>
        <v>1</v>
      </c>
      <c r="F956">
        <f>IF(LEFT(Tabela_telefony5[[#This Row],[nr]],2)="12",1,0)</f>
        <v>0</v>
      </c>
      <c r="G956" s="2">
        <f>IF(Tabela_telefony5[[#This Row],[Kolumna1]]=1,Tabela_telefony5[[#This Row],[zakonczenie]]-Tabela_telefony5[[#This Row],[rozpoczecie]],0)</f>
        <v>0</v>
      </c>
    </row>
    <row r="957" spans="1:7" hidden="1" x14ac:dyDescent="0.3">
      <c r="A957">
        <v>4787793</v>
      </c>
      <c r="B957" s="1">
        <v>42919</v>
      </c>
      <c r="C957" s="2">
        <v>0.47584490740740742</v>
      </c>
      <c r="D957" s="2">
        <v>0.48518518518518516</v>
      </c>
      <c r="E957">
        <f>IF(LEN(Tabela_telefony5[[#This Row],[nr]])=7,1,0)</f>
        <v>1</v>
      </c>
      <c r="F957">
        <f>IF(LEFT(Tabela_telefony5[[#This Row],[nr]],2)="12",1,0)</f>
        <v>0</v>
      </c>
      <c r="G957" s="2">
        <f>IF(Tabela_telefony5[[#This Row],[Kolumna1]]=1,Tabela_telefony5[[#This Row],[zakonczenie]]-Tabela_telefony5[[#This Row],[rozpoczecie]],0)</f>
        <v>0</v>
      </c>
    </row>
    <row r="958" spans="1:7" hidden="1" x14ac:dyDescent="0.3">
      <c r="A958">
        <v>4791902</v>
      </c>
      <c r="B958" s="1">
        <v>42943</v>
      </c>
      <c r="C958" s="2">
        <v>0.55718749999999995</v>
      </c>
      <c r="D958" s="2">
        <v>0.55753472222222222</v>
      </c>
      <c r="E958">
        <f>IF(LEN(Tabela_telefony5[[#This Row],[nr]])=7,1,0)</f>
        <v>1</v>
      </c>
      <c r="F958">
        <f>IF(LEFT(Tabela_telefony5[[#This Row],[nr]],2)="12",1,0)</f>
        <v>0</v>
      </c>
      <c r="G958" s="2">
        <f>IF(Tabela_telefony5[[#This Row],[Kolumna1]]=1,Tabela_telefony5[[#This Row],[zakonczenie]]-Tabela_telefony5[[#This Row],[rozpoczecie]],0)</f>
        <v>0</v>
      </c>
    </row>
    <row r="959" spans="1:7" hidden="1" x14ac:dyDescent="0.3">
      <c r="A959">
        <v>4804872</v>
      </c>
      <c r="B959" s="1">
        <v>42940</v>
      </c>
      <c r="C959" s="2">
        <v>0.3402662037037037</v>
      </c>
      <c r="D959" s="2">
        <v>0.34250000000000003</v>
      </c>
      <c r="E959">
        <f>IF(LEN(Tabela_telefony5[[#This Row],[nr]])=7,1,0)</f>
        <v>1</v>
      </c>
      <c r="F959">
        <f>IF(LEFT(Tabela_telefony5[[#This Row],[nr]],2)="12",1,0)</f>
        <v>0</v>
      </c>
      <c r="G959" s="2">
        <f>IF(Tabela_telefony5[[#This Row],[Kolumna1]]=1,Tabela_telefony5[[#This Row],[zakonczenie]]-Tabela_telefony5[[#This Row],[rozpoczecie]],0)</f>
        <v>0</v>
      </c>
    </row>
    <row r="960" spans="1:7" hidden="1" x14ac:dyDescent="0.3">
      <c r="A960">
        <v>30270334</v>
      </c>
      <c r="B960" s="1">
        <v>42930</v>
      </c>
      <c r="C960" s="2">
        <v>0.46587962962962964</v>
      </c>
      <c r="D960" s="2">
        <v>0.46755787037037039</v>
      </c>
      <c r="E960">
        <f>IF(LEN(Tabela_telefony5[[#This Row],[nr]])=7,1,0)</f>
        <v>0</v>
      </c>
      <c r="F960">
        <f>IF(LEFT(Tabela_telefony5[[#This Row],[nr]],2)="12",1,0)</f>
        <v>0</v>
      </c>
      <c r="G960" s="2">
        <f>IF(Tabela_telefony5[[#This Row],[Kolumna1]]=1,Tabela_telefony5[[#This Row],[zakonczenie]]-Tabela_telefony5[[#This Row],[rozpoczecie]],0)</f>
        <v>0</v>
      </c>
    </row>
    <row r="961" spans="1:7" hidden="1" x14ac:dyDescent="0.3">
      <c r="A961">
        <v>4804872</v>
      </c>
      <c r="B961" s="1">
        <v>42941</v>
      </c>
      <c r="C961" s="2">
        <v>0.62472222222222218</v>
      </c>
      <c r="D961" s="2">
        <v>0.6360069444444445</v>
      </c>
      <c r="E961">
        <f>IF(LEN(Tabela_telefony5[[#This Row],[nr]])=7,1,0)</f>
        <v>1</v>
      </c>
      <c r="F961">
        <f>IF(LEFT(Tabela_telefony5[[#This Row],[nr]],2)="12",1,0)</f>
        <v>0</v>
      </c>
      <c r="G961" s="2">
        <f>IF(Tabela_telefony5[[#This Row],[Kolumna1]]=1,Tabela_telefony5[[#This Row],[zakonczenie]]-Tabela_telefony5[[#This Row],[rozpoczecie]],0)</f>
        <v>0</v>
      </c>
    </row>
    <row r="962" spans="1:7" hidden="1" x14ac:dyDescent="0.3">
      <c r="A962">
        <v>4824250</v>
      </c>
      <c r="B962" s="1">
        <v>42947</v>
      </c>
      <c r="C962" s="2">
        <v>0.54670138888888886</v>
      </c>
      <c r="D962" s="2">
        <v>0.55440972222222218</v>
      </c>
      <c r="E962">
        <f>IF(LEN(Tabela_telefony5[[#This Row],[nr]])=7,1,0)</f>
        <v>1</v>
      </c>
      <c r="F962">
        <f>IF(LEFT(Tabela_telefony5[[#This Row],[nr]],2)="12",1,0)</f>
        <v>0</v>
      </c>
      <c r="G962" s="2">
        <f>IF(Tabela_telefony5[[#This Row],[Kolumna1]]=1,Tabela_telefony5[[#This Row],[zakonczenie]]-Tabela_telefony5[[#This Row],[rozpoczecie]],0)</f>
        <v>0</v>
      </c>
    </row>
    <row r="963" spans="1:7" hidden="1" x14ac:dyDescent="0.3">
      <c r="A963">
        <v>4824267</v>
      </c>
      <c r="B963" s="1">
        <v>42921</v>
      </c>
      <c r="C963" s="2">
        <v>0.4871875</v>
      </c>
      <c r="D963" s="2">
        <v>0.49509259259259258</v>
      </c>
      <c r="E963">
        <f>IF(LEN(Tabela_telefony5[[#This Row],[nr]])=7,1,0)</f>
        <v>1</v>
      </c>
      <c r="F963">
        <f>IF(LEFT(Tabela_telefony5[[#This Row],[nr]],2)="12",1,0)</f>
        <v>0</v>
      </c>
      <c r="G963" s="2">
        <f>IF(Tabela_telefony5[[#This Row],[Kolumna1]]=1,Tabela_telefony5[[#This Row],[zakonczenie]]-Tabela_telefony5[[#This Row],[rozpoczecie]],0)</f>
        <v>0</v>
      </c>
    </row>
    <row r="964" spans="1:7" hidden="1" x14ac:dyDescent="0.3">
      <c r="A964">
        <v>4824710</v>
      </c>
      <c r="B964" s="1">
        <v>42941</v>
      </c>
      <c r="C964" s="2">
        <v>0.42008101851851853</v>
      </c>
      <c r="D964" s="2">
        <v>0.4206597222222222</v>
      </c>
      <c r="E964">
        <f>IF(LEN(Tabela_telefony5[[#This Row],[nr]])=7,1,0)</f>
        <v>1</v>
      </c>
      <c r="F964">
        <f>IF(LEFT(Tabela_telefony5[[#This Row],[nr]],2)="12",1,0)</f>
        <v>0</v>
      </c>
      <c r="G964" s="2">
        <f>IF(Tabela_telefony5[[#This Row],[Kolumna1]]=1,Tabela_telefony5[[#This Row],[zakonczenie]]-Tabela_telefony5[[#This Row],[rozpoczecie]],0)</f>
        <v>0</v>
      </c>
    </row>
    <row r="965" spans="1:7" hidden="1" x14ac:dyDescent="0.3">
      <c r="A965">
        <v>4825302</v>
      </c>
      <c r="B965" s="1">
        <v>42926</v>
      </c>
      <c r="C965" s="2">
        <v>0.59670138888888891</v>
      </c>
      <c r="D965" s="2">
        <v>0.59701388888888884</v>
      </c>
      <c r="E965">
        <f>IF(LEN(Tabela_telefony5[[#This Row],[nr]])=7,1,0)</f>
        <v>1</v>
      </c>
      <c r="F965">
        <f>IF(LEFT(Tabela_telefony5[[#This Row],[nr]],2)="12",1,0)</f>
        <v>0</v>
      </c>
      <c r="G965" s="2">
        <f>IF(Tabela_telefony5[[#This Row],[Kolumna1]]=1,Tabela_telefony5[[#This Row],[zakonczenie]]-Tabela_telefony5[[#This Row],[rozpoczecie]],0)</f>
        <v>0</v>
      </c>
    </row>
    <row r="966" spans="1:7" hidden="1" x14ac:dyDescent="0.3">
      <c r="A966">
        <v>4843076</v>
      </c>
      <c r="B966" s="1">
        <v>42921</v>
      </c>
      <c r="C966" s="2">
        <v>0.61957175925925922</v>
      </c>
      <c r="D966" s="2">
        <v>0.62241898148148145</v>
      </c>
      <c r="E966">
        <f>IF(LEN(Tabela_telefony5[[#This Row],[nr]])=7,1,0)</f>
        <v>1</v>
      </c>
      <c r="F966">
        <f>IF(LEFT(Tabela_telefony5[[#This Row],[nr]],2)="12",1,0)</f>
        <v>0</v>
      </c>
      <c r="G966" s="2">
        <f>IF(Tabela_telefony5[[#This Row],[Kolumna1]]=1,Tabela_telefony5[[#This Row],[zakonczenie]]-Tabela_telefony5[[#This Row],[rozpoczecie]],0)</f>
        <v>0</v>
      </c>
    </row>
    <row r="967" spans="1:7" hidden="1" x14ac:dyDescent="0.3">
      <c r="A967">
        <v>4844054</v>
      </c>
      <c r="B967" s="1">
        <v>42936</v>
      </c>
      <c r="C967" s="2">
        <v>0.34857638888888887</v>
      </c>
      <c r="D967" s="2">
        <v>0.34998842592592594</v>
      </c>
      <c r="E967">
        <f>IF(LEN(Tabela_telefony5[[#This Row],[nr]])=7,1,0)</f>
        <v>1</v>
      </c>
      <c r="F967">
        <f>IF(LEFT(Tabela_telefony5[[#This Row],[nr]],2)="12",1,0)</f>
        <v>0</v>
      </c>
      <c r="G967" s="2">
        <f>IF(Tabela_telefony5[[#This Row],[Kolumna1]]=1,Tabela_telefony5[[#This Row],[zakonczenie]]-Tabela_telefony5[[#This Row],[rozpoczecie]],0)</f>
        <v>0</v>
      </c>
    </row>
    <row r="968" spans="1:7" hidden="1" x14ac:dyDescent="0.3">
      <c r="A968">
        <v>4845362</v>
      </c>
      <c r="B968" s="1">
        <v>42934</v>
      </c>
      <c r="C968" s="2">
        <v>0.4034490740740741</v>
      </c>
      <c r="D968" s="2">
        <v>0.40371527777777777</v>
      </c>
      <c r="E968">
        <f>IF(LEN(Tabela_telefony5[[#This Row],[nr]])=7,1,0)</f>
        <v>1</v>
      </c>
      <c r="F968">
        <f>IF(LEFT(Tabela_telefony5[[#This Row],[nr]],2)="12",1,0)</f>
        <v>0</v>
      </c>
      <c r="G968" s="2">
        <f>IF(Tabela_telefony5[[#This Row],[Kolumna1]]=1,Tabela_telefony5[[#This Row],[zakonczenie]]-Tabela_telefony5[[#This Row],[rozpoczecie]],0)</f>
        <v>0</v>
      </c>
    </row>
    <row r="969" spans="1:7" hidden="1" x14ac:dyDescent="0.3">
      <c r="A969">
        <v>4848864</v>
      </c>
      <c r="B969" s="1">
        <v>42926</v>
      </c>
      <c r="C969" s="2">
        <v>0.54432870370370368</v>
      </c>
      <c r="D969" s="2">
        <v>0.55090277777777774</v>
      </c>
      <c r="E969">
        <f>IF(LEN(Tabela_telefony5[[#This Row],[nr]])=7,1,0)</f>
        <v>1</v>
      </c>
      <c r="F969">
        <f>IF(LEFT(Tabela_telefony5[[#This Row],[nr]],2)="12",1,0)</f>
        <v>0</v>
      </c>
      <c r="G969" s="2">
        <f>IF(Tabela_telefony5[[#This Row],[Kolumna1]]=1,Tabela_telefony5[[#This Row],[zakonczenie]]-Tabela_telefony5[[#This Row],[rozpoczecie]],0)</f>
        <v>0</v>
      </c>
    </row>
    <row r="970" spans="1:7" hidden="1" x14ac:dyDescent="0.3">
      <c r="A970">
        <v>4852863</v>
      </c>
      <c r="B970" s="1">
        <v>42943</v>
      </c>
      <c r="C970" s="2">
        <v>0.34975694444444444</v>
      </c>
      <c r="D970" s="2">
        <v>0.35971064814814813</v>
      </c>
      <c r="E970">
        <f>IF(LEN(Tabela_telefony5[[#This Row],[nr]])=7,1,0)</f>
        <v>1</v>
      </c>
      <c r="F970">
        <f>IF(LEFT(Tabela_telefony5[[#This Row],[nr]],2)="12",1,0)</f>
        <v>0</v>
      </c>
      <c r="G970" s="2">
        <f>IF(Tabela_telefony5[[#This Row],[Kolumna1]]=1,Tabela_telefony5[[#This Row],[zakonczenie]]-Tabela_telefony5[[#This Row],[rozpoczecie]],0)</f>
        <v>0</v>
      </c>
    </row>
    <row r="971" spans="1:7" hidden="1" x14ac:dyDescent="0.3">
      <c r="A971">
        <v>4853153</v>
      </c>
      <c r="B971" s="1">
        <v>42926</v>
      </c>
      <c r="C971" s="2">
        <v>0.5803935185185185</v>
      </c>
      <c r="D971" s="2">
        <v>0.58190972222222226</v>
      </c>
      <c r="E971">
        <f>IF(LEN(Tabela_telefony5[[#This Row],[nr]])=7,1,0)</f>
        <v>1</v>
      </c>
      <c r="F971">
        <f>IF(LEFT(Tabela_telefony5[[#This Row],[nr]],2)="12",1,0)</f>
        <v>0</v>
      </c>
      <c r="G971" s="2">
        <f>IF(Tabela_telefony5[[#This Row],[Kolumna1]]=1,Tabela_telefony5[[#This Row],[zakonczenie]]-Tabela_telefony5[[#This Row],[rozpoczecie]],0)</f>
        <v>0</v>
      </c>
    </row>
    <row r="972" spans="1:7" hidden="1" x14ac:dyDescent="0.3">
      <c r="A972">
        <v>25545000</v>
      </c>
      <c r="B972" s="1">
        <v>42930</v>
      </c>
      <c r="C972" s="2">
        <v>0.4959722222222222</v>
      </c>
      <c r="D972" s="2">
        <v>0.50451388888888893</v>
      </c>
      <c r="E972">
        <f>IF(LEN(Tabela_telefony5[[#This Row],[nr]])=7,1,0)</f>
        <v>0</v>
      </c>
      <c r="F972">
        <f>IF(LEFT(Tabela_telefony5[[#This Row],[nr]],2)="12",1,0)</f>
        <v>0</v>
      </c>
      <c r="G972" s="2">
        <f>IF(Tabela_telefony5[[#This Row],[Kolumna1]]=1,Tabela_telefony5[[#This Row],[zakonczenie]]-Tabela_telefony5[[#This Row],[rozpoczecie]],0)</f>
        <v>0</v>
      </c>
    </row>
    <row r="973" spans="1:7" hidden="1" x14ac:dyDescent="0.3">
      <c r="A973">
        <v>4857453</v>
      </c>
      <c r="B973" s="1">
        <v>42942</v>
      </c>
      <c r="C973" s="2">
        <v>0.38013888888888892</v>
      </c>
      <c r="D973" s="2">
        <v>0.385625</v>
      </c>
      <c r="E973">
        <f>IF(LEN(Tabela_telefony5[[#This Row],[nr]])=7,1,0)</f>
        <v>1</v>
      </c>
      <c r="F973">
        <f>IF(LEFT(Tabela_telefony5[[#This Row],[nr]],2)="12",1,0)</f>
        <v>0</v>
      </c>
      <c r="G973" s="2">
        <f>IF(Tabela_telefony5[[#This Row],[Kolumna1]]=1,Tabela_telefony5[[#This Row],[zakonczenie]]-Tabela_telefony5[[#This Row],[rozpoczecie]],0)</f>
        <v>0</v>
      </c>
    </row>
    <row r="974" spans="1:7" hidden="1" x14ac:dyDescent="0.3">
      <c r="A974">
        <v>4860618</v>
      </c>
      <c r="B974" s="1">
        <v>42922</v>
      </c>
      <c r="C974" s="2">
        <v>0.62396990740740743</v>
      </c>
      <c r="D974" s="2">
        <v>0.62693287037037038</v>
      </c>
      <c r="E974">
        <f>IF(LEN(Tabela_telefony5[[#This Row],[nr]])=7,1,0)</f>
        <v>1</v>
      </c>
      <c r="F974">
        <f>IF(LEFT(Tabela_telefony5[[#This Row],[nr]],2)="12",1,0)</f>
        <v>0</v>
      </c>
      <c r="G974" s="2">
        <f>IF(Tabela_telefony5[[#This Row],[Kolumna1]]=1,Tabela_telefony5[[#This Row],[zakonczenie]]-Tabela_telefony5[[#This Row],[rozpoczecie]],0)</f>
        <v>0</v>
      </c>
    </row>
    <row r="975" spans="1:7" hidden="1" x14ac:dyDescent="0.3">
      <c r="A975">
        <v>4873703</v>
      </c>
      <c r="B975" s="1">
        <v>42929</v>
      </c>
      <c r="C975" s="2">
        <v>0.40539351851851851</v>
      </c>
      <c r="D975" s="2">
        <v>0.4143634259259259</v>
      </c>
      <c r="E975">
        <f>IF(LEN(Tabela_telefony5[[#This Row],[nr]])=7,1,0)</f>
        <v>1</v>
      </c>
      <c r="F975">
        <f>IF(LEFT(Tabela_telefony5[[#This Row],[nr]],2)="12",1,0)</f>
        <v>0</v>
      </c>
      <c r="G975" s="2">
        <f>IF(Tabela_telefony5[[#This Row],[Kolumna1]]=1,Tabela_telefony5[[#This Row],[zakonczenie]]-Tabela_telefony5[[#This Row],[rozpoczecie]],0)</f>
        <v>0</v>
      </c>
    </row>
    <row r="976" spans="1:7" hidden="1" x14ac:dyDescent="0.3">
      <c r="A976">
        <v>4895290</v>
      </c>
      <c r="B976" s="1">
        <v>42944</v>
      </c>
      <c r="C976" s="2">
        <v>0.56821759259259264</v>
      </c>
      <c r="D976" s="2">
        <v>0.5773611111111111</v>
      </c>
      <c r="E976">
        <f>IF(LEN(Tabela_telefony5[[#This Row],[nr]])=7,1,0)</f>
        <v>1</v>
      </c>
      <c r="F976">
        <f>IF(LEFT(Tabela_telefony5[[#This Row],[nr]],2)="12",1,0)</f>
        <v>0</v>
      </c>
      <c r="G976" s="2">
        <f>IF(Tabela_telefony5[[#This Row],[Kolumna1]]=1,Tabela_telefony5[[#This Row],[zakonczenie]]-Tabela_telefony5[[#This Row],[rozpoczecie]],0)</f>
        <v>0</v>
      </c>
    </row>
    <row r="977" spans="1:7" hidden="1" x14ac:dyDescent="0.3">
      <c r="A977">
        <v>4901642</v>
      </c>
      <c r="B977" s="1">
        <v>42926</v>
      </c>
      <c r="C977" s="2">
        <v>0.37747685185185187</v>
      </c>
      <c r="D977" s="2">
        <v>0.38609953703703703</v>
      </c>
      <c r="E977">
        <f>IF(LEN(Tabela_telefony5[[#This Row],[nr]])=7,1,0)</f>
        <v>1</v>
      </c>
      <c r="F977">
        <f>IF(LEFT(Tabela_telefony5[[#This Row],[nr]],2)="12",1,0)</f>
        <v>0</v>
      </c>
      <c r="G977" s="2">
        <f>IF(Tabela_telefony5[[#This Row],[Kolumna1]]=1,Tabela_telefony5[[#This Row],[zakonczenie]]-Tabela_telefony5[[#This Row],[rozpoczecie]],0)</f>
        <v>0</v>
      </c>
    </row>
    <row r="978" spans="1:7" hidden="1" x14ac:dyDescent="0.3">
      <c r="A978">
        <v>4911005</v>
      </c>
      <c r="B978" s="1">
        <v>42935</v>
      </c>
      <c r="C978" s="2">
        <v>0.44305555555555554</v>
      </c>
      <c r="D978" s="2">
        <v>0.45006944444444447</v>
      </c>
      <c r="E978">
        <f>IF(LEN(Tabela_telefony5[[#This Row],[nr]])=7,1,0)</f>
        <v>1</v>
      </c>
      <c r="F978">
        <f>IF(LEFT(Tabela_telefony5[[#This Row],[nr]],2)="12",1,0)</f>
        <v>0</v>
      </c>
      <c r="G978" s="2">
        <f>IF(Tabela_telefony5[[#This Row],[Kolumna1]]=1,Tabela_telefony5[[#This Row],[zakonczenie]]-Tabela_telefony5[[#This Row],[rozpoczecie]],0)</f>
        <v>0</v>
      </c>
    </row>
    <row r="979" spans="1:7" hidden="1" x14ac:dyDescent="0.3">
      <c r="A979">
        <v>4923459</v>
      </c>
      <c r="B979" s="1">
        <v>42936</v>
      </c>
      <c r="C979" s="2">
        <v>0.54450231481481481</v>
      </c>
      <c r="D979" s="2">
        <v>0.55406250000000001</v>
      </c>
      <c r="E979">
        <f>IF(LEN(Tabela_telefony5[[#This Row],[nr]])=7,1,0)</f>
        <v>1</v>
      </c>
      <c r="F979">
        <f>IF(LEFT(Tabela_telefony5[[#This Row],[nr]],2)="12",1,0)</f>
        <v>0</v>
      </c>
      <c r="G979" s="2">
        <f>IF(Tabela_telefony5[[#This Row],[Kolumna1]]=1,Tabela_telefony5[[#This Row],[zakonczenie]]-Tabela_telefony5[[#This Row],[rozpoczecie]],0)</f>
        <v>0</v>
      </c>
    </row>
    <row r="980" spans="1:7" hidden="1" x14ac:dyDescent="0.3">
      <c r="A980">
        <v>4925279</v>
      </c>
      <c r="B980" s="1">
        <v>42927</v>
      </c>
      <c r="C980" s="2">
        <v>0.3850925925925926</v>
      </c>
      <c r="D980" s="2">
        <v>0.38929398148148148</v>
      </c>
      <c r="E980">
        <f>IF(LEN(Tabela_telefony5[[#This Row],[nr]])=7,1,0)</f>
        <v>1</v>
      </c>
      <c r="F980">
        <f>IF(LEFT(Tabela_telefony5[[#This Row],[nr]],2)="12",1,0)</f>
        <v>0</v>
      </c>
      <c r="G980" s="2">
        <f>IF(Tabela_telefony5[[#This Row],[Kolumna1]]=1,Tabela_telefony5[[#This Row],[zakonczenie]]-Tabela_telefony5[[#This Row],[rozpoczecie]],0)</f>
        <v>0</v>
      </c>
    </row>
    <row r="981" spans="1:7" hidden="1" x14ac:dyDescent="0.3">
      <c r="A981">
        <v>33708687</v>
      </c>
      <c r="B981" s="1">
        <v>42930</v>
      </c>
      <c r="C981" s="2">
        <v>0.53237268518518521</v>
      </c>
      <c r="D981" s="2">
        <v>0.53413194444444445</v>
      </c>
      <c r="E981">
        <f>IF(LEN(Tabela_telefony5[[#This Row],[nr]])=7,1,0)</f>
        <v>0</v>
      </c>
      <c r="F981">
        <f>IF(LEFT(Tabela_telefony5[[#This Row],[nr]],2)="12",1,0)</f>
        <v>0</v>
      </c>
      <c r="G981" s="2">
        <f>IF(Tabela_telefony5[[#This Row],[Kolumna1]]=1,Tabela_telefony5[[#This Row],[zakonczenie]]-Tabela_telefony5[[#This Row],[rozpoczecie]],0)</f>
        <v>0</v>
      </c>
    </row>
    <row r="982" spans="1:7" hidden="1" x14ac:dyDescent="0.3">
      <c r="A982">
        <v>23123600</v>
      </c>
      <c r="B982" s="1">
        <v>42930</v>
      </c>
      <c r="C982" s="2">
        <v>0.53268518518518515</v>
      </c>
      <c r="D982" s="2">
        <v>0.54135416666666669</v>
      </c>
      <c r="E982">
        <f>IF(LEN(Tabela_telefony5[[#This Row],[nr]])=7,1,0)</f>
        <v>0</v>
      </c>
      <c r="F982">
        <f>IF(LEFT(Tabela_telefony5[[#This Row],[nr]],2)="12",1,0)</f>
        <v>0</v>
      </c>
      <c r="G982" s="2">
        <f>IF(Tabela_telefony5[[#This Row],[Kolumna1]]=1,Tabela_telefony5[[#This Row],[zakonczenie]]-Tabela_telefony5[[#This Row],[rozpoczecie]],0)</f>
        <v>0</v>
      </c>
    </row>
    <row r="983" spans="1:7" hidden="1" x14ac:dyDescent="0.3">
      <c r="A983">
        <v>4927402</v>
      </c>
      <c r="B983" s="1">
        <v>42940</v>
      </c>
      <c r="C983" s="2">
        <v>0.59351851851851856</v>
      </c>
      <c r="D983" s="2">
        <v>0.60163194444444446</v>
      </c>
      <c r="E983">
        <f>IF(LEN(Tabela_telefony5[[#This Row],[nr]])=7,1,0)</f>
        <v>1</v>
      </c>
      <c r="F983">
        <f>IF(LEFT(Tabela_telefony5[[#This Row],[nr]],2)="12",1,0)</f>
        <v>0</v>
      </c>
      <c r="G983" s="2">
        <f>IF(Tabela_telefony5[[#This Row],[Kolumna1]]=1,Tabela_telefony5[[#This Row],[zakonczenie]]-Tabela_telefony5[[#This Row],[rozpoczecie]],0)</f>
        <v>0</v>
      </c>
    </row>
    <row r="984" spans="1:7" hidden="1" x14ac:dyDescent="0.3">
      <c r="A984">
        <v>4929499</v>
      </c>
      <c r="B984" s="1">
        <v>42928</v>
      </c>
      <c r="C984" s="2">
        <v>0.45673611111111112</v>
      </c>
      <c r="D984" s="2">
        <v>0.4586574074074074</v>
      </c>
      <c r="E984">
        <f>IF(LEN(Tabela_telefony5[[#This Row],[nr]])=7,1,0)</f>
        <v>1</v>
      </c>
      <c r="F984">
        <f>IF(LEFT(Tabela_telefony5[[#This Row],[nr]],2)="12",1,0)</f>
        <v>0</v>
      </c>
      <c r="G984" s="2">
        <f>IF(Tabela_telefony5[[#This Row],[Kolumna1]]=1,Tabela_telefony5[[#This Row],[zakonczenie]]-Tabela_telefony5[[#This Row],[rozpoczecie]],0)</f>
        <v>0</v>
      </c>
    </row>
    <row r="985" spans="1:7" hidden="1" x14ac:dyDescent="0.3">
      <c r="A985">
        <v>97953696</v>
      </c>
      <c r="B985" s="1">
        <v>42930</v>
      </c>
      <c r="C985" s="2">
        <v>0.53909722222222223</v>
      </c>
      <c r="D985" s="2">
        <v>0.54540509259259262</v>
      </c>
      <c r="E985">
        <f>IF(LEN(Tabela_telefony5[[#This Row],[nr]])=7,1,0)</f>
        <v>0</v>
      </c>
      <c r="F985">
        <f>IF(LEFT(Tabela_telefony5[[#This Row],[nr]],2)="12",1,0)</f>
        <v>0</v>
      </c>
      <c r="G985" s="2">
        <f>IF(Tabela_telefony5[[#This Row],[Kolumna1]]=1,Tabela_telefony5[[#This Row],[zakonczenie]]-Tabela_telefony5[[#This Row],[rozpoczecie]],0)</f>
        <v>0</v>
      </c>
    </row>
    <row r="986" spans="1:7" hidden="1" x14ac:dyDescent="0.3">
      <c r="A986">
        <v>13588783</v>
      </c>
      <c r="B986" s="1">
        <v>42930</v>
      </c>
      <c r="C986" s="2">
        <v>0.54118055555555555</v>
      </c>
      <c r="D986" s="2">
        <v>0.54894675925925929</v>
      </c>
      <c r="E986">
        <f>IF(LEN(Tabela_telefony5[[#This Row],[nr]])=7,1,0)</f>
        <v>0</v>
      </c>
      <c r="F986">
        <f>IF(LEFT(Tabela_telefony5[[#This Row],[nr]],2)="12",1,0)</f>
        <v>0</v>
      </c>
      <c r="G986" s="2">
        <f>IF(Tabela_telefony5[[#This Row],[Kolumna1]]=1,Tabela_telefony5[[#This Row],[zakonczenie]]-Tabela_telefony5[[#This Row],[rozpoczecie]],0)</f>
        <v>0</v>
      </c>
    </row>
    <row r="987" spans="1:7" hidden="1" x14ac:dyDescent="0.3">
      <c r="A987">
        <v>4939683</v>
      </c>
      <c r="B987" s="1">
        <v>42928</v>
      </c>
      <c r="C987" s="2">
        <v>0.42650462962962965</v>
      </c>
      <c r="D987" s="2">
        <v>0.43417824074074074</v>
      </c>
      <c r="E987">
        <f>IF(LEN(Tabela_telefony5[[#This Row],[nr]])=7,1,0)</f>
        <v>1</v>
      </c>
      <c r="F987">
        <f>IF(LEFT(Tabela_telefony5[[#This Row],[nr]],2)="12",1,0)</f>
        <v>0</v>
      </c>
      <c r="G987" s="2">
        <f>IF(Tabela_telefony5[[#This Row],[Kolumna1]]=1,Tabela_telefony5[[#This Row],[zakonczenie]]-Tabela_telefony5[[#This Row],[rozpoczecie]],0)</f>
        <v>0</v>
      </c>
    </row>
    <row r="988" spans="1:7" hidden="1" x14ac:dyDescent="0.3">
      <c r="A988">
        <v>4945889</v>
      </c>
      <c r="B988" s="1">
        <v>42942</v>
      </c>
      <c r="C988" s="2">
        <v>0.52790509259259255</v>
      </c>
      <c r="D988" s="2">
        <v>0.53581018518518519</v>
      </c>
      <c r="E988">
        <f>IF(LEN(Tabela_telefony5[[#This Row],[nr]])=7,1,0)</f>
        <v>1</v>
      </c>
      <c r="F988">
        <f>IF(LEFT(Tabela_telefony5[[#This Row],[nr]],2)="12",1,0)</f>
        <v>0</v>
      </c>
      <c r="G988" s="2">
        <f>IF(Tabela_telefony5[[#This Row],[Kolumna1]]=1,Tabela_telefony5[[#This Row],[zakonczenie]]-Tabela_telefony5[[#This Row],[rozpoczecie]],0)</f>
        <v>0</v>
      </c>
    </row>
    <row r="989" spans="1:7" hidden="1" x14ac:dyDescent="0.3">
      <c r="A989">
        <v>39697250</v>
      </c>
      <c r="B989" s="1">
        <v>42930</v>
      </c>
      <c r="C989" s="2">
        <v>0.54616898148148152</v>
      </c>
      <c r="D989" s="2">
        <v>0.55153935185185188</v>
      </c>
      <c r="E989">
        <f>IF(LEN(Tabela_telefony5[[#This Row],[nr]])=7,1,0)</f>
        <v>0</v>
      </c>
      <c r="F989">
        <f>IF(LEFT(Tabela_telefony5[[#This Row],[nr]],2)="12",1,0)</f>
        <v>0</v>
      </c>
      <c r="G989" s="2">
        <f>IF(Tabela_telefony5[[#This Row],[Kolumna1]]=1,Tabela_telefony5[[#This Row],[zakonczenie]]-Tabela_telefony5[[#This Row],[rozpoczecie]],0)</f>
        <v>0</v>
      </c>
    </row>
    <row r="990" spans="1:7" hidden="1" x14ac:dyDescent="0.3">
      <c r="A990">
        <v>3826370863</v>
      </c>
      <c r="B990" s="1">
        <v>42930</v>
      </c>
      <c r="C990" s="2">
        <v>0.55155092592592592</v>
      </c>
      <c r="D990" s="2">
        <v>0.55709490740740741</v>
      </c>
      <c r="E990">
        <f>IF(LEN(Tabela_telefony5[[#This Row],[nr]])=7,1,0)</f>
        <v>0</v>
      </c>
      <c r="F990">
        <f>IF(LEFT(Tabela_telefony5[[#This Row],[nr]],2)="12",1,0)</f>
        <v>0</v>
      </c>
      <c r="G990" s="2">
        <f>IF(Tabela_telefony5[[#This Row],[Kolumna1]]=1,Tabela_telefony5[[#This Row],[zakonczenie]]-Tabela_telefony5[[#This Row],[rozpoczecie]],0)</f>
        <v>0</v>
      </c>
    </row>
    <row r="991" spans="1:7" hidden="1" x14ac:dyDescent="0.3">
      <c r="A991">
        <v>4952685</v>
      </c>
      <c r="B991" s="1">
        <v>42926</v>
      </c>
      <c r="C991" s="2">
        <v>0.36895833333333333</v>
      </c>
      <c r="D991" s="2">
        <v>0.37655092592592593</v>
      </c>
      <c r="E991">
        <f>IF(LEN(Tabela_telefony5[[#This Row],[nr]])=7,1,0)</f>
        <v>1</v>
      </c>
      <c r="F991">
        <f>IF(LEFT(Tabela_telefony5[[#This Row],[nr]],2)="12",1,0)</f>
        <v>0</v>
      </c>
      <c r="G991" s="2">
        <f>IF(Tabela_telefony5[[#This Row],[Kolumna1]]=1,Tabela_telefony5[[#This Row],[zakonczenie]]-Tabela_telefony5[[#This Row],[rozpoczecie]],0)</f>
        <v>0</v>
      </c>
    </row>
    <row r="992" spans="1:7" hidden="1" x14ac:dyDescent="0.3">
      <c r="A992">
        <v>4959594</v>
      </c>
      <c r="B992" s="1">
        <v>42942</v>
      </c>
      <c r="C992" s="2">
        <v>0.61371527777777779</v>
      </c>
      <c r="D992" s="2">
        <v>0.6235532407407407</v>
      </c>
      <c r="E992">
        <f>IF(LEN(Tabela_telefony5[[#This Row],[nr]])=7,1,0)</f>
        <v>1</v>
      </c>
      <c r="F992">
        <f>IF(LEFT(Tabela_telefony5[[#This Row],[nr]],2)="12",1,0)</f>
        <v>0</v>
      </c>
      <c r="G992" s="2">
        <f>IF(Tabela_telefony5[[#This Row],[Kolumna1]]=1,Tabela_telefony5[[#This Row],[zakonczenie]]-Tabela_telefony5[[#This Row],[rozpoczecie]],0)</f>
        <v>0</v>
      </c>
    </row>
    <row r="993" spans="1:7" hidden="1" x14ac:dyDescent="0.3">
      <c r="A993">
        <v>24290062</v>
      </c>
      <c r="B993" s="1">
        <v>42930</v>
      </c>
      <c r="C993" s="2">
        <v>0.56141203703703701</v>
      </c>
      <c r="D993" s="2">
        <v>0.57055555555555559</v>
      </c>
      <c r="E993">
        <f>IF(LEN(Tabela_telefony5[[#This Row],[nr]])=7,1,0)</f>
        <v>0</v>
      </c>
      <c r="F993">
        <f>IF(LEFT(Tabela_telefony5[[#This Row],[nr]],2)="12",1,0)</f>
        <v>0</v>
      </c>
      <c r="G993" s="2">
        <f>IF(Tabela_telefony5[[#This Row],[Kolumna1]]=1,Tabela_telefony5[[#This Row],[zakonczenie]]-Tabela_telefony5[[#This Row],[rozpoczecie]],0)</f>
        <v>0</v>
      </c>
    </row>
    <row r="994" spans="1:7" hidden="1" x14ac:dyDescent="0.3">
      <c r="A994">
        <v>4960672</v>
      </c>
      <c r="B994" s="1">
        <v>42937</v>
      </c>
      <c r="C994" s="2">
        <v>0.34745370370370371</v>
      </c>
      <c r="D994" s="2">
        <v>0.3526273148148148</v>
      </c>
      <c r="E994">
        <f>IF(LEN(Tabela_telefony5[[#This Row],[nr]])=7,1,0)</f>
        <v>1</v>
      </c>
      <c r="F994">
        <f>IF(LEFT(Tabela_telefony5[[#This Row],[nr]],2)="12",1,0)</f>
        <v>0</v>
      </c>
      <c r="G994" s="2">
        <f>IF(Tabela_telefony5[[#This Row],[Kolumna1]]=1,Tabela_telefony5[[#This Row],[zakonczenie]]-Tabela_telefony5[[#This Row],[rozpoczecie]],0)</f>
        <v>0</v>
      </c>
    </row>
    <row r="995" spans="1:7" hidden="1" x14ac:dyDescent="0.3">
      <c r="A995">
        <v>75048005</v>
      </c>
      <c r="B995" s="1">
        <v>42930</v>
      </c>
      <c r="C995" s="2">
        <v>0.57197916666666671</v>
      </c>
      <c r="D995" s="2">
        <v>0.58081018518518523</v>
      </c>
      <c r="E995">
        <f>IF(LEN(Tabela_telefony5[[#This Row],[nr]])=7,1,0)</f>
        <v>0</v>
      </c>
      <c r="F995">
        <f>IF(LEFT(Tabela_telefony5[[#This Row],[nr]],2)="12",1,0)</f>
        <v>0</v>
      </c>
      <c r="G995" s="2">
        <f>IF(Tabela_telefony5[[#This Row],[Kolumna1]]=1,Tabela_telefony5[[#This Row],[zakonczenie]]-Tabela_telefony5[[#This Row],[rozpoczecie]],0)</f>
        <v>0</v>
      </c>
    </row>
    <row r="996" spans="1:7" hidden="1" x14ac:dyDescent="0.3">
      <c r="A996">
        <v>97459926</v>
      </c>
      <c r="B996" s="1">
        <v>42930</v>
      </c>
      <c r="C996" s="2">
        <v>0.57262731481481477</v>
      </c>
      <c r="D996" s="2">
        <v>0.57991898148148147</v>
      </c>
      <c r="E996">
        <f>IF(LEN(Tabela_telefony5[[#This Row],[nr]])=7,1,0)</f>
        <v>0</v>
      </c>
      <c r="F996">
        <f>IF(LEFT(Tabela_telefony5[[#This Row],[nr]],2)="12",1,0)</f>
        <v>0</v>
      </c>
      <c r="G996" s="2">
        <f>IF(Tabela_telefony5[[#This Row],[Kolumna1]]=1,Tabela_telefony5[[#This Row],[zakonczenie]]-Tabela_telefony5[[#This Row],[rozpoczecie]],0)</f>
        <v>0</v>
      </c>
    </row>
    <row r="997" spans="1:7" hidden="1" x14ac:dyDescent="0.3">
      <c r="A997">
        <v>4960687</v>
      </c>
      <c r="B997" s="1">
        <v>42926</v>
      </c>
      <c r="C997" s="2">
        <v>0.3835648148148148</v>
      </c>
      <c r="D997" s="2">
        <v>0.3941087962962963</v>
      </c>
      <c r="E997">
        <f>IF(LEN(Tabela_telefony5[[#This Row],[nr]])=7,1,0)</f>
        <v>1</v>
      </c>
      <c r="F997">
        <f>IF(LEFT(Tabela_telefony5[[#This Row],[nr]],2)="12",1,0)</f>
        <v>0</v>
      </c>
      <c r="G997" s="2">
        <f>IF(Tabela_telefony5[[#This Row],[Kolumna1]]=1,Tabela_telefony5[[#This Row],[zakonczenie]]-Tabela_telefony5[[#This Row],[rozpoczecie]],0)</f>
        <v>0</v>
      </c>
    </row>
    <row r="998" spans="1:7" hidden="1" x14ac:dyDescent="0.3">
      <c r="A998">
        <v>4963499</v>
      </c>
      <c r="B998" s="1">
        <v>42921</v>
      </c>
      <c r="C998" s="2">
        <v>0.37008101851851855</v>
      </c>
      <c r="D998" s="2">
        <v>0.37175925925925923</v>
      </c>
      <c r="E998">
        <f>IF(LEN(Tabela_telefony5[[#This Row],[nr]])=7,1,0)</f>
        <v>1</v>
      </c>
      <c r="F998">
        <f>IF(LEFT(Tabela_telefony5[[#This Row],[nr]],2)="12",1,0)</f>
        <v>0</v>
      </c>
      <c r="G998" s="2">
        <f>IF(Tabela_telefony5[[#This Row],[Kolumna1]]=1,Tabela_telefony5[[#This Row],[zakonczenie]]-Tabela_telefony5[[#This Row],[rozpoczecie]],0)</f>
        <v>0</v>
      </c>
    </row>
    <row r="999" spans="1:7" hidden="1" x14ac:dyDescent="0.3">
      <c r="A999">
        <v>4963499</v>
      </c>
      <c r="B999" s="1">
        <v>42923</v>
      </c>
      <c r="C999" s="2">
        <v>0.58484953703703701</v>
      </c>
      <c r="D999" s="2">
        <v>0.5869212962962963</v>
      </c>
      <c r="E999">
        <f>IF(LEN(Tabela_telefony5[[#This Row],[nr]])=7,1,0)</f>
        <v>1</v>
      </c>
      <c r="F999">
        <f>IF(LEFT(Tabela_telefony5[[#This Row],[nr]],2)="12",1,0)</f>
        <v>0</v>
      </c>
      <c r="G999" s="2">
        <f>IF(Tabela_telefony5[[#This Row],[Kolumna1]]=1,Tabela_telefony5[[#This Row],[zakonczenie]]-Tabela_telefony5[[#This Row],[rozpoczecie]],0)</f>
        <v>0</v>
      </c>
    </row>
    <row r="1000" spans="1:7" hidden="1" x14ac:dyDescent="0.3">
      <c r="A1000">
        <v>4965118</v>
      </c>
      <c r="B1000" s="1">
        <v>42942</v>
      </c>
      <c r="C1000" s="2">
        <v>0.33710648148148148</v>
      </c>
      <c r="D1000" s="2">
        <v>0.34759259259259262</v>
      </c>
      <c r="E1000">
        <f>IF(LEN(Tabela_telefony5[[#This Row],[nr]])=7,1,0)</f>
        <v>1</v>
      </c>
      <c r="F1000">
        <f>IF(LEFT(Tabela_telefony5[[#This Row],[nr]],2)="12",1,0)</f>
        <v>0</v>
      </c>
      <c r="G1000" s="2">
        <f>IF(Tabela_telefony5[[#This Row],[Kolumna1]]=1,Tabela_telefony5[[#This Row],[zakonczenie]]-Tabela_telefony5[[#This Row],[rozpoczecie]],0)</f>
        <v>0</v>
      </c>
    </row>
    <row r="1001" spans="1:7" hidden="1" x14ac:dyDescent="0.3">
      <c r="A1001">
        <v>4983193</v>
      </c>
      <c r="B1001" s="1">
        <v>42935</v>
      </c>
      <c r="C1001" s="2">
        <v>0.62288194444444445</v>
      </c>
      <c r="D1001" s="2">
        <v>0.63325231481481481</v>
      </c>
      <c r="E1001">
        <f>IF(LEN(Tabela_telefony5[[#This Row],[nr]])=7,1,0)</f>
        <v>1</v>
      </c>
      <c r="F1001">
        <f>IF(LEFT(Tabela_telefony5[[#This Row],[nr]],2)="12",1,0)</f>
        <v>0</v>
      </c>
      <c r="G1001" s="2">
        <f>IF(Tabela_telefony5[[#This Row],[Kolumna1]]=1,Tabela_telefony5[[#This Row],[zakonczenie]]-Tabela_telefony5[[#This Row],[rozpoczecie]],0)</f>
        <v>0</v>
      </c>
    </row>
    <row r="1002" spans="1:7" hidden="1" x14ac:dyDescent="0.3">
      <c r="A1002">
        <v>4995171</v>
      </c>
      <c r="B1002" s="1">
        <v>42929</v>
      </c>
      <c r="C1002" s="2">
        <v>0.5006018518518518</v>
      </c>
      <c r="D1002" s="2">
        <v>0.50388888888888894</v>
      </c>
      <c r="E1002">
        <f>IF(LEN(Tabela_telefony5[[#This Row],[nr]])=7,1,0)</f>
        <v>1</v>
      </c>
      <c r="F1002">
        <f>IF(LEFT(Tabela_telefony5[[#This Row],[nr]],2)="12",1,0)</f>
        <v>0</v>
      </c>
      <c r="G1002" s="2">
        <f>IF(Tabela_telefony5[[#This Row],[Kolumna1]]=1,Tabela_telefony5[[#This Row],[zakonczenie]]-Tabela_telefony5[[#This Row],[rozpoczecie]],0)</f>
        <v>0</v>
      </c>
    </row>
    <row r="1003" spans="1:7" hidden="1" x14ac:dyDescent="0.3">
      <c r="A1003">
        <v>5006675</v>
      </c>
      <c r="B1003" s="1">
        <v>42922</v>
      </c>
      <c r="C1003" s="2">
        <v>0.4129976851851852</v>
      </c>
      <c r="D1003" s="2">
        <v>0.41953703703703704</v>
      </c>
      <c r="E1003">
        <f>IF(LEN(Tabela_telefony5[[#This Row],[nr]])=7,1,0)</f>
        <v>1</v>
      </c>
      <c r="F1003">
        <f>IF(LEFT(Tabela_telefony5[[#This Row],[nr]],2)="12",1,0)</f>
        <v>0</v>
      </c>
      <c r="G1003" s="2">
        <f>IF(Tabela_telefony5[[#This Row],[Kolumna1]]=1,Tabela_telefony5[[#This Row],[zakonczenie]]-Tabela_telefony5[[#This Row],[rozpoczecie]],0)</f>
        <v>0</v>
      </c>
    </row>
    <row r="1004" spans="1:7" hidden="1" x14ac:dyDescent="0.3">
      <c r="A1004">
        <v>6128500046</v>
      </c>
      <c r="B1004" s="1">
        <v>42930</v>
      </c>
      <c r="C1004" s="2">
        <v>0.5981481481481481</v>
      </c>
      <c r="D1004" s="2">
        <v>0.60513888888888889</v>
      </c>
      <c r="E1004">
        <f>IF(LEN(Tabela_telefony5[[#This Row],[nr]])=7,1,0)</f>
        <v>0</v>
      </c>
      <c r="F1004">
        <f>IF(LEFT(Tabela_telefony5[[#This Row],[nr]],2)="12",1,0)</f>
        <v>0</v>
      </c>
      <c r="G1004" s="2">
        <f>IF(Tabela_telefony5[[#This Row],[Kolumna1]]=1,Tabela_telefony5[[#This Row],[zakonczenie]]-Tabela_telefony5[[#This Row],[rozpoczecie]],0)</f>
        <v>0</v>
      </c>
    </row>
    <row r="1005" spans="1:7" hidden="1" x14ac:dyDescent="0.3">
      <c r="A1005">
        <v>5013602</v>
      </c>
      <c r="B1005" s="1">
        <v>42922</v>
      </c>
      <c r="C1005" s="2">
        <v>0.35531249999999998</v>
      </c>
      <c r="D1005" s="2">
        <v>0.3630902777777778</v>
      </c>
      <c r="E1005">
        <f>IF(LEN(Tabela_telefony5[[#This Row],[nr]])=7,1,0)</f>
        <v>1</v>
      </c>
      <c r="F1005">
        <f>IF(LEFT(Tabela_telefony5[[#This Row],[nr]],2)="12",1,0)</f>
        <v>0</v>
      </c>
      <c r="G1005" s="2">
        <f>IF(Tabela_telefony5[[#This Row],[Kolumna1]]=1,Tabela_telefony5[[#This Row],[zakonczenie]]-Tabela_telefony5[[#This Row],[rozpoczecie]],0)</f>
        <v>0</v>
      </c>
    </row>
    <row r="1006" spans="1:7" hidden="1" x14ac:dyDescent="0.3">
      <c r="A1006">
        <v>5013688</v>
      </c>
      <c r="B1006" s="1">
        <v>42926</v>
      </c>
      <c r="C1006" s="2">
        <v>0.40662037037037035</v>
      </c>
      <c r="D1006" s="2">
        <v>0.41171296296296295</v>
      </c>
      <c r="E1006">
        <f>IF(LEN(Tabela_telefony5[[#This Row],[nr]])=7,1,0)</f>
        <v>1</v>
      </c>
      <c r="F1006">
        <f>IF(LEFT(Tabela_telefony5[[#This Row],[nr]],2)="12",1,0)</f>
        <v>0</v>
      </c>
      <c r="G1006" s="2">
        <f>IF(Tabela_telefony5[[#This Row],[Kolumna1]]=1,Tabela_telefony5[[#This Row],[zakonczenie]]-Tabela_telefony5[[#This Row],[rozpoczecie]],0)</f>
        <v>0</v>
      </c>
    </row>
    <row r="1007" spans="1:7" hidden="1" x14ac:dyDescent="0.3">
      <c r="A1007">
        <v>5014399</v>
      </c>
      <c r="B1007" s="1">
        <v>42929</v>
      </c>
      <c r="C1007" s="2">
        <v>0.46444444444444444</v>
      </c>
      <c r="D1007" s="2">
        <v>0.46787037037037038</v>
      </c>
      <c r="E1007">
        <f>IF(LEN(Tabela_telefony5[[#This Row],[nr]])=7,1,0)</f>
        <v>1</v>
      </c>
      <c r="F1007">
        <f>IF(LEFT(Tabela_telefony5[[#This Row],[nr]],2)="12",1,0)</f>
        <v>0</v>
      </c>
      <c r="G1007" s="2">
        <f>IF(Tabela_telefony5[[#This Row],[Kolumna1]]=1,Tabela_telefony5[[#This Row],[zakonczenie]]-Tabela_telefony5[[#This Row],[rozpoczecie]],0)</f>
        <v>0</v>
      </c>
    </row>
    <row r="1008" spans="1:7" hidden="1" x14ac:dyDescent="0.3">
      <c r="A1008">
        <v>5015921</v>
      </c>
      <c r="B1008" s="1">
        <v>42933</v>
      </c>
      <c r="C1008" s="2">
        <v>0.49362268518518521</v>
      </c>
      <c r="D1008" s="2">
        <v>0.49859953703703702</v>
      </c>
      <c r="E1008">
        <f>IF(LEN(Tabela_telefony5[[#This Row],[nr]])=7,1,0)</f>
        <v>1</v>
      </c>
      <c r="F1008">
        <f>IF(LEFT(Tabela_telefony5[[#This Row],[nr]],2)="12",1,0)</f>
        <v>0</v>
      </c>
      <c r="G1008" s="2">
        <f>IF(Tabela_telefony5[[#This Row],[Kolumna1]]=1,Tabela_telefony5[[#This Row],[zakonczenie]]-Tabela_telefony5[[#This Row],[rozpoczecie]],0)</f>
        <v>0</v>
      </c>
    </row>
    <row r="1009" spans="1:7" hidden="1" x14ac:dyDescent="0.3">
      <c r="A1009">
        <v>5016981</v>
      </c>
      <c r="B1009" s="1">
        <v>42936</v>
      </c>
      <c r="C1009" s="2">
        <v>0.59693287037037035</v>
      </c>
      <c r="D1009" s="2">
        <v>0.59743055555555558</v>
      </c>
      <c r="E1009">
        <f>IF(LEN(Tabela_telefony5[[#This Row],[nr]])=7,1,0)</f>
        <v>1</v>
      </c>
      <c r="F1009">
        <f>IF(LEFT(Tabela_telefony5[[#This Row],[nr]],2)="12",1,0)</f>
        <v>0</v>
      </c>
      <c r="G1009" s="2">
        <f>IF(Tabela_telefony5[[#This Row],[Kolumna1]]=1,Tabela_telefony5[[#This Row],[zakonczenie]]-Tabela_telefony5[[#This Row],[rozpoczecie]],0)</f>
        <v>0</v>
      </c>
    </row>
    <row r="1010" spans="1:7" hidden="1" x14ac:dyDescent="0.3">
      <c r="A1010">
        <v>5019634</v>
      </c>
      <c r="B1010" s="1">
        <v>42936</v>
      </c>
      <c r="C1010" s="2">
        <v>0.48032407407407407</v>
      </c>
      <c r="D1010" s="2">
        <v>0.4916550925925926</v>
      </c>
      <c r="E1010">
        <f>IF(LEN(Tabela_telefony5[[#This Row],[nr]])=7,1,0)</f>
        <v>1</v>
      </c>
      <c r="F1010">
        <f>IF(LEFT(Tabela_telefony5[[#This Row],[nr]],2)="12",1,0)</f>
        <v>0</v>
      </c>
      <c r="G1010" s="2">
        <f>IF(Tabela_telefony5[[#This Row],[Kolumna1]]=1,Tabela_telefony5[[#This Row],[zakonczenie]]-Tabela_telefony5[[#This Row],[rozpoczecie]],0)</f>
        <v>0</v>
      </c>
    </row>
    <row r="1011" spans="1:7" hidden="1" x14ac:dyDescent="0.3">
      <c r="A1011">
        <v>5022247</v>
      </c>
      <c r="B1011" s="1">
        <v>42927</v>
      </c>
      <c r="C1011" s="2">
        <v>0.51854166666666668</v>
      </c>
      <c r="D1011" s="2">
        <v>0.52810185185185188</v>
      </c>
      <c r="E1011">
        <f>IF(LEN(Tabela_telefony5[[#This Row],[nr]])=7,1,0)</f>
        <v>1</v>
      </c>
      <c r="F1011">
        <f>IF(LEFT(Tabela_telefony5[[#This Row],[nr]],2)="12",1,0)</f>
        <v>0</v>
      </c>
      <c r="G1011" s="2">
        <f>IF(Tabela_telefony5[[#This Row],[Kolumna1]]=1,Tabela_telefony5[[#This Row],[zakonczenie]]-Tabela_telefony5[[#This Row],[rozpoczecie]],0)</f>
        <v>0</v>
      </c>
    </row>
    <row r="1012" spans="1:7" hidden="1" x14ac:dyDescent="0.3">
      <c r="A1012">
        <v>5026277</v>
      </c>
      <c r="B1012" s="1">
        <v>42922</v>
      </c>
      <c r="C1012" s="2">
        <v>0.55969907407407404</v>
      </c>
      <c r="D1012" s="2">
        <v>0.5655324074074074</v>
      </c>
      <c r="E1012">
        <f>IF(LEN(Tabela_telefony5[[#This Row],[nr]])=7,1,0)</f>
        <v>1</v>
      </c>
      <c r="F1012">
        <f>IF(LEFT(Tabela_telefony5[[#This Row],[nr]],2)="12",1,0)</f>
        <v>0</v>
      </c>
      <c r="G1012" s="2">
        <f>IF(Tabela_telefony5[[#This Row],[Kolumna1]]=1,Tabela_telefony5[[#This Row],[zakonczenie]]-Tabela_telefony5[[#This Row],[rozpoczecie]],0)</f>
        <v>0</v>
      </c>
    </row>
    <row r="1013" spans="1:7" hidden="1" x14ac:dyDescent="0.3">
      <c r="A1013">
        <v>5027404</v>
      </c>
      <c r="B1013" s="1">
        <v>42935</v>
      </c>
      <c r="C1013" s="2">
        <v>0.45211805555555556</v>
      </c>
      <c r="D1013" s="2">
        <v>0.4598726851851852</v>
      </c>
      <c r="E1013">
        <f>IF(LEN(Tabela_telefony5[[#This Row],[nr]])=7,1,0)</f>
        <v>1</v>
      </c>
      <c r="F1013">
        <f>IF(LEFT(Tabela_telefony5[[#This Row],[nr]],2)="12",1,0)</f>
        <v>0</v>
      </c>
      <c r="G1013" s="2">
        <f>IF(Tabela_telefony5[[#This Row],[Kolumna1]]=1,Tabela_telefony5[[#This Row],[zakonczenie]]-Tabela_telefony5[[#This Row],[rozpoczecie]],0)</f>
        <v>0</v>
      </c>
    </row>
    <row r="1014" spans="1:7" hidden="1" x14ac:dyDescent="0.3">
      <c r="A1014">
        <v>5029329</v>
      </c>
      <c r="B1014" s="1">
        <v>42928</v>
      </c>
      <c r="C1014" s="2">
        <v>0.49062499999999998</v>
      </c>
      <c r="D1014" s="2">
        <v>0.49535879629629631</v>
      </c>
      <c r="E1014">
        <f>IF(LEN(Tabela_telefony5[[#This Row],[nr]])=7,1,0)</f>
        <v>1</v>
      </c>
      <c r="F1014">
        <f>IF(LEFT(Tabela_telefony5[[#This Row],[nr]],2)="12",1,0)</f>
        <v>0</v>
      </c>
      <c r="G1014" s="2">
        <f>IF(Tabela_telefony5[[#This Row],[Kolumna1]]=1,Tabela_telefony5[[#This Row],[zakonczenie]]-Tabela_telefony5[[#This Row],[rozpoczecie]],0)</f>
        <v>0</v>
      </c>
    </row>
    <row r="1015" spans="1:7" hidden="1" x14ac:dyDescent="0.3">
      <c r="A1015">
        <v>5036422</v>
      </c>
      <c r="B1015" s="1">
        <v>42922</v>
      </c>
      <c r="C1015" s="2">
        <v>0.52986111111111112</v>
      </c>
      <c r="D1015" s="2">
        <v>0.53047453703703706</v>
      </c>
      <c r="E1015">
        <f>IF(LEN(Tabela_telefony5[[#This Row],[nr]])=7,1,0)</f>
        <v>1</v>
      </c>
      <c r="F1015">
        <f>IF(LEFT(Tabela_telefony5[[#This Row],[nr]],2)="12",1,0)</f>
        <v>0</v>
      </c>
      <c r="G1015" s="2">
        <f>IF(Tabela_telefony5[[#This Row],[Kolumna1]]=1,Tabela_telefony5[[#This Row],[zakonczenie]]-Tabela_telefony5[[#This Row],[rozpoczecie]],0)</f>
        <v>0</v>
      </c>
    </row>
    <row r="1016" spans="1:7" hidden="1" x14ac:dyDescent="0.3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>
        <f>IF(LEN(Tabela_telefony5[[#This Row],[nr]])=7,1,0)</f>
        <v>0</v>
      </c>
      <c r="F1016">
        <f>IF(LEFT(Tabela_telefony5[[#This Row],[nr]],2)="12",1,0)</f>
        <v>0</v>
      </c>
      <c r="G1016" s="2">
        <f>IF(Tabela_telefony5[[#This Row],[Kolumna1]]=1,Tabela_telefony5[[#This Row],[zakonczenie]]-Tabela_telefony5[[#This Row],[rozpoczecie]],0)</f>
        <v>0</v>
      </c>
    </row>
    <row r="1017" spans="1:7" hidden="1" x14ac:dyDescent="0.3">
      <c r="A1017">
        <v>5039266</v>
      </c>
      <c r="B1017" s="1">
        <v>42937</v>
      </c>
      <c r="C1017" s="2">
        <v>0.6121875</v>
      </c>
      <c r="D1017" s="2">
        <v>0.6181712962962963</v>
      </c>
      <c r="E1017">
        <f>IF(LEN(Tabela_telefony5[[#This Row],[nr]])=7,1,0)</f>
        <v>1</v>
      </c>
      <c r="F1017">
        <f>IF(LEFT(Tabela_telefony5[[#This Row],[nr]],2)="12",1,0)</f>
        <v>0</v>
      </c>
      <c r="G1017" s="2">
        <f>IF(Tabela_telefony5[[#This Row],[Kolumna1]]=1,Tabela_telefony5[[#This Row],[zakonczenie]]-Tabela_telefony5[[#This Row],[rozpoczecie]],0)</f>
        <v>0</v>
      </c>
    </row>
    <row r="1018" spans="1:7" hidden="1" x14ac:dyDescent="0.3">
      <c r="A1018">
        <v>5060909</v>
      </c>
      <c r="B1018" s="1">
        <v>42934</v>
      </c>
      <c r="C1018" s="2">
        <v>0.40699074074074076</v>
      </c>
      <c r="D1018" s="2">
        <v>0.41368055555555555</v>
      </c>
      <c r="E1018">
        <f>IF(LEN(Tabela_telefony5[[#This Row],[nr]])=7,1,0)</f>
        <v>1</v>
      </c>
      <c r="F1018">
        <f>IF(LEFT(Tabela_telefony5[[#This Row],[nr]],2)="12",1,0)</f>
        <v>0</v>
      </c>
      <c r="G1018" s="2">
        <f>IF(Tabela_telefony5[[#This Row],[Kolumna1]]=1,Tabela_telefony5[[#This Row],[zakonczenie]]-Tabela_telefony5[[#This Row],[rozpoczecie]],0)</f>
        <v>0</v>
      </c>
    </row>
    <row r="1019" spans="1:7" hidden="1" x14ac:dyDescent="0.3">
      <c r="A1019">
        <v>5076649</v>
      </c>
      <c r="B1019" s="1">
        <v>42921</v>
      </c>
      <c r="C1019" s="2">
        <v>0.59803240740740737</v>
      </c>
      <c r="D1019" s="2">
        <v>0.60223379629629625</v>
      </c>
      <c r="E1019">
        <f>IF(LEN(Tabela_telefony5[[#This Row],[nr]])=7,1,0)</f>
        <v>1</v>
      </c>
      <c r="F1019">
        <f>IF(LEFT(Tabela_telefony5[[#This Row],[nr]],2)="12",1,0)</f>
        <v>0</v>
      </c>
      <c r="G1019" s="2">
        <f>IF(Tabela_telefony5[[#This Row],[Kolumna1]]=1,Tabela_telefony5[[#This Row],[zakonczenie]]-Tabela_telefony5[[#This Row],[rozpoczecie]],0)</f>
        <v>0</v>
      </c>
    </row>
    <row r="1020" spans="1:7" hidden="1" x14ac:dyDescent="0.3">
      <c r="A1020">
        <v>5076649</v>
      </c>
      <c r="B1020" s="1">
        <v>42922</v>
      </c>
      <c r="C1020" s="2">
        <v>0.35163194444444446</v>
      </c>
      <c r="D1020" s="2">
        <v>0.35670138888888892</v>
      </c>
      <c r="E1020">
        <f>IF(LEN(Tabela_telefony5[[#This Row],[nr]])=7,1,0)</f>
        <v>1</v>
      </c>
      <c r="F1020">
        <f>IF(LEFT(Tabela_telefony5[[#This Row],[nr]],2)="12",1,0)</f>
        <v>0</v>
      </c>
      <c r="G1020" s="2">
        <f>IF(Tabela_telefony5[[#This Row],[Kolumna1]]=1,Tabela_telefony5[[#This Row],[zakonczenie]]-Tabela_telefony5[[#This Row],[rozpoczecie]],0)</f>
        <v>0</v>
      </c>
    </row>
    <row r="1021" spans="1:7" hidden="1" x14ac:dyDescent="0.3">
      <c r="A1021">
        <v>5076649</v>
      </c>
      <c r="B1021" s="1">
        <v>42926</v>
      </c>
      <c r="C1021" s="2">
        <v>0.61699074074074078</v>
      </c>
      <c r="D1021" s="2">
        <v>0.62163194444444447</v>
      </c>
      <c r="E1021">
        <f>IF(LEN(Tabela_telefony5[[#This Row],[nr]])=7,1,0)</f>
        <v>1</v>
      </c>
      <c r="F1021">
        <f>IF(LEFT(Tabela_telefony5[[#This Row],[nr]],2)="12",1,0)</f>
        <v>0</v>
      </c>
      <c r="G1021" s="2">
        <f>IF(Tabela_telefony5[[#This Row],[Kolumna1]]=1,Tabela_telefony5[[#This Row],[zakonczenie]]-Tabela_telefony5[[#This Row],[rozpoczecie]],0)</f>
        <v>0</v>
      </c>
    </row>
    <row r="1022" spans="1:7" hidden="1" x14ac:dyDescent="0.3">
      <c r="A1022">
        <v>24665933</v>
      </c>
      <c r="B1022" s="1">
        <v>42933</v>
      </c>
      <c r="C1022" s="2">
        <v>0.36373842592592592</v>
      </c>
      <c r="D1022" s="2">
        <v>0.36895833333333333</v>
      </c>
      <c r="E1022">
        <f>IF(LEN(Tabela_telefony5[[#This Row],[nr]])=7,1,0)</f>
        <v>0</v>
      </c>
      <c r="F1022">
        <f>IF(LEFT(Tabela_telefony5[[#This Row],[nr]],2)="12",1,0)</f>
        <v>0</v>
      </c>
      <c r="G1022" s="2">
        <f>IF(Tabela_telefony5[[#This Row],[Kolumna1]]=1,Tabela_telefony5[[#This Row],[zakonczenie]]-Tabela_telefony5[[#This Row],[rozpoczecie]],0)</f>
        <v>0</v>
      </c>
    </row>
    <row r="1023" spans="1:7" hidden="1" x14ac:dyDescent="0.3">
      <c r="A1023">
        <v>5076649</v>
      </c>
      <c r="B1023" s="1">
        <v>42944</v>
      </c>
      <c r="C1023" s="2">
        <v>0.39922453703703703</v>
      </c>
      <c r="D1023" s="2">
        <v>0.40482638888888889</v>
      </c>
      <c r="E1023">
        <f>IF(LEN(Tabela_telefony5[[#This Row],[nr]])=7,1,0)</f>
        <v>1</v>
      </c>
      <c r="F1023">
        <f>IF(LEFT(Tabela_telefony5[[#This Row],[nr]],2)="12",1,0)</f>
        <v>0</v>
      </c>
      <c r="G1023" s="2">
        <f>IF(Tabela_telefony5[[#This Row],[Kolumna1]]=1,Tabela_telefony5[[#This Row],[zakonczenie]]-Tabela_telefony5[[#This Row],[rozpoczecie]],0)</f>
        <v>0</v>
      </c>
    </row>
    <row r="1024" spans="1:7" hidden="1" x14ac:dyDescent="0.3">
      <c r="A1024">
        <v>5082463</v>
      </c>
      <c r="B1024" s="1">
        <v>42942</v>
      </c>
      <c r="C1024" s="2">
        <v>0.41269675925925925</v>
      </c>
      <c r="D1024" s="2">
        <v>0.42046296296296298</v>
      </c>
      <c r="E1024">
        <f>IF(LEN(Tabela_telefony5[[#This Row],[nr]])=7,1,0)</f>
        <v>1</v>
      </c>
      <c r="F1024">
        <f>IF(LEFT(Tabela_telefony5[[#This Row],[nr]],2)="12",1,0)</f>
        <v>0</v>
      </c>
      <c r="G1024" s="2">
        <f>IF(Tabela_telefony5[[#This Row],[Kolumna1]]=1,Tabela_telefony5[[#This Row],[zakonczenie]]-Tabela_telefony5[[#This Row],[rozpoczecie]],0)</f>
        <v>0</v>
      </c>
    </row>
    <row r="1025" spans="1:7" hidden="1" x14ac:dyDescent="0.3">
      <c r="A1025">
        <v>5086182</v>
      </c>
      <c r="B1025" s="1">
        <v>42947</v>
      </c>
      <c r="C1025" s="2">
        <v>0.35793981481481479</v>
      </c>
      <c r="D1025" s="2">
        <v>0.36571759259259257</v>
      </c>
      <c r="E1025">
        <f>IF(LEN(Tabela_telefony5[[#This Row],[nr]])=7,1,0)</f>
        <v>1</v>
      </c>
      <c r="F1025">
        <f>IF(LEFT(Tabela_telefony5[[#This Row],[nr]],2)="12",1,0)</f>
        <v>0</v>
      </c>
      <c r="G1025" s="2">
        <f>IF(Tabela_telefony5[[#This Row],[Kolumna1]]=1,Tabela_telefony5[[#This Row],[zakonczenie]]-Tabela_telefony5[[#This Row],[rozpoczecie]],0)</f>
        <v>0</v>
      </c>
    </row>
    <row r="1026" spans="1:7" hidden="1" x14ac:dyDescent="0.3">
      <c r="A1026">
        <v>82239478</v>
      </c>
      <c r="B1026" s="1">
        <v>42933</v>
      </c>
      <c r="C1026" s="2">
        <v>0.38178240740740743</v>
      </c>
      <c r="D1026" s="2">
        <v>0.38648148148148148</v>
      </c>
      <c r="E1026">
        <f>IF(LEN(Tabela_telefony5[[#This Row],[nr]])=7,1,0)</f>
        <v>0</v>
      </c>
      <c r="F1026">
        <f>IF(LEFT(Tabela_telefony5[[#This Row],[nr]],2)="12",1,0)</f>
        <v>0</v>
      </c>
      <c r="G1026" s="2">
        <f>IF(Tabela_telefony5[[#This Row],[Kolumna1]]=1,Tabela_telefony5[[#This Row],[zakonczenie]]-Tabela_telefony5[[#This Row],[rozpoczecie]],0)</f>
        <v>0</v>
      </c>
    </row>
    <row r="1027" spans="1:7" hidden="1" x14ac:dyDescent="0.3">
      <c r="A1027">
        <v>5087066</v>
      </c>
      <c r="B1027" s="1">
        <v>42926</v>
      </c>
      <c r="C1027" s="2">
        <v>0.3894097222222222</v>
      </c>
      <c r="D1027" s="2">
        <v>0.39869212962962963</v>
      </c>
      <c r="E1027">
        <f>IF(LEN(Tabela_telefony5[[#This Row],[nr]])=7,1,0)</f>
        <v>1</v>
      </c>
      <c r="F1027">
        <f>IF(LEFT(Tabela_telefony5[[#This Row],[nr]],2)="12",1,0)</f>
        <v>0</v>
      </c>
      <c r="G1027" s="2">
        <f>IF(Tabela_telefony5[[#This Row],[Kolumna1]]=1,Tabela_telefony5[[#This Row],[zakonczenie]]-Tabela_telefony5[[#This Row],[rozpoczecie]],0)</f>
        <v>0</v>
      </c>
    </row>
    <row r="1028" spans="1:7" hidden="1" x14ac:dyDescent="0.3">
      <c r="A1028">
        <v>5087066</v>
      </c>
      <c r="B1028" s="1">
        <v>42926</v>
      </c>
      <c r="C1028" s="2">
        <v>0.51603009259259258</v>
      </c>
      <c r="D1028" s="2">
        <v>0.5269907407407407</v>
      </c>
      <c r="E1028">
        <f>IF(LEN(Tabela_telefony5[[#This Row],[nr]])=7,1,0)</f>
        <v>1</v>
      </c>
      <c r="F1028">
        <f>IF(LEFT(Tabela_telefony5[[#This Row],[nr]],2)="12",1,0)</f>
        <v>0</v>
      </c>
      <c r="G1028" s="2">
        <f>IF(Tabela_telefony5[[#This Row],[Kolumna1]]=1,Tabela_telefony5[[#This Row],[zakonczenie]]-Tabela_telefony5[[#This Row],[rozpoczecie]],0)</f>
        <v>0</v>
      </c>
    </row>
    <row r="1029" spans="1:7" hidden="1" x14ac:dyDescent="0.3">
      <c r="A1029">
        <v>5087066</v>
      </c>
      <c r="B1029" s="1">
        <v>42929</v>
      </c>
      <c r="C1029" s="2">
        <v>0.38018518518518518</v>
      </c>
      <c r="D1029" s="2">
        <v>0.38339120370370372</v>
      </c>
      <c r="E1029">
        <f>IF(LEN(Tabela_telefony5[[#This Row],[nr]])=7,1,0)</f>
        <v>1</v>
      </c>
      <c r="F1029">
        <f>IF(LEFT(Tabela_telefony5[[#This Row],[nr]],2)="12",1,0)</f>
        <v>0</v>
      </c>
      <c r="G1029" s="2">
        <f>IF(Tabela_telefony5[[#This Row],[Kolumna1]]=1,Tabela_telefony5[[#This Row],[zakonczenie]]-Tabela_telefony5[[#This Row],[rozpoczecie]],0)</f>
        <v>0</v>
      </c>
    </row>
    <row r="1030" spans="1:7" hidden="1" x14ac:dyDescent="0.3">
      <c r="A1030">
        <v>23368531</v>
      </c>
      <c r="B1030" s="1">
        <v>42933</v>
      </c>
      <c r="C1030" s="2">
        <v>0.39103009259259258</v>
      </c>
      <c r="D1030" s="2">
        <v>0.39221064814814816</v>
      </c>
      <c r="E1030">
        <f>IF(LEN(Tabela_telefony5[[#This Row],[nr]])=7,1,0)</f>
        <v>0</v>
      </c>
      <c r="F1030">
        <f>IF(LEFT(Tabela_telefony5[[#This Row],[nr]],2)="12",1,0)</f>
        <v>0</v>
      </c>
      <c r="G1030" s="2">
        <f>IF(Tabela_telefony5[[#This Row],[Kolumna1]]=1,Tabela_telefony5[[#This Row],[zakonczenie]]-Tabela_telefony5[[#This Row],[rozpoczecie]],0)</f>
        <v>0</v>
      </c>
    </row>
    <row r="1031" spans="1:7" hidden="1" x14ac:dyDescent="0.3">
      <c r="A1031">
        <v>5087484</v>
      </c>
      <c r="B1031" s="1">
        <v>42947</v>
      </c>
      <c r="C1031" s="2">
        <v>0.39766203703703706</v>
      </c>
      <c r="D1031" s="2">
        <v>0.39957175925925925</v>
      </c>
      <c r="E1031">
        <f>IF(LEN(Tabela_telefony5[[#This Row],[nr]])=7,1,0)</f>
        <v>1</v>
      </c>
      <c r="F1031">
        <f>IF(LEFT(Tabela_telefony5[[#This Row],[nr]],2)="12",1,0)</f>
        <v>0</v>
      </c>
      <c r="G1031" s="2">
        <f>IF(Tabela_telefony5[[#This Row],[Kolumna1]]=1,Tabela_telefony5[[#This Row],[zakonczenie]]-Tabela_telefony5[[#This Row],[rozpoczecie]],0)</f>
        <v>0</v>
      </c>
    </row>
    <row r="1032" spans="1:7" hidden="1" x14ac:dyDescent="0.3">
      <c r="A1032">
        <v>3897850970</v>
      </c>
      <c r="B1032" s="1">
        <v>42933</v>
      </c>
      <c r="C1032" s="2">
        <v>0.3951736111111111</v>
      </c>
      <c r="D1032" s="2">
        <v>0.39697916666666666</v>
      </c>
      <c r="E1032">
        <f>IF(LEN(Tabela_telefony5[[#This Row],[nr]])=7,1,0)</f>
        <v>0</v>
      </c>
      <c r="F1032">
        <f>IF(LEFT(Tabela_telefony5[[#This Row],[nr]],2)="12",1,0)</f>
        <v>0</v>
      </c>
      <c r="G1032" s="2">
        <f>IF(Tabela_telefony5[[#This Row],[Kolumna1]]=1,Tabela_telefony5[[#This Row],[zakonczenie]]-Tabela_telefony5[[#This Row],[rozpoczecie]],0)</f>
        <v>0</v>
      </c>
    </row>
    <row r="1033" spans="1:7" hidden="1" x14ac:dyDescent="0.3">
      <c r="A1033">
        <v>5089019</v>
      </c>
      <c r="B1033" s="1">
        <v>42927</v>
      </c>
      <c r="C1033" s="2">
        <v>0.54431712962962964</v>
      </c>
      <c r="D1033" s="2">
        <v>0.54921296296296296</v>
      </c>
      <c r="E1033">
        <f>IF(LEN(Tabela_telefony5[[#This Row],[nr]])=7,1,0)</f>
        <v>1</v>
      </c>
      <c r="F1033">
        <f>IF(LEFT(Tabela_telefony5[[#This Row],[nr]],2)="12",1,0)</f>
        <v>0</v>
      </c>
      <c r="G1033" s="2">
        <f>IF(Tabela_telefony5[[#This Row],[Kolumna1]]=1,Tabela_telefony5[[#This Row],[zakonczenie]]-Tabela_telefony5[[#This Row],[rozpoczecie]],0)</f>
        <v>0</v>
      </c>
    </row>
    <row r="1034" spans="1:7" hidden="1" x14ac:dyDescent="0.3">
      <c r="A1034">
        <v>5092577</v>
      </c>
      <c r="B1034" s="1">
        <v>42928</v>
      </c>
      <c r="C1034" s="2">
        <v>0.52834490740740736</v>
      </c>
      <c r="D1034" s="2">
        <v>0.53267361111111111</v>
      </c>
      <c r="E1034">
        <f>IF(LEN(Tabela_telefony5[[#This Row],[nr]])=7,1,0)</f>
        <v>1</v>
      </c>
      <c r="F1034">
        <f>IF(LEFT(Tabela_telefony5[[#This Row],[nr]],2)="12",1,0)</f>
        <v>0</v>
      </c>
      <c r="G1034" s="2">
        <f>IF(Tabela_telefony5[[#This Row],[Kolumna1]]=1,Tabela_telefony5[[#This Row],[zakonczenie]]-Tabela_telefony5[[#This Row],[rozpoczecie]],0)</f>
        <v>0</v>
      </c>
    </row>
    <row r="1035" spans="1:7" hidden="1" x14ac:dyDescent="0.3">
      <c r="A1035">
        <v>5094248</v>
      </c>
      <c r="B1035" s="1">
        <v>42923</v>
      </c>
      <c r="C1035" s="2">
        <v>0.61901620370370369</v>
      </c>
      <c r="D1035" s="2">
        <v>0.62861111111111112</v>
      </c>
      <c r="E1035">
        <f>IF(LEN(Tabela_telefony5[[#This Row],[nr]])=7,1,0)</f>
        <v>1</v>
      </c>
      <c r="F1035">
        <f>IF(LEFT(Tabela_telefony5[[#This Row],[nr]],2)="12",1,0)</f>
        <v>0</v>
      </c>
      <c r="G1035" s="2">
        <f>IF(Tabela_telefony5[[#This Row],[Kolumna1]]=1,Tabela_telefony5[[#This Row],[zakonczenie]]-Tabela_telefony5[[#This Row],[rozpoczecie]],0)</f>
        <v>0</v>
      </c>
    </row>
    <row r="1036" spans="1:7" hidden="1" x14ac:dyDescent="0.3">
      <c r="A1036">
        <v>5094248</v>
      </c>
      <c r="B1036" s="1">
        <v>42928</v>
      </c>
      <c r="C1036" s="2">
        <v>0.55118055555555556</v>
      </c>
      <c r="D1036" s="2">
        <v>0.56003472222222217</v>
      </c>
      <c r="E1036">
        <f>IF(LEN(Tabela_telefony5[[#This Row],[nr]])=7,1,0)</f>
        <v>1</v>
      </c>
      <c r="F1036">
        <f>IF(LEFT(Tabela_telefony5[[#This Row],[nr]],2)="12",1,0)</f>
        <v>0</v>
      </c>
      <c r="G1036" s="2">
        <f>IF(Tabela_telefony5[[#This Row],[Kolumna1]]=1,Tabela_telefony5[[#This Row],[zakonczenie]]-Tabela_telefony5[[#This Row],[rozpoczecie]],0)</f>
        <v>0</v>
      </c>
    </row>
    <row r="1037" spans="1:7" hidden="1" x14ac:dyDescent="0.3">
      <c r="A1037">
        <v>73460179</v>
      </c>
      <c r="B1037" s="1">
        <v>42933</v>
      </c>
      <c r="C1037" s="2">
        <v>0.41060185185185183</v>
      </c>
      <c r="D1037" s="2">
        <v>0.41334490740740742</v>
      </c>
      <c r="E1037">
        <f>IF(LEN(Tabela_telefony5[[#This Row],[nr]])=7,1,0)</f>
        <v>0</v>
      </c>
      <c r="F1037">
        <f>IF(LEFT(Tabela_telefony5[[#This Row],[nr]],2)="12",1,0)</f>
        <v>0</v>
      </c>
      <c r="G1037" s="2">
        <f>IF(Tabela_telefony5[[#This Row],[Kolumna1]]=1,Tabela_telefony5[[#This Row],[zakonczenie]]-Tabela_telefony5[[#This Row],[rozpoczecie]],0)</f>
        <v>0</v>
      </c>
    </row>
    <row r="1038" spans="1:7" hidden="1" x14ac:dyDescent="0.3">
      <c r="A1038">
        <v>5094248</v>
      </c>
      <c r="B1038" s="1">
        <v>42934</v>
      </c>
      <c r="C1038" s="2">
        <v>0.47074074074074074</v>
      </c>
      <c r="D1038" s="2">
        <v>0.47409722222222223</v>
      </c>
      <c r="E1038">
        <f>IF(LEN(Tabela_telefony5[[#This Row],[nr]])=7,1,0)</f>
        <v>1</v>
      </c>
      <c r="F1038">
        <f>IF(LEFT(Tabela_telefony5[[#This Row],[nr]],2)="12",1,0)</f>
        <v>0</v>
      </c>
      <c r="G1038" s="2">
        <f>IF(Tabela_telefony5[[#This Row],[Kolumna1]]=1,Tabela_telefony5[[#This Row],[zakonczenie]]-Tabela_telefony5[[#This Row],[rozpoczecie]],0)</f>
        <v>0</v>
      </c>
    </row>
    <row r="1039" spans="1:7" hidden="1" x14ac:dyDescent="0.3">
      <c r="A1039">
        <v>16724936</v>
      </c>
      <c r="B1039" s="1">
        <v>42933</v>
      </c>
      <c r="C1039" s="2">
        <v>0.41317129629629629</v>
      </c>
      <c r="D1039" s="2">
        <v>0.41466435185185185</v>
      </c>
      <c r="E1039">
        <f>IF(LEN(Tabela_telefony5[[#This Row],[nr]])=7,1,0)</f>
        <v>0</v>
      </c>
      <c r="F1039">
        <f>IF(LEFT(Tabela_telefony5[[#This Row],[nr]],2)="12",1,0)</f>
        <v>0</v>
      </c>
      <c r="G1039" s="2">
        <f>IF(Tabela_telefony5[[#This Row],[Kolumna1]]=1,Tabela_telefony5[[#This Row],[zakonczenie]]-Tabela_telefony5[[#This Row],[rozpoczecie]],0)</f>
        <v>0</v>
      </c>
    </row>
    <row r="1040" spans="1:7" hidden="1" x14ac:dyDescent="0.3">
      <c r="A1040">
        <v>19343766</v>
      </c>
      <c r="B1040" s="1">
        <v>42933</v>
      </c>
      <c r="C1040" s="2">
        <v>0.41572916666666665</v>
      </c>
      <c r="D1040" s="2">
        <v>0.41825231481481484</v>
      </c>
      <c r="E1040">
        <f>IF(LEN(Tabela_telefony5[[#This Row],[nr]])=7,1,0)</f>
        <v>0</v>
      </c>
      <c r="F1040">
        <f>IF(LEFT(Tabela_telefony5[[#This Row],[nr]],2)="12",1,0)</f>
        <v>0</v>
      </c>
      <c r="G1040" s="2">
        <f>IF(Tabela_telefony5[[#This Row],[Kolumna1]]=1,Tabela_telefony5[[#This Row],[zakonczenie]]-Tabela_telefony5[[#This Row],[rozpoczecie]],0)</f>
        <v>0</v>
      </c>
    </row>
    <row r="1041" spans="1:7" hidden="1" x14ac:dyDescent="0.3">
      <c r="A1041">
        <v>5094248</v>
      </c>
      <c r="B1041" s="1">
        <v>42940</v>
      </c>
      <c r="C1041" s="2">
        <v>0.48358796296296297</v>
      </c>
      <c r="D1041" s="2">
        <v>0.48965277777777777</v>
      </c>
      <c r="E1041">
        <f>IF(LEN(Tabela_telefony5[[#This Row],[nr]])=7,1,0)</f>
        <v>1</v>
      </c>
      <c r="F1041">
        <f>IF(LEFT(Tabela_telefony5[[#This Row],[nr]],2)="12",1,0)</f>
        <v>0</v>
      </c>
      <c r="G1041" s="2">
        <f>IF(Tabela_telefony5[[#This Row],[Kolumna1]]=1,Tabela_telefony5[[#This Row],[zakonczenie]]-Tabela_telefony5[[#This Row],[rozpoczecie]],0)</f>
        <v>0</v>
      </c>
    </row>
    <row r="1042" spans="1:7" hidden="1" x14ac:dyDescent="0.3">
      <c r="A1042">
        <v>5104536</v>
      </c>
      <c r="B1042" s="1">
        <v>42928</v>
      </c>
      <c r="C1042" s="2">
        <v>0.44146990740740738</v>
      </c>
      <c r="D1042" s="2">
        <v>0.44412037037037039</v>
      </c>
      <c r="E1042">
        <f>IF(LEN(Tabela_telefony5[[#This Row],[nr]])=7,1,0)</f>
        <v>1</v>
      </c>
      <c r="F1042">
        <f>IF(LEFT(Tabela_telefony5[[#This Row],[nr]],2)="12",1,0)</f>
        <v>0</v>
      </c>
      <c r="G1042" s="2">
        <f>IF(Tabela_telefony5[[#This Row],[Kolumna1]]=1,Tabela_telefony5[[#This Row],[zakonczenie]]-Tabela_telefony5[[#This Row],[rozpoczecie]],0)</f>
        <v>0</v>
      </c>
    </row>
    <row r="1043" spans="1:7" hidden="1" x14ac:dyDescent="0.3">
      <c r="A1043">
        <v>5131341</v>
      </c>
      <c r="B1043" s="1">
        <v>42920</v>
      </c>
      <c r="C1043" s="2">
        <v>0.61186342592592591</v>
      </c>
      <c r="D1043" s="2">
        <v>0.61896990740740743</v>
      </c>
      <c r="E1043">
        <f>IF(LEN(Tabela_telefony5[[#This Row],[nr]])=7,1,0)</f>
        <v>1</v>
      </c>
      <c r="F1043">
        <f>IF(LEFT(Tabela_telefony5[[#This Row],[nr]],2)="12",1,0)</f>
        <v>0</v>
      </c>
      <c r="G1043" s="2">
        <f>IF(Tabela_telefony5[[#This Row],[Kolumna1]]=1,Tabela_telefony5[[#This Row],[zakonczenie]]-Tabela_telefony5[[#This Row],[rozpoczecie]],0)</f>
        <v>0</v>
      </c>
    </row>
    <row r="1044" spans="1:7" hidden="1" x14ac:dyDescent="0.3">
      <c r="A1044">
        <v>5131341</v>
      </c>
      <c r="B1044" s="1">
        <v>42928</v>
      </c>
      <c r="C1044" s="2">
        <v>0.50974537037037038</v>
      </c>
      <c r="D1044" s="2">
        <v>0.51072916666666668</v>
      </c>
      <c r="E1044">
        <f>IF(LEN(Tabela_telefony5[[#This Row],[nr]])=7,1,0)</f>
        <v>1</v>
      </c>
      <c r="F1044">
        <f>IF(LEFT(Tabela_telefony5[[#This Row],[nr]],2)="12",1,0)</f>
        <v>0</v>
      </c>
      <c r="G1044" s="2">
        <f>IF(Tabela_telefony5[[#This Row],[Kolumna1]]=1,Tabela_telefony5[[#This Row],[zakonczenie]]-Tabela_telefony5[[#This Row],[rozpoczecie]],0)</f>
        <v>0</v>
      </c>
    </row>
    <row r="1045" spans="1:7" hidden="1" x14ac:dyDescent="0.3">
      <c r="A1045">
        <v>5136126</v>
      </c>
      <c r="B1045" s="1">
        <v>42944</v>
      </c>
      <c r="C1045" s="2">
        <v>0.49048611111111112</v>
      </c>
      <c r="D1045" s="2">
        <v>0.49685185185185188</v>
      </c>
      <c r="E1045">
        <f>IF(LEN(Tabela_telefony5[[#This Row],[nr]])=7,1,0)</f>
        <v>1</v>
      </c>
      <c r="F1045">
        <f>IF(LEFT(Tabela_telefony5[[#This Row],[nr]],2)="12",1,0)</f>
        <v>0</v>
      </c>
      <c r="G1045" s="2">
        <f>IF(Tabela_telefony5[[#This Row],[Kolumna1]]=1,Tabela_telefony5[[#This Row],[zakonczenie]]-Tabela_telefony5[[#This Row],[rozpoczecie]],0)</f>
        <v>0</v>
      </c>
    </row>
    <row r="1046" spans="1:7" hidden="1" x14ac:dyDescent="0.3">
      <c r="A1046">
        <v>28185580</v>
      </c>
      <c r="B1046" s="1">
        <v>42933</v>
      </c>
      <c r="C1046" s="2">
        <v>0.43086805555555557</v>
      </c>
      <c r="D1046" s="2">
        <v>0.43388888888888888</v>
      </c>
      <c r="E1046">
        <f>IF(LEN(Tabela_telefony5[[#This Row],[nr]])=7,1,0)</f>
        <v>0</v>
      </c>
      <c r="F1046">
        <f>IF(LEFT(Tabela_telefony5[[#This Row],[nr]],2)="12",1,0)</f>
        <v>0</v>
      </c>
      <c r="G1046" s="2">
        <f>IF(Tabela_telefony5[[#This Row],[Kolumna1]]=1,Tabela_telefony5[[#This Row],[zakonczenie]]-Tabela_telefony5[[#This Row],[rozpoczecie]],0)</f>
        <v>0</v>
      </c>
    </row>
    <row r="1047" spans="1:7" hidden="1" x14ac:dyDescent="0.3">
      <c r="A1047">
        <v>5138547</v>
      </c>
      <c r="B1047" s="1">
        <v>42937</v>
      </c>
      <c r="C1047" s="2">
        <v>0.33642361111111113</v>
      </c>
      <c r="D1047" s="2">
        <v>0.33778935185185183</v>
      </c>
      <c r="E1047">
        <f>IF(LEN(Tabela_telefony5[[#This Row],[nr]])=7,1,0)</f>
        <v>1</v>
      </c>
      <c r="F1047">
        <f>IF(LEFT(Tabela_telefony5[[#This Row],[nr]],2)="12",1,0)</f>
        <v>0</v>
      </c>
      <c r="G1047" s="2">
        <f>IF(Tabela_telefony5[[#This Row],[Kolumna1]]=1,Tabela_telefony5[[#This Row],[zakonczenie]]-Tabela_telefony5[[#This Row],[rozpoczecie]],0)</f>
        <v>0</v>
      </c>
    </row>
    <row r="1048" spans="1:7" hidden="1" x14ac:dyDescent="0.3">
      <c r="A1048">
        <v>5146166</v>
      </c>
      <c r="B1048" s="1">
        <v>42930</v>
      </c>
      <c r="C1048" s="2">
        <v>0.61546296296296299</v>
      </c>
      <c r="D1048" s="2">
        <v>0.62185185185185188</v>
      </c>
      <c r="E1048">
        <f>IF(LEN(Tabela_telefony5[[#This Row],[nr]])=7,1,0)</f>
        <v>1</v>
      </c>
      <c r="F1048">
        <f>IF(LEFT(Tabela_telefony5[[#This Row],[nr]],2)="12",1,0)</f>
        <v>0</v>
      </c>
      <c r="G1048" s="2">
        <f>IF(Tabela_telefony5[[#This Row],[Kolumna1]]=1,Tabela_telefony5[[#This Row],[zakonczenie]]-Tabela_telefony5[[#This Row],[rozpoczecie]],0)</f>
        <v>0</v>
      </c>
    </row>
    <row r="1049" spans="1:7" hidden="1" x14ac:dyDescent="0.3">
      <c r="A1049">
        <v>5147242</v>
      </c>
      <c r="B1049" s="1">
        <v>42923</v>
      </c>
      <c r="C1049" s="2">
        <v>0.60381944444444446</v>
      </c>
      <c r="D1049" s="2">
        <v>0.60589120370370375</v>
      </c>
      <c r="E1049">
        <f>IF(LEN(Tabela_telefony5[[#This Row],[nr]])=7,1,0)</f>
        <v>1</v>
      </c>
      <c r="F1049">
        <f>IF(LEFT(Tabela_telefony5[[#This Row],[nr]],2)="12",1,0)</f>
        <v>0</v>
      </c>
      <c r="G1049" s="2">
        <f>IF(Tabela_telefony5[[#This Row],[Kolumna1]]=1,Tabela_telefony5[[#This Row],[zakonczenie]]-Tabela_telefony5[[#This Row],[rozpoczecie]],0)</f>
        <v>0</v>
      </c>
    </row>
    <row r="1050" spans="1:7" hidden="1" x14ac:dyDescent="0.3">
      <c r="A1050">
        <v>5147651</v>
      </c>
      <c r="B1050" s="1">
        <v>42927</v>
      </c>
      <c r="C1050" s="2">
        <v>0.49399305555555556</v>
      </c>
      <c r="D1050" s="2">
        <v>0.4959027777777778</v>
      </c>
      <c r="E1050">
        <f>IF(LEN(Tabela_telefony5[[#This Row],[nr]])=7,1,0)</f>
        <v>1</v>
      </c>
      <c r="F1050">
        <f>IF(LEFT(Tabela_telefony5[[#This Row],[nr]],2)="12",1,0)</f>
        <v>0</v>
      </c>
      <c r="G1050" s="2">
        <f>IF(Tabela_telefony5[[#This Row],[Kolumna1]]=1,Tabela_telefony5[[#This Row],[zakonczenie]]-Tabela_telefony5[[#This Row],[rozpoczecie]],0)</f>
        <v>0</v>
      </c>
    </row>
    <row r="1051" spans="1:7" hidden="1" x14ac:dyDescent="0.3">
      <c r="A1051">
        <v>5147651</v>
      </c>
      <c r="B1051" s="1">
        <v>42947</v>
      </c>
      <c r="C1051" s="2">
        <v>0.40497685185185184</v>
      </c>
      <c r="D1051" s="2">
        <v>0.41167824074074072</v>
      </c>
      <c r="E1051">
        <f>IF(LEN(Tabela_telefony5[[#This Row],[nr]])=7,1,0)</f>
        <v>1</v>
      </c>
      <c r="F1051">
        <f>IF(LEFT(Tabela_telefony5[[#This Row],[nr]],2)="12",1,0)</f>
        <v>0</v>
      </c>
      <c r="G1051" s="2">
        <f>IF(Tabela_telefony5[[#This Row],[Kolumna1]]=1,Tabela_telefony5[[#This Row],[zakonczenie]]-Tabela_telefony5[[#This Row],[rozpoczecie]],0)</f>
        <v>0</v>
      </c>
    </row>
    <row r="1052" spans="1:7" hidden="1" x14ac:dyDescent="0.3">
      <c r="A1052">
        <v>89098100</v>
      </c>
      <c r="B1052" s="1">
        <v>42933</v>
      </c>
      <c r="C1052" s="2">
        <v>0.44609953703703703</v>
      </c>
      <c r="D1052" s="2">
        <v>0.44979166666666665</v>
      </c>
      <c r="E1052">
        <f>IF(LEN(Tabela_telefony5[[#This Row],[nr]])=7,1,0)</f>
        <v>0</v>
      </c>
      <c r="F1052">
        <f>IF(LEFT(Tabela_telefony5[[#This Row],[nr]],2)="12",1,0)</f>
        <v>0</v>
      </c>
      <c r="G1052" s="2">
        <f>IF(Tabela_telefony5[[#This Row],[Kolumna1]]=1,Tabela_telefony5[[#This Row],[zakonczenie]]-Tabela_telefony5[[#This Row],[rozpoczecie]],0)</f>
        <v>0</v>
      </c>
    </row>
    <row r="1053" spans="1:7" hidden="1" x14ac:dyDescent="0.3">
      <c r="A1053">
        <v>5162775</v>
      </c>
      <c r="B1053" s="1">
        <v>42926</v>
      </c>
      <c r="C1053" s="2">
        <v>0.34364583333333332</v>
      </c>
      <c r="D1053" s="2">
        <v>0.3492824074074074</v>
      </c>
      <c r="E1053">
        <f>IF(LEN(Tabela_telefony5[[#This Row],[nr]])=7,1,0)</f>
        <v>1</v>
      </c>
      <c r="F1053">
        <f>IF(LEFT(Tabela_telefony5[[#This Row],[nr]],2)="12",1,0)</f>
        <v>0</v>
      </c>
      <c r="G1053" s="2">
        <f>IF(Tabela_telefony5[[#This Row],[Kolumna1]]=1,Tabela_telefony5[[#This Row],[zakonczenie]]-Tabela_telefony5[[#This Row],[rozpoczecie]],0)</f>
        <v>0</v>
      </c>
    </row>
    <row r="1054" spans="1:7" hidden="1" x14ac:dyDescent="0.3">
      <c r="A1054">
        <v>83559673</v>
      </c>
      <c r="B1054" s="1">
        <v>42933</v>
      </c>
      <c r="C1054" s="2">
        <v>0.45623842592592595</v>
      </c>
      <c r="D1054" s="2">
        <v>0.46062500000000001</v>
      </c>
      <c r="E1054">
        <f>IF(LEN(Tabela_telefony5[[#This Row],[nr]])=7,1,0)</f>
        <v>0</v>
      </c>
      <c r="F1054">
        <f>IF(LEFT(Tabela_telefony5[[#This Row],[nr]],2)="12",1,0)</f>
        <v>0</v>
      </c>
      <c r="G1054" s="2">
        <f>IF(Tabela_telefony5[[#This Row],[Kolumna1]]=1,Tabela_telefony5[[#This Row],[zakonczenie]]-Tabela_telefony5[[#This Row],[rozpoczecie]],0)</f>
        <v>0</v>
      </c>
    </row>
    <row r="1055" spans="1:7" hidden="1" x14ac:dyDescent="0.3">
      <c r="A1055">
        <v>5199929</v>
      </c>
      <c r="B1055" s="1">
        <v>42933</v>
      </c>
      <c r="C1055" s="2">
        <v>0.60083333333333333</v>
      </c>
      <c r="D1055" s="2">
        <v>0.60971064814814813</v>
      </c>
      <c r="E1055">
        <f>IF(LEN(Tabela_telefony5[[#This Row],[nr]])=7,1,0)</f>
        <v>1</v>
      </c>
      <c r="F1055">
        <f>IF(LEFT(Tabela_telefony5[[#This Row],[nr]],2)="12",1,0)</f>
        <v>0</v>
      </c>
      <c r="G1055" s="2">
        <f>IF(Tabela_telefony5[[#This Row],[Kolumna1]]=1,Tabela_telefony5[[#This Row],[zakonczenie]]-Tabela_telefony5[[#This Row],[rozpoczecie]],0)</f>
        <v>0</v>
      </c>
    </row>
    <row r="1056" spans="1:7" hidden="1" x14ac:dyDescent="0.3">
      <c r="A1056">
        <v>5205087</v>
      </c>
      <c r="B1056" s="1">
        <v>42923</v>
      </c>
      <c r="C1056" s="2">
        <v>0.44927083333333334</v>
      </c>
      <c r="D1056" s="2">
        <v>0.45666666666666667</v>
      </c>
      <c r="E1056">
        <f>IF(LEN(Tabela_telefony5[[#This Row],[nr]])=7,1,0)</f>
        <v>1</v>
      </c>
      <c r="F1056">
        <f>IF(LEFT(Tabela_telefony5[[#This Row],[nr]],2)="12",1,0)</f>
        <v>0</v>
      </c>
      <c r="G1056" s="2">
        <f>IF(Tabela_telefony5[[#This Row],[Kolumna1]]=1,Tabela_telefony5[[#This Row],[zakonczenie]]-Tabela_telefony5[[#This Row],[rozpoczecie]],0)</f>
        <v>0</v>
      </c>
    </row>
    <row r="1057" spans="1:7" hidden="1" x14ac:dyDescent="0.3">
      <c r="A1057">
        <v>5215912</v>
      </c>
      <c r="B1057" s="1">
        <v>42920</v>
      </c>
      <c r="C1057" s="2">
        <v>0.5512731481481481</v>
      </c>
      <c r="D1057" s="2">
        <v>0.55435185185185187</v>
      </c>
      <c r="E1057">
        <f>IF(LEN(Tabela_telefony5[[#This Row],[nr]])=7,1,0)</f>
        <v>1</v>
      </c>
      <c r="F1057">
        <f>IF(LEFT(Tabela_telefony5[[#This Row],[nr]],2)="12",1,0)</f>
        <v>0</v>
      </c>
      <c r="G1057" s="2">
        <f>IF(Tabela_telefony5[[#This Row],[Kolumna1]]=1,Tabela_telefony5[[#This Row],[zakonczenie]]-Tabela_telefony5[[#This Row],[rozpoczecie]],0)</f>
        <v>0</v>
      </c>
    </row>
    <row r="1058" spans="1:7" hidden="1" x14ac:dyDescent="0.3">
      <c r="A1058">
        <v>5220235</v>
      </c>
      <c r="B1058" s="1">
        <v>42940</v>
      </c>
      <c r="C1058" s="2">
        <v>0.54741898148148149</v>
      </c>
      <c r="D1058" s="2">
        <v>0.54915509259259254</v>
      </c>
      <c r="E1058">
        <f>IF(LEN(Tabela_telefony5[[#This Row],[nr]])=7,1,0)</f>
        <v>1</v>
      </c>
      <c r="F1058">
        <f>IF(LEFT(Tabela_telefony5[[#This Row],[nr]],2)="12",1,0)</f>
        <v>0</v>
      </c>
      <c r="G1058" s="2">
        <f>IF(Tabela_telefony5[[#This Row],[Kolumna1]]=1,Tabela_telefony5[[#This Row],[zakonczenie]]-Tabela_telefony5[[#This Row],[rozpoczecie]],0)</f>
        <v>0</v>
      </c>
    </row>
    <row r="1059" spans="1:7" hidden="1" x14ac:dyDescent="0.3">
      <c r="A1059">
        <v>5221005</v>
      </c>
      <c r="B1059" s="1">
        <v>42940</v>
      </c>
      <c r="C1059" s="2">
        <v>0.57321759259259264</v>
      </c>
      <c r="D1059" s="2">
        <v>0.57461805555555556</v>
      </c>
      <c r="E1059">
        <f>IF(LEN(Tabela_telefony5[[#This Row],[nr]])=7,1,0)</f>
        <v>1</v>
      </c>
      <c r="F1059">
        <f>IF(LEFT(Tabela_telefony5[[#This Row],[nr]],2)="12",1,0)</f>
        <v>0</v>
      </c>
      <c r="G1059" s="2">
        <f>IF(Tabela_telefony5[[#This Row],[Kolumna1]]=1,Tabela_telefony5[[#This Row],[zakonczenie]]-Tabela_telefony5[[#This Row],[rozpoczecie]],0)</f>
        <v>0</v>
      </c>
    </row>
    <row r="1060" spans="1:7" hidden="1" x14ac:dyDescent="0.3">
      <c r="A1060">
        <v>5223970</v>
      </c>
      <c r="B1060" s="1">
        <v>42927</v>
      </c>
      <c r="C1060" s="2">
        <v>0.53920138888888891</v>
      </c>
      <c r="D1060" s="2">
        <v>0.55046296296296293</v>
      </c>
      <c r="E1060">
        <f>IF(LEN(Tabela_telefony5[[#This Row],[nr]])=7,1,0)</f>
        <v>1</v>
      </c>
      <c r="F1060">
        <f>IF(LEFT(Tabela_telefony5[[#This Row],[nr]],2)="12",1,0)</f>
        <v>0</v>
      </c>
      <c r="G1060" s="2">
        <f>IF(Tabela_telefony5[[#This Row],[Kolumna1]]=1,Tabela_telefony5[[#This Row],[zakonczenie]]-Tabela_telefony5[[#This Row],[rozpoczecie]],0)</f>
        <v>0</v>
      </c>
    </row>
    <row r="1061" spans="1:7" hidden="1" x14ac:dyDescent="0.3">
      <c r="A1061">
        <v>5223970</v>
      </c>
      <c r="B1061" s="1">
        <v>42942</v>
      </c>
      <c r="C1061" s="2">
        <v>0.41413194444444446</v>
      </c>
      <c r="D1061" s="2">
        <v>0.41684027777777777</v>
      </c>
      <c r="E1061">
        <f>IF(LEN(Tabela_telefony5[[#This Row],[nr]])=7,1,0)</f>
        <v>1</v>
      </c>
      <c r="F1061">
        <f>IF(LEFT(Tabela_telefony5[[#This Row],[nr]],2)="12",1,0)</f>
        <v>0</v>
      </c>
      <c r="G1061" s="2">
        <f>IF(Tabela_telefony5[[#This Row],[Kolumna1]]=1,Tabela_telefony5[[#This Row],[zakonczenie]]-Tabela_telefony5[[#This Row],[rozpoczecie]],0)</f>
        <v>0</v>
      </c>
    </row>
    <row r="1062" spans="1:7" hidden="1" x14ac:dyDescent="0.3">
      <c r="A1062">
        <v>29771613</v>
      </c>
      <c r="B1062" s="1">
        <v>42933</v>
      </c>
      <c r="C1062" s="2">
        <v>0.47706018518518517</v>
      </c>
      <c r="D1062" s="2">
        <v>0.47881944444444446</v>
      </c>
      <c r="E1062">
        <f>IF(LEN(Tabela_telefony5[[#This Row],[nr]])=7,1,0)</f>
        <v>0</v>
      </c>
      <c r="F1062">
        <f>IF(LEFT(Tabela_telefony5[[#This Row],[nr]],2)="12",1,0)</f>
        <v>0</v>
      </c>
      <c r="G1062" s="2">
        <f>IF(Tabela_telefony5[[#This Row],[Kolumna1]]=1,Tabela_telefony5[[#This Row],[zakonczenie]]-Tabela_telefony5[[#This Row],[rozpoczecie]],0)</f>
        <v>0</v>
      </c>
    </row>
    <row r="1063" spans="1:7" hidden="1" x14ac:dyDescent="0.3">
      <c r="A1063">
        <v>5228419</v>
      </c>
      <c r="B1063" s="1">
        <v>42943</v>
      </c>
      <c r="C1063" s="2">
        <v>0.55995370370370368</v>
      </c>
      <c r="D1063" s="2">
        <v>0.56405092592592587</v>
      </c>
      <c r="E1063">
        <f>IF(LEN(Tabela_telefony5[[#This Row],[nr]])=7,1,0)</f>
        <v>1</v>
      </c>
      <c r="F1063">
        <f>IF(LEFT(Tabela_telefony5[[#This Row],[nr]],2)="12",1,0)</f>
        <v>0</v>
      </c>
      <c r="G1063" s="2">
        <f>IF(Tabela_telefony5[[#This Row],[Kolumna1]]=1,Tabela_telefony5[[#This Row],[zakonczenie]]-Tabela_telefony5[[#This Row],[rozpoczecie]],0)</f>
        <v>0</v>
      </c>
    </row>
    <row r="1064" spans="1:7" hidden="1" x14ac:dyDescent="0.3">
      <c r="A1064">
        <v>59864989</v>
      </c>
      <c r="B1064" s="1">
        <v>42933</v>
      </c>
      <c r="C1064" s="2">
        <v>0.48119212962962965</v>
      </c>
      <c r="D1064" s="2">
        <v>0.49038194444444444</v>
      </c>
      <c r="E1064">
        <f>IF(LEN(Tabela_telefony5[[#This Row],[nr]])=7,1,0)</f>
        <v>0</v>
      </c>
      <c r="F1064">
        <f>IF(LEFT(Tabela_telefony5[[#This Row],[nr]],2)="12",1,0)</f>
        <v>0</v>
      </c>
      <c r="G1064" s="2">
        <f>IF(Tabela_telefony5[[#This Row],[Kolumna1]]=1,Tabela_telefony5[[#This Row],[zakonczenie]]-Tabela_telefony5[[#This Row],[rozpoczecie]],0)</f>
        <v>0</v>
      </c>
    </row>
    <row r="1065" spans="1:7" hidden="1" x14ac:dyDescent="0.3">
      <c r="A1065">
        <v>5231877</v>
      </c>
      <c r="B1065" s="1">
        <v>42942</v>
      </c>
      <c r="C1065" s="2">
        <v>0.44265046296296295</v>
      </c>
      <c r="D1065" s="2">
        <v>0.45337962962962963</v>
      </c>
      <c r="E1065">
        <f>IF(LEN(Tabela_telefony5[[#This Row],[nr]])=7,1,0)</f>
        <v>1</v>
      </c>
      <c r="F1065">
        <f>IF(LEFT(Tabela_telefony5[[#This Row],[nr]],2)="12",1,0)</f>
        <v>0</v>
      </c>
      <c r="G1065" s="2">
        <f>IF(Tabela_telefony5[[#This Row],[Kolumna1]]=1,Tabela_telefony5[[#This Row],[zakonczenie]]-Tabela_telefony5[[#This Row],[rozpoczecie]],0)</f>
        <v>0</v>
      </c>
    </row>
    <row r="1066" spans="1:7" hidden="1" x14ac:dyDescent="0.3">
      <c r="A1066">
        <v>5231877</v>
      </c>
      <c r="B1066" s="1">
        <v>42943</v>
      </c>
      <c r="C1066" s="2">
        <v>0.47550925925925924</v>
      </c>
      <c r="D1066" s="2">
        <v>0.47930555555555554</v>
      </c>
      <c r="E1066">
        <f>IF(LEN(Tabela_telefony5[[#This Row],[nr]])=7,1,0)</f>
        <v>1</v>
      </c>
      <c r="F1066">
        <f>IF(LEFT(Tabela_telefony5[[#This Row],[nr]],2)="12",1,0)</f>
        <v>0</v>
      </c>
      <c r="G1066" s="2">
        <f>IF(Tabela_telefony5[[#This Row],[Kolumna1]]=1,Tabela_telefony5[[#This Row],[zakonczenie]]-Tabela_telefony5[[#This Row],[rozpoczecie]],0)</f>
        <v>0</v>
      </c>
    </row>
    <row r="1067" spans="1:7" hidden="1" x14ac:dyDescent="0.3">
      <c r="A1067">
        <v>5233531</v>
      </c>
      <c r="B1067" s="1">
        <v>42937</v>
      </c>
      <c r="C1067" s="2">
        <v>0.40465277777777775</v>
      </c>
      <c r="D1067" s="2">
        <v>0.40887731481481482</v>
      </c>
      <c r="E1067">
        <f>IF(LEN(Tabela_telefony5[[#This Row],[nr]])=7,1,0)</f>
        <v>1</v>
      </c>
      <c r="F1067">
        <f>IF(LEFT(Tabela_telefony5[[#This Row],[nr]],2)="12",1,0)</f>
        <v>0</v>
      </c>
      <c r="G1067" s="2">
        <f>IF(Tabela_telefony5[[#This Row],[Kolumna1]]=1,Tabela_telefony5[[#This Row],[zakonczenie]]-Tabela_telefony5[[#This Row],[rozpoczecie]],0)</f>
        <v>0</v>
      </c>
    </row>
    <row r="1068" spans="1:7" hidden="1" x14ac:dyDescent="0.3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>
        <f>IF(LEN(Tabela_telefony5[[#This Row],[nr]])=7,1,0)</f>
        <v>0</v>
      </c>
      <c r="F1068">
        <f>IF(LEFT(Tabela_telefony5[[#This Row],[nr]],2)="12",1,0)</f>
        <v>0</v>
      </c>
      <c r="G1068" s="2">
        <f>IF(Tabela_telefony5[[#This Row],[Kolumna1]]=1,Tabela_telefony5[[#This Row],[zakonczenie]]-Tabela_telefony5[[#This Row],[rozpoczecie]],0)</f>
        <v>0</v>
      </c>
    </row>
    <row r="1069" spans="1:7" hidden="1" x14ac:dyDescent="0.3">
      <c r="A1069">
        <v>5244597</v>
      </c>
      <c r="B1069" s="1">
        <v>42934</v>
      </c>
      <c r="C1069" s="2">
        <v>0.55008101851851854</v>
      </c>
      <c r="D1069" s="2">
        <v>0.55730324074074078</v>
      </c>
      <c r="E1069">
        <f>IF(LEN(Tabela_telefony5[[#This Row],[nr]])=7,1,0)</f>
        <v>1</v>
      </c>
      <c r="F1069">
        <f>IF(LEFT(Tabela_telefony5[[#This Row],[nr]],2)="12",1,0)</f>
        <v>0</v>
      </c>
      <c r="G1069" s="2">
        <f>IF(Tabela_telefony5[[#This Row],[Kolumna1]]=1,Tabela_telefony5[[#This Row],[zakonczenie]]-Tabela_telefony5[[#This Row],[rozpoczecie]],0)</f>
        <v>0</v>
      </c>
    </row>
    <row r="1070" spans="1:7" hidden="1" x14ac:dyDescent="0.3">
      <c r="A1070">
        <v>5251861</v>
      </c>
      <c r="B1070" s="1">
        <v>42927</v>
      </c>
      <c r="C1070" s="2">
        <v>0.56940972222222219</v>
      </c>
      <c r="D1070" s="2">
        <v>0.57149305555555552</v>
      </c>
      <c r="E1070">
        <f>IF(LEN(Tabela_telefony5[[#This Row],[nr]])=7,1,0)</f>
        <v>1</v>
      </c>
      <c r="F1070">
        <f>IF(LEFT(Tabela_telefony5[[#This Row],[nr]],2)="12",1,0)</f>
        <v>0</v>
      </c>
      <c r="G1070" s="2">
        <f>IF(Tabela_telefony5[[#This Row],[Kolumna1]]=1,Tabela_telefony5[[#This Row],[zakonczenie]]-Tabela_telefony5[[#This Row],[rozpoczecie]],0)</f>
        <v>0</v>
      </c>
    </row>
    <row r="1071" spans="1:7" hidden="1" x14ac:dyDescent="0.3">
      <c r="A1071">
        <v>5252835</v>
      </c>
      <c r="B1071" s="1">
        <v>42928</v>
      </c>
      <c r="C1071" s="2">
        <v>0.55907407407407406</v>
      </c>
      <c r="D1071" s="2">
        <v>0.56937499999999996</v>
      </c>
      <c r="E1071">
        <f>IF(LEN(Tabela_telefony5[[#This Row],[nr]])=7,1,0)</f>
        <v>1</v>
      </c>
      <c r="F1071">
        <f>IF(LEFT(Tabela_telefony5[[#This Row],[nr]],2)="12",1,0)</f>
        <v>0</v>
      </c>
      <c r="G1071" s="2">
        <f>IF(Tabela_telefony5[[#This Row],[Kolumna1]]=1,Tabela_telefony5[[#This Row],[zakonczenie]]-Tabela_telefony5[[#This Row],[rozpoczecie]],0)</f>
        <v>0</v>
      </c>
    </row>
    <row r="1072" spans="1:7" hidden="1" x14ac:dyDescent="0.3">
      <c r="A1072">
        <v>5253133</v>
      </c>
      <c r="B1072" s="1">
        <v>42920</v>
      </c>
      <c r="C1072" s="2">
        <v>0.35986111111111113</v>
      </c>
      <c r="D1072" s="2">
        <v>0.36961805555555555</v>
      </c>
      <c r="E1072">
        <f>IF(LEN(Tabela_telefony5[[#This Row],[nr]])=7,1,0)</f>
        <v>1</v>
      </c>
      <c r="F1072">
        <f>IF(LEFT(Tabela_telefony5[[#This Row],[nr]],2)="12",1,0)</f>
        <v>0</v>
      </c>
      <c r="G1072" s="2">
        <f>IF(Tabela_telefony5[[#This Row],[Kolumna1]]=1,Tabela_telefony5[[#This Row],[zakonczenie]]-Tabela_telefony5[[#This Row],[rozpoczecie]],0)</f>
        <v>0</v>
      </c>
    </row>
    <row r="1073" spans="1:7" hidden="1" x14ac:dyDescent="0.3">
      <c r="A1073">
        <v>5254694</v>
      </c>
      <c r="B1073" s="1">
        <v>42936</v>
      </c>
      <c r="C1073" s="2">
        <v>0.5330555555555555</v>
      </c>
      <c r="D1073" s="2">
        <v>0.54049768518518515</v>
      </c>
      <c r="E1073">
        <f>IF(LEN(Tabela_telefony5[[#This Row],[nr]])=7,1,0)</f>
        <v>1</v>
      </c>
      <c r="F1073">
        <f>IF(LEFT(Tabela_telefony5[[#This Row],[nr]],2)="12",1,0)</f>
        <v>0</v>
      </c>
      <c r="G1073" s="2">
        <f>IF(Tabela_telefony5[[#This Row],[Kolumna1]]=1,Tabela_telefony5[[#This Row],[zakonczenie]]-Tabela_telefony5[[#This Row],[rozpoczecie]],0)</f>
        <v>0</v>
      </c>
    </row>
    <row r="1074" spans="1:7" hidden="1" x14ac:dyDescent="0.3">
      <c r="A1074">
        <v>19638469</v>
      </c>
      <c r="B1074" s="1">
        <v>42933</v>
      </c>
      <c r="C1074" s="2">
        <v>0.50768518518518524</v>
      </c>
      <c r="D1074" s="2">
        <v>0.51817129629629632</v>
      </c>
      <c r="E1074">
        <f>IF(LEN(Tabela_telefony5[[#This Row],[nr]])=7,1,0)</f>
        <v>0</v>
      </c>
      <c r="F1074">
        <f>IF(LEFT(Tabela_telefony5[[#This Row],[nr]],2)="12",1,0)</f>
        <v>0</v>
      </c>
      <c r="G1074" s="2">
        <f>IF(Tabela_telefony5[[#This Row],[Kolumna1]]=1,Tabela_telefony5[[#This Row],[zakonczenie]]-Tabela_telefony5[[#This Row],[rozpoczecie]],0)</f>
        <v>0</v>
      </c>
    </row>
    <row r="1075" spans="1:7" hidden="1" x14ac:dyDescent="0.3">
      <c r="A1075">
        <v>43897696</v>
      </c>
      <c r="B1075" s="1">
        <v>42933</v>
      </c>
      <c r="C1075" s="2">
        <v>0.51271990740740736</v>
      </c>
      <c r="D1075" s="2">
        <v>0.51616898148148149</v>
      </c>
      <c r="E1075">
        <f>IF(LEN(Tabela_telefony5[[#This Row],[nr]])=7,1,0)</f>
        <v>0</v>
      </c>
      <c r="F1075">
        <f>IF(LEFT(Tabela_telefony5[[#This Row],[nr]],2)="12",1,0)</f>
        <v>0</v>
      </c>
      <c r="G1075" s="2">
        <f>IF(Tabela_telefony5[[#This Row],[Kolumna1]]=1,Tabela_telefony5[[#This Row],[zakonczenie]]-Tabela_telefony5[[#This Row],[rozpoczecie]],0)</f>
        <v>0</v>
      </c>
    </row>
    <row r="1076" spans="1:7" hidden="1" x14ac:dyDescent="0.3">
      <c r="A1076">
        <v>5272270</v>
      </c>
      <c r="B1076" s="1">
        <v>42930</v>
      </c>
      <c r="C1076" s="2">
        <v>0.48579861111111111</v>
      </c>
      <c r="D1076" s="2">
        <v>0.49395833333333333</v>
      </c>
      <c r="E1076">
        <f>IF(LEN(Tabela_telefony5[[#This Row],[nr]])=7,1,0)</f>
        <v>1</v>
      </c>
      <c r="F1076">
        <f>IF(LEFT(Tabela_telefony5[[#This Row],[nr]],2)="12",1,0)</f>
        <v>0</v>
      </c>
      <c r="G1076" s="2">
        <f>IF(Tabela_telefony5[[#This Row],[Kolumna1]]=1,Tabela_telefony5[[#This Row],[zakonczenie]]-Tabela_telefony5[[#This Row],[rozpoczecie]],0)</f>
        <v>0</v>
      </c>
    </row>
    <row r="1077" spans="1:7" hidden="1" x14ac:dyDescent="0.3">
      <c r="A1077">
        <v>42038927</v>
      </c>
      <c r="B1077" s="1">
        <v>42933</v>
      </c>
      <c r="C1077" s="2">
        <v>0.51894675925925926</v>
      </c>
      <c r="D1077" s="2">
        <v>0.52336805555555554</v>
      </c>
      <c r="E1077">
        <f>IF(LEN(Tabela_telefony5[[#This Row],[nr]])=7,1,0)</f>
        <v>0</v>
      </c>
      <c r="F1077">
        <f>IF(LEFT(Tabela_telefony5[[#This Row],[nr]],2)="12",1,0)</f>
        <v>0</v>
      </c>
      <c r="G1077" s="2">
        <f>IF(Tabela_telefony5[[#This Row],[Kolumna1]]=1,Tabela_telefony5[[#This Row],[zakonczenie]]-Tabela_telefony5[[#This Row],[rozpoczecie]],0)</f>
        <v>0</v>
      </c>
    </row>
    <row r="1078" spans="1:7" hidden="1" x14ac:dyDescent="0.3">
      <c r="A1078">
        <v>5277660</v>
      </c>
      <c r="B1078" s="1">
        <v>42929</v>
      </c>
      <c r="C1078" s="2">
        <v>0.55543981481481486</v>
      </c>
      <c r="D1078" s="2">
        <v>0.56340277777777781</v>
      </c>
      <c r="E1078">
        <f>IF(LEN(Tabela_telefony5[[#This Row],[nr]])=7,1,0)</f>
        <v>1</v>
      </c>
      <c r="F1078">
        <f>IF(LEFT(Tabela_telefony5[[#This Row],[nr]],2)="12",1,0)</f>
        <v>0</v>
      </c>
      <c r="G1078" s="2">
        <f>IF(Tabela_telefony5[[#This Row],[Kolumna1]]=1,Tabela_telefony5[[#This Row],[zakonczenie]]-Tabela_telefony5[[#This Row],[rozpoczecie]],0)</f>
        <v>0</v>
      </c>
    </row>
    <row r="1079" spans="1:7" hidden="1" x14ac:dyDescent="0.3">
      <c r="A1079">
        <v>77096634</v>
      </c>
      <c r="B1079" s="1">
        <v>42933</v>
      </c>
      <c r="C1079" s="2">
        <v>0.52500000000000002</v>
      </c>
      <c r="D1079" s="2">
        <v>0.53071759259259255</v>
      </c>
      <c r="E1079">
        <f>IF(LEN(Tabela_telefony5[[#This Row],[nr]])=7,1,0)</f>
        <v>0</v>
      </c>
      <c r="F1079">
        <f>IF(LEFT(Tabela_telefony5[[#This Row],[nr]],2)="12",1,0)</f>
        <v>0</v>
      </c>
      <c r="G1079" s="2">
        <f>IF(Tabela_telefony5[[#This Row],[Kolumna1]]=1,Tabela_telefony5[[#This Row],[zakonczenie]]-Tabela_telefony5[[#This Row],[rozpoczecie]],0)</f>
        <v>0</v>
      </c>
    </row>
    <row r="1080" spans="1:7" hidden="1" x14ac:dyDescent="0.3">
      <c r="A1080">
        <v>5277660</v>
      </c>
      <c r="B1080" s="1">
        <v>42944</v>
      </c>
      <c r="C1080" s="2">
        <v>0.57050925925925922</v>
      </c>
      <c r="D1080" s="2">
        <v>0.58049768518518519</v>
      </c>
      <c r="E1080">
        <f>IF(LEN(Tabela_telefony5[[#This Row],[nr]])=7,1,0)</f>
        <v>1</v>
      </c>
      <c r="F1080">
        <f>IF(LEFT(Tabela_telefony5[[#This Row],[nr]],2)="12",1,0)</f>
        <v>0</v>
      </c>
      <c r="G1080" s="2">
        <f>IF(Tabela_telefony5[[#This Row],[Kolumna1]]=1,Tabela_telefony5[[#This Row],[zakonczenie]]-Tabela_telefony5[[#This Row],[rozpoczecie]],0)</f>
        <v>0</v>
      </c>
    </row>
    <row r="1081" spans="1:7" hidden="1" x14ac:dyDescent="0.3">
      <c r="A1081">
        <v>5290460</v>
      </c>
      <c r="B1081" s="1">
        <v>42933</v>
      </c>
      <c r="C1081" s="2">
        <v>0.3525578703703704</v>
      </c>
      <c r="D1081" s="2">
        <v>0.36346064814814816</v>
      </c>
      <c r="E1081">
        <f>IF(LEN(Tabela_telefony5[[#This Row],[nr]])=7,1,0)</f>
        <v>1</v>
      </c>
      <c r="F1081">
        <f>IF(LEFT(Tabela_telefony5[[#This Row],[nr]],2)="12",1,0)</f>
        <v>0</v>
      </c>
      <c r="G1081" s="2">
        <f>IF(Tabela_telefony5[[#This Row],[Kolumna1]]=1,Tabela_telefony5[[#This Row],[zakonczenie]]-Tabela_telefony5[[#This Row],[rozpoczecie]],0)</f>
        <v>0</v>
      </c>
    </row>
    <row r="1082" spans="1:7" hidden="1" x14ac:dyDescent="0.3">
      <c r="A1082">
        <v>93811207</v>
      </c>
      <c r="B1082" s="1">
        <v>42933</v>
      </c>
      <c r="C1082" s="2">
        <v>0.52707175925925931</v>
      </c>
      <c r="D1082" s="2">
        <v>0.53460648148148149</v>
      </c>
      <c r="E1082">
        <f>IF(LEN(Tabela_telefony5[[#This Row],[nr]])=7,1,0)</f>
        <v>0</v>
      </c>
      <c r="F1082">
        <f>IF(LEFT(Tabela_telefony5[[#This Row],[nr]],2)="12",1,0)</f>
        <v>0</v>
      </c>
      <c r="G1082" s="2">
        <f>IF(Tabela_telefony5[[#This Row],[Kolumna1]]=1,Tabela_telefony5[[#This Row],[zakonczenie]]-Tabela_telefony5[[#This Row],[rozpoczecie]],0)</f>
        <v>0</v>
      </c>
    </row>
    <row r="1083" spans="1:7" hidden="1" x14ac:dyDescent="0.3">
      <c r="A1083">
        <v>5303411</v>
      </c>
      <c r="B1083" s="1">
        <v>42940</v>
      </c>
      <c r="C1083" s="2">
        <v>0.58652777777777776</v>
      </c>
      <c r="D1083" s="2">
        <v>0.5917824074074074</v>
      </c>
      <c r="E1083">
        <f>IF(LEN(Tabela_telefony5[[#This Row],[nr]])=7,1,0)</f>
        <v>1</v>
      </c>
      <c r="F1083">
        <f>IF(LEFT(Tabela_telefony5[[#This Row],[nr]],2)="12",1,0)</f>
        <v>0</v>
      </c>
      <c r="G1083" s="2">
        <f>IF(Tabela_telefony5[[#This Row],[Kolumna1]]=1,Tabela_telefony5[[#This Row],[zakonczenie]]-Tabela_telefony5[[#This Row],[rozpoczecie]],0)</f>
        <v>0</v>
      </c>
    </row>
    <row r="1084" spans="1:7" hidden="1" x14ac:dyDescent="0.3">
      <c r="A1084">
        <v>5305478</v>
      </c>
      <c r="B1084" s="1">
        <v>42936</v>
      </c>
      <c r="C1084" s="2">
        <v>0.41980324074074077</v>
      </c>
      <c r="D1084" s="2">
        <v>0.42957175925925928</v>
      </c>
      <c r="E1084">
        <f>IF(LEN(Tabela_telefony5[[#This Row],[nr]])=7,1,0)</f>
        <v>1</v>
      </c>
      <c r="F1084">
        <f>IF(LEFT(Tabela_telefony5[[#This Row],[nr]],2)="12",1,0)</f>
        <v>0</v>
      </c>
      <c r="G1084" s="2">
        <f>IF(Tabela_telefony5[[#This Row],[Kolumna1]]=1,Tabela_telefony5[[#This Row],[zakonczenie]]-Tabela_telefony5[[#This Row],[rozpoczecie]],0)</f>
        <v>0</v>
      </c>
    </row>
    <row r="1085" spans="1:7" hidden="1" x14ac:dyDescent="0.3">
      <c r="A1085">
        <v>13484133</v>
      </c>
      <c r="B1085" s="1">
        <v>42933</v>
      </c>
      <c r="C1085" s="2">
        <v>0.53174768518518523</v>
      </c>
      <c r="D1085" s="2">
        <v>0.53931712962962963</v>
      </c>
      <c r="E1085">
        <f>IF(LEN(Tabela_telefony5[[#This Row],[nr]])=7,1,0)</f>
        <v>0</v>
      </c>
      <c r="F1085">
        <f>IF(LEFT(Tabela_telefony5[[#This Row],[nr]],2)="12",1,0)</f>
        <v>0</v>
      </c>
      <c r="G1085" s="2">
        <f>IF(Tabela_telefony5[[#This Row],[Kolumna1]]=1,Tabela_telefony5[[#This Row],[zakonczenie]]-Tabela_telefony5[[#This Row],[rozpoczecie]],0)</f>
        <v>0</v>
      </c>
    </row>
    <row r="1086" spans="1:7" hidden="1" x14ac:dyDescent="0.3">
      <c r="A1086">
        <v>5312081</v>
      </c>
      <c r="B1086" s="1">
        <v>42921</v>
      </c>
      <c r="C1086" s="2">
        <v>0.53372685185185187</v>
      </c>
      <c r="D1086" s="2">
        <v>0.53991898148148143</v>
      </c>
      <c r="E1086">
        <f>IF(LEN(Tabela_telefony5[[#This Row],[nr]])=7,1,0)</f>
        <v>1</v>
      </c>
      <c r="F1086">
        <f>IF(LEFT(Tabela_telefony5[[#This Row],[nr]],2)="12",1,0)</f>
        <v>0</v>
      </c>
      <c r="G1086" s="2">
        <f>IF(Tabela_telefony5[[#This Row],[Kolumna1]]=1,Tabela_telefony5[[#This Row],[zakonczenie]]-Tabela_telefony5[[#This Row],[rozpoczecie]],0)</f>
        <v>0</v>
      </c>
    </row>
    <row r="1087" spans="1:7" hidden="1" x14ac:dyDescent="0.3">
      <c r="A1087">
        <v>5318850</v>
      </c>
      <c r="B1087" s="1">
        <v>42943</v>
      </c>
      <c r="C1087" s="2">
        <v>0.61053240740740744</v>
      </c>
      <c r="D1087" s="2">
        <v>0.61406249999999996</v>
      </c>
      <c r="E1087">
        <f>IF(LEN(Tabela_telefony5[[#This Row],[nr]])=7,1,0)</f>
        <v>1</v>
      </c>
      <c r="F1087">
        <f>IF(LEFT(Tabela_telefony5[[#This Row],[nr]],2)="12",1,0)</f>
        <v>0</v>
      </c>
      <c r="G1087" s="2">
        <f>IF(Tabela_telefony5[[#This Row],[Kolumna1]]=1,Tabela_telefony5[[#This Row],[zakonczenie]]-Tabela_telefony5[[#This Row],[rozpoczecie]],0)</f>
        <v>0</v>
      </c>
    </row>
    <row r="1088" spans="1:7" hidden="1" x14ac:dyDescent="0.3">
      <c r="A1088">
        <v>5340881</v>
      </c>
      <c r="B1088" s="1">
        <v>42927</v>
      </c>
      <c r="C1088" s="2">
        <v>0.46413194444444444</v>
      </c>
      <c r="D1088" s="2">
        <v>0.46585648148148145</v>
      </c>
      <c r="E1088">
        <f>IF(LEN(Tabela_telefony5[[#This Row],[nr]])=7,1,0)</f>
        <v>1</v>
      </c>
      <c r="F1088">
        <f>IF(LEFT(Tabela_telefony5[[#This Row],[nr]],2)="12",1,0)</f>
        <v>0</v>
      </c>
      <c r="G1088" s="2">
        <f>IF(Tabela_telefony5[[#This Row],[Kolumna1]]=1,Tabela_telefony5[[#This Row],[zakonczenie]]-Tabela_telefony5[[#This Row],[rozpoczecie]],0)</f>
        <v>0</v>
      </c>
    </row>
    <row r="1089" spans="1:7" hidden="1" x14ac:dyDescent="0.3">
      <c r="A1089">
        <v>5107477025</v>
      </c>
      <c r="B1089" s="1">
        <v>42933</v>
      </c>
      <c r="C1089" s="2">
        <v>0.54495370370370366</v>
      </c>
      <c r="D1089" s="2">
        <v>0.5471759259259259</v>
      </c>
      <c r="E1089">
        <f>IF(LEN(Tabela_telefony5[[#This Row],[nr]])=7,1,0)</f>
        <v>0</v>
      </c>
      <c r="F1089">
        <f>IF(LEFT(Tabela_telefony5[[#This Row],[nr]],2)="12",1,0)</f>
        <v>0</v>
      </c>
      <c r="G1089" s="2">
        <f>IF(Tabela_telefony5[[#This Row],[Kolumna1]]=1,Tabela_telefony5[[#This Row],[zakonczenie]]-Tabela_telefony5[[#This Row],[rozpoczecie]],0)</f>
        <v>0</v>
      </c>
    </row>
    <row r="1090" spans="1:7" hidden="1" x14ac:dyDescent="0.3">
      <c r="A1090">
        <v>5349562</v>
      </c>
      <c r="B1090" s="1">
        <v>42926</v>
      </c>
      <c r="C1090" s="2">
        <v>0.60041666666666671</v>
      </c>
      <c r="D1090" s="2">
        <v>0.6095949074074074</v>
      </c>
      <c r="E1090">
        <f>IF(LEN(Tabela_telefony5[[#This Row],[nr]])=7,1,0)</f>
        <v>1</v>
      </c>
      <c r="F1090">
        <f>IF(LEFT(Tabela_telefony5[[#This Row],[nr]],2)="12",1,0)</f>
        <v>0</v>
      </c>
      <c r="G1090" s="2">
        <f>IF(Tabela_telefony5[[#This Row],[Kolumna1]]=1,Tabela_telefony5[[#This Row],[zakonczenie]]-Tabela_telefony5[[#This Row],[rozpoczecie]],0)</f>
        <v>0</v>
      </c>
    </row>
    <row r="1091" spans="1:7" hidden="1" x14ac:dyDescent="0.3">
      <c r="A1091">
        <v>38823305</v>
      </c>
      <c r="B1091" s="1">
        <v>42933</v>
      </c>
      <c r="C1091" s="2">
        <v>0.54907407407407405</v>
      </c>
      <c r="D1091" s="2">
        <v>0.55969907407407404</v>
      </c>
      <c r="E1091">
        <f>IF(LEN(Tabela_telefony5[[#This Row],[nr]])=7,1,0)</f>
        <v>0</v>
      </c>
      <c r="F1091">
        <f>IF(LEFT(Tabela_telefony5[[#This Row],[nr]],2)="12",1,0)</f>
        <v>0</v>
      </c>
      <c r="G1091" s="2">
        <f>IF(Tabela_telefony5[[#This Row],[Kolumna1]]=1,Tabela_telefony5[[#This Row],[zakonczenie]]-Tabela_telefony5[[#This Row],[rozpoczecie]],0)</f>
        <v>0</v>
      </c>
    </row>
    <row r="1092" spans="1:7" hidden="1" x14ac:dyDescent="0.3">
      <c r="A1092">
        <v>5354141</v>
      </c>
      <c r="B1092" s="1">
        <v>42941</v>
      </c>
      <c r="C1092" s="2">
        <v>0.47591435185185182</v>
      </c>
      <c r="D1092" s="2">
        <v>0.47734953703703703</v>
      </c>
      <c r="E1092">
        <f>IF(LEN(Tabela_telefony5[[#This Row],[nr]])=7,1,0)</f>
        <v>1</v>
      </c>
      <c r="F1092">
        <f>IF(LEFT(Tabela_telefony5[[#This Row],[nr]],2)="12",1,0)</f>
        <v>0</v>
      </c>
      <c r="G1092" s="2">
        <f>IF(Tabela_telefony5[[#This Row],[Kolumna1]]=1,Tabela_telefony5[[#This Row],[zakonczenie]]-Tabela_telefony5[[#This Row],[rozpoczecie]],0)</f>
        <v>0</v>
      </c>
    </row>
    <row r="1093" spans="1:7" hidden="1" x14ac:dyDescent="0.3">
      <c r="A1093">
        <v>43277353</v>
      </c>
      <c r="B1093" s="1">
        <v>42933</v>
      </c>
      <c r="C1093" s="2">
        <v>0.55519675925925926</v>
      </c>
      <c r="D1093" s="2">
        <v>0.55809027777777775</v>
      </c>
      <c r="E1093">
        <f>IF(LEN(Tabela_telefony5[[#This Row],[nr]])=7,1,0)</f>
        <v>0</v>
      </c>
      <c r="F1093">
        <f>IF(LEFT(Tabela_telefony5[[#This Row],[nr]],2)="12",1,0)</f>
        <v>0</v>
      </c>
      <c r="G1093" s="2">
        <f>IF(Tabela_telefony5[[#This Row],[Kolumna1]]=1,Tabela_telefony5[[#This Row],[zakonczenie]]-Tabela_telefony5[[#This Row],[rozpoczecie]],0)</f>
        <v>0</v>
      </c>
    </row>
    <row r="1094" spans="1:7" hidden="1" x14ac:dyDescent="0.3">
      <c r="A1094">
        <v>5356378</v>
      </c>
      <c r="B1094" s="1">
        <v>42947</v>
      </c>
      <c r="C1094" s="2">
        <v>0.51811342592592591</v>
      </c>
      <c r="D1094" s="2">
        <v>0.51965277777777774</v>
      </c>
      <c r="E1094">
        <f>IF(LEN(Tabela_telefony5[[#This Row],[nr]])=7,1,0)</f>
        <v>1</v>
      </c>
      <c r="F1094">
        <f>IF(LEFT(Tabela_telefony5[[#This Row],[nr]],2)="12",1,0)</f>
        <v>0</v>
      </c>
      <c r="G1094" s="2">
        <f>IF(Tabela_telefony5[[#This Row],[Kolumna1]]=1,Tabela_telefony5[[#This Row],[zakonczenie]]-Tabela_telefony5[[#This Row],[rozpoczecie]],0)</f>
        <v>0</v>
      </c>
    </row>
    <row r="1095" spans="1:7" hidden="1" x14ac:dyDescent="0.3">
      <c r="A1095">
        <v>16977213</v>
      </c>
      <c r="B1095" s="1">
        <v>42933</v>
      </c>
      <c r="C1095" s="2">
        <v>0.56462962962962959</v>
      </c>
      <c r="D1095" s="2">
        <v>0.56841435185185185</v>
      </c>
      <c r="E1095">
        <f>IF(LEN(Tabela_telefony5[[#This Row],[nr]])=7,1,0)</f>
        <v>0</v>
      </c>
      <c r="F1095">
        <f>IF(LEFT(Tabela_telefony5[[#This Row],[nr]],2)="12",1,0)</f>
        <v>0</v>
      </c>
      <c r="G1095" s="2">
        <f>IF(Tabela_telefony5[[#This Row],[Kolumna1]]=1,Tabela_telefony5[[#This Row],[zakonczenie]]-Tabela_telefony5[[#This Row],[rozpoczecie]],0)</f>
        <v>0</v>
      </c>
    </row>
    <row r="1096" spans="1:7" hidden="1" x14ac:dyDescent="0.3">
      <c r="A1096">
        <v>13221411</v>
      </c>
      <c r="B1096" s="1">
        <v>42933</v>
      </c>
      <c r="C1096" s="2">
        <v>0.56511574074074078</v>
      </c>
      <c r="D1096" s="2">
        <v>0.57498842592592592</v>
      </c>
      <c r="E1096">
        <f>IF(LEN(Tabela_telefony5[[#This Row],[nr]])=7,1,0)</f>
        <v>0</v>
      </c>
      <c r="F1096">
        <f>IF(LEFT(Tabela_telefony5[[#This Row],[nr]],2)="12",1,0)</f>
        <v>0</v>
      </c>
      <c r="G1096" s="2">
        <f>IF(Tabela_telefony5[[#This Row],[Kolumna1]]=1,Tabela_telefony5[[#This Row],[zakonczenie]]-Tabela_telefony5[[#This Row],[rozpoczecie]],0)</f>
        <v>0</v>
      </c>
    </row>
    <row r="1097" spans="1:7" hidden="1" x14ac:dyDescent="0.3">
      <c r="A1097">
        <v>5356824</v>
      </c>
      <c r="B1097" s="1">
        <v>42947</v>
      </c>
      <c r="C1097" s="2">
        <v>0.35167824074074072</v>
      </c>
      <c r="D1097" s="2">
        <v>0.35538194444444443</v>
      </c>
      <c r="E1097">
        <f>IF(LEN(Tabela_telefony5[[#This Row],[nr]])=7,1,0)</f>
        <v>1</v>
      </c>
      <c r="F1097">
        <f>IF(LEFT(Tabela_telefony5[[#This Row],[nr]],2)="12",1,0)</f>
        <v>0</v>
      </c>
      <c r="G1097" s="2">
        <f>IF(Tabela_telefony5[[#This Row],[Kolumna1]]=1,Tabela_telefony5[[#This Row],[zakonczenie]]-Tabela_telefony5[[#This Row],[rozpoczecie]],0)</f>
        <v>0</v>
      </c>
    </row>
    <row r="1098" spans="1:7" hidden="1" x14ac:dyDescent="0.3">
      <c r="A1098">
        <v>5372125</v>
      </c>
      <c r="B1098" s="1">
        <v>42930</v>
      </c>
      <c r="C1098" s="2">
        <v>0.62517361111111114</v>
      </c>
      <c r="D1098" s="2">
        <v>0.62518518518518518</v>
      </c>
      <c r="E1098">
        <f>IF(LEN(Tabela_telefony5[[#This Row],[nr]])=7,1,0)</f>
        <v>1</v>
      </c>
      <c r="F1098">
        <f>IF(LEFT(Tabela_telefony5[[#This Row],[nr]],2)="12",1,0)</f>
        <v>0</v>
      </c>
      <c r="G1098" s="2">
        <f>IF(Tabela_telefony5[[#This Row],[Kolumna1]]=1,Tabela_telefony5[[#This Row],[zakonczenie]]-Tabela_telefony5[[#This Row],[rozpoczecie]],0)</f>
        <v>0</v>
      </c>
    </row>
    <row r="1099" spans="1:7" hidden="1" x14ac:dyDescent="0.3">
      <c r="A1099">
        <v>5372891</v>
      </c>
      <c r="B1099" s="1">
        <v>42934</v>
      </c>
      <c r="C1099" s="2">
        <v>0.34586805555555555</v>
      </c>
      <c r="D1099" s="2">
        <v>0.34684027777777776</v>
      </c>
      <c r="E1099">
        <f>IF(LEN(Tabela_telefony5[[#This Row],[nr]])=7,1,0)</f>
        <v>1</v>
      </c>
      <c r="F1099">
        <f>IF(LEFT(Tabela_telefony5[[#This Row],[nr]],2)="12",1,0)</f>
        <v>0</v>
      </c>
      <c r="G1099" s="2">
        <f>IF(Tabela_telefony5[[#This Row],[Kolumna1]]=1,Tabela_telefony5[[#This Row],[zakonczenie]]-Tabela_telefony5[[#This Row],[rozpoczecie]],0)</f>
        <v>0</v>
      </c>
    </row>
    <row r="1100" spans="1:7" hidden="1" x14ac:dyDescent="0.3">
      <c r="A1100">
        <v>5376362</v>
      </c>
      <c r="B1100" s="1">
        <v>42943</v>
      </c>
      <c r="C1100" s="2">
        <v>0.6255208333333333</v>
      </c>
      <c r="D1100" s="2">
        <v>0.63026620370370368</v>
      </c>
      <c r="E1100">
        <f>IF(LEN(Tabela_telefony5[[#This Row],[nr]])=7,1,0)</f>
        <v>1</v>
      </c>
      <c r="F1100">
        <f>IF(LEFT(Tabela_telefony5[[#This Row],[nr]],2)="12",1,0)</f>
        <v>0</v>
      </c>
      <c r="G1100" s="2">
        <f>IF(Tabela_telefony5[[#This Row],[Kolumna1]]=1,Tabela_telefony5[[#This Row],[zakonczenie]]-Tabela_telefony5[[#This Row],[rozpoczecie]],0)</f>
        <v>0</v>
      </c>
    </row>
    <row r="1101" spans="1:7" hidden="1" x14ac:dyDescent="0.3">
      <c r="A1101">
        <v>5379981</v>
      </c>
      <c r="B1101" s="1">
        <v>42937</v>
      </c>
      <c r="C1101" s="2">
        <v>0.34690972222222222</v>
      </c>
      <c r="D1101" s="2">
        <v>0.35206018518518517</v>
      </c>
      <c r="E1101">
        <f>IF(LEN(Tabela_telefony5[[#This Row],[nr]])=7,1,0)</f>
        <v>1</v>
      </c>
      <c r="F1101">
        <f>IF(LEFT(Tabela_telefony5[[#This Row],[nr]],2)="12",1,0)</f>
        <v>0</v>
      </c>
      <c r="G1101" s="2">
        <f>IF(Tabela_telefony5[[#This Row],[Kolumna1]]=1,Tabela_telefony5[[#This Row],[zakonczenie]]-Tabela_telefony5[[#This Row],[rozpoczecie]],0)</f>
        <v>0</v>
      </c>
    </row>
    <row r="1102" spans="1:7" hidden="1" x14ac:dyDescent="0.3">
      <c r="A1102">
        <v>5392799</v>
      </c>
      <c r="B1102" s="1">
        <v>42930</v>
      </c>
      <c r="C1102" s="2">
        <v>0.35270833333333335</v>
      </c>
      <c r="D1102" s="2">
        <v>0.36254629629629631</v>
      </c>
      <c r="E1102">
        <f>IF(LEN(Tabela_telefony5[[#This Row],[nr]])=7,1,0)</f>
        <v>1</v>
      </c>
      <c r="F1102">
        <f>IF(LEFT(Tabela_telefony5[[#This Row],[nr]],2)="12",1,0)</f>
        <v>0</v>
      </c>
      <c r="G1102" s="2">
        <f>IF(Tabela_telefony5[[#This Row],[Kolumna1]]=1,Tabela_telefony5[[#This Row],[zakonczenie]]-Tabela_telefony5[[#This Row],[rozpoczecie]],0)</f>
        <v>0</v>
      </c>
    </row>
    <row r="1103" spans="1:7" hidden="1" x14ac:dyDescent="0.3">
      <c r="A1103">
        <v>5415372</v>
      </c>
      <c r="B1103" s="1">
        <v>42923</v>
      </c>
      <c r="C1103" s="2">
        <v>0.52690972222222221</v>
      </c>
      <c r="D1103" s="2">
        <v>0.53266203703703707</v>
      </c>
      <c r="E1103">
        <f>IF(LEN(Tabela_telefony5[[#This Row],[nr]])=7,1,0)</f>
        <v>1</v>
      </c>
      <c r="F1103">
        <f>IF(LEFT(Tabela_telefony5[[#This Row],[nr]],2)="12",1,0)</f>
        <v>0</v>
      </c>
      <c r="G1103" s="2">
        <f>IF(Tabela_telefony5[[#This Row],[Kolumna1]]=1,Tabela_telefony5[[#This Row],[zakonczenie]]-Tabela_telefony5[[#This Row],[rozpoczecie]],0)</f>
        <v>0</v>
      </c>
    </row>
    <row r="1104" spans="1:7" hidden="1" x14ac:dyDescent="0.3">
      <c r="A1104">
        <v>5418543</v>
      </c>
      <c r="B1104" s="1">
        <v>42947</v>
      </c>
      <c r="C1104" s="2">
        <v>0.47315972222222225</v>
      </c>
      <c r="D1104" s="2">
        <v>0.47687499999999999</v>
      </c>
      <c r="E1104">
        <f>IF(LEN(Tabela_telefony5[[#This Row],[nr]])=7,1,0)</f>
        <v>1</v>
      </c>
      <c r="F1104">
        <f>IF(LEFT(Tabela_telefony5[[#This Row],[nr]],2)="12",1,0)</f>
        <v>0</v>
      </c>
      <c r="G1104" s="2">
        <f>IF(Tabela_telefony5[[#This Row],[Kolumna1]]=1,Tabela_telefony5[[#This Row],[zakonczenie]]-Tabela_telefony5[[#This Row],[rozpoczecie]],0)</f>
        <v>0</v>
      </c>
    </row>
    <row r="1105" spans="1:7" hidden="1" x14ac:dyDescent="0.3">
      <c r="A1105">
        <v>70730125</v>
      </c>
      <c r="B1105" s="1">
        <v>42933</v>
      </c>
      <c r="C1105" s="2">
        <v>0.59578703703703706</v>
      </c>
      <c r="D1105" s="2">
        <v>0.59671296296296295</v>
      </c>
      <c r="E1105">
        <f>IF(LEN(Tabela_telefony5[[#This Row],[nr]])=7,1,0)</f>
        <v>0</v>
      </c>
      <c r="F1105">
        <f>IF(LEFT(Tabela_telefony5[[#This Row],[nr]],2)="12",1,0)</f>
        <v>0</v>
      </c>
      <c r="G1105" s="2">
        <f>IF(Tabela_telefony5[[#This Row],[Kolumna1]]=1,Tabela_telefony5[[#This Row],[zakonczenie]]-Tabela_telefony5[[#This Row],[rozpoczecie]],0)</f>
        <v>0</v>
      </c>
    </row>
    <row r="1106" spans="1:7" hidden="1" x14ac:dyDescent="0.3">
      <c r="A1106">
        <v>45158089</v>
      </c>
      <c r="B1106" s="1">
        <v>42933</v>
      </c>
      <c r="C1106" s="2">
        <v>0.5962615740740741</v>
      </c>
      <c r="D1106" s="2">
        <v>0.59780092592592593</v>
      </c>
      <c r="E1106">
        <f>IF(LEN(Tabela_telefony5[[#This Row],[nr]])=7,1,0)</f>
        <v>0</v>
      </c>
      <c r="F1106">
        <f>IF(LEFT(Tabela_telefony5[[#This Row],[nr]],2)="12",1,0)</f>
        <v>0</v>
      </c>
      <c r="G1106" s="2">
        <f>IF(Tabela_telefony5[[#This Row],[Kolumna1]]=1,Tabela_telefony5[[#This Row],[zakonczenie]]-Tabela_telefony5[[#This Row],[rozpoczecie]],0)</f>
        <v>0</v>
      </c>
    </row>
    <row r="1107" spans="1:7" hidden="1" x14ac:dyDescent="0.3">
      <c r="A1107">
        <v>5440420</v>
      </c>
      <c r="B1107" s="1">
        <v>42941</v>
      </c>
      <c r="C1107" s="2">
        <v>0.53535879629629635</v>
      </c>
      <c r="D1107" s="2">
        <v>0.54219907407407408</v>
      </c>
      <c r="E1107">
        <f>IF(LEN(Tabela_telefony5[[#This Row],[nr]])=7,1,0)</f>
        <v>1</v>
      </c>
      <c r="F1107">
        <f>IF(LEFT(Tabela_telefony5[[#This Row],[nr]],2)="12",1,0)</f>
        <v>0</v>
      </c>
      <c r="G1107" s="2">
        <f>IF(Tabela_telefony5[[#This Row],[Kolumna1]]=1,Tabela_telefony5[[#This Row],[zakonczenie]]-Tabela_telefony5[[#This Row],[rozpoczecie]],0)</f>
        <v>0</v>
      </c>
    </row>
    <row r="1108" spans="1:7" hidden="1" x14ac:dyDescent="0.3">
      <c r="A1108">
        <v>5446203</v>
      </c>
      <c r="B1108" s="1">
        <v>42947</v>
      </c>
      <c r="C1108" s="2">
        <v>0.60825231481481479</v>
      </c>
      <c r="D1108" s="2">
        <v>0.61048611111111106</v>
      </c>
      <c r="E1108">
        <f>IF(LEN(Tabela_telefony5[[#This Row],[nr]])=7,1,0)</f>
        <v>1</v>
      </c>
      <c r="F1108">
        <f>IF(LEFT(Tabela_telefony5[[#This Row],[nr]],2)="12",1,0)</f>
        <v>0</v>
      </c>
      <c r="G1108" s="2">
        <f>IF(Tabela_telefony5[[#This Row],[Kolumna1]]=1,Tabela_telefony5[[#This Row],[zakonczenie]]-Tabela_telefony5[[#This Row],[rozpoczecie]],0)</f>
        <v>0</v>
      </c>
    </row>
    <row r="1109" spans="1:7" hidden="1" x14ac:dyDescent="0.3">
      <c r="A1109">
        <v>5448890</v>
      </c>
      <c r="B1109" s="1">
        <v>42926</v>
      </c>
      <c r="C1109" s="2">
        <v>0.46957175925925926</v>
      </c>
      <c r="D1109" s="2">
        <v>0.47247685185185184</v>
      </c>
      <c r="E1109">
        <f>IF(LEN(Tabela_telefony5[[#This Row],[nr]])=7,1,0)</f>
        <v>1</v>
      </c>
      <c r="F1109">
        <f>IF(LEFT(Tabela_telefony5[[#This Row],[nr]],2)="12",1,0)</f>
        <v>0</v>
      </c>
      <c r="G1109" s="2">
        <f>IF(Tabela_telefony5[[#This Row],[Kolumna1]]=1,Tabela_telefony5[[#This Row],[zakonczenie]]-Tabela_telefony5[[#This Row],[rozpoczecie]],0)</f>
        <v>0</v>
      </c>
    </row>
    <row r="1110" spans="1:7" hidden="1" x14ac:dyDescent="0.3">
      <c r="A1110">
        <v>5464497</v>
      </c>
      <c r="B1110" s="1">
        <v>42933</v>
      </c>
      <c r="C1110" s="2">
        <v>0.53608796296296302</v>
      </c>
      <c r="D1110" s="2">
        <v>0.53657407407407409</v>
      </c>
      <c r="E1110">
        <f>IF(LEN(Tabela_telefony5[[#This Row],[nr]])=7,1,0)</f>
        <v>1</v>
      </c>
      <c r="F1110">
        <f>IF(LEFT(Tabela_telefony5[[#This Row],[nr]],2)="12",1,0)</f>
        <v>0</v>
      </c>
      <c r="G1110" s="2">
        <f>IF(Tabela_telefony5[[#This Row],[Kolumna1]]=1,Tabela_telefony5[[#This Row],[zakonczenie]]-Tabela_telefony5[[#This Row],[rozpoczecie]],0)</f>
        <v>0</v>
      </c>
    </row>
    <row r="1111" spans="1:7" hidden="1" x14ac:dyDescent="0.3">
      <c r="A1111">
        <v>5465004</v>
      </c>
      <c r="B1111" s="1">
        <v>42942</v>
      </c>
      <c r="C1111" s="2">
        <v>0.54017361111111106</v>
      </c>
      <c r="D1111" s="2">
        <v>0.54915509259259254</v>
      </c>
      <c r="E1111">
        <f>IF(LEN(Tabela_telefony5[[#This Row],[nr]])=7,1,0)</f>
        <v>1</v>
      </c>
      <c r="F1111">
        <f>IF(LEFT(Tabela_telefony5[[#This Row],[nr]],2)="12",1,0)</f>
        <v>0</v>
      </c>
      <c r="G1111" s="2">
        <f>IF(Tabela_telefony5[[#This Row],[Kolumna1]]=1,Tabela_telefony5[[#This Row],[zakonczenie]]-Tabela_telefony5[[#This Row],[rozpoczecie]],0)</f>
        <v>0</v>
      </c>
    </row>
    <row r="1112" spans="1:7" hidden="1" x14ac:dyDescent="0.3">
      <c r="A1112">
        <v>39848401</v>
      </c>
      <c r="B1112" s="1">
        <v>42933</v>
      </c>
      <c r="C1112" s="2">
        <v>0.60783564814814817</v>
      </c>
      <c r="D1112" s="2">
        <v>0.60846064814814815</v>
      </c>
      <c r="E1112">
        <f>IF(LEN(Tabela_telefony5[[#This Row],[nr]])=7,1,0)</f>
        <v>0</v>
      </c>
      <c r="F1112">
        <f>IF(LEFT(Tabela_telefony5[[#This Row],[nr]],2)="12",1,0)</f>
        <v>0</v>
      </c>
      <c r="G1112" s="2">
        <f>IF(Tabela_telefony5[[#This Row],[Kolumna1]]=1,Tabela_telefony5[[#This Row],[zakonczenie]]-Tabela_telefony5[[#This Row],[rozpoczecie]],0)</f>
        <v>0</v>
      </c>
    </row>
    <row r="1113" spans="1:7" hidden="1" x14ac:dyDescent="0.3">
      <c r="A1113">
        <v>5487496</v>
      </c>
      <c r="B1113" s="1">
        <v>42934</v>
      </c>
      <c r="C1113" s="2">
        <v>0.42114583333333333</v>
      </c>
      <c r="D1113" s="2">
        <v>0.4230902777777778</v>
      </c>
      <c r="E1113">
        <f>IF(LEN(Tabela_telefony5[[#This Row],[nr]])=7,1,0)</f>
        <v>1</v>
      </c>
      <c r="F1113">
        <f>IF(LEFT(Tabela_telefony5[[#This Row],[nr]],2)="12",1,0)</f>
        <v>0</v>
      </c>
      <c r="G1113" s="2">
        <f>IF(Tabela_telefony5[[#This Row],[Kolumna1]]=1,Tabela_telefony5[[#This Row],[zakonczenie]]-Tabela_telefony5[[#This Row],[rozpoczecie]],0)</f>
        <v>0</v>
      </c>
    </row>
    <row r="1114" spans="1:7" hidden="1" x14ac:dyDescent="0.3">
      <c r="A1114">
        <v>5489867</v>
      </c>
      <c r="B1114" s="1">
        <v>42940</v>
      </c>
      <c r="C1114" s="2">
        <v>0.50583333333333336</v>
      </c>
      <c r="D1114" s="2">
        <v>0.51407407407407413</v>
      </c>
      <c r="E1114">
        <f>IF(LEN(Tabela_telefony5[[#This Row],[nr]])=7,1,0)</f>
        <v>1</v>
      </c>
      <c r="F1114">
        <f>IF(LEFT(Tabela_telefony5[[#This Row],[nr]],2)="12",1,0)</f>
        <v>0</v>
      </c>
      <c r="G1114" s="2">
        <f>IF(Tabela_telefony5[[#This Row],[Kolumna1]]=1,Tabela_telefony5[[#This Row],[zakonczenie]]-Tabela_telefony5[[#This Row],[rozpoczecie]],0)</f>
        <v>0</v>
      </c>
    </row>
    <row r="1115" spans="1:7" hidden="1" x14ac:dyDescent="0.3">
      <c r="A1115">
        <v>54554135</v>
      </c>
      <c r="B1115" s="1">
        <v>42933</v>
      </c>
      <c r="C1115" s="2">
        <v>0.61943287037037043</v>
      </c>
      <c r="D1115" s="2">
        <v>0.62100694444444449</v>
      </c>
      <c r="E1115">
        <f>IF(LEN(Tabela_telefony5[[#This Row],[nr]])=7,1,0)</f>
        <v>0</v>
      </c>
      <c r="F1115">
        <f>IF(LEFT(Tabela_telefony5[[#This Row],[nr]],2)="12",1,0)</f>
        <v>0</v>
      </c>
      <c r="G1115" s="2">
        <f>IF(Tabela_telefony5[[#This Row],[Kolumna1]]=1,Tabela_telefony5[[#This Row],[zakonczenie]]-Tabela_telefony5[[#This Row],[rozpoczecie]],0)</f>
        <v>0</v>
      </c>
    </row>
    <row r="1116" spans="1:7" hidden="1" x14ac:dyDescent="0.3">
      <c r="A1116">
        <v>5492379</v>
      </c>
      <c r="B1116" s="1">
        <v>42930</v>
      </c>
      <c r="C1116" s="2">
        <v>0.47825231481481484</v>
      </c>
      <c r="D1116" s="2">
        <v>0.48502314814814818</v>
      </c>
      <c r="E1116">
        <f>IF(LEN(Tabela_telefony5[[#This Row],[nr]])=7,1,0)</f>
        <v>1</v>
      </c>
      <c r="F1116">
        <f>IF(LEFT(Tabela_telefony5[[#This Row],[nr]],2)="12",1,0)</f>
        <v>0</v>
      </c>
      <c r="G1116" s="2">
        <f>IF(Tabela_telefony5[[#This Row],[Kolumna1]]=1,Tabela_telefony5[[#This Row],[zakonczenie]]-Tabela_telefony5[[#This Row],[rozpoczecie]],0)</f>
        <v>0</v>
      </c>
    </row>
    <row r="1117" spans="1:7" hidden="1" x14ac:dyDescent="0.3">
      <c r="A1117">
        <v>97953696</v>
      </c>
      <c r="B1117" s="1">
        <v>42933</v>
      </c>
      <c r="C1117" s="2">
        <v>0.62657407407407406</v>
      </c>
      <c r="D1117" s="2">
        <v>0.62818287037037035</v>
      </c>
      <c r="E1117">
        <f>IF(LEN(Tabela_telefony5[[#This Row],[nr]])=7,1,0)</f>
        <v>0</v>
      </c>
      <c r="F1117">
        <f>IF(LEFT(Tabela_telefony5[[#This Row],[nr]],2)="12",1,0)</f>
        <v>0</v>
      </c>
      <c r="G1117" s="2">
        <f>IF(Tabela_telefony5[[#This Row],[Kolumna1]]=1,Tabela_telefony5[[#This Row],[zakonczenie]]-Tabela_telefony5[[#This Row],[rozpoczecie]],0)</f>
        <v>0</v>
      </c>
    </row>
    <row r="1118" spans="1:7" hidden="1" x14ac:dyDescent="0.3">
      <c r="A1118">
        <v>5492379</v>
      </c>
      <c r="B1118" s="1">
        <v>42941</v>
      </c>
      <c r="C1118" s="2">
        <v>0.61895833333333339</v>
      </c>
      <c r="D1118" s="2">
        <v>0.61971064814814814</v>
      </c>
      <c r="E1118">
        <f>IF(LEN(Tabela_telefony5[[#This Row],[nr]])=7,1,0)</f>
        <v>1</v>
      </c>
      <c r="F1118">
        <f>IF(LEFT(Tabela_telefony5[[#This Row],[nr]],2)="12",1,0)</f>
        <v>0</v>
      </c>
      <c r="G1118" s="2">
        <f>IF(Tabela_telefony5[[#This Row],[Kolumna1]]=1,Tabela_telefony5[[#This Row],[zakonczenie]]-Tabela_telefony5[[#This Row],[rozpoczecie]],0)</f>
        <v>0</v>
      </c>
    </row>
    <row r="1119" spans="1:7" hidden="1" x14ac:dyDescent="0.3">
      <c r="A1119">
        <v>5505912</v>
      </c>
      <c r="B1119" s="1">
        <v>42923</v>
      </c>
      <c r="C1119" s="2">
        <v>0.34465277777777775</v>
      </c>
      <c r="D1119" s="2">
        <v>0.34819444444444442</v>
      </c>
      <c r="E1119">
        <f>IF(LEN(Tabela_telefony5[[#This Row],[nr]])=7,1,0)</f>
        <v>1</v>
      </c>
      <c r="F1119">
        <f>IF(LEFT(Tabela_telefony5[[#This Row],[nr]],2)="12",1,0)</f>
        <v>0</v>
      </c>
      <c r="G1119" s="2">
        <f>IF(Tabela_telefony5[[#This Row],[Kolumna1]]=1,Tabela_telefony5[[#This Row],[zakonczenie]]-Tabela_telefony5[[#This Row],[rozpoczecie]],0)</f>
        <v>0</v>
      </c>
    </row>
    <row r="1120" spans="1:7" hidden="1" x14ac:dyDescent="0.3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>
        <f>IF(LEN(Tabela_telefony5[[#This Row],[nr]])=7,1,0)</f>
        <v>0</v>
      </c>
      <c r="F1120">
        <f>IF(LEFT(Tabela_telefony5[[#This Row],[nr]],2)="12",1,0)</f>
        <v>0</v>
      </c>
      <c r="G1120" s="2">
        <f>IF(Tabela_telefony5[[#This Row],[Kolumna1]]=1,Tabela_telefony5[[#This Row],[zakonczenie]]-Tabela_telefony5[[#This Row],[rozpoczecie]],0)</f>
        <v>0</v>
      </c>
    </row>
    <row r="1121" spans="1:7" hidden="1" x14ac:dyDescent="0.3">
      <c r="A1121">
        <v>5505912</v>
      </c>
      <c r="B1121" s="1">
        <v>42923</v>
      </c>
      <c r="C1121" s="2">
        <v>0.34848379629629628</v>
      </c>
      <c r="D1121" s="2">
        <v>0.35015046296296298</v>
      </c>
      <c r="E1121">
        <f>IF(LEN(Tabela_telefony5[[#This Row],[nr]])=7,1,0)</f>
        <v>1</v>
      </c>
      <c r="F1121">
        <f>IF(LEFT(Tabela_telefony5[[#This Row],[nr]],2)="12",1,0)</f>
        <v>0</v>
      </c>
      <c r="G1121" s="2">
        <f>IF(Tabela_telefony5[[#This Row],[Kolumna1]]=1,Tabela_telefony5[[#This Row],[zakonczenie]]-Tabela_telefony5[[#This Row],[rozpoczecie]],0)</f>
        <v>0</v>
      </c>
    </row>
    <row r="1122" spans="1:7" hidden="1" x14ac:dyDescent="0.3">
      <c r="A1122">
        <v>5508903</v>
      </c>
      <c r="B1122" s="1">
        <v>42921</v>
      </c>
      <c r="C1122" s="2">
        <v>0.34915509259259259</v>
      </c>
      <c r="D1122" s="2">
        <v>0.3605902777777778</v>
      </c>
      <c r="E1122">
        <f>IF(LEN(Tabela_telefony5[[#This Row],[nr]])=7,1,0)</f>
        <v>1</v>
      </c>
      <c r="F1122">
        <f>IF(LEFT(Tabela_telefony5[[#This Row],[nr]],2)="12",1,0)</f>
        <v>0</v>
      </c>
      <c r="G1122" s="2">
        <f>IF(Tabela_telefony5[[#This Row],[Kolumna1]]=1,Tabela_telefony5[[#This Row],[zakonczenie]]-Tabela_telefony5[[#This Row],[rozpoczecie]],0)</f>
        <v>0</v>
      </c>
    </row>
    <row r="1123" spans="1:7" hidden="1" x14ac:dyDescent="0.3">
      <c r="A1123">
        <v>32779069</v>
      </c>
      <c r="B1123" s="1">
        <v>42934</v>
      </c>
      <c r="C1123" s="2">
        <v>0.35430555555555554</v>
      </c>
      <c r="D1123" s="2">
        <v>0.36318287037037039</v>
      </c>
      <c r="E1123">
        <f>IF(LEN(Tabela_telefony5[[#This Row],[nr]])=7,1,0)</f>
        <v>0</v>
      </c>
      <c r="F1123">
        <f>IF(LEFT(Tabela_telefony5[[#This Row],[nr]],2)="12",1,0)</f>
        <v>0</v>
      </c>
      <c r="G1123" s="2">
        <f>IF(Tabela_telefony5[[#This Row],[Kolumna1]]=1,Tabela_telefony5[[#This Row],[zakonczenie]]-Tabela_telefony5[[#This Row],[rozpoczecie]],0)</f>
        <v>0</v>
      </c>
    </row>
    <row r="1124" spans="1:7" hidden="1" x14ac:dyDescent="0.3">
      <c r="A1124">
        <v>5512237</v>
      </c>
      <c r="B1124" s="1">
        <v>42923</v>
      </c>
      <c r="C1124" s="2">
        <v>0.50883101851851853</v>
      </c>
      <c r="D1124" s="2">
        <v>0.50998842592592597</v>
      </c>
      <c r="E1124">
        <f>IF(LEN(Tabela_telefony5[[#This Row],[nr]])=7,1,0)</f>
        <v>1</v>
      </c>
      <c r="F1124">
        <f>IF(LEFT(Tabela_telefony5[[#This Row],[nr]],2)="12",1,0)</f>
        <v>0</v>
      </c>
      <c r="G1124" s="2">
        <f>IF(Tabela_telefony5[[#This Row],[Kolumna1]]=1,Tabela_telefony5[[#This Row],[zakonczenie]]-Tabela_telefony5[[#This Row],[rozpoczecie]],0)</f>
        <v>0</v>
      </c>
    </row>
    <row r="1125" spans="1:7" hidden="1" x14ac:dyDescent="0.3">
      <c r="A1125">
        <v>5512237</v>
      </c>
      <c r="B1125" s="1">
        <v>42937</v>
      </c>
      <c r="C1125" s="2">
        <v>0.5713773148148148</v>
      </c>
      <c r="D1125" s="2">
        <v>0.58107638888888891</v>
      </c>
      <c r="E1125">
        <f>IF(LEN(Tabela_telefony5[[#This Row],[nr]])=7,1,0)</f>
        <v>1</v>
      </c>
      <c r="F1125">
        <f>IF(LEFT(Tabela_telefony5[[#This Row],[nr]],2)="12",1,0)</f>
        <v>0</v>
      </c>
      <c r="G1125" s="2">
        <f>IF(Tabela_telefony5[[#This Row],[Kolumna1]]=1,Tabela_telefony5[[#This Row],[zakonczenie]]-Tabela_telefony5[[#This Row],[rozpoczecie]],0)</f>
        <v>0</v>
      </c>
    </row>
    <row r="1126" spans="1:7" hidden="1" x14ac:dyDescent="0.3">
      <c r="A1126">
        <v>5512492</v>
      </c>
      <c r="B1126" s="1">
        <v>42930</v>
      </c>
      <c r="C1126" s="2">
        <v>0.44538194444444446</v>
      </c>
      <c r="D1126" s="2">
        <v>0.4525925925925926</v>
      </c>
      <c r="E1126">
        <f>IF(LEN(Tabela_telefony5[[#This Row],[nr]])=7,1,0)</f>
        <v>1</v>
      </c>
      <c r="F1126">
        <f>IF(LEFT(Tabela_telefony5[[#This Row],[nr]],2)="12",1,0)</f>
        <v>0</v>
      </c>
      <c r="G1126" s="2">
        <f>IF(Tabela_telefony5[[#This Row],[Kolumna1]]=1,Tabela_telefony5[[#This Row],[zakonczenie]]-Tabela_telefony5[[#This Row],[rozpoczecie]],0)</f>
        <v>0</v>
      </c>
    </row>
    <row r="1127" spans="1:7" hidden="1" x14ac:dyDescent="0.3">
      <c r="A1127">
        <v>77036136</v>
      </c>
      <c r="B1127" s="1">
        <v>42934</v>
      </c>
      <c r="C1127" s="2">
        <v>0.36937500000000001</v>
      </c>
      <c r="D1127" s="2">
        <v>0.37585648148148149</v>
      </c>
      <c r="E1127">
        <f>IF(LEN(Tabela_telefony5[[#This Row],[nr]])=7,1,0)</f>
        <v>0</v>
      </c>
      <c r="F1127">
        <f>IF(LEFT(Tabela_telefony5[[#This Row],[nr]],2)="12",1,0)</f>
        <v>0</v>
      </c>
      <c r="G1127" s="2">
        <f>IF(Tabela_telefony5[[#This Row],[Kolumna1]]=1,Tabela_telefony5[[#This Row],[zakonczenie]]-Tabela_telefony5[[#This Row],[rozpoczecie]],0)</f>
        <v>0</v>
      </c>
    </row>
    <row r="1128" spans="1:7" hidden="1" x14ac:dyDescent="0.3">
      <c r="A1128">
        <v>5528648</v>
      </c>
      <c r="B1128" s="1">
        <v>42920</v>
      </c>
      <c r="C1128" s="2">
        <v>0.42591435185185184</v>
      </c>
      <c r="D1128" s="2">
        <v>0.43486111111111109</v>
      </c>
      <c r="E1128">
        <f>IF(LEN(Tabela_telefony5[[#This Row],[nr]])=7,1,0)</f>
        <v>1</v>
      </c>
      <c r="F1128">
        <f>IF(LEFT(Tabela_telefony5[[#This Row],[nr]],2)="12",1,0)</f>
        <v>0</v>
      </c>
      <c r="G1128" s="2">
        <f>IF(Tabela_telefony5[[#This Row],[Kolumna1]]=1,Tabela_telefony5[[#This Row],[zakonczenie]]-Tabela_telefony5[[#This Row],[rozpoczecie]],0)</f>
        <v>0</v>
      </c>
    </row>
    <row r="1129" spans="1:7" hidden="1" x14ac:dyDescent="0.3">
      <c r="A1129">
        <v>5528648</v>
      </c>
      <c r="B1129" s="1">
        <v>42940</v>
      </c>
      <c r="C1129" s="2">
        <v>0.50611111111111107</v>
      </c>
      <c r="D1129" s="2">
        <v>0.51354166666666667</v>
      </c>
      <c r="E1129">
        <f>IF(LEN(Tabela_telefony5[[#This Row],[nr]])=7,1,0)</f>
        <v>1</v>
      </c>
      <c r="F1129">
        <f>IF(LEFT(Tabela_telefony5[[#This Row],[nr]],2)="12",1,0)</f>
        <v>0</v>
      </c>
      <c r="G1129" s="2">
        <f>IF(Tabela_telefony5[[#This Row],[Kolumna1]]=1,Tabela_telefony5[[#This Row],[zakonczenie]]-Tabela_telefony5[[#This Row],[rozpoczecie]],0)</f>
        <v>0</v>
      </c>
    </row>
    <row r="1130" spans="1:7" hidden="1" x14ac:dyDescent="0.3">
      <c r="A1130">
        <v>84513035</v>
      </c>
      <c r="B1130" s="1">
        <v>42934</v>
      </c>
      <c r="C1130" s="2">
        <v>0.38017361111111109</v>
      </c>
      <c r="D1130" s="2">
        <v>0.38291666666666668</v>
      </c>
      <c r="E1130">
        <f>IF(LEN(Tabela_telefony5[[#This Row],[nr]])=7,1,0)</f>
        <v>0</v>
      </c>
      <c r="F1130">
        <f>IF(LEFT(Tabela_telefony5[[#This Row],[nr]],2)="12",1,0)</f>
        <v>0</v>
      </c>
      <c r="G1130" s="2">
        <f>IF(Tabela_telefony5[[#This Row],[Kolumna1]]=1,Tabela_telefony5[[#This Row],[zakonczenie]]-Tabela_telefony5[[#This Row],[rozpoczecie]],0)</f>
        <v>0</v>
      </c>
    </row>
    <row r="1131" spans="1:7" hidden="1" x14ac:dyDescent="0.3">
      <c r="A1131">
        <v>5536146</v>
      </c>
      <c r="B1131" s="1">
        <v>42930</v>
      </c>
      <c r="C1131" s="2">
        <v>0.60204861111111108</v>
      </c>
      <c r="D1131" s="2">
        <v>0.60319444444444448</v>
      </c>
      <c r="E1131">
        <f>IF(LEN(Tabela_telefony5[[#This Row],[nr]])=7,1,0)</f>
        <v>1</v>
      </c>
      <c r="F1131">
        <f>IF(LEFT(Tabela_telefony5[[#This Row],[nr]],2)="12",1,0)</f>
        <v>0</v>
      </c>
      <c r="G1131" s="2">
        <f>IF(Tabela_telefony5[[#This Row],[Kolumna1]]=1,Tabela_telefony5[[#This Row],[zakonczenie]]-Tabela_telefony5[[#This Row],[rozpoczecie]],0)</f>
        <v>0</v>
      </c>
    </row>
    <row r="1132" spans="1:7" hidden="1" x14ac:dyDescent="0.3">
      <c r="A1132">
        <v>5542324</v>
      </c>
      <c r="B1132" s="1">
        <v>42930</v>
      </c>
      <c r="C1132" s="2">
        <v>0.34528935185185183</v>
      </c>
      <c r="D1132" s="2">
        <v>0.3541435185185185</v>
      </c>
      <c r="E1132">
        <f>IF(LEN(Tabela_telefony5[[#This Row],[nr]])=7,1,0)</f>
        <v>1</v>
      </c>
      <c r="F1132">
        <f>IF(LEFT(Tabela_telefony5[[#This Row],[nr]],2)="12",1,0)</f>
        <v>0</v>
      </c>
      <c r="G1132" s="2">
        <f>IF(Tabela_telefony5[[#This Row],[Kolumna1]]=1,Tabela_telefony5[[#This Row],[zakonczenie]]-Tabela_telefony5[[#This Row],[rozpoczecie]],0)</f>
        <v>0</v>
      </c>
    </row>
    <row r="1133" spans="1:7" hidden="1" x14ac:dyDescent="0.3">
      <c r="A1133">
        <v>5543741</v>
      </c>
      <c r="B1133" s="1">
        <v>42934</v>
      </c>
      <c r="C1133" s="2">
        <v>0.42997685185185186</v>
      </c>
      <c r="D1133" s="2">
        <v>0.43590277777777775</v>
      </c>
      <c r="E1133">
        <f>IF(LEN(Tabela_telefony5[[#This Row],[nr]])=7,1,0)</f>
        <v>1</v>
      </c>
      <c r="F1133">
        <f>IF(LEFT(Tabela_telefony5[[#This Row],[nr]],2)="12",1,0)</f>
        <v>0</v>
      </c>
      <c r="G1133" s="2">
        <f>IF(Tabela_telefony5[[#This Row],[Kolumna1]]=1,Tabela_telefony5[[#This Row],[zakonczenie]]-Tabela_telefony5[[#This Row],[rozpoczecie]],0)</f>
        <v>0</v>
      </c>
    </row>
    <row r="1134" spans="1:7" hidden="1" x14ac:dyDescent="0.3">
      <c r="A1134">
        <v>5550678</v>
      </c>
      <c r="B1134" s="1">
        <v>42944</v>
      </c>
      <c r="C1134" s="2">
        <v>0.34497685185185184</v>
      </c>
      <c r="D1134" s="2">
        <v>0.35487268518518517</v>
      </c>
      <c r="E1134">
        <f>IF(LEN(Tabela_telefony5[[#This Row],[nr]])=7,1,0)</f>
        <v>1</v>
      </c>
      <c r="F1134">
        <f>IF(LEFT(Tabela_telefony5[[#This Row],[nr]],2)="12",1,0)</f>
        <v>0</v>
      </c>
      <c r="G1134" s="2">
        <f>IF(Tabela_telefony5[[#This Row],[Kolumna1]]=1,Tabela_telefony5[[#This Row],[zakonczenie]]-Tabela_telefony5[[#This Row],[rozpoczecie]],0)</f>
        <v>0</v>
      </c>
    </row>
    <row r="1135" spans="1:7" hidden="1" x14ac:dyDescent="0.3">
      <c r="A1135">
        <v>5582631</v>
      </c>
      <c r="B1135" s="1">
        <v>42942</v>
      </c>
      <c r="C1135" s="2">
        <v>0.42229166666666668</v>
      </c>
      <c r="D1135" s="2">
        <v>0.42271990740740739</v>
      </c>
      <c r="E1135">
        <f>IF(LEN(Tabela_telefony5[[#This Row],[nr]])=7,1,0)</f>
        <v>1</v>
      </c>
      <c r="F1135">
        <f>IF(LEFT(Tabela_telefony5[[#This Row],[nr]],2)="12",1,0)</f>
        <v>0</v>
      </c>
      <c r="G1135" s="2">
        <f>IF(Tabela_telefony5[[#This Row],[Kolumna1]]=1,Tabela_telefony5[[#This Row],[zakonczenie]]-Tabela_telefony5[[#This Row],[rozpoczecie]],0)</f>
        <v>0</v>
      </c>
    </row>
    <row r="1136" spans="1:7" hidden="1" x14ac:dyDescent="0.3">
      <c r="A1136">
        <v>5588421</v>
      </c>
      <c r="B1136" s="1">
        <v>42935</v>
      </c>
      <c r="C1136" s="2">
        <v>0.43365740740740738</v>
      </c>
      <c r="D1136" s="2">
        <v>0.43964120370370369</v>
      </c>
      <c r="E1136">
        <f>IF(LEN(Tabela_telefony5[[#This Row],[nr]])=7,1,0)</f>
        <v>1</v>
      </c>
      <c r="F1136">
        <f>IF(LEFT(Tabela_telefony5[[#This Row],[nr]],2)="12",1,0)</f>
        <v>0</v>
      </c>
      <c r="G1136" s="2">
        <f>IF(Tabela_telefony5[[#This Row],[Kolumna1]]=1,Tabela_telefony5[[#This Row],[zakonczenie]]-Tabela_telefony5[[#This Row],[rozpoczecie]],0)</f>
        <v>0</v>
      </c>
    </row>
    <row r="1137" spans="1:7" hidden="1" x14ac:dyDescent="0.3">
      <c r="A1137">
        <v>5604405</v>
      </c>
      <c r="B1137" s="1">
        <v>42943</v>
      </c>
      <c r="C1137" s="2">
        <v>0.58655092592592595</v>
      </c>
      <c r="D1137" s="2">
        <v>0.59761574074074075</v>
      </c>
      <c r="E1137">
        <f>IF(LEN(Tabela_telefony5[[#This Row],[nr]])=7,1,0)</f>
        <v>1</v>
      </c>
      <c r="F1137">
        <f>IF(LEFT(Tabela_telefony5[[#This Row],[nr]],2)="12",1,0)</f>
        <v>0</v>
      </c>
      <c r="G1137" s="2">
        <f>IF(Tabela_telefony5[[#This Row],[Kolumna1]]=1,Tabela_telefony5[[#This Row],[zakonczenie]]-Tabela_telefony5[[#This Row],[rozpoczecie]],0)</f>
        <v>0</v>
      </c>
    </row>
    <row r="1138" spans="1:7" hidden="1" x14ac:dyDescent="0.3">
      <c r="A1138">
        <v>5610335</v>
      </c>
      <c r="B1138" s="1">
        <v>42936</v>
      </c>
      <c r="C1138" s="2">
        <v>0.39055555555555554</v>
      </c>
      <c r="D1138" s="2">
        <v>0.39101851851851854</v>
      </c>
      <c r="E1138">
        <f>IF(LEN(Tabela_telefony5[[#This Row],[nr]])=7,1,0)</f>
        <v>1</v>
      </c>
      <c r="F1138">
        <f>IF(LEFT(Tabela_telefony5[[#This Row],[nr]],2)="12",1,0)</f>
        <v>0</v>
      </c>
      <c r="G1138" s="2">
        <f>IF(Tabela_telefony5[[#This Row],[Kolumna1]]=1,Tabela_telefony5[[#This Row],[zakonczenie]]-Tabela_telefony5[[#This Row],[rozpoczecie]],0)</f>
        <v>0</v>
      </c>
    </row>
    <row r="1139" spans="1:7" hidden="1" x14ac:dyDescent="0.3">
      <c r="A1139">
        <v>5613566</v>
      </c>
      <c r="B1139" s="1">
        <v>42936</v>
      </c>
      <c r="C1139" s="2">
        <v>0.47105324074074073</v>
      </c>
      <c r="D1139" s="2">
        <v>0.47146990740740741</v>
      </c>
      <c r="E1139">
        <f>IF(LEN(Tabela_telefony5[[#This Row],[nr]])=7,1,0)</f>
        <v>1</v>
      </c>
      <c r="F1139">
        <f>IF(LEFT(Tabela_telefony5[[#This Row],[nr]],2)="12",1,0)</f>
        <v>0</v>
      </c>
      <c r="G1139" s="2">
        <f>IF(Tabela_telefony5[[#This Row],[Kolumna1]]=1,Tabela_telefony5[[#This Row],[zakonczenie]]-Tabela_telefony5[[#This Row],[rozpoczecie]],0)</f>
        <v>0</v>
      </c>
    </row>
    <row r="1140" spans="1:7" hidden="1" x14ac:dyDescent="0.3">
      <c r="A1140">
        <v>5616210</v>
      </c>
      <c r="B1140" s="1">
        <v>42940</v>
      </c>
      <c r="C1140" s="2">
        <v>0.39956018518518521</v>
      </c>
      <c r="D1140" s="2">
        <v>0.40803240740740743</v>
      </c>
      <c r="E1140">
        <f>IF(LEN(Tabela_telefony5[[#This Row],[nr]])=7,1,0)</f>
        <v>1</v>
      </c>
      <c r="F1140">
        <f>IF(LEFT(Tabela_telefony5[[#This Row],[nr]],2)="12",1,0)</f>
        <v>0</v>
      </c>
      <c r="G1140" s="2">
        <f>IF(Tabela_telefony5[[#This Row],[Kolumna1]]=1,Tabela_telefony5[[#This Row],[zakonczenie]]-Tabela_telefony5[[#This Row],[rozpoczecie]],0)</f>
        <v>0</v>
      </c>
    </row>
    <row r="1141" spans="1:7" hidden="1" x14ac:dyDescent="0.3">
      <c r="A1141">
        <v>5631380</v>
      </c>
      <c r="B1141" s="1">
        <v>42940</v>
      </c>
      <c r="C1141" s="2">
        <v>0.49274305555555553</v>
      </c>
      <c r="D1141" s="2">
        <v>0.50315972222222227</v>
      </c>
      <c r="E1141">
        <f>IF(LEN(Tabela_telefony5[[#This Row],[nr]])=7,1,0)</f>
        <v>1</v>
      </c>
      <c r="F1141">
        <f>IF(LEFT(Tabela_telefony5[[#This Row],[nr]],2)="12",1,0)</f>
        <v>0</v>
      </c>
      <c r="G1141" s="2">
        <f>IF(Tabela_telefony5[[#This Row],[Kolumna1]]=1,Tabela_telefony5[[#This Row],[zakonczenie]]-Tabela_telefony5[[#This Row],[rozpoczecie]],0)</f>
        <v>0</v>
      </c>
    </row>
    <row r="1142" spans="1:7" hidden="1" x14ac:dyDescent="0.3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>
        <f>IF(LEN(Tabela_telefony5[[#This Row],[nr]])=7,1,0)</f>
        <v>0</v>
      </c>
      <c r="F1142">
        <f>IF(LEFT(Tabela_telefony5[[#This Row],[nr]],2)="12",1,0)</f>
        <v>0</v>
      </c>
      <c r="G1142" s="2">
        <f>IF(Tabela_telefony5[[#This Row],[Kolumna1]]=1,Tabela_telefony5[[#This Row],[zakonczenie]]-Tabela_telefony5[[#This Row],[rozpoczecie]],0)</f>
        <v>0</v>
      </c>
    </row>
    <row r="1143" spans="1:7" hidden="1" x14ac:dyDescent="0.3">
      <c r="A1143">
        <v>5636281</v>
      </c>
      <c r="B1143" s="1">
        <v>42923</v>
      </c>
      <c r="C1143" s="2">
        <v>0.39731481481481479</v>
      </c>
      <c r="D1143" s="2">
        <v>0.40688657407407408</v>
      </c>
      <c r="E1143">
        <f>IF(LEN(Tabela_telefony5[[#This Row],[nr]])=7,1,0)</f>
        <v>1</v>
      </c>
      <c r="F1143">
        <f>IF(LEFT(Tabela_telefony5[[#This Row],[nr]],2)="12",1,0)</f>
        <v>0</v>
      </c>
      <c r="G1143" s="2">
        <f>IF(Tabela_telefony5[[#This Row],[Kolumna1]]=1,Tabela_telefony5[[#This Row],[zakonczenie]]-Tabela_telefony5[[#This Row],[rozpoczecie]],0)</f>
        <v>0</v>
      </c>
    </row>
    <row r="1144" spans="1:7" hidden="1" x14ac:dyDescent="0.3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>
        <f>IF(LEN(Tabela_telefony5[[#This Row],[nr]])=7,1,0)</f>
        <v>0</v>
      </c>
      <c r="F1144">
        <f>IF(LEFT(Tabela_telefony5[[#This Row],[nr]],2)="12",1,0)</f>
        <v>0</v>
      </c>
      <c r="G1144" s="2">
        <f>IF(Tabela_telefony5[[#This Row],[Kolumna1]]=1,Tabela_telefony5[[#This Row],[zakonczenie]]-Tabela_telefony5[[#This Row],[rozpoczecie]],0)</f>
        <v>0</v>
      </c>
    </row>
    <row r="1145" spans="1:7" hidden="1" x14ac:dyDescent="0.3">
      <c r="A1145">
        <v>5646830</v>
      </c>
      <c r="B1145" s="1">
        <v>42921</v>
      </c>
      <c r="C1145" s="2">
        <v>0.56361111111111106</v>
      </c>
      <c r="D1145" s="2">
        <v>0.57469907407407406</v>
      </c>
      <c r="E1145">
        <f>IF(LEN(Tabela_telefony5[[#This Row],[nr]])=7,1,0)</f>
        <v>1</v>
      </c>
      <c r="F1145">
        <f>IF(LEFT(Tabela_telefony5[[#This Row],[nr]],2)="12",1,0)</f>
        <v>0</v>
      </c>
      <c r="G1145" s="2">
        <f>IF(Tabela_telefony5[[#This Row],[Kolumna1]]=1,Tabela_telefony5[[#This Row],[zakonczenie]]-Tabela_telefony5[[#This Row],[rozpoczecie]],0)</f>
        <v>0</v>
      </c>
    </row>
    <row r="1146" spans="1:7" hidden="1" x14ac:dyDescent="0.3">
      <c r="A1146">
        <v>5672312</v>
      </c>
      <c r="B1146" s="1">
        <v>42942</v>
      </c>
      <c r="C1146" s="2">
        <v>0.45554398148148151</v>
      </c>
      <c r="D1146" s="2">
        <v>0.45913194444444444</v>
      </c>
      <c r="E1146">
        <f>IF(LEN(Tabela_telefony5[[#This Row],[nr]])=7,1,0)</f>
        <v>1</v>
      </c>
      <c r="F1146">
        <f>IF(LEFT(Tabela_telefony5[[#This Row],[nr]],2)="12",1,0)</f>
        <v>0</v>
      </c>
      <c r="G1146" s="2">
        <f>IF(Tabela_telefony5[[#This Row],[Kolumna1]]=1,Tabela_telefony5[[#This Row],[zakonczenie]]-Tabela_telefony5[[#This Row],[rozpoczecie]],0)</f>
        <v>0</v>
      </c>
    </row>
    <row r="1147" spans="1:7" hidden="1" x14ac:dyDescent="0.3">
      <c r="A1147">
        <v>5687077</v>
      </c>
      <c r="B1147" s="1">
        <v>42937</v>
      </c>
      <c r="C1147" s="2">
        <v>0.51200231481481484</v>
      </c>
      <c r="D1147" s="2">
        <v>0.52253472222222219</v>
      </c>
      <c r="E1147">
        <f>IF(LEN(Tabela_telefony5[[#This Row],[nr]])=7,1,0)</f>
        <v>1</v>
      </c>
      <c r="F1147">
        <f>IF(LEFT(Tabela_telefony5[[#This Row],[nr]],2)="12",1,0)</f>
        <v>0</v>
      </c>
      <c r="G1147" s="2">
        <f>IF(Tabela_telefony5[[#This Row],[Kolumna1]]=1,Tabela_telefony5[[#This Row],[zakonczenie]]-Tabela_telefony5[[#This Row],[rozpoczecie]],0)</f>
        <v>0</v>
      </c>
    </row>
    <row r="1148" spans="1:7" hidden="1" x14ac:dyDescent="0.3">
      <c r="A1148">
        <v>5687447</v>
      </c>
      <c r="B1148" s="1">
        <v>42944</v>
      </c>
      <c r="C1148" s="2">
        <v>0.42295138888888889</v>
      </c>
      <c r="D1148" s="2">
        <v>0.42423611111111109</v>
      </c>
      <c r="E1148">
        <f>IF(LEN(Tabela_telefony5[[#This Row],[nr]])=7,1,0)</f>
        <v>1</v>
      </c>
      <c r="F1148">
        <f>IF(LEFT(Tabela_telefony5[[#This Row],[nr]],2)="12",1,0)</f>
        <v>0</v>
      </c>
      <c r="G1148" s="2">
        <f>IF(Tabela_telefony5[[#This Row],[Kolumna1]]=1,Tabela_telefony5[[#This Row],[zakonczenie]]-Tabela_telefony5[[#This Row],[rozpoczecie]],0)</f>
        <v>0</v>
      </c>
    </row>
    <row r="1149" spans="1:7" hidden="1" x14ac:dyDescent="0.3">
      <c r="A1149">
        <v>5696056</v>
      </c>
      <c r="B1149" s="1">
        <v>42922</v>
      </c>
      <c r="C1149" s="2">
        <v>0.36097222222222225</v>
      </c>
      <c r="D1149" s="2">
        <v>0.36534722222222221</v>
      </c>
      <c r="E1149">
        <f>IF(LEN(Tabela_telefony5[[#This Row],[nr]])=7,1,0)</f>
        <v>1</v>
      </c>
      <c r="F1149">
        <f>IF(LEFT(Tabela_telefony5[[#This Row],[nr]],2)="12",1,0)</f>
        <v>0</v>
      </c>
      <c r="G1149" s="2">
        <f>IF(Tabela_telefony5[[#This Row],[Kolumna1]]=1,Tabela_telefony5[[#This Row],[zakonczenie]]-Tabela_telefony5[[#This Row],[rozpoczecie]],0)</f>
        <v>0</v>
      </c>
    </row>
    <row r="1150" spans="1:7" hidden="1" x14ac:dyDescent="0.3">
      <c r="A1150">
        <v>43885630</v>
      </c>
      <c r="B1150" s="1">
        <v>42934</v>
      </c>
      <c r="C1150" s="2">
        <v>0.42988425925925927</v>
      </c>
      <c r="D1150" s="2">
        <v>0.43424768518518519</v>
      </c>
      <c r="E1150">
        <f>IF(LEN(Tabela_telefony5[[#This Row],[nr]])=7,1,0)</f>
        <v>0</v>
      </c>
      <c r="F1150">
        <f>IF(LEFT(Tabela_telefony5[[#This Row],[nr]],2)="12",1,0)</f>
        <v>0</v>
      </c>
      <c r="G1150" s="2">
        <f>IF(Tabela_telefony5[[#This Row],[Kolumna1]]=1,Tabela_telefony5[[#This Row],[zakonczenie]]-Tabela_telefony5[[#This Row],[rozpoczecie]],0)</f>
        <v>0</v>
      </c>
    </row>
    <row r="1151" spans="1:7" hidden="1" x14ac:dyDescent="0.3">
      <c r="A1151">
        <v>5696056</v>
      </c>
      <c r="B1151" s="1">
        <v>42935</v>
      </c>
      <c r="C1151" s="2">
        <v>0.62967592592592592</v>
      </c>
      <c r="D1151" s="2">
        <v>0.63277777777777777</v>
      </c>
      <c r="E1151">
        <f>IF(LEN(Tabela_telefony5[[#This Row],[nr]])=7,1,0)</f>
        <v>1</v>
      </c>
      <c r="F1151">
        <f>IF(LEFT(Tabela_telefony5[[#This Row],[nr]],2)="12",1,0)</f>
        <v>0</v>
      </c>
      <c r="G1151" s="2">
        <f>IF(Tabela_telefony5[[#This Row],[Kolumna1]]=1,Tabela_telefony5[[#This Row],[zakonczenie]]-Tabela_telefony5[[#This Row],[rozpoczecie]],0)</f>
        <v>0</v>
      </c>
    </row>
    <row r="1152" spans="1:7" hidden="1" x14ac:dyDescent="0.3">
      <c r="A1152">
        <v>5713477</v>
      </c>
      <c r="B1152" s="1">
        <v>42941</v>
      </c>
      <c r="C1152" s="2">
        <v>0.4770138888888889</v>
      </c>
      <c r="D1152" s="2">
        <v>0.48685185185185187</v>
      </c>
      <c r="E1152">
        <f>IF(LEN(Tabela_telefony5[[#This Row],[nr]])=7,1,0)</f>
        <v>1</v>
      </c>
      <c r="F1152">
        <f>IF(LEFT(Tabela_telefony5[[#This Row],[nr]],2)="12",1,0)</f>
        <v>0</v>
      </c>
      <c r="G1152" s="2">
        <f>IF(Tabela_telefony5[[#This Row],[Kolumna1]]=1,Tabela_telefony5[[#This Row],[zakonczenie]]-Tabela_telefony5[[#This Row],[rozpoczecie]],0)</f>
        <v>0</v>
      </c>
    </row>
    <row r="1153" spans="1:7" hidden="1" x14ac:dyDescent="0.3">
      <c r="A1153">
        <v>5725773</v>
      </c>
      <c r="B1153" s="1">
        <v>42933</v>
      </c>
      <c r="C1153" s="2">
        <v>0.57466435185185183</v>
      </c>
      <c r="D1153" s="2">
        <v>0.58538194444444447</v>
      </c>
      <c r="E1153">
        <f>IF(LEN(Tabela_telefony5[[#This Row],[nr]])=7,1,0)</f>
        <v>1</v>
      </c>
      <c r="F1153">
        <f>IF(LEFT(Tabela_telefony5[[#This Row],[nr]],2)="12",1,0)</f>
        <v>0</v>
      </c>
      <c r="G1153" s="2">
        <f>IF(Tabela_telefony5[[#This Row],[Kolumna1]]=1,Tabela_telefony5[[#This Row],[zakonczenie]]-Tabela_telefony5[[#This Row],[rozpoczecie]],0)</f>
        <v>0</v>
      </c>
    </row>
    <row r="1154" spans="1:7" hidden="1" x14ac:dyDescent="0.3">
      <c r="A1154">
        <v>5726531</v>
      </c>
      <c r="B1154" s="1">
        <v>42944</v>
      </c>
      <c r="C1154" s="2">
        <v>0.39825231481481482</v>
      </c>
      <c r="D1154" s="2">
        <v>0.39855324074074072</v>
      </c>
      <c r="E1154">
        <f>IF(LEN(Tabela_telefony5[[#This Row],[nr]])=7,1,0)</f>
        <v>1</v>
      </c>
      <c r="F1154">
        <f>IF(LEFT(Tabela_telefony5[[#This Row],[nr]],2)="12",1,0)</f>
        <v>0</v>
      </c>
      <c r="G1154" s="2">
        <f>IF(Tabela_telefony5[[#This Row],[Kolumna1]]=1,Tabela_telefony5[[#This Row],[zakonczenie]]-Tabela_telefony5[[#This Row],[rozpoczecie]],0)</f>
        <v>0</v>
      </c>
    </row>
    <row r="1155" spans="1:7" hidden="1" x14ac:dyDescent="0.3">
      <c r="A1155">
        <v>5730350</v>
      </c>
      <c r="B1155" s="1">
        <v>42936</v>
      </c>
      <c r="C1155" s="2">
        <v>0.58206018518518521</v>
      </c>
      <c r="D1155" s="2">
        <v>0.59037037037037032</v>
      </c>
      <c r="E1155">
        <f>IF(LEN(Tabela_telefony5[[#This Row],[nr]])=7,1,0)</f>
        <v>1</v>
      </c>
      <c r="F1155">
        <f>IF(LEFT(Tabela_telefony5[[#This Row],[nr]],2)="12",1,0)</f>
        <v>0</v>
      </c>
      <c r="G1155" s="2">
        <f>IF(Tabela_telefony5[[#This Row],[Kolumna1]]=1,Tabela_telefony5[[#This Row],[zakonczenie]]-Tabela_telefony5[[#This Row],[rozpoczecie]],0)</f>
        <v>0</v>
      </c>
    </row>
    <row r="1156" spans="1:7" hidden="1" x14ac:dyDescent="0.3">
      <c r="A1156">
        <v>5741700</v>
      </c>
      <c r="B1156" s="1">
        <v>42929</v>
      </c>
      <c r="C1156" s="2">
        <v>0.58644675925925926</v>
      </c>
      <c r="D1156" s="2">
        <v>0.5978472222222222</v>
      </c>
      <c r="E1156">
        <f>IF(LEN(Tabela_telefony5[[#This Row],[nr]])=7,1,0)</f>
        <v>1</v>
      </c>
      <c r="F1156">
        <f>IF(LEFT(Tabela_telefony5[[#This Row],[nr]],2)="12",1,0)</f>
        <v>0</v>
      </c>
      <c r="G1156" s="2">
        <f>IF(Tabela_telefony5[[#This Row],[Kolumna1]]=1,Tabela_telefony5[[#This Row],[zakonczenie]]-Tabela_telefony5[[#This Row],[rozpoczecie]],0)</f>
        <v>0</v>
      </c>
    </row>
    <row r="1157" spans="1:7" hidden="1" x14ac:dyDescent="0.3">
      <c r="A1157">
        <v>5744555</v>
      </c>
      <c r="B1157" s="1">
        <v>42947</v>
      </c>
      <c r="C1157" s="2">
        <v>0.41841435185185183</v>
      </c>
      <c r="D1157" s="2">
        <v>0.42677083333333332</v>
      </c>
      <c r="E1157">
        <f>IF(LEN(Tabela_telefony5[[#This Row],[nr]])=7,1,0)</f>
        <v>1</v>
      </c>
      <c r="F1157">
        <f>IF(LEFT(Tabela_telefony5[[#This Row],[nr]],2)="12",1,0)</f>
        <v>0</v>
      </c>
      <c r="G1157" s="2">
        <f>IF(Tabela_telefony5[[#This Row],[Kolumna1]]=1,Tabela_telefony5[[#This Row],[zakonczenie]]-Tabela_telefony5[[#This Row],[rozpoczecie]],0)</f>
        <v>0</v>
      </c>
    </row>
    <row r="1158" spans="1:7" hidden="1" x14ac:dyDescent="0.3">
      <c r="A1158">
        <v>5744567</v>
      </c>
      <c r="B1158" s="1">
        <v>42933</v>
      </c>
      <c r="C1158" s="2">
        <v>0.54048611111111111</v>
      </c>
      <c r="D1158" s="2">
        <v>0.54954861111111108</v>
      </c>
      <c r="E1158">
        <f>IF(LEN(Tabela_telefony5[[#This Row],[nr]])=7,1,0)</f>
        <v>1</v>
      </c>
      <c r="F1158">
        <f>IF(LEFT(Tabela_telefony5[[#This Row],[nr]],2)="12",1,0)</f>
        <v>0</v>
      </c>
      <c r="G1158" s="2">
        <f>IF(Tabela_telefony5[[#This Row],[Kolumna1]]=1,Tabela_telefony5[[#This Row],[zakonczenie]]-Tabela_telefony5[[#This Row],[rozpoczecie]],0)</f>
        <v>0</v>
      </c>
    </row>
    <row r="1159" spans="1:7" hidden="1" x14ac:dyDescent="0.3">
      <c r="A1159">
        <v>5750549</v>
      </c>
      <c r="B1159" s="1">
        <v>42933</v>
      </c>
      <c r="C1159" s="2">
        <v>0.3948726851851852</v>
      </c>
      <c r="D1159" s="2">
        <v>0.39504629629629628</v>
      </c>
      <c r="E1159">
        <f>IF(LEN(Tabela_telefony5[[#This Row],[nr]])=7,1,0)</f>
        <v>1</v>
      </c>
      <c r="F1159">
        <f>IF(LEFT(Tabela_telefony5[[#This Row],[nr]],2)="12",1,0)</f>
        <v>0</v>
      </c>
      <c r="G1159" s="2">
        <f>IF(Tabela_telefony5[[#This Row],[Kolumna1]]=1,Tabela_telefony5[[#This Row],[zakonczenie]]-Tabela_telefony5[[#This Row],[rozpoczecie]],0)</f>
        <v>0</v>
      </c>
    </row>
    <row r="1160" spans="1:7" hidden="1" x14ac:dyDescent="0.3">
      <c r="A1160">
        <v>5750819</v>
      </c>
      <c r="B1160" s="1">
        <v>42927</v>
      </c>
      <c r="C1160" s="2">
        <v>0.44751157407407405</v>
      </c>
      <c r="D1160" s="2">
        <v>0.45284722222222223</v>
      </c>
      <c r="E1160">
        <f>IF(LEN(Tabela_telefony5[[#This Row],[nr]])=7,1,0)</f>
        <v>1</v>
      </c>
      <c r="F1160">
        <f>IF(LEFT(Tabela_telefony5[[#This Row],[nr]],2)="12",1,0)</f>
        <v>0</v>
      </c>
      <c r="G1160" s="2">
        <f>IF(Tabela_telefony5[[#This Row],[Kolumna1]]=1,Tabela_telefony5[[#This Row],[zakonczenie]]-Tabela_telefony5[[#This Row],[rozpoczecie]],0)</f>
        <v>0</v>
      </c>
    </row>
    <row r="1161" spans="1:7" hidden="1" x14ac:dyDescent="0.3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>
        <f>IF(LEN(Tabela_telefony5[[#This Row],[nr]])=7,1,0)</f>
        <v>0</v>
      </c>
      <c r="F1161">
        <f>IF(LEFT(Tabela_telefony5[[#This Row],[nr]],2)="12",1,0)</f>
        <v>0</v>
      </c>
      <c r="G1161" s="2">
        <f>IF(Tabela_telefony5[[#This Row],[Kolumna1]]=1,Tabela_telefony5[[#This Row],[zakonczenie]]-Tabela_telefony5[[#This Row],[rozpoczecie]],0)</f>
        <v>0</v>
      </c>
    </row>
    <row r="1162" spans="1:7" hidden="1" x14ac:dyDescent="0.3">
      <c r="A1162">
        <v>5758962</v>
      </c>
      <c r="B1162" s="1">
        <v>42933</v>
      </c>
      <c r="C1162" s="2">
        <v>0.52460648148148148</v>
      </c>
      <c r="D1162" s="2">
        <v>0.53292824074074074</v>
      </c>
      <c r="E1162">
        <f>IF(LEN(Tabela_telefony5[[#This Row],[nr]])=7,1,0)</f>
        <v>1</v>
      </c>
      <c r="F1162">
        <f>IF(LEFT(Tabela_telefony5[[#This Row],[nr]],2)="12",1,0)</f>
        <v>0</v>
      </c>
      <c r="G1162" s="2">
        <f>IF(Tabela_telefony5[[#This Row],[Kolumna1]]=1,Tabela_telefony5[[#This Row],[zakonczenie]]-Tabela_telefony5[[#This Row],[rozpoczecie]],0)</f>
        <v>0</v>
      </c>
    </row>
    <row r="1163" spans="1:7" hidden="1" x14ac:dyDescent="0.3">
      <c r="A1163">
        <v>5759409</v>
      </c>
      <c r="B1163" s="1">
        <v>42944</v>
      </c>
      <c r="C1163" s="2">
        <v>0.57835648148148144</v>
      </c>
      <c r="D1163" s="2">
        <v>0.58644675925925926</v>
      </c>
      <c r="E1163">
        <f>IF(LEN(Tabela_telefony5[[#This Row],[nr]])=7,1,0)</f>
        <v>1</v>
      </c>
      <c r="F1163">
        <f>IF(LEFT(Tabela_telefony5[[#This Row],[nr]],2)="12",1,0)</f>
        <v>0</v>
      </c>
      <c r="G1163" s="2">
        <f>IF(Tabela_telefony5[[#This Row],[Kolumna1]]=1,Tabela_telefony5[[#This Row],[zakonczenie]]-Tabela_telefony5[[#This Row],[rozpoczecie]],0)</f>
        <v>0</v>
      </c>
    </row>
    <row r="1164" spans="1:7" hidden="1" x14ac:dyDescent="0.3">
      <c r="A1164">
        <v>5786740</v>
      </c>
      <c r="B1164" s="1">
        <v>42920</v>
      </c>
      <c r="C1164" s="2">
        <v>0.40796296296296297</v>
      </c>
      <c r="D1164" s="2">
        <v>0.41495370370370371</v>
      </c>
      <c r="E1164">
        <f>IF(LEN(Tabela_telefony5[[#This Row],[nr]])=7,1,0)</f>
        <v>1</v>
      </c>
      <c r="F1164">
        <f>IF(LEFT(Tabela_telefony5[[#This Row],[nr]],2)="12",1,0)</f>
        <v>0</v>
      </c>
      <c r="G1164" s="2">
        <f>IF(Tabela_telefony5[[#This Row],[Kolumna1]]=1,Tabela_telefony5[[#This Row],[zakonczenie]]-Tabela_telefony5[[#This Row],[rozpoczecie]],0)</f>
        <v>0</v>
      </c>
    </row>
    <row r="1165" spans="1:7" hidden="1" x14ac:dyDescent="0.3">
      <c r="A1165">
        <v>16580449</v>
      </c>
      <c r="B1165" s="1">
        <v>42934</v>
      </c>
      <c r="C1165" s="2">
        <v>0.46130787037037035</v>
      </c>
      <c r="D1165" s="2">
        <v>0.47226851851851853</v>
      </c>
      <c r="E1165">
        <f>IF(LEN(Tabela_telefony5[[#This Row],[nr]])=7,1,0)</f>
        <v>0</v>
      </c>
      <c r="F1165">
        <f>IF(LEFT(Tabela_telefony5[[#This Row],[nr]],2)="12",1,0)</f>
        <v>0</v>
      </c>
      <c r="G1165" s="2">
        <f>IF(Tabela_telefony5[[#This Row],[Kolumna1]]=1,Tabela_telefony5[[#This Row],[zakonczenie]]-Tabela_telefony5[[#This Row],[rozpoczecie]],0)</f>
        <v>0</v>
      </c>
    </row>
    <row r="1166" spans="1:7" hidden="1" x14ac:dyDescent="0.3">
      <c r="A1166">
        <v>67064385</v>
      </c>
      <c r="B1166" s="1">
        <v>42934</v>
      </c>
      <c r="C1166" s="2">
        <v>0.46574074074074073</v>
      </c>
      <c r="D1166" s="2">
        <v>0.47495370370370371</v>
      </c>
      <c r="E1166">
        <f>IF(LEN(Tabela_telefony5[[#This Row],[nr]])=7,1,0)</f>
        <v>0</v>
      </c>
      <c r="F1166">
        <f>IF(LEFT(Tabela_telefony5[[#This Row],[nr]],2)="12",1,0)</f>
        <v>0</v>
      </c>
      <c r="G1166" s="2">
        <f>IF(Tabela_telefony5[[#This Row],[Kolumna1]]=1,Tabela_telefony5[[#This Row],[zakonczenie]]-Tabela_telefony5[[#This Row],[rozpoczecie]],0)</f>
        <v>0</v>
      </c>
    </row>
    <row r="1167" spans="1:7" hidden="1" x14ac:dyDescent="0.3">
      <c r="A1167">
        <v>5788783</v>
      </c>
      <c r="B1167" s="1">
        <v>42933</v>
      </c>
      <c r="C1167" s="2">
        <v>0.36114583333333333</v>
      </c>
      <c r="D1167" s="2">
        <v>0.36629629629629629</v>
      </c>
      <c r="E1167">
        <f>IF(LEN(Tabela_telefony5[[#This Row],[nr]])=7,1,0)</f>
        <v>1</v>
      </c>
      <c r="F1167">
        <f>IF(LEFT(Tabela_telefony5[[#This Row],[nr]],2)="12",1,0)</f>
        <v>0</v>
      </c>
      <c r="G1167" s="2">
        <f>IF(Tabela_telefony5[[#This Row],[Kolumna1]]=1,Tabela_telefony5[[#This Row],[zakonczenie]]-Tabela_telefony5[[#This Row],[rozpoczecie]],0)</f>
        <v>0</v>
      </c>
    </row>
    <row r="1168" spans="1:7" hidden="1" x14ac:dyDescent="0.3">
      <c r="A1168">
        <v>5790304</v>
      </c>
      <c r="B1168" s="1">
        <v>42927</v>
      </c>
      <c r="C1168" s="2">
        <v>0.539525462962963</v>
      </c>
      <c r="D1168" s="2">
        <v>0.54025462962962967</v>
      </c>
      <c r="E1168">
        <f>IF(LEN(Tabela_telefony5[[#This Row],[nr]])=7,1,0)</f>
        <v>1</v>
      </c>
      <c r="F1168">
        <f>IF(LEFT(Tabela_telefony5[[#This Row],[nr]],2)="12",1,0)</f>
        <v>0</v>
      </c>
      <c r="G1168" s="2">
        <f>IF(Tabela_telefony5[[#This Row],[Kolumna1]]=1,Tabela_telefony5[[#This Row],[zakonczenie]]-Tabela_telefony5[[#This Row],[rozpoczecie]],0)</f>
        <v>0</v>
      </c>
    </row>
    <row r="1169" spans="1:7" hidden="1" x14ac:dyDescent="0.3">
      <c r="A1169">
        <v>5790304</v>
      </c>
      <c r="B1169" s="1">
        <v>42930</v>
      </c>
      <c r="C1169" s="2">
        <v>0.53768518518518515</v>
      </c>
      <c r="D1169" s="2">
        <v>0.53770833333333334</v>
      </c>
      <c r="E1169">
        <f>IF(LEN(Tabela_telefony5[[#This Row],[nr]])=7,1,0)</f>
        <v>1</v>
      </c>
      <c r="F1169">
        <f>IF(LEFT(Tabela_telefony5[[#This Row],[nr]],2)="12",1,0)</f>
        <v>0</v>
      </c>
      <c r="G1169" s="2">
        <f>IF(Tabela_telefony5[[#This Row],[Kolumna1]]=1,Tabela_telefony5[[#This Row],[zakonczenie]]-Tabela_telefony5[[#This Row],[rozpoczecie]],0)</f>
        <v>0</v>
      </c>
    </row>
    <row r="1170" spans="1:7" hidden="1" x14ac:dyDescent="0.3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>
        <f>IF(LEN(Tabela_telefony5[[#This Row],[nr]])=7,1,0)</f>
        <v>0</v>
      </c>
      <c r="F1170">
        <f>IF(LEFT(Tabela_telefony5[[#This Row],[nr]],2)="12",1,0)</f>
        <v>0</v>
      </c>
      <c r="G1170" s="2">
        <f>IF(Tabela_telefony5[[#This Row],[Kolumna1]]=1,Tabela_telefony5[[#This Row],[zakonczenie]]-Tabela_telefony5[[#This Row],[rozpoczecie]],0)</f>
        <v>0</v>
      </c>
    </row>
    <row r="1171" spans="1:7" hidden="1" x14ac:dyDescent="0.3">
      <c r="A1171">
        <v>5790304</v>
      </c>
      <c r="B1171" s="1">
        <v>42933</v>
      </c>
      <c r="C1171" s="2">
        <v>0.46655092592592595</v>
      </c>
      <c r="D1171" s="2">
        <v>0.47357638888888887</v>
      </c>
      <c r="E1171">
        <f>IF(LEN(Tabela_telefony5[[#This Row],[nr]])=7,1,0)</f>
        <v>1</v>
      </c>
      <c r="F1171">
        <f>IF(LEFT(Tabela_telefony5[[#This Row],[nr]],2)="12",1,0)</f>
        <v>0</v>
      </c>
      <c r="G1171" s="2">
        <f>IF(Tabela_telefony5[[#This Row],[Kolumna1]]=1,Tabela_telefony5[[#This Row],[zakonczenie]]-Tabela_telefony5[[#This Row],[rozpoczecie]],0)</f>
        <v>0</v>
      </c>
    </row>
    <row r="1172" spans="1:7" hidden="1" x14ac:dyDescent="0.3">
      <c r="A1172">
        <v>5790304</v>
      </c>
      <c r="B1172" s="1">
        <v>42935</v>
      </c>
      <c r="C1172" s="2">
        <v>0.57974537037037033</v>
      </c>
      <c r="D1172" s="2">
        <v>0.58975694444444449</v>
      </c>
      <c r="E1172">
        <f>IF(LEN(Tabela_telefony5[[#This Row],[nr]])=7,1,0)</f>
        <v>1</v>
      </c>
      <c r="F1172">
        <f>IF(LEFT(Tabela_telefony5[[#This Row],[nr]],2)="12",1,0)</f>
        <v>0</v>
      </c>
      <c r="G1172" s="2">
        <f>IF(Tabela_telefony5[[#This Row],[Kolumna1]]=1,Tabela_telefony5[[#This Row],[zakonczenie]]-Tabela_telefony5[[#This Row],[rozpoczecie]],0)</f>
        <v>0</v>
      </c>
    </row>
    <row r="1173" spans="1:7" hidden="1" x14ac:dyDescent="0.3">
      <c r="A1173">
        <v>76845076</v>
      </c>
      <c r="B1173" s="1">
        <v>42934</v>
      </c>
      <c r="C1173" s="2">
        <v>0.47949074074074072</v>
      </c>
      <c r="D1173" s="2">
        <v>0.48335648148148147</v>
      </c>
      <c r="E1173">
        <f>IF(LEN(Tabela_telefony5[[#This Row],[nr]])=7,1,0)</f>
        <v>0</v>
      </c>
      <c r="F1173">
        <f>IF(LEFT(Tabela_telefony5[[#This Row],[nr]],2)="12",1,0)</f>
        <v>0</v>
      </c>
      <c r="G1173" s="2">
        <f>IF(Tabela_telefony5[[#This Row],[Kolumna1]]=1,Tabela_telefony5[[#This Row],[zakonczenie]]-Tabela_telefony5[[#This Row],[rozpoczecie]],0)</f>
        <v>0</v>
      </c>
    </row>
    <row r="1174" spans="1:7" hidden="1" x14ac:dyDescent="0.3">
      <c r="A1174">
        <v>12063341</v>
      </c>
      <c r="B1174" s="1">
        <v>42934</v>
      </c>
      <c r="C1174" s="2">
        <v>0.48378472222222224</v>
      </c>
      <c r="D1174" s="2">
        <v>0.48681712962962964</v>
      </c>
      <c r="E1174">
        <f>IF(LEN(Tabela_telefony5[[#This Row],[nr]])=7,1,0)</f>
        <v>0</v>
      </c>
      <c r="F1174">
        <f>IF(LEFT(Tabela_telefony5[[#This Row],[nr]],2)="12",1,0)</f>
        <v>1</v>
      </c>
      <c r="G1174" s="2">
        <f>IF(Tabela_telefony5[[#This Row],[Kolumna1]]=1,Tabela_telefony5[[#This Row],[zakonczenie]]-Tabela_telefony5[[#This Row],[rozpoczecie]],0)</f>
        <v>3.0324074074074003E-3</v>
      </c>
    </row>
    <row r="1175" spans="1:7" hidden="1" x14ac:dyDescent="0.3">
      <c r="A1175">
        <v>5809293</v>
      </c>
      <c r="B1175" s="1">
        <v>42933</v>
      </c>
      <c r="C1175" s="2">
        <v>0.46481481481481479</v>
      </c>
      <c r="D1175" s="2">
        <v>0.47425925925925927</v>
      </c>
      <c r="E1175">
        <f>IF(LEN(Tabela_telefony5[[#This Row],[nr]])=7,1,0)</f>
        <v>1</v>
      </c>
      <c r="F1175">
        <f>IF(LEFT(Tabela_telefony5[[#This Row],[nr]],2)="12",1,0)</f>
        <v>0</v>
      </c>
      <c r="G1175" s="2">
        <f>IF(Tabela_telefony5[[#This Row],[Kolumna1]]=1,Tabela_telefony5[[#This Row],[zakonczenie]]-Tabela_telefony5[[#This Row],[rozpoczecie]],0)</f>
        <v>0</v>
      </c>
    </row>
    <row r="1176" spans="1:7" hidden="1" x14ac:dyDescent="0.3">
      <c r="A1176">
        <v>5815339</v>
      </c>
      <c r="B1176" s="1">
        <v>42927</v>
      </c>
      <c r="C1176" s="2">
        <v>0.42818287037037039</v>
      </c>
      <c r="D1176" s="2">
        <v>0.43273148148148149</v>
      </c>
      <c r="E1176">
        <f>IF(LEN(Tabela_telefony5[[#This Row],[nr]])=7,1,0)</f>
        <v>1</v>
      </c>
      <c r="F1176">
        <f>IF(LEFT(Tabela_telefony5[[#This Row],[nr]],2)="12",1,0)</f>
        <v>0</v>
      </c>
      <c r="G1176" s="2">
        <f>IF(Tabela_telefony5[[#This Row],[Kolumna1]]=1,Tabela_telefony5[[#This Row],[zakonczenie]]-Tabela_telefony5[[#This Row],[rozpoczecie]],0)</f>
        <v>0</v>
      </c>
    </row>
    <row r="1177" spans="1:7" hidden="1" x14ac:dyDescent="0.3">
      <c r="A1177">
        <v>5816822</v>
      </c>
      <c r="B1177" s="1">
        <v>42919</v>
      </c>
      <c r="C1177" s="2">
        <v>0.36702546296296296</v>
      </c>
      <c r="D1177" s="2">
        <v>0.37568287037037035</v>
      </c>
      <c r="E1177">
        <f>IF(LEN(Tabela_telefony5[[#This Row],[nr]])=7,1,0)</f>
        <v>1</v>
      </c>
      <c r="F1177">
        <f>IF(LEFT(Tabela_telefony5[[#This Row],[nr]],2)="12",1,0)</f>
        <v>0</v>
      </c>
      <c r="G1177" s="2">
        <f>IF(Tabela_telefony5[[#This Row],[Kolumna1]]=1,Tabela_telefony5[[#This Row],[zakonczenie]]-Tabela_telefony5[[#This Row],[rozpoczecie]],0)</f>
        <v>0</v>
      </c>
    </row>
    <row r="1178" spans="1:7" hidden="1" x14ac:dyDescent="0.3">
      <c r="A1178">
        <v>5816822</v>
      </c>
      <c r="B1178" s="1">
        <v>42919</v>
      </c>
      <c r="C1178" s="2">
        <v>0.38123842592592594</v>
      </c>
      <c r="D1178" s="2">
        <v>0.38390046296296299</v>
      </c>
      <c r="E1178">
        <f>IF(LEN(Tabela_telefony5[[#This Row],[nr]])=7,1,0)</f>
        <v>1</v>
      </c>
      <c r="F1178">
        <f>IF(LEFT(Tabela_telefony5[[#This Row],[nr]],2)="12",1,0)</f>
        <v>0</v>
      </c>
      <c r="G1178" s="2">
        <f>IF(Tabela_telefony5[[#This Row],[Kolumna1]]=1,Tabela_telefony5[[#This Row],[zakonczenie]]-Tabela_telefony5[[#This Row],[rozpoczecie]],0)</f>
        <v>0</v>
      </c>
    </row>
    <row r="1179" spans="1:7" hidden="1" x14ac:dyDescent="0.3">
      <c r="A1179">
        <v>5816822</v>
      </c>
      <c r="B1179" s="1">
        <v>42922</v>
      </c>
      <c r="C1179" s="2">
        <v>0.41684027777777777</v>
      </c>
      <c r="D1179" s="2">
        <v>0.4230902777777778</v>
      </c>
      <c r="E1179">
        <f>IF(LEN(Tabela_telefony5[[#This Row],[nr]])=7,1,0)</f>
        <v>1</v>
      </c>
      <c r="F1179">
        <f>IF(LEFT(Tabela_telefony5[[#This Row],[nr]],2)="12",1,0)</f>
        <v>0</v>
      </c>
      <c r="G1179" s="2">
        <f>IF(Tabela_telefony5[[#This Row],[Kolumna1]]=1,Tabela_telefony5[[#This Row],[zakonczenie]]-Tabela_telefony5[[#This Row],[rozpoczecie]],0)</f>
        <v>0</v>
      </c>
    </row>
    <row r="1180" spans="1:7" hidden="1" x14ac:dyDescent="0.3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>
        <f>IF(LEN(Tabela_telefony5[[#This Row],[nr]])=7,1,0)</f>
        <v>0</v>
      </c>
      <c r="F1180">
        <f>IF(LEFT(Tabela_telefony5[[#This Row],[nr]],2)="12",1,0)</f>
        <v>0</v>
      </c>
      <c r="G1180" s="2">
        <f>IF(Tabela_telefony5[[#This Row],[Kolumna1]]=1,Tabela_telefony5[[#This Row],[zakonczenie]]-Tabela_telefony5[[#This Row],[rozpoczecie]],0)</f>
        <v>0</v>
      </c>
    </row>
    <row r="1181" spans="1:7" hidden="1" x14ac:dyDescent="0.3">
      <c r="A1181">
        <v>68647777</v>
      </c>
      <c r="B1181" s="1">
        <v>42934</v>
      </c>
      <c r="C1181" s="2">
        <v>0.49968750000000001</v>
      </c>
      <c r="D1181" s="2">
        <v>0.50692129629629634</v>
      </c>
      <c r="E1181">
        <f>IF(LEN(Tabela_telefony5[[#This Row],[nr]])=7,1,0)</f>
        <v>0</v>
      </c>
      <c r="F1181">
        <f>IF(LEFT(Tabela_telefony5[[#This Row],[nr]],2)="12",1,0)</f>
        <v>0</v>
      </c>
      <c r="G1181" s="2">
        <f>IF(Tabela_telefony5[[#This Row],[Kolumna1]]=1,Tabela_telefony5[[#This Row],[zakonczenie]]-Tabela_telefony5[[#This Row],[rozpoczecie]],0)</f>
        <v>0</v>
      </c>
    </row>
    <row r="1182" spans="1:7" hidden="1" x14ac:dyDescent="0.3">
      <c r="A1182">
        <v>5822881</v>
      </c>
      <c r="B1182" s="1">
        <v>42922</v>
      </c>
      <c r="C1182" s="2">
        <v>0.33555555555555555</v>
      </c>
      <c r="D1182" s="2">
        <v>0.34137731481481481</v>
      </c>
      <c r="E1182">
        <f>IF(LEN(Tabela_telefony5[[#This Row],[nr]])=7,1,0)</f>
        <v>1</v>
      </c>
      <c r="F1182">
        <f>IF(LEFT(Tabela_telefony5[[#This Row],[nr]],2)="12",1,0)</f>
        <v>0</v>
      </c>
      <c r="G1182" s="2">
        <f>IF(Tabela_telefony5[[#This Row],[Kolumna1]]=1,Tabela_telefony5[[#This Row],[zakonczenie]]-Tabela_telefony5[[#This Row],[rozpoczecie]],0)</f>
        <v>0</v>
      </c>
    </row>
    <row r="1183" spans="1:7" hidden="1" x14ac:dyDescent="0.3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>
        <f>IF(LEN(Tabela_telefony5[[#This Row],[nr]])=7,1,0)</f>
        <v>0</v>
      </c>
      <c r="F1183">
        <f>IF(LEFT(Tabela_telefony5[[#This Row],[nr]],2)="12",1,0)</f>
        <v>0</v>
      </c>
      <c r="G1183" s="2">
        <f>IF(Tabela_telefony5[[#This Row],[Kolumna1]]=1,Tabela_telefony5[[#This Row],[zakonczenie]]-Tabela_telefony5[[#This Row],[rozpoczecie]],0)</f>
        <v>0</v>
      </c>
    </row>
    <row r="1184" spans="1:7" hidden="1" x14ac:dyDescent="0.3">
      <c r="A1184">
        <v>5829504</v>
      </c>
      <c r="B1184" s="1">
        <v>42930</v>
      </c>
      <c r="C1184" s="2">
        <v>0.33802083333333333</v>
      </c>
      <c r="D1184" s="2">
        <v>0.34233796296296298</v>
      </c>
      <c r="E1184">
        <f>IF(LEN(Tabela_telefony5[[#This Row],[nr]])=7,1,0)</f>
        <v>1</v>
      </c>
      <c r="F1184">
        <f>IF(LEFT(Tabela_telefony5[[#This Row],[nr]],2)="12",1,0)</f>
        <v>0</v>
      </c>
      <c r="G1184" s="2">
        <f>IF(Tabela_telefony5[[#This Row],[Kolumna1]]=1,Tabela_telefony5[[#This Row],[zakonczenie]]-Tabela_telefony5[[#This Row],[rozpoczecie]],0)</f>
        <v>0</v>
      </c>
    </row>
    <row r="1185" spans="1:7" hidden="1" x14ac:dyDescent="0.3">
      <c r="A1185">
        <v>5833452</v>
      </c>
      <c r="B1185" s="1">
        <v>42927</v>
      </c>
      <c r="C1185" s="2">
        <v>0.48511574074074076</v>
      </c>
      <c r="D1185" s="2">
        <v>0.49502314814814813</v>
      </c>
      <c r="E1185">
        <f>IF(LEN(Tabela_telefony5[[#This Row],[nr]])=7,1,0)</f>
        <v>1</v>
      </c>
      <c r="F1185">
        <f>IF(LEFT(Tabela_telefony5[[#This Row],[nr]],2)="12",1,0)</f>
        <v>0</v>
      </c>
      <c r="G1185" s="2">
        <f>IF(Tabela_telefony5[[#This Row],[Kolumna1]]=1,Tabela_telefony5[[#This Row],[zakonczenie]]-Tabela_telefony5[[#This Row],[rozpoczecie]],0)</f>
        <v>0</v>
      </c>
    </row>
    <row r="1186" spans="1:7" hidden="1" x14ac:dyDescent="0.3">
      <c r="A1186">
        <v>12919749</v>
      </c>
      <c r="B1186" s="1">
        <v>42934</v>
      </c>
      <c r="C1186" s="2">
        <v>0.5161458333333333</v>
      </c>
      <c r="D1186" s="2">
        <v>0.5222106481481481</v>
      </c>
      <c r="E1186">
        <f>IF(LEN(Tabela_telefony5[[#This Row],[nr]])=7,1,0)</f>
        <v>0</v>
      </c>
      <c r="F1186">
        <f>IF(LEFT(Tabela_telefony5[[#This Row],[nr]],2)="12",1,0)</f>
        <v>1</v>
      </c>
      <c r="G1186" s="2">
        <f>IF(Tabela_telefony5[[#This Row],[Kolumna1]]=1,Tabela_telefony5[[#This Row],[zakonczenie]]-Tabela_telefony5[[#This Row],[rozpoczecie]],0)</f>
        <v>6.0648148148148007E-3</v>
      </c>
    </row>
    <row r="1187" spans="1:7" hidden="1" x14ac:dyDescent="0.3">
      <c r="A1187">
        <v>5833452</v>
      </c>
      <c r="B1187" s="1">
        <v>42941</v>
      </c>
      <c r="C1187" s="2">
        <v>0.34989583333333335</v>
      </c>
      <c r="D1187" s="2">
        <v>0.35214120370370372</v>
      </c>
      <c r="E1187">
        <f>IF(LEN(Tabela_telefony5[[#This Row],[nr]])=7,1,0)</f>
        <v>1</v>
      </c>
      <c r="F1187">
        <f>IF(LEFT(Tabela_telefony5[[#This Row],[nr]],2)="12",1,0)</f>
        <v>0</v>
      </c>
      <c r="G1187" s="2">
        <f>IF(Tabela_telefony5[[#This Row],[Kolumna1]]=1,Tabela_telefony5[[#This Row],[zakonczenie]]-Tabela_telefony5[[#This Row],[rozpoczecie]],0)</f>
        <v>0</v>
      </c>
    </row>
    <row r="1188" spans="1:7" hidden="1" x14ac:dyDescent="0.3">
      <c r="A1188">
        <v>5835972</v>
      </c>
      <c r="B1188" s="1">
        <v>42937</v>
      </c>
      <c r="C1188" s="2">
        <v>0.6206828703703704</v>
      </c>
      <c r="D1188" s="2">
        <v>0.62291666666666667</v>
      </c>
      <c r="E1188">
        <f>IF(LEN(Tabela_telefony5[[#This Row],[nr]])=7,1,0)</f>
        <v>1</v>
      </c>
      <c r="F1188">
        <f>IF(LEFT(Tabela_telefony5[[#This Row],[nr]],2)="12",1,0)</f>
        <v>0</v>
      </c>
      <c r="G1188" s="2">
        <f>IF(Tabela_telefony5[[#This Row],[Kolumna1]]=1,Tabela_telefony5[[#This Row],[zakonczenie]]-Tabela_telefony5[[#This Row],[rozpoczecie]],0)</f>
        <v>0</v>
      </c>
    </row>
    <row r="1189" spans="1:7" hidden="1" x14ac:dyDescent="0.3">
      <c r="A1189">
        <v>97558765</v>
      </c>
      <c r="B1189" s="1">
        <v>42934</v>
      </c>
      <c r="C1189" s="2">
        <v>0.5259490740740741</v>
      </c>
      <c r="D1189" s="2">
        <v>0.53439814814814812</v>
      </c>
      <c r="E1189">
        <f>IF(LEN(Tabela_telefony5[[#This Row],[nr]])=7,1,0)</f>
        <v>0</v>
      </c>
      <c r="F1189">
        <f>IF(LEFT(Tabela_telefony5[[#This Row],[nr]],2)="12",1,0)</f>
        <v>0</v>
      </c>
      <c r="G1189" s="2">
        <f>IF(Tabela_telefony5[[#This Row],[Kolumna1]]=1,Tabela_telefony5[[#This Row],[zakonczenie]]-Tabela_telefony5[[#This Row],[rozpoczecie]],0)</f>
        <v>0</v>
      </c>
    </row>
    <row r="1190" spans="1:7" hidden="1" x14ac:dyDescent="0.3">
      <c r="A1190">
        <v>5850216</v>
      </c>
      <c r="B1190" s="1">
        <v>42940</v>
      </c>
      <c r="C1190" s="2">
        <v>0.59325231481481477</v>
      </c>
      <c r="D1190" s="2">
        <v>0.59866898148148151</v>
      </c>
      <c r="E1190">
        <f>IF(LEN(Tabela_telefony5[[#This Row],[nr]])=7,1,0)</f>
        <v>1</v>
      </c>
      <c r="F1190">
        <f>IF(LEFT(Tabela_telefony5[[#This Row],[nr]],2)="12",1,0)</f>
        <v>0</v>
      </c>
      <c r="G1190" s="2">
        <f>IF(Tabela_telefony5[[#This Row],[Kolumna1]]=1,Tabela_telefony5[[#This Row],[zakonczenie]]-Tabela_telefony5[[#This Row],[rozpoczecie]],0)</f>
        <v>0</v>
      </c>
    </row>
    <row r="1191" spans="1:7" hidden="1" x14ac:dyDescent="0.3">
      <c r="A1191">
        <v>97876188</v>
      </c>
      <c r="B1191" s="1">
        <v>42934</v>
      </c>
      <c r="C1191" s="2">
        <v>0.53412037037037041</v>
      </c>
      <c r="D1191" s="2">
        <v>0.53467592592592594</v>
      </c>
      <c r="E1191">
        <f>IF(LEN(Tabela_telefony5[[#This Row],[nr]])=7,1,0)</f>
        <v>0</v>
      </c>
      <c r="F1191">
        <f>IF(LEFT(Tabela_telefony5[[#This Row],[nr]],2)="12",1,0)</f>
        <v>0</v>
      </c>
      <c r="G1191" s="2">
        <f>IF(Tabela_telefony5[[#This Row],[Kolumna1]]=1,Tabela_telefony5[[#This Row],[zakonczenie]]-Tabela_telefony5[[#This Row],[rozpoczecie]],0)</f>
        <v>0</v>
      </c>
    </row>
    <row r="1192" spans="1:7" hidden="1" x14ac:dyDescent="0.3">
      <c r="A1192">
        <v>5854377</v>
      </c>
      <c r="B1192" s="1">
        <v>42930</v>
      </c>
      <c r="C1192" s="2">
        <v>0.37506944444444446</v>
      </c>
      <c r="D1192" s="2">
        <v>0.37829861111111113</v>
      </c>
      <c r="E1192">
        <f>IF(LEN(Tabela_telefony5[[#This Row],[nr]])=7,1,0)</f>
        <v>1</v>
      </c>
      <c r="F1192">
        <f>IF(LEFT(Tabela_telefony5[[#This Row],[nr]],2)="12",1,0)</f>
        <v>0</v>
      </c>
      <c r="G1192" s="2">
        <f>IF(Tabela_telefony5[[#This Row],[Kolumna1]]=1,Tabela_telefony5[[#This Row],[zakonczenie]]-Tabela_telefony5[[#This Row],[rozpoczecie]],0)</f>
        <v>0</v>
      </c>
    </row>
    <row r="1193" spans="1:7" hidden="1" x14ac:dyDescent="0.3">
      <c r="A1193">
        <v>5856822</v>
      </c>
      <c r="B1193" s="1">
        <v>42922</v>
      </c>
      <c r="C1193" s="2">
        <v>0.533599537037037</v>
      </c>
      <c r="D1193" s="2">
        <v>0.53469907407407402</v>
      </c>
      <c r="E1193">
        <f>IF(LEN(Tabela_telefony5[[#This Row],[nr]])=7,1,0)</f>
        <v>1</v>
      </c>
      <c r="F1193">
        <f>IF(LEFT(Tabela_telefony5[[#This Row],[nr]],2)="12",1,0)</f>
        <v>0</v>
      </c>
      <c r="G1193" s="2">
        <f>IF(Tabela_telefony5[[#This Row],[Kolumna1]]=1,Tabela_telefony5[[#This Row],[zakonczenie]]-Tabela_telefony5[[#This Row],[rozpoczecie]],0)</f>
        <v>0</v>
      </c>
    </row>
    <row r="1194" spans="1:7" hidden="1" x14ac:dyDescent="0.3">
      <c r="A1194">
        <v>5859235</v>
      </c>
      <c r="B1194" s="1">
        <v>42922</v>
      </c>
      <c r="C1194" s="2">
        <v>0.43037037037037035</v>
      </c>
      <c r="D1194" s="2">
        <v>0.4344675925925926</v>
      </c>
      <c r="E1194">
        <f>IF(LEN(Tabela_telefony5[[#This Row],[nr]])=7,1,0)</f>
        <v>1</v>
      </c>
      <c r="F1194">
        <f>IF(LEFT(Tabela_telefony5[[#This Row],[nr]],2)="12",1,0)</f>
        <v>0</v>
      </c>
      <c r="G1194" s="2">
        <f>IF(Tabela_telefony5[[#This Row],[Kolumna1]]=1,Tabela_telefony5[[#This Row],[zakonczenie]]-Tabela_telefony5[[#This Row],[rozpoczecie]],0)</f>
        <v>0</v>
      </c>
    </row>
    <row r="1195" spans="1:7" hidden="1" x14ac:dyDescent="0.3">
      <c r="A1195">
        <v>5881130</v>
      </c>
      <c r="B1195" s="1">
        <v>42943</v>
      </c>
      <c r="C1195" s="2">
        <v>0.51086805555555559</v>
      </c>
      <c r="D1195" s="2">
        <v>0.516087962962963</v>
      </c>
      <c r="E1195">
        <f>IF(LEN(Tabela_telefony5[[#This Row],[nr]])=7,1,0)</f>
        <v>1</v>
      </c>
      <c r="F1195">
        <f>IF(LEFT(Tabela_telefony5[[#This Row],[nr]],2)="12",1,0)</f>
        <v>0</v>
      </c>
      <c r="G1195" s="2">
        <f>IF(Tabela_telefony5[[#This Row],[Kolumna1]]=1,Tabela_telefony5[[#This Row],[zakonczenie]]-Tabela_telefony5[[#This Row],[rozpoczecie]],0)</f>
        <v>0</v>
      </c>
    </row>
    <row r="1196" spans="1:7" hidden="1" x14ac:dyDescent="0.3">
      <c r="A1196">
        <v>5883714</v>
      </c>
      <c r="B1196" s="1">
        <v>42941</v>
      </c>
      <c r="C1196" s="2">
        <v>0.45886574074074077</v>
      </c>
      <c r="D1196" s="2">
        <v>0.46630787037037036</v>
      </c>
      <c r="E1196">
        <f>IF(LEN(Tabela_telefony5[[#This Row],[nr]])=7,1,0)</f>
        <v>1</v>
      </c>
      <c r="F1196">
        <f>IF(LEFT(Tabela_telefony5[[#This Row],[nr]],2)="12",1,0)</f>
        <v>0</v>
      </c>
      <c r="G1196" s="2">
        <f>IF(Tabela_telefony5[[#This Row],[Kolumna1]]=1,Tabela_telefony5[[#This Row],[zakonczenie]]-Tabela_telefony5[[#This Row],[rozpoczecie]],0)</f>
        <v>0</v>
      </c>
    </row>
    <row r="1197" spans="1:7" hidden="1" x14ac:dyDescent="0.3">
      <c r="A1197">
        <v>5893512</v>
      </c>
      <c r="B1197" s="1">
        <v>42926</v>
      </c>
      <c r="C1197" s="2">
        <v>0.60517361111111112</v>
      </c>
      <c r="D1197" s="2">
        <v>0.61063657407407412</v>
      </c>
      <c r="E1197">
        <f>IF(LEN(Tabela_telefony5[[#This Row],[nr]])=7,1,0)</f>
        <v>1</v>
      </c>
      <c r="F1197">
        <f>IF(LEFT(Tabela_telefony5[[#This Row],[nr]],2)="12",1,0)</f>
        <v>0</v>
      </c>
      <c r="G1197" s="2">
        <f>IF(Tabela_telefony5[[#This Row],[Kolumna1]]=1,Tabela_telefony5[[#This Row],[zakonczenie]]-Tabela_telefony5[[#This Row],[rozpoczecie]],0)</f>
        <v>0</v>
      </c>
    </row>
    <row r="1198" spans="1:7" hidden="1" x14ac:dyDescent="0.3">
      <c r="A1198">
        <v>5894865</v>
      </c>
      <c r="B1198" s="1">
        <v>42922</v>
      </c>
      <c r="C1198" s="2">
        <v>0.40255787037037039</v>
      </c>
      <c r="D1198" s="2">
        <v>0.40554398148148146</v>
      </c>
      <c r="E1198">
        <f>IF(LEN(Tabela_telefony5[[#This Row],[nr]])=7,1,0)</f>
        <v>1</v>
      </c>
      <c r="F1198">
        <f>IF(LEFT(Tabela_telefony5[[#This Row],[nr]],2)="12",1,0)</f>
        <v>0</v>
      </c>
      <c r="G1198" s="2">
        <f>IF(Tabela_telefony5[[#This Row],[Kolumna1]]=1,Tabela_telefony5[[#This Row],[zakonczenie]]-Tabela_telefony5[[#This Row],[rozpoczecie]],0)</f>
        <v>0</v>
      </c>
    </row>
    <row r="1199" spans="1:7" hidden="1" x14ac:dyDescent="0.3">
      <c r="A1199">
        <v>5900506</v>
      </c>
      <c r="B1199" s="1">
        <v>42943</v>
      </c>
      <c r="C1199" s="2">
        <v>0.36026620370370371</v>
      </c>
      <c r="D1199" s="2">
        <v>0.36319444444444443</v>
      </c>
      <c r="E1199">
        <f>IF(LEN(Tabela_telefony5[[#This Row],[nr]])=7,1,0)</f>
        <v>1</v>
      </c>
      <c r="F1199">
        <f>IF(LEFT(Tabela_telefony5[[#This Row],[nr]],2)="12",1,0)</f>
        <v>0</v>
      </c>
      <c r="G1199" s="2">
        <f>IF(Tabela_telefony5[[#This Row],[Kolumna1]]=1,Tabela_telefony5[[#This Row],[zakonczenie]]-Tabela_telefony5[[#This Row],[rozpoczecie]],0)</f>
        <v>0</v>
      </c>
    </row>
    <row r="1200" spans="1:7" hidden="1" x14ac:dyDescent="0.3">
      <c r="A1200">
        <v>5900664</v>
      </c>
      <c r="B1200" s="1">
        <v>42936</v>
      </c>
      <c r="C1200" s="2">
        <v>0.3558912037037037</v>
      </c>
      <c r="D1200" s="2">
        <v>0.36550925925925926</v>
      </c>
      <c r="E1200">
        <f>IF(LEN(Tabela_telefony5[[#This Row],[nr]])=7,1,0)</f>
        <v>1</v>
      </c>
      <c r="F1200">
        <f>IF(LEFT(Tabela_telefony5[[#This Row],[nr]],2)="12",1,0)</f>
        <v>0</v>
      </c>
      <c r="G1200" s="2">
        <f>IF(Tabela_telefony5[[#This Row],[Kolumna1]]=1,Tabela_telefony5[[#This Row],[zakonczenie]]-Tabela_telefony5[[#This Row],[rozpoczecie]],0)</f>
        <v>0</v>
      </c>
    </row>
    <row r="1201" spans="1:7" hidden="1" x14ac:dyDescent="0.3">
      <c r="A1201">
        <v>90884366</v>
      </c>
      <c r="B1201" s="1">
        <v>42934</v>
      </c>
      <c r="C1201" s="2">
        <v>0.57276620370370368</v>
      </c>
      <c r="D1201" s="2">
        <v>0.57995370370370369</v>
      </c>
      <c r="E1201">
        <f>IF(LEN(Tabela_telefony5[[#This Row],[nr]])=7,1,0)</f>
        <v>0</v>
      </c>
      <c r="F1201">
        <f>IF(LEFT(Tabela_telefony5[[#This Row],[nr]],2)="12",1,0)</f>
        <v>0</v>
      </c>
      <c r="G1201" s="2">
        <f>IF(Tabela_telefony5[[#This Row],[Kolumna1]]=1,Tabela_telefony5[[#This Row],[zakonczenie]]-Tabela_telefony5[[#This Row],[rozpoczecie]],0)</f>
        <v>0</v>
      </c>
    </row>
    <row r="1202" spans="1:7" hidden="1" x14ac:dyDescent="0.3">
      <c r="A1202">
        <v>5912710</v>
      </c>
      <c r="B1202" s="1">
        <v>42934</v>
      </c>
      <c r="C1202" s="2">
        <v>0.57988425925925924</v>
      </c>
      <c r="D1202" s="2">
        <v>0.58928240740740745</v>
      </c>
      <c r="E1202">
        <f>IF(LEN(Tabela_telefony5[[#This Row],[nr]])=7,1,0)</f>
        <v>1</v>
      </c>
      <c r="F1202">
        <f>IF(LEFT(Tabela_telefony5[[#This Row],[nr]],2)="12",1,0)</f>
        <v>0</v>
      </c>
      <c r="G1202" s="2">
        <f>IF(Tabela_telefony5[[#This Row],[Kolumna1]]=1,Tabela_telefony5[[#This Row],[zakonczenie]]-Tabela_telefony5[[#This Row],[rozpoczecie]],0)</f>
        <v>0</v>
      </c>
    </row>
    <row r="1203" spans="1:7" hidden="1" x14ac:dyDescent="0.3">
      <c r="A1203">
        <v>5913547</v>
      </c>
      <c r="B1203" s="1">
        <v>42919</v>
      </c>
      <c r="C1203" s="2">
        <v>0.58414351851851853</v>
      </c>
      <c r="D1203" s="2">
        <v>0.5861574074074074</v>
      </c>
      <c r="E1203">
        <f>IF(LEN(Tabela_telefony5[[#This Row],[nr]])=7,1,0)</f>
        <v>1</v>
      </c>
      <c r="F1203">
        <f>IF(LEFT(Tabela_telefony5[[#This Row],[nr]],2)="12",1,0)</f>
        <v>0</v>
      </c>
      <c r="G1203" s="2">
        <f>IF(Tabela_telefony5[[#This Row],[Kolumna1]]=1,Tabela_telefony5[[#This Row],[zakonczenie]]-Tabela_telefony5[[#This Row],[rozpoczecie]],0)</f>
        <v>0</v>
      </c>
    </row>
    <row r="1204" spans="1:7" hidden="1" x14ac:dyDescent="0.3">
      <c r="A1204">
        <v>5913571</v>
      </c>
      <c r="B1204" s="1">
        <v>42930</v>
      </c>
      <c r="C1204" s="2">
        <v>0.53740740740740744</v>
      </c>
      <c r="D1204" s="2">
        <v>0.54893518518518514</v>
      </c>
      <c r="E1204">
        <f>IF(LEN(Tabela_telefony5[[#This Row],[nr]])=7,1,0)</f>
        <v>1</v>
      </c>
      <c r="F1204">
        <f>IF(LEFT(Tabela_telefony5[[#This Row],[nr]],2)="12",1,0)</f>
        <v>0</v>
      </c>
      <c r="G1204" s="2">
        <f>IF(Tabela_telefony5[[#This Row],[Kolumna1]]=1,Tabela_telefony5[[#This Row],[zakonczenie]]-Tabela_telefony5[[#This Row],[rozpoczecie]],0)</f>
        <v>0</v>
      </c>
    </row>
    <row r="1205" spans="1:7" hidden="1" x14ac:dyDescent="0.3">
      <c r="A1205">
        <v>5926011</v>
      </c>
      <c r="B1205" s="1">
        <v>42947</v>
      </c>
      <c r="C1205" s="2">
        <v>0.57268518518518519</v>
      </c>
      <c r="D1205" s="2">
        <v>0.58170138888888889</v>
      </c>
      <c r="E1205">
        <f>IF(LEN(Tabela_telefony5[[#This Row],[nr]])=7,1,0)</f>
        <v>1</v>
      </c>
      <c r="F1205">
        <f>IF(LEFT(Tabela_telefony5[[#This Row],[nr]],2)="12",1,0)</f>
        <v>0</v>
      </c>
      <c r="G1205" s="2">
        <f>IF(Tabela_telefony5[[#This Row],[Kolumna1]]=1,Tabela_telefony5[[#This Row],[zakonczenie]]-Tabela_telefony5[[#This Row],[rozpoczecie]],0)</f>
        <v>0</v>
      </c>
    </row>
    <row r="1206" spans="1:7" hidden="1" x14ac:dyDescent="0.3">
      <c r="A1206">
        <v>25581178</v>
      </c>
      <c r="B1206" s="1">
        <v>42934</v>
      </c>
      <c r="C1206" s="2">
        <v>0.58942129629629625</v>
      </c>
      <c r="D1206" s="2">
        <v>0.59734953703703708</v>
      </c>
      <c r="E1206">
        <f>IF(LEN(Tabela_telefony5[[#This Row],[nr]])=7,1,0)</f>
        <v>0</v>
      </c>
      <c r="F1206">
        <f>IF(LEFT(Tabela_telefony5[[#This Row],[nr]],2)="12",1,0)</f>
        <v>0</v>
      </c>
      <c r="G1206" s="2">
        <f>IF(Tabela_telefony5[[#This Row],[Kolumna1]]=1,Tabela_telefony5[[#This Row],[zakonczenie]]-Tabela_telefony5[[#This Row],[rozpoczecie]],0)</f>
        <v>0</v>
      </c>
    </row>
    <row r="1207" spans="1:7" hidden="1" x14ac:dyDescent="0.3">
      <c r="A1207">
        <v>78976022</v>
      </c>
      <c r="B1207" s="1">
        <v>42934</v>
      </c>
      <c r="C1207" s="2">
        <v>0.59495370370370371</v>
      </c>
      <c r="D1207" s="2">
        <v>0.5965625</v>
      </c>
      <c r="E1207">
        <f>IF(LEN(Tabela_telefony5[[#This Row],[nr]])=7,1,0)</f>
        <v>0</v>
      </c>
      <c r="F1207">
        <f>IF(LEFT(Tabela_telefony5[[#This Row],[nr]],2)="12",1,0)</f>
        <v>0</v>
      </c>
      <c r="G1207" s="2">
        <f>IF(Tabela_telefony5[[#This Row],[Kolumna1]]=1,Tabela_telefony5[[#This Row],[zakonczenie]]-Tabela_telefony5[[#This Row],[rozpoczecie]],0)</f>
        <v>0</v>
      </c>
    </row>
    <row r="1208" spans="1:7" hidden="1" x14ac:dyDescent="0.3">
      <c r="A1208">
        <v>5952625</v>
      </c>
      <c r="B1208" s="1">
        <v>42941</v>
      </c>
      <c r="C1208" s="2">
        <v>0.4729976851851852</v>
      </c>
      <c r="D1208" s="2">
        <v>0.47553240740740743</v>
      </c>
      <c r="E1208">
        <f>IF(LEN(Tabela_telefony5[[#This Row],[nr]])=7,1,0)</f>
        <v>1</v>
      </c>
      <c r="F1208">
        <f>IF(LEFT(Tabela_telefony5[[#This Row],[nr]],2)="12",1,0)</f>
        <v>0</v>
      </c>
      <c r="G1208" s="2">
        <f>IF(Tabela_telefony5[[#This Row],[Kolumna1]]=1,Tabela_telefony5[[#This Row],[zakonczenie]]-Tabela_telefony5[[#This Row],[rozpoczecie]],0)</f>
        <v>0</v>
      </c>
    </row>
    <row r="1209" spans="1:7" hidden="1" x14ac:dyDescent="0.3">
      <c r="A1209">
        <v>5960122</v>
      </c>
      <c r="B1209" s="1">
        <v>42926</v>
      </c>
      <c r="C1209" s="2">
        <v>0.3984375</v>
      </c>
      <c r="D1209" s="2">
        <v>0.40802083333333333</v>
      </c>
      <c r="E1209">
        <f>IF(LEN(Tabela_telefony5[[#This Row],[nr]])=7,1,0)</f>
        <v>1</v>
      </c>
      <c r="F1209">
        <f>IF(LEFT(Tabela_telefony5[[#This Row],[nr]],2)="12",1,0)</f>
        <v>0</v>
      </c>
      <c r="G1209" s="2">
        <f>IF(Tabela_telefony5[[#This Row],[Kolumna1]]=1,Tabela_telefony5[[#This Row],[zakonczenie]]-Tabela_telefony5[[#This Row],[rozpoczecie]],0)</f>
        <v>0</v>
      </c>
    </row>
    <row r="1210" spans="1:7" hidden="1" x14ac:dyDescent="0.3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>
        <f>IF(LEN(Tabela_telefony5[[#This Row],[nr]])=7,1,0)</f>
        <v>0</v>
      </c>
      <c r="F1210">
        <f>IF(LEFT(Tabela_telefony5[[#This Row],[nr]],2)="12",1,0)</f>
        <v>0</v>
      </c>
      <c r="G1210" s="2">
        <f>IF(Tabela_telefony5[[#This Row],[Kolumna1]]=1,Tabela_telefony5[[#This Row],[zakonczenie]]-Tabela_telefony5[[#This Row],[rozpoczecie]],0)</f>
        <v>0</v>
      </c>
    </row>
    <row r="1211" spans="1:7" hidden="1" x14ac:dyDescent="0.3">
      <c r="A1211">
        <v>5970183</v>
      </c>
      <c r="B1211" s="1">
        <v>42940</v>
      </c>
      <c r="C1211" s="2">
        <v>0.37150462962962966</v>
      </c>
      <c r="D1211" s="2">
        <v>0.37246527777777777</v>
      </c>
      <c r="E1211">
        <f>IF(LEN(Tabela_telefony5[[#This Row],[nr]])=7,1,0)</f>
        <v>1</v>
      </c>
      <c r="F1211">
        <f>IF(LEFT(Tabela_telefony5[[#This Row],[nr]],2)="12",1,0)</f>
        <v>0</v>
      </c>
      <c r="G1211" s="2">
        <f>IF(Tabela_telefony5[[#This Row],[Kolumna1]]=1,Tabela_telefony5[[#This Row],[zakonczenie]]-Tabela_telefony5[[#This Row],[rozpoczecie]],0)</f>
        <v>0</v>
      </c>
    </row>
    <row r="1212" spans="1:7" hidden="1" x14ac:dyDescent="0.3">
      <c r="A1212">
        <v>40395856</v>
      </c>
      <c r="B1212" s="1">
        <v>42934</v>
      </c>
      <c r="C1212" s="2">
        <v>0.61365740740740737</v>
      </c>
      <c r="D1212" s="2">
        <v>0.61829861111111106</v>
      </c>
      <c r="E1212">
        <f>IF(LEN(Tabela_telefony5[[#This Row],[nr]])=7,1,0)</f>
        <v>0</v>
      </c>
      <c r="F1212">
        <f>IF(LEFT(Tabela_telefony5[[#This Row],[nr]],2)="12",1,0)</f>
        <v>0</v>
      </c>
      <c r="G1212" s="2">
        <f>IF(Tabela_telefony5[[#This Row],[Kolumna1]]=1,Tabela_telefony5[[#This Row],[zakonczenie]]-Tabela_telefony5[[#This Row],[rozpoczecie]],0)</f>
        <v>0</v>
      </c>
    </row>
    <row r="1213" spans="1:7" hidden="1" x14ac:dyDescent="0.3">
      <c r="A1213">
        <v>5980925</v>
      </c>
      <c r="B1213" s="1">
        <v>42936</v>
      </c>
      <c r="C1213" s="2">
        <v>0.60282407407407412</v>
      </c>
      <c r="D1213" s="2">
        <v>0.61041666666666672</v>
      </c>
      <c r="E1213">
        <f>IF(LEN(Tabela_telefony5[[#This Row],[nr]])=7,1,0)</f>
        <v>1</v>
      </c>
      <c r="F1213">
        <f>IF(LEFT(Tabela_telefony5[[#This Row],[nr]],2)="12",1,0)</f>
        <v>0</v>
      </c>
      <c r="G1213" s="2">
        <f>IF(Tabela_telefony5[[#This Row],[Kolumna1]]=1,Tabela_telefony5[[#This Row],[zakonczenie]]-Tabela_telefony5[[#This Row],[rozpoczecie]],0)</f>
        <v>0</v>
      </c>
    </row>
    <row r="1214" spans="1:7" hidden="1" x14ac:dyDescent="0.3">
      <c r="A1214">
        <v>5983034</v>
      </c>
      <c r="B1214" s="1">
        <v>42933</v>
      </c>
      <c r="C1214" s="2">
        <v>0.41253472222222221</v>
      </c>
      <c r="D1214" s="2">
        <v>0.41753472222222221</v>
      </c>
      <c r="E1214">
        <f>IF(LEN(Tabela_telefony5[[#This Row],[nr]])=7,1,0)</f>
        <v>1</v>
      </c>
      <c r="F1214">
        <f>IF(LEFT(Tabela_telefony5[[#This Row],[nr]],2)="12",1,0)</f>
        <v>0</v>
      </c>
      <c r="G1214" s="2">
        <f>IF(Tabela_telefony5[[#This Row],[Kolumna1]]=1,Tabela_telefony5[[#This Row],[zakonczenie]]-Tabela_telefony5[[#This Row],[rozpoczecie]],0)</f>
        <v>0</v>
      </c>
    </row>
    <row r="1215" spans="1:7" hidden="1" x14ac:dyDescent="0.3">
      <c r="A1215">
        <v>10093488</v>
      </c>
      <c r="B1215" s="1">
        <v>42934</v>
      </c>
      <c r="C1215" s="2">
        <v>0.62197916666666664</v>
      </c>
      <c r="D1215" s="2">
        <v>0.62238425925925922</v>
      </c>
      <c r="E1215">
        <f>IF(LEN(Tabela_telefony5[[#This Row],[nr]])=7,1,0)</f>
        <v>0</v>
      </c>
      <c r="F1215">
        <f>IF(LEFT(Tabela_telefony5[[#This Row],[nr]],2)="12",1,0)</f>
        <v>0</v>
      </c>
      <c r="G1215" s="2">
        <f>IF(Tabela_telefony5[[#This Row],[Kolumna1]]=1,Tabela_telefony5[[#This Row],[zakonczenie]]-Tabela_telefony5[[#This Row],[rozpoczecie]],0)</f>
        <v>0</v>
      </c>
    </row>
    <row r="1216" spans="1:7" hidden="1" x14ac:dyDescent="0.3">
      <c r="A1216">
        <v>5984039</v>
      </c>
      <c r="B1216" s="1">
        <v>42922</v>
      </c>
      <c r="C1216" s="2">
        <v>0.57586805555555554</v>
      </c>
      <c r="D1216" s="2">
        <v>0.57981481481481478</v>
      </c>
      <c r="E1216">
        <f>IF(LEN(Tabela_telefony5[[#This Row],[nr]])=7,1,0)</f>
        <v>1</v>
      </c>
      <c r="F1216">
        <f>IF(LEFT(Tabela_telefony5[[#This Row],[nr]],2)="12",1,0)</f>
        <v>0</v>
      </c>
      <c r="G1216" s="2">
        <f>IF(Tabela_telefony5[[#This Row],[Kolumna1]]=1,Tabela_telefony5[[#This Row],[zakonczenie]]-Tabela_telefony5[[#This Row],[rozpoczecie]],0)</f>
        <v>0</v>
      </c>
    </row>
    <row r="1217" spans="1:7" hidden="1" x14ac:dyDescent="0.3">
      <c r="A1217">
        <v>5991516</v>
      </c>
      <c r="B1217" s="1">
        <v>42922</v>
      </c>
      <c r="C1217" s="2">
        <v>0.52217592592592588</v>
      </c>
      <c r="D1217" s="2">
        <v>0.53173611111111108</v>
      </c>
      <c r="E1217">
        <f>IF(LEN(Tabela_telefony5[[#This Row],[nr]])=7,1,0)</f>
        <v>1</v>
      </c>
      <c r="F1217">
        <f>IF(LEFT(Tabela_telefony5[[#This Row],[nr]],2)="12",1,0)</f>
        <v>0</v>
      </c>
      <c r="G1217" s="2">
        <f>IF(Tabela_telefony5[[#This Row],[Kolumna1]]=1,Tabela_telefony5[[#This Row],[zakonczenie]]-Tabela_telefony5[[#This Row],[rozpoczecie]],0)</f>
        <v>0</v>
      </c>
    </row>
    <row r="1218" spans="1:7" hidden="1" x14ac:dyDescent="0.3">
      <c r="A1218">
        <v>27610972</v>
      </c>
      <c r="B1218" s="1">
        <v>42935</v>
      </c>
      <c r="C1218" s="2">
        <v>0.33888888888888891</v>
      </c>
      <c r="D1218" s="2">
        <v>0.3502777777777778</v>
      </c>
      <c r="E1218">
        <f>IF(LEN(Tabela_telefony5[[#This Row],[nr]])=7,1,0)</f>
        <v>0</v>
      </c>
      <c r="F1218">
        <f>IF(LEFT(Tabela_telefony5[[#This Row],[nr]],2)="12",1,0)</f>
        <v>0</v>
      </c>
      <c r="G1218" s="2">
        <f>IF(Tabela_telefony5[[#This Row],[Kolumna1]]=1,Tabela_telefony5[[#This Row],[zakonczenie]]-Tabela_telefony5[[#This Row],[rozpoczecie]],0)</f>
        <v>0</v>
      </c>
    </row>
    <row r="1219" spans="1:7" hidden="1" x14ac:dyDescent="0.3">
      <c r="A1219">
        <v>5997385</v>
      </c>
      <c r="B1219" s="1">
        <v>42920</v>
      </c>
      <c r="C1219" s="2">
        <v>0.58136574074074077</v>
      </c>
      <c r="D1219" s="2">
        <v>0.58156249999999998</v>
      </c>
      <c r="E1219">
        <f>IF(LEN(Tabela_telefony5[[#This Row],[nr]])=7,1,0)</f>
        <v>1</v>
      </c>
      <c r="F1219">
        <f>IF(LEFT(Tabela_telefony5[[#This Row],[nr]],2)="12",1,0)</f>
        <v>0</v>
      </c>
      <c r="G1219" s="2">
        <f>IF(Tabela_telefony5[[#This Row],[Kolumna1]]=1,Tabela_telefony5[[#This Row],[zakonczenie]]-Tabela_telefony5[[#This Row],[rozpoczecie]],0)</f>
        <v>0</v>
      </c>
    </row>
    <row r="1220" spans="1:7" hidden="1" x14ac:dyDescent="0.3">
      <c r="A1220">
        <v>6005020</v>
      </c>
      <c r="B1220" s="1">
        <v>42928</v>
      </c>
      <c r="C1220" s="2">
        <v>0.38046296296296295</v>
      </c>
      <c r="D1220" s="2">
        <v>0.38739583333333333</v>
      </c>
      <c r="E1220">
        <f>IF(LEN(Tabela_telefony5[[#This Row],[nr]])=7,1,0)</f>
        <v>1</v>
      </c>
      <c r="F1220">
        <f>IF(LEFT(Tabela_telefony5[[#This Row],[nr]],2)="12",1,0)</f>
        <v>0</v>
      </c>
      <c r="G1220" s="2">
        <f>IF(Tabela_telefony5[[#This Row],[Kolumna1]]=1,Tabela_telefony5[[#This Row],[zakonczenie]]-Tabela_telefony5[[#This Row],[rozpoczecie]],0)</f>
        <v>0</v>
      </c>
    </row>
    <row r="1221" spans="1:7" hidden="1" x14ac:dyDescent="0.3">
      <c r="A1221">
        <v>6005355</v>
      </c>
      <c r="B1221" s="1">
        <v>42941</v>
      </c>
      <c r="C1221" s="2">
        <v>0.33688657407407407</v>
      </c>
      <c r="D1221" s="2">
        <v>0.34452546296296294</v>
      </c>
      <c r="E1221">
        <f>IF(LEN(Tabela_telefony5[[#This Row],[nr]])=7,1,0)</f>
        <v>1</v>
      </c>
      <c r="F1221">
        <f>IF(LEFT(Tabela_telefony5[[#This Row],[nr]],2)="12",1,0)</f>
        <v>0</v>
      </c>
      <c r="G1221" s="2">
        <f>IF(Tabela_telefony5[[#This Row],[Kolumna1]]=1,Tabela_telefony5[[#This Row],[zakonczenie]]-Tabela_telefony5[[#This Row],[rozpoczecie]],0)</f>
        <v>0</v>
      </c>
    </row>
    <row r="1222" spans="1:7" hidden="1" x14ac:dyDescent="0.3">
      <c r="A1222">
        <v>6006309</v>
      </c>
      <c r="B1222" s="1">
        <v>42930</v>
      </c>
      <c r="C1222" s="2">
        <v>0.41601851851851851</v>
      </c>
      <c r="D1222" s="2">
        <v>0.41792824074074075</v>
      </c>
      <c r="E1222">
        <f>IF(LEN(Tabela_telefony5[[#This Row],[nr]])=7,1,0)</f>
        <v>1</v>
      </c>
      <c r="F1222">
        <f>IF(LEFT(Tabela_telefony5[[#This Row],[nr]],2)="12",1,0)</f>
        <v>0</v>
      </c>
      <c r="G1222" s="2">
        <f>IF(Tabela_telefony5[[#This Row],[Kolumna1]]=1,Tabela_telefony5[[#This Row],[zakonczenie]]-Tabela_telefony5[[#This Row],[rozpoczecie]],0)</f>
        <v>0</v>
      </c>
    </row>
    <row r="1223" spans="1:7" hidden="1" x14ac:dyDescent="0.3">
      <c r="A1223">
        <v>6009110</v>
      </c>
      <c r="B1223" s="1">
        <v>42922</v>
      </c>
      <c r="C1223" s="2">
        <v>0.37092592592592594</v>
      </c>
      <c r="D1223" s="2">
        <v>0.37193287037037037</v>
      </c>
      <c r="E1223">
        <f>IF(LEN(Tabela_telefony5[[#This Row],[nr]])=7,1,0)</f>
        <v>1</v>
      </c>
      <c r="F1223">
        <f>IF(LEFT(Tabela_telefony5[[#This Row],[nr]],2)="12",1,0)</f>
        <v>0</v>
      </c>
      <c r="G1223" s="2">
        <f>IF(Tabela_telefony5[[#This Row],[Kolumna1]]=1,Tabela_telefony5[[#This Row],[zakonczenie]]-Tabela_telefony5[[#This Row],[rozpoczecie]],0)</f>
        <v>0</v>
      </c>
    </row>
    <row r="1224" spans="1:7" hidden="1" x14ac:dyDescent="0.3">
      <c r="A1224">
        <v>69001821</v>
      </c>
      <c r="B1224" s="1">
        <v>42935</v>
      </c>
      <c r="C1224" s="2">
        <v>0.35835648148148147</v>
      </c>
      <c r="D1224" s="2">
        <v>0.36712962962962964</v>
      </c>
      <c r="E1224">
        <f>IF(LEN(Tabela_telefony5[[#This Row],[nr]])=7,1,0)</f>
        <v>0</v>
      </c>
      <c r="F1224">
        <f>IF(LEFT(Tabela_telefony5[[#This Row],[nr]],2)="12",1,0)</f>
        <v>0</v>
      </c>
      <c r="G1224" s="2">
        <f>IF(Tabela_telefony5[[#This Row],[Kolumna1]]=1,Tabela_telefony5[[#This Row],[zakonczenie]]-Tabela_telefony5[[#This Row],[rozpoczecie]],0)</f>
        <v>0</v>
      </c>
    </row>
    <row r="1225" spans="1:7" hidden="1" x14ac:dyDescent="0.3">
      <c r="A1225">
        <v>6013508</v>
      </c>
      <c r="B1225" s="1">
        <v>42941</v>
      </c>
      <c r="C1225" s="2">
        <v>0.39195601851851852</v>
      </c>
      <c r="D1225" s="2">
        <v>0.39401620370370372</v>
      </c>
      <c r="E1225">
        <f>IF(LEN(Tabela_telefony5[[#This Row],[nr]])=7,1,0)</f>
        <v>1</v>
      </c>
      <c r="F1225">
        <f>IF(LEFT(Tabela_telefony5[[#This Row],[nr]],2)="12",1,0)</f>
        <v>0</v>
      </c>
      <c r="G1225" s="2">
        <f>IF(Tabela_telefony5[[#This Row],[Kolumna1]]=1,Tabela_telefony5[[#This Row],[zakonczenie]]-Tabela_telefony5[[#This Row],[rozpoczecie]],0)</f>
        <v>0</v>
      </c>
    </row>
    <row r="1226" spans="1:7" hidden="1" x14ac:dyDescent="0.3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>
        <f>IF(LEN(Tabela_telefony5[[#This Row],[nr]])=7,1,0)</f>
        <v>0</v>
      </c>
      <c r="F1226">
        <f>IF(LEFT(Tabela_telefony5[[#This Row],[nr]],2)="12",1,0)</f>
        <v>0</v>
      </c>
      <c r="G1226" s="2">
        <f>IF(Tabela_telefony5[[#This Row],[Kolumna1]]=1,Tabela_telefony5[[#This Row],[zakonczenie]]-Tabela_telefony5[[#This Row],[rozpoczecie]],0)</f>
        <v>0</v>
      </c>
    </row>
    <row r="1227" spans="1:7" hidden="1" x14ac:dyDescent="0.3">
      <c r="A1227">
        <v>23300236</v>
      </c>
      <c r="B1227" s="1">
        <v>42935</v>
      </c>
      <c r="C1227" s="2">
        <v>0.37094907407407407</v>
      </c>
      <c r="D1227" s="2">
        <v>0.37517361111111114</v>
      </c>
      <c r="E1227">
        <f>IF(LEN(Tabela_telefony5[[#This Row],[nr]])=7,1,0)</f>
        <v>0</v>
      </c>
      <c r="F1227">
        <f>IF(LEFT(Tabela_telefony5[[#This Row],[nr]],2)="12",1,0)</f>
        <v>0</v>
      </c>
      <c r="G1227" s="2">
        <f>IF(Tabela_telefony5[[#This Row],[Kolumna1]]=1,Tabela_telefony5[[#This Row],[zakonczenie]]-Tabela_telefony5[[#This Row],[rozpoczecie]],0)</f>
        <v>0</v>
      </c>
    </row>
    <row r="1228" spans="1:7" hidden="1" x14ac:dyDescent="0.3">
      <c r="A1228">
        <v>6018613</v>
      </c>
      <c r="B1228" s="1">
        <v>42930</v>
      </c>
      <c r="C1228" s="2">
        <v>0.44295138888888891</v>
      </c>
      <c r="D1228" s="2">
        <v>0.44545138888888891</v>
      </c>
      <c r="E1228">
        <f>IF(LEN(Tabela_telefony5[[#This Row],[nr]])=7,1,0)</f>
        <v>1</v>
      </c>
      <c r="F1228">
        <f>IF(LEFT(Tabela_telefony5[[#This Row],[nr]],2)="12",1,0)</f>
        <v>0</v>
      </c>
      <c r="G1228" s="2">
        <f>IF(Tabela_telefony5[[#This Row],[Kolumna1]]=1,Tabela_telefony5[[#This Row],[zakonczenie]]-Tabela_telefony5[[#This Row],[rozpoczecie]],0)</f>
        <v>0</v>
      </c>
    </row>
    <row r="1229" spans="1:7" hidden="1" x14ac:dyDescent="0.3">
      <c r="A1229">
        <v>80038636</v>
      </c>
      <c r="B1229" s="1">
        <v>42935</v>
      </c>
      <c r="C1229" s="2">
        <v>0.38028935185185186</v>
      </c>
      <c r="D1229" s="2">
        <v>0.38239583333333332</v>
      </c>
      <c r="E1229">
        <f>IF(LEN(Tabela_telefony5[[#This Row],[nr]])=7,1,0)</f>
        <v>0</v>
      </c>
      <c r="F1229">
        <f>IF(LEFT(Tabela_telefony5[[#This Row],[nr]],2)="12",1,0)</f>
        <v>0</v>
      </c>
      <c r="G1229" s="2">
        <f>IF(Tabela_telefony5[[#This Row],[Kolumna1]]=1,Tabela_telefony5[[#This Row],[zakonczenie]]-Tabela_telefony5[[#This Row],[rozpoczecie]],0)</f>
        <v>0</v>
      </c>
    </row>
    <row r="1230" spans="1:7" hidden="1" x14ac:dyDescent="0.3">
      <c r="A1230">
        <v>47596793</v>
      </c>
      <c r="B1230" s="1">
        <v>42935</v>
      </c>
      <c r="C1230" s="2">
        <v>0.38059027777777776</v>
      </c>
      <c r="D1230" s="2">
        <v>0.38280092592592591</v>
      </c>
      <c r="E1230">
        <f>IF(LEN(Tabela_telefony5[[#This Row],[nr]])=7,1,0)</f>
        <v>0</v>
      </c>
      <c r="F1230">
        <f>IF(LEFT(Tabela_telefony5[[#This Row],[nr]],2)="12",1,0)</f>
        <v>0</v>
      </c>
      <c r="G1230" s="2">
        <f>IF(Tabela_telefony5[[#This Row],[Kolumna1]]=1,Tabela_telefony5[[#This Row],[zakonczenie]]-Tabela_telefony5[[#This Row],[rozpoczecie]],0)</f>
        <v>0</v>
      </c>
    </row>
    <row r="1231" spans="1:7" hidden="1" x14ac:dyDescent="0.3">
      <c r="A1231">
        <v>6021417</v>
      </c>
      <c r="B1231" s="1">
        <v>42942</v>
      </c>
      <c r="C1231" s="2">
        <v>0.48534722222222221</v>
      </c>
      <c r="D1231" s="2">
        <v>0.48814814814814816</v>
      </c>
      <c r="E1231">
        <f>IF(LEN(Tabela_telefony5[[#This Row],[nr]])=7,1,0)</f>
        <v>1</v>
      </c>
      <c r="F1231">
        <f>IF(LEFT(Tabela_telefony5[[#This Row],[nr]],2)="12",1,0)</f>
        <v>0</v>
      </c>
      <c r="G1231" s="2">
        <f>IF(Tabela_telefony5[[#This Row],[Kolumna1]]=1,Tabela_telefony5[[#This Row],[zakonczenie]]-Tabela_telefony5[[#This Row],[rozpoczecie]],0)</f>
        <v>0</v>
      </c>
    </row>
    <row r="1232" spans="1:7" hidden="1" x14ac:dyDescent="0.3">
      <c r="A1232">
        <v>6023049</v>
      </c>
      <c r="B1232" s="1">
        <v>42935</v>
      </c>
      <c r="C1232" s="2">
        <v>0.39959490740740738</v>
      </c>
      <c r="D1232" s="2">
        <v>0.41099537037037037</v>
      </c>
      <c r="E1232">
        <f>IF(LEN(Tabela_telefony5[[#This Row],[nr]])=7,1,0)</f>
        <v>1</v>
      </c>
      <c r="F1232">
        <f>IF(LEFT(Tabela_telefony5[[#This Row],[nr]],2)="12",1,0)</f>
        <v>0</v>
      </c>
      <c r="G1232" s="2">
        <f>IF(Tabela_telefony5[[#This Row],[Kolumna1]]=1,Tabela_telefony5[[#This Row],[zakonczenie]]-Tabela_telefony5[[#This Row],[rozpoczecie]],0)</f>
        <v>0</v>
      </c>
    </row>
    <row r="1233" spans="1:7" hidden="1" x14ac:dyDescent="0.3">
      <c r="A1233">
        <v>6024447</v>
      </c>
      <c r="B1233" s="1">
        <v>42934</v>
      </c>
      <c r="C1233" s="2">
        <v>0.51164351851851853</v>
      </c>
      <c r="D1233" s="2">
        <v>0.51975694444444442</v>
      </c>
      <c r="E1233">
        <f>IF(LEN(Tabela_telefony5[[#This Row],[nr]])=7,1,0)</f>
        <v>1</v>
      </c>
      <c r="F1233">
        <f>IF(LEFT(Tabela_telefony5[[#This Row],[nr]],2)="12",1,0)</f>
        <v>0</v>
      </c>
      <c r="G1233" s="2">
        <f>IF(Tabela_telefony5[[#This Row],[Kolumna1]]=1,Tabela_telefony5[[#This Row],[zakonczenie]]-Tabela_telefony5[[#This Row],[rozpoczecie]],0)</f>
        <v>0</v>
      </c>
    </row>
    <row r="1234" spans="1:7" hidden="1" x14ac:dyDescent="0.3">
      <c r="A1234">
        <v>6026397</v>
      </c>
      <c r="B1234" s="1">
        <v>42930</v>
      </c>
      <c r="C1234" s="2">
        <v>0.43362268518518521</v>
      </c>
      <c r="D1234" s="2">
        <v>0.44447916666666665</v>
      </c>
      <c r="E1234">
        <f>IF(LEN(Tabela_telefony5[[#This Row],[nr]])=7,1,0)</f>
        <v>1</v>
      </c>
      <c r="F1234">
        <f>IF(LEFT(Tabela_telefony5[[#This Row],[nr]],2)="12",1,0)</f>
        <v>0</v>
      </c>
      <c r="G1234" s="2">
        <f>IF(Tabela_telefony5[[#This Row],[Kolumna1]]=1,Tabela_telefony5[[#This Row],[zakonczenie]]-Tabela_telefony5[[#This Row],[rozpoczecie]],0)</f>
        <v>0</v>
      </c>
    </row>
    <row r="1235" spans="1:7" hidden="1" x14ac:dyDescent="0.3">
      <c r="A1235">
        <v>6027120</v>
      </c>
      <c r="B1235" s="1">
        <v>42922</v>
      </c>
      <c r="C1235" s="2">
        <v>0.33814814814814814</v>
      </c>
      <c r="D1235" s="2">
        <v>0.34232638888888889</v>
      </c>
      <c r="E1235">
        <f>IF(LEN(Tabela_telefony5[[#This Row],[nr]])=7,1,0)</f>
        <v>1</v>
      </c>
      <c r="F1235">
        <f>IF(LEFT(Tabela_telefony5[[#This Row],[nr]],2)="12",1,0)</f>
        <v>0</v>
      </c>
      <c r="G1235" s="2">
        <f>IF(Tabela_telefony5[[#This Row],[Kolumna1]]=1,Tabela_telefony5[[#This Row],[zakonczenie]]-Tabela_telefony5[[#This Row],[rozpoczecie]],0)</f>
        <v>0</v>
      </c>
    </row>
    <row r="1236" spans="1:7" hidden="1" x14ac:dyDescent="0.3">
      <c r="A1236">
        <v>6045882</v>
      </c>
      <c r="B1236" s="1">
        <v>42922</v>
      </c>
      <c r="C1236" s="2">
        <v>0.37799768518518517</v>
      </c>
      <c r="D1236" s="2">
        <v>0.38377314814814817</v>
      </c>
      <c r="E1236">
        <f>IF(LEN(Tabela_telefony5[[#This Row],[nr]])=7,1,0)</f>
        <v>1</v>
      </c>
      <c r="F1236">
        <f>IF(LEFT(Tabela_telefony5[[#This Row],[nr]],2)="12",1,0)</f>
        <v>0</v>
      </c>
      <c r="G1236" s="2">
        <f>IF(Tabela_telefony5[[#This Row],[Kolumna1]]=1,Tabela_telefony5[[#This Row],[zakonczenie]]-Tabela_telefony5[[#This Row],[rozpoczecie]],0)</f>
        <v>0</v>
      </c>
    </row>
    <row r="1237" spans="1:7" hidden="1" x14ac:dyDescent="0.3">
      <c r="A1237">
        <v>6047761</v>
      </c>
      <c r="B1237" s="1">
        <v>42944</v>
      </c>
      <c r="C1237" s="2">
        <v>0.43351851851851853</v>
      </c>
      <c r="D1237" s="2">
        <v>0.4412152777777778</v>
      </c>
      <c r="E1237">
        <f>IF(LEN(Tabela_telefony5[[#This Row],[nr]])=7,1,0)</f>
        <v>1</v>
      </c>
      <c r="F1237">
        <f>IF(LEFT(Tabela_telefony5[[#This Row],[nr]],2)="12",1,0)</f>
        <v>0</v>
      </c>
      <c r="G1237" s="2">
        <f>IF(Tabela_telefony5[[#This Row],[Kolumna1]]=1,Tabela_telefony5[[#This Row],[zakonczenie]]-Tabela_telefony5[[#This Row],[rozpoczecie]],0)</f>
        <v>0</v>
      </c>
    </row>
    <row r="1238" spans="1:7" hidden="1" x14ac:dyDescent="0.3">
      <c r="A1238">
        <v>6050344</v>
      </c>
      <c r="B1238" s="1">
        <v>42919</v>
      </c>
      <c r="C1238" s="2">
        <v>0.52444444444444449</v>
      </c>
      <c r="D1238" s="2">
        <v>0.52681712962962968</v>
      </c>
      <c r="E1238">
        <f>IF(LEN(Tabela_telefony5[[#This Row],[nr]])=7,1,0)</f>
        <v>1</v>
      </c>
      <c r="F1238">
        <f>IF(LEFT(Tabela_telefony5[[#This Row],[nr]],2)="12",1,0)</f>
        <v>0</v>
      </c>
      <c r="G1238" s="2">
        <f>IF(Tabela_telefony5[[#This Row],[Kolumna1]]=1,Tabela_telefony5[[#This Row],[zakonczenie]]-Tabela_telefony5[[#This Row],[rozpoczecie]],0)</f>
        <v>0</v>
      </c>
    </row>
    <row r="1239" spans="1:7" hidden="1" x14ac:dyDescent="0.3">
      <c r="A1239">
        <v>6050570</v>
      </c>
      <c r="B1239" s="1">
        <v>42934</v>
      </c>
      <c r="C1239" s="2">
        <v>0.44744212962962965</v>
      </c>
      <c r="D1239" s="2">
        <v>0.45751157407407406</v>
      </c>
      <c r="E1239">
        <f>IF(LEN(Tabela_telefony5[[#This Row],[nr]])=7,1,0)</f>
        <v>1</v>
      </c>
      <c r="F1239">
        <f>IF(LEFT(Tabela_telefony5[[#This Row],[nr]],2)="12",1,0)</f>
        <v>0</v>
      </c>
      <c r="G1239" s="2">
        <f>IF(Tabela_telefony5[[#This Row],[Kolumna1]]=1,Tabela_telefony5[[#This Row],[zakonczenie]]-Tabela_telefony5[[#This Row],[rozpoczecie]],0)</f>
        <v>0</v>
      </c>
    </row>
    <row r="1240" spans="1:7" hidden="1" x14ac:dyDescent="0.3">
      <c r="A1240">
        <v>6051341</v>
      </c>
      <c r="B1240" s="1">
        <v>42947</v>
      </c>
      <c r="C1240" s="2">
        <v>0.50980324074074079</v>
      </c>
      <c r="D1240" s="2">
        <v>0.51123842592592594</v>
      </c>
      <c r="E1240">
        <f>IF(LEN(Tabela_telefony5[[#This Row],[nr]])=7,1,0)</f>
        <v>1</v>
      </c>
      <c r="F1240">
        <f>IF(LEFT(Tabela_telefony5[[#This Row],[nr]],2)="12",1,0)</f>
        <v>0</v>
      </c>
      <c r="G1240" s="2">
        <f>IF(Tabela_telefony5[[#This Row],[Kolumna1]]=1,Tabela_telefony5[[#This Row],[zakonczenie]]-Tabela_telefony5[[#This Row],[rozpoczecie]],0)</f>
        <v>0</v>
      </c>
    </row>
    <row r="1241" spans="1:7" hidden="1" x14ac:dyDescent="0.3">
      <c r="A1241">
        <v>39210366</v>
      </c>
      <c r="B1241" s="1">
        <v>42935</v>
      </c>
      <c r="C1241" s="2">
        <v>0.40234953703703702</v>
      </c>
      <c r="D1241" s="2">
        <v>0.40469907407407407</v>
      </c>
      <c r="E1241">
        <f>IF(LEN(Tabela_telefony5[[#This Row],[nr]])=7,1,0)</f>
        <v>0</v>
      </c>
      <c r="F1241">
        <f>IF(LEFT(Tabela_telefony5[[#This Row],[nr]],2)="12",1,0)</f>
        <v>0</v>
      </c>
      <c r="G1241" s="2">
        <f>IF(Tabela_telefony5[[#This Row],[Kolumna1]]=1,Tabela_telefony5[[#This Row],[zakonczenie]]-Tabela_telefony5[[#This Row],[rozpoczecie]],0)</f>
        <v>0</v>
      </c>
    </row>
    <row r="1242" spans="1:7" hidden="1" x14ac:dyDescent="0.3">
      <c r="A1242">
        <v>90880011</v>
      </c>
      <c r="B1242" s="1">
        <v>42935</v>
      </c>
      <c r="C1242" s="2">
        <v>0.40743055555555557</v>
      </c>
      <c r="D1242" s="2">
        <v>0.41255787037037039</v>
      </c>
      <c r="E1242">
        <f>IF(LEN(Tabela_telefony5[[#This Row],[nr]])=7,1,0)</f>
        <v>0</v>
      </c>
      <c r="F1242">
        <f>IF(LEFT(Tabela_telefony5[[#This Row],[nr]],2)="12",1,0)</f>
        <v>0</v>
      </c>
      <c r="G1242" s="2">
        <f>IF(Tabela_telefony5[[#This Row],[Kolumna1]]=1,Tabela_telefony5[[#This Row],[zakonczenie]]-Tabela_telefony5[[#This Row],[rozpoczecie]],0)</f>
        <v>0</v>
      </c>
    </row>
    <row r="1243" spans="1:7" hidden="1" x14ac:dyDescent="0.3">
      <c r="A1243">
        <v>6055986</v>
      </c>
      <c r="B1243" s="1">
        <v>42943</v>
      </c>
      <c r="C1243" s="2">
        <v>0.40710648148148149</v>
      </c>
      <c r="D1243" s="2">
        <v>0.40740740740740738</v>
      </c>
      <c r="E1243">
        <f>IF(LEN(Tabela_telefony5[[#This Row],[nr]])=7,1,0)</f>
        <v>1</v>
      </c>
      <c r="F1243">
        <f>IF(LEFT(Tabela_telefony5[[#This Row],[nr]],2)="12",1,0)</f>
        <v>0</v>
      </c>
      <c r="G1243" s="2">
        <f>IF(Tabela_telefony5[[#This Row],[Kolumna1]]=1,Tabela_telefony5[[#This Row],[zakonczenie]]-Tabela_telefony5[[#This Row],[rozpoczecie]],0)</f>
        <v>0</v>
      </c>
    </row>
    <row r="1244" spans="1:7" hidden="1" x14ac:dyDescent="0.3">
      <c r="A1244">
        <v>3931739393</v>
      </c>
      <c r="B1244" s="1">
        <v>42935</v>
      </c>
      <c r="C1244" s="2">
        <v>0.4127662037037037</v>
      </c>
      <c r="D1244" s="2">
        <v>0.42182870370370368</v>
      </c>
      <c r="E1244">
        <f>IF(LEN(Tabela_telefony5[[#This Row],[nr]])=7,1,0)</f>
        <v>0</v>
      </c>
      <c r="F1244">
        <f>IF(LEFT(Tabela_telefony5[[#This Row],[nr]],2)="12",1,0)</f>
        <v>0</v>
      </c>
      <c r="G1244" s="2">
        <f>IF(Tabela_telefony5[[#This Row],[Kolumna1]]=1,Tabela_telefony5[[#This Row],[zakonczenie]]-Tabela_telefony5[[#This Row],[rozpoczecie]],0)</f>
        <v>0</v>
      </c>
    </row>
    <row r="1245" spans="1:7" hidden="1" x14ac:dyDescent="0.3">
      <c r="A1245">
        <v>6056372</v>
      </c>
      <c r="B1245" s="1">
        <v>42941</v>
      </c>
      <c r="C1245" s="2">
        <v>0.36930555555555555</v>
      </c>
      <c r="D1245" s="2">
        <v>0.37615740740740738</v>
      </c>
      <c r="E1245">
        <f>IF(LEN(Tabela_telefony5[[#This Row],[nr]])=7,1,0)</f>
        <v>1</v>
      </c>
      <c r="F1245">
        <f>IF(LEFT(Tabela_telefony5[[#This Row],[nr]],2)="12",1,0)</f>
        <v>0</v>
      </c>
      <c r="G1245" s="2">
        <f>IF(Tabela_telefony5[[#This Row],[Kolumna1]]=1,Tabela_telefony5[[#This Row],[zakonczenie]]-Tabela_telefony5[[#This Row],[rozpoczecie]],0)</f>
        <v>0</v>
      </c>
    </row>
    <row r="1246" spans="1:7" hidden="1" x14ac:dyDescent="0.3">
      <c r="A1246">
        <v>6060835</v>
      </c>
      <c r="B1246" s="1">
        <v>42942</v>
      </c>
      <c r="C1246" s="2">
        <v>0.60623842592592592</v>
      </c>
      <c r="D1246" s="2">
        <v>0.61055555555555552</v>
      </c>
      <c r="E1246">
        <f>IF(LEN(Tabela_telefony5[[#This Row],[nr]])=7,1,0)</f>
        <v>1</v>
      </c>
      <c r="F1246">
        <f>IF(LEFT(Tabela_telefony5[[#This Row],[nr]],2)="12",1,0)</f>
        <v>0</v>
      </c>
      <c r="G1246" s="2">
        <f>IF(Tabela_telefony5[[#This Row],[Kolumna1]]=1,Tabela_telefony5[[#This Row],[zakonczenie]]-Tabela_telefony5[[#This Row],[rozpoczecie]],0)</f>
        <v>0</v>
      </c>
    </row>
    <row r="1247" spans="1:7" hidden="1" x14ac:dyDescent="0.3">
      <c r="A1247">
        <v>27684909</v>
      </c>
      <c r="B1247" s="1">
        <v>42935</v>
      </c>
      <c r="C1247" s="2">
        <v>0.42166666666666669</v>
      </c>
      <c r="D1247" s="2">
        <v>0.43111111111111111</v>
      </c>
      <c r="E1247">
        <f>IF(LEN(Tabela_telefony5[[#This Row],[nr]])=7,1,0)</f>
        <v>0</v>
      </c>
      <c r="F1247">
        <f>IF(LEFT(Tabela_telefony5[[#This Row],[nr]],2)="12",1,0)</f>
        <v>0</v>
      </c>
      <c r="G1247" s="2">
        <f>IF(Tabela_telefony5[[#This Row],[Kolumna1]]=1,Tabela_telefony5[[#This Row],[zakonczenie]]-Tabela_telefony5[[#This Row],[rozpoczecie]],0)</f>
        <v>0</v>
      </c>
    </row>
    <row r="1248" spans="1:7" hidden="1" x14ac:dyDescent="0.3">
      <c r="A1248">
        <v>6060835</v>
      </c>
      <c r="B1248" s="1">
        <v>42943</v>
      </c>
      <c r="C1248" s="2">
        <v>0.36148148148148146</v>
      </c>
      <c r="D1248" s="2">
        <v>0.3721990740740741</v>
      </c>
      <c r="E1248">
        <f>IF(LEN(Tabela_telefony5[[#This Row],[nr]])=7,1,0)</f>
        <v>1</v>
      </c>
      <c r="F1248">
        <f>IF(LEFT(Tabela_telefony5[[#This Row],[nr]],2)="12",1,0)</f>
        <v>0</v>
      </c>
      <c r="G1248" s="2">
        <f>IF(Tabela_telefony5[[#This Row],[Kolumna1]]=1,Tabela_telefony5[[#This Row],[zakonczenie]]-Tabela_telefony5[[#This Row],[rozpoczecie]],0)</f>
        <v>0</v>
      </c>
    </row>
    <row r="1249" spans="1:7" hidden="1" x14ac:dyDescent="0.3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>
        <f>IF(LEN(Tabela_telefony5[[#This Row],[nr]])=7,1,0)</f>
        <v>0</v>
      </c>
      <c r="F1249">
        <f>IF(LEFT(Tabela_telefony5[[#This Row],[nr]],2)="12",1,0)</f>
        <v>0</v>
      </c>
      <c r="G1249" s="2">
        <f>IF(Tabela_telefony5[[#This Row],[Kolumna1]]=1,Tabela_telefony5[[#This Row],[zakonczenie]]-Tabela_telefony5[[#This Row],[rozpoczecie]],0)</f>
        <v>0</v>
      </c>
    </row>
    <row r="1250" spans="1:7" hidden="1" x14ac:dyDescent="0.3">
      <c r="A1250">
        <v>6062869</v>
      </c>
      <c r="B1250" s="1">
        <v>42927</v>
      </c>
      <c r="C1250" s="2">
        <v>0.3513425925925926</v>
      </c>
      <c r="D1250" s="2">
        <v>0.35505787037037034</v>
      </c>
      <c r="E1250">
        <f>IF(LEN(Tabela_telefony5[[#This Row],[nr]])=7,1,0)</f>
        <v>1</v>
      </c>
      <c r="F1250">
        <f>IF(LEFT(Tabela_telefony5[[#This Row],[nr]],2)="12",1,0)</f>
        <v>0</v>
      </c>
      <c r="G1250" s="2">
        <f>IF(Tabela_telefony5[[#This Row],[Kolumna1]]=1,Tabela_telefony5[[#This Row],[zakonczenie]]-Tabela_telefony5[[#This Row],[rozpoczecie]],0)</f>
        <v>0</v>
      </c>
    </row>
    <row r="1251" spans="1:7" hidden="1" x14ac:dyDescent="0.3">
      <c r="A1251">
        <v>45373038</v>
      </c>
      <c r="B1251" s="1">
        <v>42935</v>
      </c>
      <c r="C1251" s="2">
        <v>0.43180555555555555</v>
      </c>
      <c r="D1251" s="2">
        <v>0.44175925925925924</v>
      </c>
      <c r="E1251">
        <f>IF(LEN(Tabela_telefony5[[#This Row],[nr]])=7,1,0)</f>
        <v>0</v>
      </c>
      <c r="F1251">
        <f>IF(LEFT(Tabela_telefony5[[#This Row],[nr]],2)="12",1,0)</f>
        <v>0</v>
      </c>
      <c r="G1251" s="2">
        <f>IF(Tabela_telefony5[[#This Row],[Kolumna1]]=1,Tabela_telefony5[[#This Row],[zakonczenie]]-Tabela_telefony5[[#This Row],[rozpoczecie]],0)</f>
        <v>0</v>
      </c>
    </row>
    <row r="1252" spans="1:7" hidden="1" x14ac:dyDescent="0.3">
      <c r="A1252">
        <v>6068132</v>
      </c>
      <c r="B1252" s="1">
        <v>42936</v>
      </c>
      <c r="C1252" s="2">
        <v>0.52225694444444448</v>
      </c>
      <c r="D1252" s="2">
        <v>0.5236574074074074</v>
      </c>
      <c r="E1252">
        <f>IF(LEN(Tabela_telefony5[[#This Row],[nr]])=7,1,0)</f>
        <v>1</v>
      </c>
      <c r="F1252">
        <f>IF(LEFT(Tabela_telefony5[[#This Row],[nr]],2)="12",1,0)</f>
        <v>0</v>
      </c>
      <c r="G1252" s="2">
        <f>IF(Tabela_telefony5[[#This Row],[Kolumna1]]=1,Tabela_telefony5[[#This Row],[zakonczenie]]-Tabela_telefony5[[#This Row],[rozpoczecie]],0)</f>
        <v>0</v>
      </c>
    </row>
    <row r="1253" spans="1:7" hidden="1" x14ac:dyDescent="0.3">
      <c r="A1253">
        <v>6068132</v>
      </c>
      <c r="B1253" s="1">
        <v>42944</v>
      </c>
      <c r="C1253" s="2">
        <v>0.37793981481481481</v>
      </c>
      <c r="D1253" s="2">
        <v>0.3873611111111111</v>
      </c>
      <c r="E1253">
        <f>IF(LEN(Tabela_telefony5[[#This Row],[nr]])=7,1,0)</f>
        <v>1</v>
      </c>
      <c r="F1253">
        <f>IF(LEFT(Tabela_telefony5[[#This Row],[nr]],2)="12",1,0)</f>
        <v>0</v>
      </c>
      <c r="G1253" s="2">
        <f>IF(Tabela_telefony5[[#This Row],[Kolumna1]]=1,Tabela_telefony5[[#This Row],[zakonczenie]]-Tabela_telefony5[[#This Row],[rozpoczecie]],0)</f>
        <v>0</v>
      </c>
    </row>
    <row r="1254" spans="1:7" hidden="1" x14ac:dyDescent="0.3">
      <c r="A1254">
        <v>6070136</v>
      </c>
      <c r="B1254" s="1">
        <v>42937</v>
      </c>
      <c r="C1254" s="2">
        <v>0.3515625</v>
      </c>
      <c r="D1254" s="2">
        <v>0.35299768518518521</v>
      </c>
      <c r="E1254">
        <f>IF(LEN(Tabela_telefony5[[#This Row],[nr]])=7,1,0)</f>
        <v>1</v>
      </c>
      <c r="F1254">
        <f>IF(LEFT(Tabela_telefony5[[#This Row],[nr]],2)="12",1,0)</f>
        <v>0</v>
      </c>
      <c r="G1254" s="2">
        <f>IF(Tabela_telefony5[[#This Row],[Kolumna1]]=1,Tabela_telefony5[[#This Row],[zakonczenie]]-Tabela_telefony5[[#This Row],[rozpoczecie]],0)</f>
        <v>0</v>
      </c>
    </row>
    <row r="1255" spans="1:7" hidden="1" x14ac:dyDescent="0.3">
      <c r="A1255">
        <v>6070329</v>
      </c>
      <c r="B1255" s="1">
        <v>42934</v>
      </c>
      <c r="C1255" s="2">
        <v>0.40337962962962964</v>
      </c>
      <c r="D1255" s="2">
        <v>0.41432870370370373</v>
      </c>
      <c r="E1255">
        <f>IF(LEN(Tabela_telefony5[[#This Row],[nr]])=7,1,0)</f>
        <v>1</v>
      </c>
      <c r="F1255">
        <f>IF(LEFT(Tabela_telefony5[[#This Row],[nr]],2)="12",1,0)</f>
        <v>0</v>
      </c>
      <c r="G1255" s="2">
        <f>IF(Tabela_telefony5[[#This Row],[Kolumna1]]=1,Tabela_telefony5[[#This Row],[zakonczenie]]-Tabela_telefony5[[#This Row],[rozpoczecie]],0)</f>
        <v>0</v>
      </c>
    </row>
    <row r="1256" spans="1:7" hidden="1" x14ac:dyDescent="0.3">
      <c r="A1256">
        <v>6087301</v>
      </c>
      <c r="B1256" s="1">
        <v>42943</v>
      </c>
      <c r="C1256" s="2">
        <v>0.58589120370370373</v>
      </c>
      <c r="D1256" s="2">
        <v>0.59706018518518522</v>
      </c>
      <c r="E1256">
        <f>IF(LEN(Tabela_telefony5[[#This Row],[nr]])=7,1,0)</f>
        <v>1</v>
      </c>
      <c r="F1256">
        <f>IF(LEFT(Tabela_telefony5[[#This Row],[nr]],2)="12",1,0)</f>
        <v>0</v>
      </c>
      <c r="G1256" s="2">
        <f>IF(Tabela_telefony5[[#This Row],[Kolumna1]]=1,Tabela_telefony5[[#This Row],[zakonczenie]]-Tabela_telefony5[[#This Row],[rozpoczecie]],0)</f>
        <v>0</v>
      </c>
    </row>
    <row r="1257" spans="1:7" hidden="1" x14ac:dyDescent="0.3">
      <c r="A1257">
        <v>6087997</v>
      </c>
      <c r="B1257" s="1">
        <v>42920</v>
      </c>
      <c r="C1257" s="2">
        <v>0.35653935185185187</v>
      </c>
      <c r="D1257" s="2">
        <v>0.36062499999999997</v>
      </c>
      <c r="E1257">
        <f>IF(LEN(Tabela_telefony5[[#This Row],[nr]])=7,1,0)</f>
        <v>1</v>
      </c>
      <c r="F1257">
        <f>IF(LEFT(Tabela_telefony5[[#This Row],[nr]],2)="12",1,0)</f>
        <v>0</v>
      </c>
      <c r="G1257" s="2">
        <f>IF(Tabela_telefony5[[#This Row],[Kolumna1]]=1,Tabela_telefony5[[#This Row],[zakonczenie]]-Tabela_telefony5[[#This Row],[rozpoczecie]],0)</f>
        <v>0</v>
      </c>
    </row>
    <row r="1258" spans="1:7" hidden="1" x14ac:dyDescent="0.3">
      <c r="A1258">
        <v>6118241</v>
      </c>
      <c r="B1258" s="1">
        <v>42926</v>
      </c>
      <c r="C1258" s="2">
        <v>0.47462962962962962</v>
      </c>
      <c r="D1258" s="2">
        <v>0.47839120370370369</v>
      </c>
      <c r="E1258">
        <f>IF(LEN(Tabela_telefony5[[#This Row],[nr]])=7,1,0)</f>
        <v>1</v>
      </c>
      <c r="F1258">
        <f>IF(LEFT(Tabela_telefony5[[#This Row],[nr]],2)="12",1,0)</f>
        <v>0</v>
      </c>
      <c r="G1258" s="2">
        <f>IF(Tabela_telefony5[[#This Row],[Kolumna1]]=1,Tabela_telefony5[[#This Row],[zakonczenie]]-Tabela_telefony5[[#This Row],[rozpoczecie]],0)</f>
        <v>0</v>
      </c>
    </row>
    <row r="1259" spans="1:7" hidden="1" x14ac:dyDescent="0.3">
      <c r="A1259">
        <v>6124638</v>
      </c>
      <c r="B1259" s="1">
        <v>42947</v>
      </c>
      <c r="C1259" s="2">
        <v>0.43162037037037038</v>
      </c>
      <c r="D1259" s="2">
        <v>0.44153935185185184</v>
      </c>
      <c r="E1259">
        <f>IF(LEN(Tabela_telefony5[[#This Row],[nr]])=7,1,0)</f>
        <v>1</v>
      </c>
      <c r="F1259">
        <f>IF(LEFT(Tabela_telefony5[[#This Row],[nr]],2)="12",1,0)</f>
        <v>0</v>
      </c>
      <c r="G1259" s="2">
        <f>IF(Tabela_telefony5[[#This Row],[Kolumna1]]=1,Tabela_telefony5[[#This Row],[zakonczenie]]-Tabela_telefony5[[#This Row],[rozpoczecie]],0)</f>
        <v>0</v>
      </c>
    </row>
    <row r="1260" spans="1:7" hidden="1" x14ac:dyDescent="0.3">
      <c r="A1260">
        <v>38244568</v>
      </c>
      <c r="B1260" s="1">
        <v>42935</v>
      </c>
      <c r="C1260" s="2">
        <v>0.45768518518518519</v>
      </c>
      <c r="D1260" s="2">
        <v>0.45837962962962964</v>
      </c>
      <c r="E1260">
        <f>IF(LEN(Tabela_telefony5[[#This Row],[nr]])=7,1,0)</f>
        <v>0</v>
      </c>
      <c r="F1260">
        <f>IF(LEFT(Tabela_telefony5[[#This Row],[nr]],2)="12",1,0)</f>
        <v>0</v>
      </c>
      <c r="G1260" s="2">
        <f>IF(Tabela_telefony5[[#This Row],[Kolumna1]]=1,Tabela_telefony5[[#This Row],[zakonczenie]]-Tabela_telefony5[[#This Row],[rozpoczecie]],0)</f>
        <v>0</v>
      </c>
    </row>
    <row r="1261" spans="1:7" hidden="1" x14ac:dyDescent="0.3">
      <c r="A1261">
        <v>64900068</v>
      </c>
      <c r="B1261" s="1">
        <v>42935</v>
      </c>
      <c r="C1261" s="2">
        <v>0.46217592592592593</v>
      </c>
      <c r="D1261" s="2">
        <v>0.46263888888888888</v>
      </c>
      <c r="E1261">
        <f>IF(LEN(Tabela_telefony5[[#This Row],[nr]])=7,1,0)</f>
        <v>0</v>
      </c>
      <c r="F1261">
        <f>IF(LEFT(Tabela_telefony5[[#This Row],[nr]],2)="12",1,0)</f>
        <v>0</v>
      </c>
      <c r="G1261" s="2">
        <f>IF(Tabela_telefony5[[#This Row],[Kolumna1]]=1,Tabela_telefony5[[#This Row],[zakonczenie]]-Tabela_telefony5[[#This Row],[rozpoczecie]],0)</f>
        <v>0</v>
      </c>
    </row>
    <row r="1262" spans="1:7" hidden="1" x14ac:dyDescent="0.3">
      <c r="A1262">
        <v>45015009</v>
      </c>
      <c r="B1262" s="1">
        <v>42935</v>
      </c>
      <c r="C1262" s="2">
        <v>0.46546296296296297</v>
      </c>
      <c r="D1262" s="2">
        <v>0.4740509259259259</v>
      </c>
      <c r="E1262">
        <f>IF(LEN(Tabela_telefony5[[#This Row],[nr]])=7,1,0)</f>
        <v>0</v>
      </c>
      <c r="F1262">
        <f>IF(LEFT(Tabela_telefony5[[#This Row],[nr]],2)="12",1,0)</f>
        <v>0</v>
      </c>
      <c r="G1262" s="2">
        <f>IF(Tabela_telefony5[[#This Row],[Kolumna1]]=1,Tabela_telefony5[[#This Row],[zakonczenie]]-Tabela_telefony5[[#This Row],[rozpoczecie]],0)</f>
        <v>0</v>
      </c>
    </row>
    <row r="1263" spans="1:7" hidden="1" x14ac:dyDescent="0.3">
      <c r="A1263">
        <v>20424852</v>
      </c>
      <c r="B1263" s="1">
        <v>42935</v>
      </c>
      <c r="C1263" s="2">
        <v>0.46773148148148147</v>
      </c>
      <c r="D1263" s="2">
        <v>0.47054398148148147</v>
      </c>
      <c r="E1263">
        <f>IF(LEN(Tabela_telefony5[[#This Row],[nr]])=7,1,0)</f>
        <v>0</v>
      </c>
      <c r="F1263">
        <f>IF(LEFT(Tabela_telefony5[[#This Row],[nr]],2)="12",1,0)</f>
        <v>0</v>
      </c>
      <c r="G1263" s="2">
        <f>IF(Tabela_telefony5[[#This Row],[Kolumna1]]=1,Tabela_telefony5[[#This Row],[zakonczenie]]-Tabela_telefony5[[#This Row],[rozpoczecie]],0)</f>
        <v>0</v>
      </c>
    </row>
    <row r="1264" spans="1:7" hidden="1" x14ac:dyDescent="0.3">
      <c r="A1264">
        <v>6131743</v>
      </c>
      <c r="B1264" s="1">
        <v>42944</v>
      </c>
      <c r="C1264" s="2">
        <v>0.38305555555555554</v>
      </c>
      <c r="D1264" s="2">
        <v>0.38718750000000002</v>
      </c>
      <c r="E1264">
        <f>IF(LEN(Tabela_telefony5[[#This Row],[nr]])=7,1,0)</f>
        <v>1</v>
      </c>
      <c r="F1264">
        <f>IF(LEFT(Tabela_telefony5[[#This Row],[nr]],2)="12",1,0)</f>
        <v>0</v>
      </c>
      <c r="G1264" s="2">
        <f>IF(Tabela_telefony5[[#This Row],[Kolumna1]]=1,Tabela_telefony5[[#This Row],[zakonczenie]]-Tabela_telefony5[[#This Row],[rozpoczecie]],0)</f>
        <v>0</v>
      </c>
    </row>
    <row r="1265" spans="1:7" hidden="1" x14ac:dyDescent="0.3">
      <c r="A1265">
        <v>6146223</v>
      </c>
      <c r="B1265" s="1">
        <v>42941</v>
      </c>
      <c r="C1265" s="2">
        <v>0.55517361111111108</v>
      </c>
      <c r="D1265" s="2">
        <v>0.56013888888888885</v>
      </c>
      <c r="E1265">
        <f>IF(LEN(Tabela_telefony5[[#This Row],[nr]])=7,1,0)</f>
        <v>1</v>
      </c>
      <c r="F1265">
        <f>IF(LEFT(Tabela_telefony5[[#This Row],[nr]],2)="12",1,0)</f>
        <v>0</v>
      </c>
      <c r="G1265" s="2">
        <f>IF(Tabela_telefony5[[#This Row],[Kolumna1]]=1,Tabela_telefony5[[#This Row],[zakonczenie]]-Tabela_telefony5[[#This Row],[rozpoczecie]],0)</f>
        <v>0</v>
      </c>
    </row>
    <row r="1266" spans="1:7" hidden="1" x14ac:dyDescent="0.3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>
        <f>IF(LEN(Tabela_telefony5[[#This Row],[nr]])=7,1,0)</f>
        <v>0</v>
      </c>
      <c r="F1266">
        <f>IF(LEFT(Tabela_telefony5[[#This Row],[nr]],2)="12",1,0)</f>
        <v>0</v>
      </c>
      <c r="G1266" s="2">
        <f>IF(Tabela_telefony5[[#This Row],[Kolumna1]]=1,Tabela_telefony5[[#This Row],[zakonczenie]]-Tabela_telefony5[[#This Row],[rozpoczecie]],0)</f>
        <v>0</v>
      </c>
    </row>
    <row r="1267" spans="1:7" hidden="1" x14ac:dyDescent="0.3">
      <c r="A1267">
        <v>66465215</v>
      </c>
      <c r="B1267" s="1">
        <v>42935</v>
      </c>
      <c r="C1267" s="2">
        <v>0.48381944444444447</v>
      </c>
      <c r="D1267" s="2">
        <v>0.49505787037037036</v>
      </c>
      <c r="E1267">
        <f>IF(LEN(Tabela_telefony5[[#This Row],[nr]])=7,1,0)</f>
        <v>0</v>
      </c>
      <c r="F1267">
        <f>IF(LEFT(Tabela_telefony5[[#This Row],[nr]],2)="12",1,0)</f>
        <v>0</v>
      </c>
      <c r="G1267" s="2">
        <f>IF(Tabela_telefony5[[#This Row],[Kolumna1]]=1,Tabela_telefony5[[#This Row],[zakonczenie]]-Tabela_telefony5[[#This Row],[rozpoczecie]],0)</f>
        <v>0</v>
      </c>
    </row>
    <row r="1268" spans="1:7" hidden="1" x14ac:dyDescent="0.3">
      <c r="A1268">
        <v>6151478</v>
      </c>
      <c r="B1268" s="1">
        <v>42933</v>
      </c>
      <c r="C1268" s="2">
        <v>0.44103009259259257</v>
      </c>
      <c r="D1268" s="2">
        <v>0.44807870370370373</v>
      </c>
      <c r="E1268">
        <f>IF(LEN(Tabela_telefony5[[#This Row],[nr]])=7,1,0)</f>
        <v>1</v>
      </c>
      <c r="F1268">
        <f>IF(LEFT(Tabela_telefony5[[#This Row],[nr]],2)="12",1,0)</f>
        <v>0</v>
      </c>
      <c r="G1268" s="2">
        <f>IF(Tabela_telefony5[[#This Row],[Kolumna1]]=1,Tabela_telefony5[[#This Row],[zakonczenie]]-Tabela_telefony5[[#This Row],[rozpoczecie]],0)</f>
        <v>0</v>
      </c>
    </row>
    <row r="1269" spans="1:7" hidden="1" x14ac:dyDescent="0.3">
      <c r="A1269">
        <v>6156594</v>
      </c>
      <c r="B1269" s="1">
        <v>42922</v>
      </c>
      <c r="C1269" s="2">
        <v>0.41142361111111109</v>
      </c>
      <c r="D1269" s="2">
        <v>0.42168981481481482</v>
      </c>
      <c r="E1269">
        <f>IF(LEN(Tabela_telefony5[[#This Row],[nr]])=7,1,0)</f>
        <v>1</v>
      </c>
      <c r="F1269">
        <f>IF(LEFT(Tabela_telefony5[[#This Row],[nr]],2)="12",1,0)</f>
        <v>0</v>
      </c>
      <c r="G1269" s="2">
        <f>IF(Tabela_telefony5[[#This Row],[Kolumna1]]=1,Tabela_telefony5[[#This Row],[zakonczenie]]-Tabela_telefony5[[#This Row],[rozpoczecie]],0)</f>
        <v>0</v>
      </c>
    </row>
    <row r="1270" spans="1:7" hidden="1" x14ac:dyDescent="0.3">
      <c r="A1270">
        <v>6158527</v>
      </c>
      <c r="B1270" s="1">
        <v>42928</v>
      </c>
      <c r="C1270" s="2">
        <v>0.62449074074074074</v>
      </c>
      <c r="D1270" s="2">
        <v>0.62653935185185183</v>
      </c>
      <c r="E1270">
        <f>IF(LEN(Tabela_telefony5[[#This Row],[nr]])=7,1,0)</f>
        <v>1</v>
      </c>
      <c r="F1270">
        <f>IF(LEFT(Tabela_telefony5[[#This Row],[nr]],2)="12",1,0)</f>
        <v>0</v>
      </c>
      <c r="G1270" s="2">
        <f>IF(Tabela_telefony5[[#This Row],[Kolumna1]]=1,Tabela_telefony5[[#This Row],[zakonczenie]]-Tabela_telefony5[[#This Row],[rozpoczecie]],0)</f>
        <v>0</v>
      </c>
    </row>
    <row r="1271" spans="1:7" hidden="1" x14ac:dyDescent="0.3">
      <c r="A1271">
        <v>6161675</v>
      </c>
      <c r="B1271" s="1">
        <v>42919</v>
      </c>
      <c r="C1271" s="2">
        <v>0.61449074074074073</v>
      </c>
      <c r="D1271" s="2">
        <v>0.62415509259259261</v>
      </c>
      <c r="E1271">
        <f>IF(LEN(Tabela_telefony5[[#This Row],[nr]])=7,1,0)</f>
        <v>1</v>
      </c>
      <c r="F1271">
        <f>IF(LEFT(Tabela_telefony5[[#This Row],[nr]],2)="12",1,0)</f>
        <v>0</v>
      </c>
      <c r="G1271" s="2">
        <f>IF(Tabela_telefony5[[#This Row],[Kolumna1]]=1,Tabela_telefony5[[#This Row],[zakonczenie]]-Tabela_telefony5[[#This Row],[rozpoczecie]],0)</f>
        <v>0</v>
      </c>
    </row>
    <row r="1272" spans="1:7" hidden="1" x14ac:dyDescent="0.3">
      <c r="A1272">
        <v>6175467</v>
      </c>
      <c r="B1272" s="1">
        <v>42937</v>
      </c>
      <c r="C1272" s="2">
        <v>0.60185185185185186</v>
      </c>
      <c r="D1272" s="2">
        <v>0.61021990740740739</v>
      </c>
      <c r="E1272">
        <f>IF(LEN(Tabela_telefony5[[#This Row],[nr]])=7,1,0)</f>
        <v>1</v>
      </c>
      <c r="F1272">
        <f>IF(LEFT(Tabela_telefony5[[#This Row],[nr]],2)="12",1,0)</f>
        <v>0</v>
      </c>
      <c r="G1272" s="2">
        <f>IF(Tabela_telefony5[[#This Row],[Kolumna1]]=1,Tabela_telefony5[[#This Row],[zakonczenie]]-Tabela_telefony5[[#This Row],[rozpoczecie]],0)</f>
        <v>0</v>
      </c>
    </row>
    <row r="1273" spans="1:7" hidden="1" x14ac:dyDescent="0.3">
      <c r="A1273">
        <v>6175467</v>
      </c>
      <c r="B1273" s="1">
        <v>42941</v>
      </c>
      <c r="C1273" s="2">
        <v>0.39753472222222225</v>
      </c>
      <c r="D1273" s="2">
        <v>0.40424768518518517</v>
      </c>
      <c r="E1273">
        <f>IF(LEN(Tabela_telefony5[[#This Row],[nr]])=7,1,0)</f>
        <v>1</v>
      </c>
      <c r="F1273">
        <f>IF(LEFT(Tabela_telefony5[[#This Row],[nr]],2)="12",1,0)</f>
        <v>0</v>
      </c>
      <c r="G1273" s="2">
        <f>IF(Tabela_telefony5[[#This Row],[Kolumna1]]=1,Tabela_telefony5[[#This Row],[zakonczenie]]-Tabela_telefony5[[#This Row],[rozpoczecie]],0)</f>
        <v>0</v>
      </c>
    </row>
    <row r="1274" spans="1:7" hidden="1" x14ac:dyDescent="0.3">
      <c r="A1274">
        <v>24454566</v>
      </c>
      <c r="B1274" s="1">
        <v>42935</v>
      </c>
      <c r="C1274" s="2">
        <v>0.50749999999999995</v>
      </c>
      <c r="D1274" s="2">
        <v>0.51290509259259254</v>
      </c>
      <c r="E1274">
        <f>IF(LEN(Tabela_telefony5[[#This Row],[nr]])=7,1,0)</f>
        <v>0</v>
      </c>
      <c r="F1274">
        <f>IF(LEFT(Tabela_telefony5[[#This Row],[nr]],2)="12",1,0)</f>
        <v>0</v>
      </c>
      <c r="G1274" s="2">
        <f>IF(Tabela_telefony5[[#This Row],[Kolumna1]]=1,Tabela_telefony5[[#This Row],[zakonczenie]]-Tabela_telefony5[[#This Row],[rozpoczecie]],0)</f>
        <v>0</v>
      </c>
    </row>
    <row r="1275" spans="1:7" hidden="1" x14ac:dyDescent="0.3">
      <c r="A1275">
        <v>6175467</v>
      </c>
      <c r="B1275" s="1">
        <v>42947</v>
      </c>
      <c r="C1275" s="2">
        <v>0.35976851851851854</v>
      </c>
      <c r="D1275" s="2">
        <v>0.36883101851851852</v>
      </c>
      <c r="E1275">
        <f>IF(LEN(Tabela_telefony5[[#This Row],[nr]])=7,1,0)</f>
        <v>1</v>
      </c>
      <c r="F1275">
        <f>IF(LEFT(Tabela_telefony5[[#This Row],[nr]],2)="12",1,0)</f>
        <v>0</v>
      </c>
      <c r="G1275" s="2">
        <f>IF(Tabela_telefony5[[#This Row],[Kolumna1]]=1,Tabela_telefony5[[#This Row],[zakonczenie]]-Tabela_telefony5[[#This Row],[rozpoczecie]],0)</f>
        <v>0</v>
      </c>
    </row>
    <row r="1276" spans="1:7" hidden="1" x14ac:dyDescent="0.3">
      <c r="A1276">
        <v>6177366</v>
      </c>
      <c r="B1276" s="1">
        <v>42929</v>
      </c>
      <c r="C1276" s="2">
        <v>0.59266203703703701</v>
      </c>
      <c r="D1276" s="2">
        <v>0.59672453703703698</v>
      </c>
      <c r="E1276">
        <f>IF(LEN(Tabela_telefony5[[#This Row],[nr]])=7,1,0)</f>
        <v>1</v>
      </c>
      <c r="F1276">
        <f>IF(LEFT(Tabela_telefony5[[#This Row],[nr]],2)="12",1,0)</f>
        <v>0</v>
      </c>
      <c r="G1276" s="2">
        <f>IF(Tabela_telefony5[[#This Row],[Kolumna1]]=1,Tabela_telefony5[[#This Row],[zakonczenie]]-Tabela_telefony5[[#This Row],[rozpoczecie]],0)</f>
        <v>0</v>
      </c>
    </row>
    <row r="1277" spans="1:7" hidden="1" x14ac:dyDescent="0.3">
      <c r="A1277">
        <v>96381896</v>
      </c>
      <c r="B1277" s="1">
        <v>42935</v>
      </c>
      <c r="C1277" s="2">
        <v>0.5173726851851852</v>
      </c>
      <c r="D1277" s="2">
        <v>0.52055555555555555</v>
      </c>
      <c r="E1277">
        <f>IF(LEN(Tabela_telefony5[[#This Row],[nr]])=7,1,0)</f>
        <v>0</v>
      </c>
      <c r="F1277">
        <f>IF(LEFT(Tabela_telefony5[[#This Row],[nr]],2)="12",1,0)</f>
        <v>0</v>
      </c>
      <c r="G1277" s="2">
        <f>IF(Tabela_telefony5[[#This Row],[Kolumna1]]=1,Tabela_telefony5[[#This Row],[zakonczenie]]-Tabela_telefony5[[#This Row],[rozpoczecie]],0)</f>
        <v>0</v>
      </c>
    </row>
    <row r="1278" spans="1:7" hidden="1" x14ac:dyDescent="0.3">
      <c r="A1278">
        <v>6191682</v>
      </c>
      <c r="B1278" s="1">
        <v>42927</v>
      </c>
      <c r="C1278" s="2">
        <v>0.58711805555555552</v>
      </c>
      <c r="D1278" s="2">
        <v>0.59739583333333335</v>
      </c>
      <c r="E1278">
        <f>IF(LEN(Tabela_telefony5[[#This Row],[nr]])=7,1,0)</f>
        <v>1</v>
      </c>
      <c r="F1278">
        <f>IF(LEFT(Tabela_telefony5[[#This Row],[nr]],2)="12",1,0)</f>
        <v>0</v>
      </c>
      <c r="G1278" s="2">
        <f>IF(Tabela_telefony5[[#This Row],[Kolumna1]]=1,Tabela_telefony5[[#This Row],[zakonczenie]]-Tabela_telefony5[[#This Row],[rozpoczecie]],0)</f>
        <v>0</v>
      </c>
    </row>
    <row r="1279" spans="1:7" hidden="1" x14ac:dyDescent="0.3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>
        <f>IF(LEN(Tabela_telefony5[[#This Row],[nr]])=7,1,0)</f>
        <v>0</v>
      </c>
      <c r="F1279">
        <f>IF(LEFT(Tabela_telefony5[[#This Row],[nr]],2)="12",1,0)</f>
        <v>0</v>
      </c>
      <c r="G1279" s="2">
        <f>IF(Tabela_telefony5[[#This Row],[Kolumna1]]=1,Tabela_telefony5[[#This Row],[zakonczenie]]-Tabela_telefony5[[#This Row],[rozpoczecie]],0)</f>
        <v>0</v>
      </c>
    </row>
    <row r="1280" spans="1:7" hidden="1" x14ac:dyDescent="0.3">
      <c r="A1280">
        <v>52064221</v>
      </c>
      <c r="B1280" s="1">
        <v>42935</v>
      </c>
      <c r="C1280" s="2">
        <v>0.52766203703703707</v>
      </c>
      <c r="D1280" s="2">
        <v>0.53917824074074072</v>
      </c>
      <c r="E1280">
        <f>IF(LEN(Tabela_telefony5[[#This Row],[nr]])=7,1,0)</f>
        <v>0</v>
      </c>
      <c r="F1280">
        <f>IF(LEFT(Tabela_telefony5[[#This Row],[nr]],2)="12",1,0)</f>
        <v>0</v>
      </c>
      <c r="G1280" s="2">
        <f>IF(Tabela_telefony5[[#This Row],[Kolumna1]]=1,Tabela_telefony5[[#This Row],[zakonczenie]]-Tabela_telefony5[[#This Row],[rozpoczecie]],0)</f>
        <v>0</v>
      </c>
    </row>
    <row r="1281" spans="1:7" hidden="1" x14ac:dyDescent="0.3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>
        <f>IF(LEN(Tabela_telefony5[[#This Row],[nr]])=7,1,0)</f>
        <v>0</v>
      </c>
      <c r="F1281">
        <f>IF(LEFT(Tabela_telefony5[[#This Row],[nr]],2)="12",1,0)</f>
        <v>0</v>
      </c>
      <c r="G1281" s="2">
        <f>IF(Tabela_telefony5[[#This Row],[Kolumna1]]=1,Tabela_telefony5[[#This Row],[zakonczenie]]-Tabela_telefony5[[#This Row],[rozpoczecie]],0)</f>
        <v>0</v>
      </c>
    </row>
    <row r="1282" spans="1:7" hidden="1" x14ac:dyDescent="0.3">
      <c r="A1282">
        <v>6194112</v>
      </c>
      <c r="B1282" s="1">
        <v>42935</v>
      </c>
      <c r="C1282" s="2">
        <v>0.55174768518518513</v>
      </c>
      <c r="D1282" s="2">
        <v>0.5575</v>
      </c>
      <c r="E1282">
        <f>IF(LEN(Tabela_telefony5[[#This Row],[nr]])=7,1,0)</f>
        <v>1</v>
      </c>
      <c r="F1282">
        <f>IF(LEFT(Tabela_telefony5[[#This Row],[nr]],2)="12",1,0)</f>
        <v>0</v>
      </c>
      <c r="G1282" s="2">
        <f>IF(Tabela_telefony5[[#This Row],[Kolumna1]]=1,Tabela_telefony5[[#This Row],[zakonczenie]]-Tabela_telefony5[[#This Row],[rozpoczecie]],0)</f>
        <v>0</v>
      </c>
    </row>
    <row r="1283" spans="1:7" hidden="1" x14ac:dyDescent="0.3">
      <c r="A1283">
        <v>6218089</v>
      </c>
      <c r="B1283" s="1">
        <v>42942</v>
      </c>
      <c r="C1283" s="2">
        <v>0.51712962962962961</v>
      </c>
      <c r="D1283" s="2">
        <v>0.52177083333333329</v>
      </c>
      <c r="E1283">
        <f>IF(LEN(Tabela_telefony5[[#This Row],[nr]])=7,1,0)</f>
        <v>1</v>
      </c>
      <c r="F1283">
        <f>IF(LEFT(Tabela_telefony5[[#This Row],[nr]],2)="12",1,0)</f>
        <v>0</v>
      </c>
      <c r="G1283" s="2">
        <f>IF(Tabela_telefony5[[#This Row],[Kolumna1]]=1,Tabela_telefony5[[#This Row],[zakonczenie]]-Tabela_telefony5[[#This Row],[rozpoczecie]],0)</f>
        <v>0</v>
      </c>
    </row>
    <row r="1284" spans="1:7" hidden="1" x14ac:dyDescent="0.3">
      <c r="A1284">
        <v>6220398</v>
      </c>
      <c r="B1284" s="1">
        <v>42943</v>
      </c>
      <c r="C1284" s="2">
        <v>0.46175925925925926</v>
      </c>
      <c r="D1284" s="2">
        <v>0.46263888888888888</v>
      </c>
      <c r="E1284">
        <f>IF(LEN(Tabela_telefony5[[#This Row],[nr]])=7,1,0)</f>
        <v>1</v>
      </c>
      <c r="F1284">
        <f>IF(LEFT(Tabela_telefony5[[#This Row],[nr]],2)="12",1,0)</f>
        <v>0</v>
      </c>
      <c r="G1284" s="2">
        <f>IF(Tabela_telefony5[[#This Row],[Kolumna1]]=1,Tabela_telefony5[[#This Row],[zakonczenie]]-Tabela_telefony5[[#This Row],[rozpoczecie]],0)</f>
        <v>0</v>
      </c>
    </row>
    <row r="1285" spans="1:7" hidden="1" x14ac:dyDescent="0.3">
      <c r="A1285">
        <v>6231537</v>
      </c>
      <c r="B1285" s="1">
        <v>42920</v>
      </c>
      <c r="C1285" s="2">
        <v>0.59767361111111106</v>
      </c>
      <c r="D1285" s="2">
        <v>0.6026273148148148</v>
      </c>
      <c r="E1285">
        <f>IF(LEN(Tabela_telefony5[[#This Row],[nr]])=7,1,0)</f>
        <v>1</v>
      </c>
      <c r="F1285">
        <f>IF(LEFT(Tabela_telefony5[[#This Row],[nr]],2)="12",1,0)</f>
        <v>0</v>
      </c>
      <c r="G1285" s="2">
        <f>IF(Tabela_telefony5[[#This Row],[Kolumna1]]=1,Tabela_telefony5[[#This Row],[zakonczenie]]-Tabela_telefony5[[#This Row],[rozpoczecie]],0)</f>
        <v>0</v>
      </c>
    </row>
    <row r="1286" spans="1:7" hidden="1" x14ac:dyDescent="0.3">
      <c r="A1286">
        <v>81575080</v>
      </c>
      <c r="B1286" s="1">
        <v>42935</v>
      </c>
      <c r="C1286" s="2">
        <v>0.54996527777777782</v>
      </c>
      <c r="D1286" s="2">
        <v>0.55228009259259259</v>
      </c>
      <c r="E1286">
        <f>IF(LEN(Tabela_telefony5[[#This Row],[nr]])=7,1,0)</f>
        <v>0</v>
      </c>
      <c r="F1286">
        <f>IF(LEFT(Tabela_telefony5[[#This Row],[nr]],2)="12",1,0)</f>
        <v>0</v>
      </c>
      <c r="G1286" s="2">
        <f>IF(Tabela_telefony5[[#This Row],[Kolumna1]]=1,Tabela_telefony5[[#This Row],[zakonczenie]]-Tabela_telefony5[[#This Row],[rozpoczecie]],0)</f>
        <v>0</v>
      </c>
    </row>
    <row r="1287" spans="1:7" hidden="1" x14ac:dyDescent="0.3">
      <c r="A1287">
        <v>6231537</v>
      </c>
      <c r="B1287" s="1">
        <v>42937</v>
      </c>
      <c r="C1287" s="2">
        <v>0.59401620370370367</v>
      </c>
      <c r="D1287" s="2">
        <v>0.60012731481481485</v>
      </c>
      <c r="E1287">
        <f>IF(LEN(Tabela_telefony5[[#This Row],[nr]])=7,1,0)</f>
        <v>1</v>
      </c>
      <c r="F1287">
        <f>IF(LEFT(Tabela_telefony5[[#This Row],[nr]],2)="12",1,0)</f>
        <v>0</v>
      </c>
      <c r="G1287" s="2">
        <f>IF(Tabela_telefony5[[#This Row],[Kolumna1]]=1,Tabela_telefony5[[#This Row],[zakonczenie]]-Tabela_telefony5[[#This Row],[rozpoczecie]],0)</f>
        <v>0</v>
      </c>
    </row>
    <row r="1288" spans="1:7" hidden="1" x14ac:dyDescent="0.3">
      <c r="A1288">
        <v>6242177</v>
      </c>
      <c r="B1288" s="1">
        <v>42944</v>
      </c>
      <c r="C1288" s="2">
        <v>0.5138773148148148</v>
      </c>
      <c r="D1288" s="2">
        <v>0.52096064814814813</v>
      </c>
      <c r="E1288">
        <f>IF(LEN(Tabela_telefony5[[#This Row],[nr]])=7,1,0)</f>
        <v>1</v>
      </c>
      <c r="F1288">
        <f>IF(LEFT(Tabela_telefony5[[#This Row],[nr]],2)="12",1,0)</f>
        <v>0</v>
      </c>
      <c r="G1288" s="2">
        <f>IF(Tabela_telefony5[[#This Row],[Kolumna1]]=1,Tabela_telefony5[[#This Row],[zakonczenie]]-Tabela_telefony5[[#This Row],[rozpoczecie]],0)</f>
        <v>0</v>
      </c>
    </row>
    <row r="1289" spans="1:7" hidden="1" x14ac:dyDescent="0.3">
      <c r="A1289">
        <v>67913744</v>
      </c>
      <c r="B1289" s="1">
        <v>42935</v>
      </c>
      <c r="C1289" s="2">
        <v>0.55387731481481484</v>
      </c>
      <c r="D1289" s="2">
        <v>0.5645486111111111</v>
      </c>
      <c r="E1289">
        <f>IF(LEN(Tabela_telefony5[[#This Row],[nr]])=7,1,0)</f>
        <v>0</v>
      </c>
      <c r="F1289">
        <f>IF(LEFT(Tabela_telefony5[[#This Row],[nr]],2)="12",1,0)</f>
        <v>0</v>
      </c>
      <c r="G1289" s="2">
        <f>IF(Tabela_telefony5[[#This Row],[Kolumna1]]=1,Tabela_telefony5[[#This Row],[zakonczenie]]-Tabela_telefony5[[#This Row],[rozpoczecie]],0)</f>
        <v>0</v>
      </c>
    </row>
    <row r="1290" spans="1:7" hidden="1" x14ac:dyDescent="0.3">
      <c r="A1290">
        <v>6251788</v>
      </c>
      <c r="B1290" s="1">
        <v>42926</v>
      </c>
      <c r="C1290" s="2">
        <v>0.58910879629629631</v>
      </c>
      <c r="D1290" s="2">
        <v>0.59431712962962968</v>
      </c>
      <c r="E1290">
        <f>IF(LEN(Tabela_telefony5[[#This Row],[nr]])=7,1,0)</f>
        <v>1</v>
      </c>
      <c r="F1290">
        <f>IF(LEFT(Tabela_telefony5[[#This Row],[nr]],2)="12",1,0)</f>
        <v>0</v>
      </c>
      <c r="G1290" s="2">
        <f>IF(Tabela_telefony5[[#This Row],[Kolumna1]]=1,Tabela_telefony5[[#This Row],[zakonczenie]]-Tabela_telefony5[[#This Row],[rozpoczecie]],0)</f>
        <v>0</v>
      </c>
    </row>
    <row r="1291" spans="1:7" hidden="1" x14ac:dyDescent="0.3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>
        <f>IF(LEN(Tabela_telefony5[[#This Row],[nr]])=7,1,0)</f>
        <v>0</v>
      </c>
      <c r="F1291">
        <f>IF(LEFT(Tabela_telefony5[[#This Row],[nr]],2)="12",1,0)</f>
        <v>0</v>
      </c>
      <c r="G1291" s="2">
        <f>IF(Tabela_telefony5[[#This Row],[Kolumna1]]=1,Tabela_telefony5[[#This Row],[zakonczenie]]-Tabela_telefony5[[#This Row],[rozpoczecie]],0)</f>
        <v>0</v>
      </c>
    </row>
    <row r="1292" spans="1:7" hidden="1" x14ac:dyDescent="0.3">
      <c r="A1292">
        <v>6257971</v>
      </c>
      <c r="B1292" s="1">
        <v>42944</v>
      </c>
      <c r="C1292" s="2">
        <v>0.58331018518518518</v>
      </c>
      <c r="D1292" s="2">
        <v>0.58539351851851851</v>
      </c>
      <c r="E1292">
        <f>IF(LEN(Tabela_telefony5[[#This Row],[nr]])=7,1,0)</f>
        <v>1</v>
      </c>
      <c r="F1292">
        <f>IF(LEFT(Tabela_telefony5[[#This Row],[nr]],2)="12",1,0)</f>
        <v>0</v>
      </c>
      <c r="G1292" s="2">
        <f>IF(Tabela_telefony5[[#This Row],[Kolumna1]]=1,Tabela_telefony5[[#This Row],[zakonczenie]]-Tabela_telefony5[[#This Row],[rozpoczecie]],0)</f>
        <v>0</v>
      </c>
    </row>
    <row r="1293" spans="1:7" hidden="1" x14ac:dyDescent="0.3">
      <c r="A1293">
        <v>69273048</v>
      </c>
      <c r="B1293" s="1">
        <v>42935</v>
      </c>
      <c r="C1293" s="2">
        <v>0.56847222222222227</v>
      </c>
      <c r="D1293" s="2">
        <v>0.57787037037037037</v>
      </c>
      <c r="E1293">
        <f>IF(LEN(Tabela_telefony5[[#This Row],[nr]])=7,1,0)</f>
        <v>0</v>
      </c>
      <c r="F1293">
        <f>IF(LEFT(Tabela_telefony5[[#This Row],[nr]],2)="12",1,0)</f>
        <v>0</v>
      </c>
      <c r="G1293" s="2">
        <f>IF(Tabela_telefony5[[#This Row],[Kolumna1]]=1,Tabela_telefony5[[#This Row],[zakonczenie]]-Tabela_telefony5[[#This Row],[rozpoczecie]],0)</f>
        <v>0</v>
      </c>
    </row>
    <row r="1294" spans="1:7" hidden="1" x14ac:dyDescent="0.3">
      <c r="A1294">
        <v>6264844</v>
      </c>
      <c r="B1294" s="1">
        <v>42941</v>
      </c>
      <c r="C1294" s="2">
        <v>0.52655092592592589</v>
      </c>
      <c r="D1294" s="2">
        <v>0.52703703703703708</v>
      </c>
      <c r="E1294">
        <f>IF(LEN(Tabela_telefony5[[#This Row],[nr]])=7,1,0)</f>
        <v>1</v>
      </c>
      <c r="F1294">
        <f>IF(LEFT(Tabela_telefony5[[#This Row],[nr]],2)="12",1,0)</f>
        <v>0</v>
      </c>
      <c r="G1294" s="2">
        <f>IF(Tabela_telefony5[[#This Row],[Kolumna1]]=1,Tabela_telefony5[[#This Row],[zakonczenie]]-Tabela_telefony5[[#This Row],[rozpoczecie]],0)</f>
        <v>0</v>
      </c>
    </row>
    <row r="1295" spans="1:7" hidden="1" x14ac:dyDescent="0.3">
      <c r="A1295">
        <v>13674393</v>
      </c>
      <c r="B1295" s="1">
        <v>42935</v>
      </c>
      <c r="C1295" s="2">
        <v>0.57313657407407403</v>
      </c>
      <c r="D1295" s="2">
        <v>0.57559027777777783</v>
      </c>
      <c r="E1295">
        <f>IF(LEN(Tabela_telefony5[[#This Row],[nr]])=7,1,0)</f>
        <v>0</v>
      </c>
      <c r="F1295">
        <f>IF(LEFT(Tabela_telefony5[[#This Row],[nr]],2)="12",1,0)</f>
        <v>0</v>
      </c>
      <c r="G1295" s="2">
        <f>IF(Tabela_telefony5[[#This Row],[Kolumna1]]=1,Tabela_telefony5[[#This Row],[zakonczenie]]-Tabela_telefony5[[#This Row],[rozpoczecie]],0)</f>
        <v>0</v>
      </c>
    </row>
    <row r="1296" spans="1:7" hidden="1" x14ac:dyDescent="0.3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>
        <f>IF(LEN(Tabela_telefony5[[#This Row],[nr]])=7,1,0)</f>
        <v>0</v>
      </c>
      <c r="F1296">
        <f>IF(LEFT(Tabela_telefony5[[#This Row],[nr]],2)="12",1,0)</f>
        <v>0</v>
      </c>
      <c r="G1296" s="2">
        <f>IF(Tabela_telefony5[[#This Row],[Kolumna1]]=1,Tabela_telefony5[[#This Row],[zakonczenie]]-Tabela_telefony5[[#This Row],[rozpoczecie]],0)</f>
        <v>0</v>
      </c>
    </row>
    <row r="1297" spans="1:7" hidden="1" x14ac:dyDescent="0.3">
      <c r="A1297">
        <v>6264844</v>
      </c>
      <c r="B1297" s="1">
        <v>42947</v>
      </c>
      <c r="C1297" s="2">
        <v>0.60348379629629634</v>
      </c>
      <c r="D1297" s="2">
        <v>0.61365740740740737</v>
      </c>
      <c r="E1297">
        <f>IF(LEN(Tabela_telefony5[[#This Row],[nr]])=7,1,0)</f>
        <v>1</v>
      </c>
      <c r="F1297">
        <f>IF(LEFT(Tabela_telefony5[[#This Row],[nr]],2)="12",1,0)</f>
        <v>0</v>
      </c>
      <c r="G1297" s="2">
        <f>IF(Tabela_telefony5[[#This Row],[Kolumna1]]=1,Tabela_telefony5[[#This Row],[zakonczenie]]-Tabela_telefony5[[#This Row],[rozpoczecie]],0)</f>
        <v>0</v>
      </c>
    </row>
    <row r="1298" spans="1:7" hidden="1" x14ac:dyDescent="0.3">
      <c r="A1298">
        <v>6269166</v>
      </c>
      <c r="B1298" s="1">
        <v>42927</v>
      </c>
      <c r="C1298" s="2">
        <v>0.54408564814814819</v>
      </c>
      <c r="D1298" s="2">
        <v>0.55355324074074075</v>
      </c>
      <c r="E1298">
        <f>IF(LEN(Tabela_telefony5[[#This Row],[nr]])=7,1,0)</f>
        <v>1</v>
      </c>
      <c r="F1298">
        <f>IF(LEFT(Tabela_telefony5[[#This Row],[nr]],2)="12",1,0)</f>
        <v>0</v>
      </c>
      <c r="G1298" s="2">
        <f>IF(Tabela_telefony5[[#This Row],[Kolumna1]]=1,Tabela_telefony5[[#This Row],[zakonczenie]]-Tabela_telefony5[[#This Row],[rozpoczecie]],0)</f>
        <v>0</v>
      </c>
    </row>
    <row r="1299" spans="1:7" hidden="1" x14ac:dyDescent="0.3">
      <c r="A1299">
        <v>6270159</v>
      </c>
      <c r="B1299" s="1">
        <v>42933</v>
      </c>
      <c r="C1299" s="2">
        <v>0.42664351851851851</v>
      </c>
      <c r="D1299" s="2">
        <v>0.42697916666666669</v>
      </c>
      <c r="E1299">
        <f>IF(LEN(Tabela_telefony5[[#This Row],[nr]])=7,1,0)</f>
        <v>1</v>
      </c>
      <c r="F1299">
        <f>IF(LEFT(Tabela_telefony5[[#This Row],[nr]],2)="12",1,0)</f>
        <v>0</v>
      </c>
      <c r="G1299" s="2">
        <f>IF(Tabela_telefony5[[#This Row],[Kolumna1]]=1,Tabela_telefony5[[#This Row],[zakonczenie]]-Tabela_telefony5[[#This Row],[rozpoczecie]],0)</f>
        <v>0</v>
      </c>
    </row>
    <row r="1300" spans="1:7" hidden="1" x14ac:dyDescent="0.3">
      <c r="A1300">
        <v>6290575</v>
      </c>
      <c r="B1300" s="1">
        <v>42922</v>
      </c>
      <c r="C1300" s="2">
        <v>0.62614583333333329</v>
      </c>
      <c r="D1300" s="2">
        <v>0.6318287037037037</v>
      </c>
      <c r="E1300">
        <f>IF(LEN(Tabela_telefony5[[#This Row],[nr]])=7,1,0)</f>
        <v>1</v>
      </c>
      <c r="F1300">
        <f>IF(LEFT(Tabela_telefony5[[#This Row],[nr]],2)="12",1,0)</f>
        <v>0</v>
      </c>
      <c r="G1300" s="2">
        <f>IF(Tabela_telefony5[[#This Row],[Kolumna1]]=1,Tabela_telefony5[[#This Row],[zakonczenie]]-Tabela_telefony5[[#This Row],[rozpoczecie]],0)</f>
        <v>0</v>
      </c>
    </row>
    <row r="1301" spans="1:7" hidden="1" x14ac:dyDescent="0.3">
      <c r="A1301">
        <v>6299545</v>
      </c>
      <c r="B1301" s="1">
        <v>42929</v>
      </c>
      <c r="C1301" s="2">
        <v>0.43986111111111109</v>
      </c>
      <c r="D1301" s="2">
        <v>0.44298611111111114</v>
      </c>
      <c r="E1301">
        <f>IF(LEN(Tabela_telefony5[[#This Row],[nr]])=7,1,0)</f>
        <v>1</v>
      </c>
      <c r="F1301">
        <f>IF(LEFT(Tabela_telefony5[[#This Row],[nr]],2)="12",1,0)</f>
        <v>0</v>
      </c>
      <c r="G1301" s="2">
        <f>IF(Tabela_telefony5[[#This Row],[Kolumna1]]=1,Tabela_telefony5[[#This Row],[zakonczenie]]-Tabela_telefony5[[#This Row],[rozpoczecie]],0)</f>
        <v>0</v>
      </c>
    </row>
    <row r="1302" spans="1:7" hidden="1" x14ac:dyDescent="0.3">
      <c r="A1302">
        <v>6304174</v>
      </c>
      <c r="B1302" s="1">
        <v>42928</v>
      </c>
      <c r="C1302" s="2">
        <v>0.57445601851851846</v>
      </c>
      <c r="D1302" s="2">
        <v>0.58512731481481484</v>
      </c>
      <c r="E1302">
        <f>IF(LEN(Tabela_telefony5[[#This Row],[nr]])=7,1,0)</f>
        <v>1</v>
      </c>
      <c r="F1302">
        <f>IF(LEFT(Tabela_telefony5[[#This Row],[nr]],2)="12",1,0)</f>
        <v>0</v>
      </c>
      <c r="G1302" s="2">
        <f>IF(Tabela_telefony5[[#This Row],[Kolumna1]]=1,Tabela_telefony5[[#This Row],[zakonczenie]]-Tabela_telefony5[[#This Row],[rozpoczecie]],0)</f>
        <v>0</v>
      </c>
    </row>
    <row r="1303" spans="1:7" hidden="1" x14ac:dyDescent="0.3">
      <c r="A1303">
        <v>6305758</v>
      </c>
      <c r="B1303" s="1">
        <v>42935</v>
      </c>
      <c r="C1303" s="2">
        <v>0.42912037037037037</v>
      </c>
      <c r="D1303" s="2">
        <v>0.43425925925925923</v>
      </c>
      <c r="E1303">
        <f>IF(LEN(Tabela_telefony5[[#This Row],[nr]])=7,1,0)</f>
        <v>1</v>
      </c>
      <c r="F1303">
        <f>IF(LEFT(Tabela_telefony5[[#This Row],[nr]],2)="12",1,0)</f>
        <v>0</v>
      </c>
      <c r="G1303" s="2">
        <f>IF(Tabela_telefony5[[#This Row],[Kolumna1]]=1,Tabela_telefony5[[#This Row],[zakonczenie]]-Tabela_telefony5[[#This Row],[rozpoczecie]],0)</f>
        <v>0</v>
      </c>
    </row>
    <row r="1304" spans="1:7" hidden="1" x14ac:dyDescent="0.3">
      <c r="A1304">
        <v>6309138</v>
      </c>
      <c r="B1304" s="1">
        <v>42940</v>
      </c>
      <c r="C1304" s="2">
        <v>0.49416666666666664</v>
      </c>
      <c r="D1304" s="2">
        <v>0.49465277777777777</v>
      </c>
      <c r="E1304">
        <f>IF(LEN(Tabela_telefony5[[#This Row],[nr]])=7,1,0)</f>
        <v>1</v>
      </c>
      <c r="F1304">
        <f>IF(LEFT(Tabela_telefony5[[#This Row],[nr]],2)="12",1,0)</f>
        <v>0</v>
      </c>
      <c r="G1304" s="2">
        <f>IF(Tabela_telefony5[[#This Row],[Kolumna1]]=1,Tabela_telefony5[[#This Row],[zakonczenie]]-Tabela_telefony5[[#This Row],[rozpoczecie]],0)</f>
        <v>0</v>
      </c>
    </row>
    <row r="1305" spans="1:7" hidden="1" x14ac:dyDescent="0.3">
      <c r="A1305">
        <v>6312012</v>
      </c>
      <c r="B1305" s="1">
        <v>42937</v>
      </c>
      <c r="C1305" s="2">
        <v>0.47697916666666668</v>
      </c>
      <c r="D1305" s="2">
        <v>0.48678240740740741</v>
      </c>
      <c r="E1305">
        <f>IF(LEN(Tabela_telefony5[[#This Row],[nr]])=7,1,0)</f>
        <v>1</v>
      </c>
      <c r="F1305">
        <f>IF(LEFT(Tabela_telefony5[[#This Row],[nr]],2)="12",1,0)</f>
        <v>0</v>
      </c>
      <c r="G1305" s="2">
        <f>IF(Tabela_telefony5[[#This Row],[Kolumna1]]=1,Tabela_telefony5[[#This Row],[zakonczenie]]-Tabela_telefony5[[#This Row],[rozpoczecie]],0)</f>
        <v>0</v>
      </c>
    </row>
    <row r="1306" spans="1:7" hidden="1" x14ac:dyDescent="0.3">
      <c r="A1306">
        <v>6312575</v>
      </c>
      <c r="B1306" s="1">
        <v>42919</v>
      </c>
      <c r="C1306" s="2">
        <v>0.4309837962962963</v>
      </c>
      <c r="D1306" s="2">
        <v>0.43748842592592591</v>
      </c>
      <c r="E1306">
        <f>IF(LEN(Tabela_telefony5[[#This Row],[nr]])=7,1,0)</f>
        <v>1</v>
      </c>
      <c r="F1306">
        <f>IF(LEFT(Tabela_telefony5[[#This Row],[nr]],2)="12",1,0)</f>
        <v>0</v>
      </c>
      <c r="G1306" s="2">
        <f>IF(Tabela_telefony5[[#This Row],[Kolumna1]]=1,Tabela_telefony5[[#This Row],[zakonczenie]]-Tabela_telefony5[[#This Row],[rozpoczecie]],0)</f>
        <v>0</v>
      </c>
    </row>
    <row r="1307" spans="1:7" hidden="1" x14ac:dyDescent="0.3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>
        <f>IF(LEN(Tabela_telefony5[[#This Row],[nr]])=7,1,0)</f>
        <v>0</v>
      </c>
      <c r="F1307">
        <f>IF(LEFT(Tabela_telefony5[[#This Row],[nr]],2)="12",1,0)</f>
        <v>0</v>
      </c>
      <c r="G1307" s="2">
        <f>IF(Tabela_telefony5[[#This Row],[Kolumna1]]=1,Tabela_telefony5[[#This Row],[zakonczenie]]-Tabela_telefony5[[#This Row],[rozpoczecie]],0)</f>
        <v>0</v>
      </c>
    </row>
    <row r="1308" spans="1:7" hidden="1" x14ac:dyDescent="0.3">
      <c r="A1308">
        <v>6312575</v>
      </c>
      <c r="B1308" s="1">
        <v>42921</v>
      </c>
      <c r="C1308" s="2">
        <v>0.43234953703703705</v>
      </c>
      <c r="D1308" s="2">
        <v>0.44233796296296296</v>
      </c>
      <c r="E1308">
        <f>IF(LEN(Tabela_telefony5[[#This Row],[nr]])=7,1,0)</f>
        <v>1</v>
      </c>
      <c r="F1308">
        <f>IF(LEFT(Tabela_telefony5[[#This Row],[nr]],2)="12",1,0)</f>
        <v>0</v>
      </c>
      <c r="G1308" s="2">
        <f>IF(Tabela_telefony5[[#This Row],[Kolumna1]]=1,Tabela_telefony5[[#This Row],[zakonczenie]]-Tabela_telefony5[[#This Row],[rozpoczecie]],0)</f>
        <v>0</v>
      </c>
    </row>
    <row r="1309" spans="1:7" hidden="1" x14ac:dyDescent="0.3">
      <c r="A1309">
        <v>41852472</v>
      </c>
      <c r="B1309" s="1">
        <v>42935</v>
      </c>
      <c r="C1309" s="2">
        <v>0.60868055555555556</v>
      </c>
      <c r="D1309" s="2">
        <v>0.61019675925925931</v>
      </c>
      <c r="E1309">
        <f>IF(LEN(Tabela_telefony5[[#This Row],[nr]])=7,1,0)</f>
        <v>0</v>
      </c>
      <c r="F1309">
        <f>IF(LEFT(Tabela_telefony5[[#This Row],[nr]],2)="12",1,0)</f>
        <v>0</v>
      </c>
      <c r="G1309" s="2">
        <f>IF(Tabela_telefony5[[#This Row],[Kolumna1]]=1,Tabela_telefony5[[#This Row],[zakonczenie]]-Tabela_telefony5[[#This Row],[rozpoczecie]],0)</f>
        <v>0</v>
      </c>
    </row>
    <row r="1310" spans="1:7" hidden="1" x14ac:dyDescent="0.3">
      <c r="A1310">
        <v>25574074</v>
      </c>
      <c r="B1310" s="1">
        <v>42935</v>
      </c>
      <c r="C1310" s="2">
        <v>0.61081018518518515</v>
      </c>
      <c r="D1310" s="2">
        <v>0.62118055555555551</v>
      </c>
      <c r="E1310">
        <f>IF(LEN(Tabela_telefony5[[#This Row],[nr]])=7,1,0)</f>
        <v>0</v>
      </c>
      <c r="F1310">
        <f>IF(LEFT(Tabela_telefony5[[#This Row],[nr]],2)="12",1,0)</f>
        <v>0</v>
      </c>
      <c r="G1310" s="2">
        <f>IF(Tabela_telefony5[[#This Row],[Kolumna1]]=1,Tabela_telefony5[[#This Row],[zakonczenie]]-Tabela_telefony5[[#This Row],[rozpoczecie]],0)</f>
        <v>0</v>
      </c>
    </row>
    <row r="1311" spans="1:7" hidden="1" x14ac:dyDescent="0.3">
      <c r="A1311">
        <v>6320579</v>
      </c>
      <c r="B1311" s="1">
        <v>42942</v>
      </c>
      <c r="C1311" s="2">
        <v>0.48082175925925924</v>
      </c>
      <c r="D1311" s="2">
        <v>0.48585648148148147</v>
      </c>
      <c r="E1311">
        <f>IF(LEN(Tabela_telefony5[[#This Row],[nr]])=7,1,0)</f>
        <v>1</v>
      </c>
      <c r="F1311">
        <f>IF(LEFT(Tabela_telefony5[[#This Row],[nr]],2)="12",1,0)</f>
        <v>0</v>
      </c>
      <c r="G1311" s="2">
        <f>IF(Tabela_telefony5[[#This Row],[Kolumna1]]=1,Tabela_telefony5[[#This Row],[zakonczenie]]-Tabela_telefony5[[#This Row],[rozpoczecie]],0)</f>
        <v>0</v>
      </c>
    </row>
    <row r="1312" spans="1:7" hidden="1" x14ac:dyDescent="0.3">
      <c r="A1312">
        <v>6326108</v>
      </c>
      <c r="B1312" s="1">
        <v>42943</v>
      </c>
      <c r="C1312" s="2">
        <v>0.46474537037037039</v>
      </c>
      <c r="D1312" s="2">
        <v>0.47486111111111112</v>
      </c>
      <c r="E1312">
        <f>IF(LEN(Tabela_telefony5[[#This Row],[nr]])=7,1,0)</f>
        <v>1</v>
      </c>
      <c r="F1312">
        <f>IF(LEFT(Tabela_telefony5[[#This Row],[nr]],2)="12",1,0)</f>
        <v>0</v>
      </c>
      <c r="G1312" s="2">
        <f>IF(Tabela_telefony5[[#This Row],[Kolumna1]]=1,Tabela_telefony5[[#This Row],[zakonczenie]]-Tabela_telefony5[[#This Row],[rozpoczecie]],0)</f>
        <v>0</v>
      </c>
    </row>
    <row r="1313" spans="1:7" hidden="1" x14ac:dyDescent="0.3">
      <c r="A1313">
        <v>50583407</v>
      </c>
      <c r="B1313" s="1">
        <v>42935</v>
      </c>
      <c r="C1313" s="2">
        <v>0.62137731481481484</v>
      </c>
      <c r="D1313" s="2">
        <v>0.63218750000000001</v>
      </c>
      <c r="E1313">
        <f>IF(LEN(Tabela_telefony5[[#This Row],[nr]])=7,1,0)</f>
        <v>0</v>
      </c>
      <c r="F1313">
        <f>IF(LEFT(Tabela_telefony5[[#This Row],[nr]],2)="12",1,0)</f>
        <v>0</v>
      </c>
      <c r="G1313" s="2">
        <f>IF(Tabela_telefony5[[#This Row],[Kolumna1]]=1,Tabela_telefony5[[#This Row],[zakonczenie]]-Tabela_telefony5[[#This Row],[rozpoczecie]],0)</f>
        <v>0</v>
      </c>
    </row>
    <row r="1314" spans="1:7" hidden="1" x14ac:dyDescent="0.3">
      <c r="A1314">
        <v>6333341</v>
      </c>
      <c r="B1314" s="1">
        <v>42934</v>
      </c>
      <c r="C1314" s="2">
        <v>0.40690972222222221</v>
      </c>
      <c r="D1314" s="2">
        <v>0.4103472222222222</v>
      </c>
      <c r="E1314">
        <f>IF(LEN(Tabela_telefony5[[#This Row],[nr]])=7,1,0)</f>
        <v>1</v>
      </c>
      <c r="F1314">
        <f>IF(LEFT(Tabela_telefony5[[#This Row],[nr]],2)="12",1,0)</f>
        <v>0</v>
      </c>
      <c r="G1314" s="2">
        <f>IF(Tabela_telefony5[[#This Row],[Kolumna1]]=1,Tabela_telefony5[[#This Row],[zakonczenie]]-Tabela_telefony5[[#This Row],[rozpoczecie]],0)</f>
        <v>0</v>
      </c>
    </row>
    <row r="1315" spans="1:7" hidden="1" x14ac:dyDescent="0.3">
      <c r="A1315">
        <v>6333547</v>
      </c>
      <c r="B1315" s="1">
        <v>42923</v>
      </c>
      <c r="C1315" s="2">
        <v>0.4788425925925926</v>
      </c>
      <c r="D1315" s="2">
        <v>0.48685185185185187</v>
      </c>
      <c r="E1315">
        <f>IF(LEN(Tabela_telefony5[[#This Row],[nr]])=7,1,0)</f>
        <v>1</v>
      </c>
      <c r="F1315">
        <f>IF(LEFT(Tabela_telefony5[[#This Row],[nr]],2)="12",1,0)</f>
        <v>0</v>
      </c>
      <c r="G1315" s="2">
        <f>IF(Tabela_telefony5[[#This Row],[Kolumna1]]=1,Tabela_telefony5[[#This Row],[zakonczenie]]-Tabela_telefony5[[#This Row],[rozpoczecie]],0)</f>
        <v>0</v>
      </c>
    </row>
    <row r="1316" spans="1:7" hidden="1" x14ac:dyDescent="0.3">
      <c r="A1316">
        <v>6337931</v>
      </c>
      <c r="B1316" s="1">
        <v>42935</v>
      </c>
      <c r="C1316" s="2">
        <v>0.49625000000000002</v>
      </c>
      <c r="D1316" s="2">
        <v>0.5058449074074074</v>
      </c>
      <c r="E1316">
        <f>IF(LEN(Tabela_telefony5[[#This Row],[nr]])=7,1,0)</f>
        <v>1</v>
      </c>
      <c r="F1316">
        <f>IF(LEFT(Tabela_telefony5[[#This Row],[nr]],2)="12",1,0)</f>
        <v>0</v>
      </c>
      <c r="G1316" s="2">
        <f>IF(Tabela_telefony5[[#This Row],[Kolumna1]]=1,Tabela_telefony5[[#This Row],[zakonczenie]]-Tabela_telefony5[[#This Row],[rozpoczecie]],0)</f>
        <v>0</v>
      </c>
    </row>
    <row r="1317" spans="1:7" hidden="1" x14ac:dyDescent="0.3">
      <c r="A1317">
        <v>6341482</v>
      </c>
      <c r="B1317" s="1">
        <v>42926</v>
      </c>
      <c r="C1317" s="2">
        <v>0.42922453703703706</v>
      </c>
      <c r="D1317" s="2">
        <v>0.43947916666666664</v>
      </c>
      <c r="E1317">
        <f>IF(LEN(Tabela_telefony5[[#This Row],[nr]])=7,1,0)</f>
        <v>1</v>
      </c>
      <c r="F1317">
        <f>IF(LEFT(Tabela_telefony5[[#This Row],[nr]],2)="12",1,0)</f>
        <v>0</v>
      </c>
      <c r="G1317" s="2">
        <f>IF(Tabela_telefony5[[#This Row],[Kolumna1]]=1,Tabela_telefony5[[#This Row],[zakonczenie]]-Tabela_telefony5[[#This Row],[rozpoczecie]],0)</f>
        <v>0</v>
      </c>
    </row>
    <row r="1318" spans="1:7" hidden="1" x14ac:dyDescent="0.3">
      <c r="A1318">
        <v>71218936</v>
      </c>
      <c r="B1318" s="1">
        <v>42936</v>
      </c>
      <c r="C1318" s="2">
        <v>0.34012731481481484</v>
      </c>
      <c r="D1318" s="2">
        <v>0.34192129629629631</v>
      </c>
      <c r="E1318">
        <f>IF(LEN(Tabela_telefony5[[#This Row],[nr]])=7,1,0)</f>
        <v>0</v>
      </c>
      <c r="F1318">
        <f>IF(LEFT(Tabela_telefony5[[#This Row],[nr]],2)="12",1,0)</f>
        <v>0</v>
      </c>
      <c r="G1318" s="2">
        <f>IF(Tabela_telefony5[[#This Row],[Kolumna1]]=1,Tabela_telefony5[[#This Row],[zakonczenie]]-Tabela_telefony5[[#This Row],[rozpoczecie]],0)</f>
        <v>0</v>
      </c>
    </row>
    <row r="1319" spans="1:7" hidden="1" x14ac:dyDescent="0.3">
      <c r="A1319">
        <v>55621633</v>
      </c>
      <c r="B1319" s="1">
        <v>42936</v>
      </c>
      <c r="C1319" s="2">
        <v>0.34114583333333331</v>
      </c>
      <c r="D1319" s="2">
        <v>0.3525578703703704</v>
      </c>
      <c r="E1319">
        <f>IF(LEN(Tabela_telefony5[[#This Row],[nr]])=7,1,0)</f>
        <v>0</v>
      </c>
      <c r="F1319">
        <f>IF(LEFT(Tabela_telefony5[[#This Row],[nr]],2)="12",1,0)</f>
        <v>0</v>
      </c>
      <c r="G1319" s="2">
        <f>IF(Tabela_telefony5[[#This Row],[Kolumna1]]=1,Tabela_telefony5[[#This Row],[zakonczenie]]-Tabela_telefony5[[#This Row],[rozpoczecie]],0)</f>
        <v>0</v>
      </c>
    </row>
    <row r="1320" spans="1:7" hidden="1" x14ac:dyDescent="0.3">
      <c r="A1320">
        <v>6345014</v>
      </c>
      <c r="B1320" s="1">
        <v>42933</v>
      </c>
      <c r="C1320" s="2">
        <v>0.58010416666666664</v>
      </c>
      <c r="D1320" s="2">
        <v>0.58166666666666667</v>
      </c>
      <c r="E1320">
        <f>IF(LEN(Tabela_telefony5[[#This Row],[nr]])=7,1,0)</f>
        <v>1</v>
      </c>
      <c r="F1320">
        <f>IF(LEFT(Tabela_telefony5[[#This Row],[nr]],2)="12",1,0)</f>
        <v>0</v>
      </c>
      <c r="G1320" s="2">
        <f>IF(Tabela_telefony5[[#This Row],[Kolumna1]]=1,Tabela_telefony5[[#This Row],[zakonczenie]]-Tabela_telefony5[[#This Row],[rozpoczecie]],0)</f>
        <v>0</v>
      </c>
    </row>
    <row r="1321" spans="1:7" hidden="1" x14ac:dyDescent="0.3">
      <c r="A1321">
        <v>6357818</v>
      </c>
      <c r="B1321" s="1">
        <v>42937</v>
      </c>
      <c r="C1321" s="2">
        <v>0.41228009259259257</v>
      </c>
      <c r="D1321" s="2">
        <v>0.41648148148148151</v>
      </c>
      <c r="E1321">
        <f>IF(LEN(Tabela_telefony5[[#This Row],[nr]])=7,1,0)</f>
        <v>1</v>
      </c>
      <c r="F1321">
        <f>IF(LEFT(Tabela_telefony5[[#This Row],[nr]],2)="12",1,0)</f>
        <v>0</v>
      </c>
      <c r="G1321" s="2">
        <f>IF(Tabela_telefony5[[#This Row],[Kolumna1]]=1,Tabela_telefony5[[#This Row],[zakonczenie]]-Tabela_telefony5[[#This Row],[rozpoczecie]],0)</f>
        <v>0</v>
      </c>
    </row>
    <row r="1322" spans="1:7" hidden="1" x14ac:dyDescent="0.3">
      <c r="A1322">
        <v>6367284</v>
      </c>
      <c r="B1322" s="1">
        <v>42928</v>
      </c>
      <c r="C1322" s="2">
        <v>0.36519675925925926</v>
      </c>
      <c r="D1322" s="2">
        <v>0.36751157407407409</v>
      </c>
      <c r="E1322">
        <f>IF(LEN(Tabela_telefony5[[#This Row],[nr]])=7,1,0)</f>
        <v>1</v>
      </c>
      <c r="F1322">
        <f>IF(LEFT(Tabela_telefony5[[#This Row],[nr]],2)="12",1,0)</f>
        <v>0</v>
      </c>
      <c r="G1322" s="2">
        <f>IF(Tabela_telefony5[[#This Row],[Kolumna1]]=1,Tabela_telefony5[[#This Row],[zakonczenie]]-Tabela_telefony5[[#This Row],[rozpoczecie]],0)</f>
        <v>0</v>
      </c>
    </row>
    <row r="1323" spans="1:7" hidden="1" x14ac:dyDescent="0.3">
      <c r="A1323">
        <v>6374704</v>
      </c>
      <c r="B1323" s="1">
        <v>42926</v>
      </c>
      <c r="C1323" s="2">
        <v>0.44572916666666668</v>
      </c>
      <c r="D1323" s="2">
        <v>0.4548726851851852</v>
      </c>
      <c r="E1323">
        <f>IF(LEN(Tabela_telefony5[[#This Row],[nr]])=7,1,0)</f>
        <v>1</v>
      </c>
      <c r="F1323">
        <f>IF(LEFT(Tabela_telefony5[[#This Row],[nr]],2)="12",1,0)</f>
        <v>0</v>
      </c>
      <c r="G1323" s="2">
        <f>IF(Tabela_telefony5[[#This Row],[Kolumna1]]=1,Tabela_telefony5[[#This Row],[zakonczenie]]-Tabela_telefony5[[#This Row],[rozpoczecie]],0)</f>
        <v>0</v>
      </c>
    </row>
    <row r="1324" spans="1:7" hidden="1" x14ac:dyDescent="0.3">
      <c r="A1324">
        <v>6384230</v>
      </c>
      <c r="B1324" s="1">
        <v>42947</v>
      </c>
      <c r="C1324" s="2">
        <v>0.45846064814814813</v>
      </c>
      <c r="D1324" s="2">
        <v>0.46900462962962963</v>
      </c>
      <c r="E1324">
        <f>IF(LEN(Tabela_telefony5[[#This Row],[nr]])=7,1,0)</f>
        <v>1</v>
      </c>
      <c r="F1324">
        <f>IF(LEFT(Tabela_telefony5[[#This Row],[nr]],2)="12",1,0)</f>
        <v>0</v>
      </c>
      <c r="G1324" s="2">
        <f>IF(Tabela_telefony5[[#This Row],[Kolumna1]]=1,Tabela_telefony5[[#This Row],[zakonczenie]]-Tabela_telefony5[[#This Row],[rozpoczecie]],0)</f>
        <v>0</v>
      </c>
    </row>
    <row r="1325" spans="1:7" hidden="1" x14ac:dyDescent="0.3">
      <c r="A1325">
        <v>6386788</v>
      </c>
      <c r="B1325" s="1">
        <v>42935</v>
      </c>
      <c r="C1325" s="2">
        <v>0.48822916666666666</v>
      </c>
      <c r="D1325" s="2">
        <v>0.49540509259259258</v>
      </c>
      <c r="E1325">
        <f>IF(LEN(Tabela_telefony5[[#This Row],[nr]])=7,1,0)</f>
        <v>1</v>
      </c>
      <c r="F1325">
        <f>IF(LEFT(Tabela_telefony5[[#This Row],[nr]],2)="12",1,0)</f>
        <v>0</v>
      </c>
      <c r="G1325" s="2">
        <f>IF(Tabela_telefony5[[#This Row],[Kolumna1]]=1,Tabela_telefony5[[#This Row],[zakonczenie]]-Tabela_telefony5[[#This Row],[rozpoczecie]],0)</f>
        <v>0</v>
      </c>
    </row>
    <row r="1326" spans="1:7" hidden="1" x14ac:dyDescent="0.3">
      <c r="A1326">
        <v>6401011</v>
      </c>
      <c r="B1326" s="1">
        <v>42942</v>
      </c>
      <c r="C1326" s="2">
        <v>0.51140046296296293</v>
      </c>
      <c r="D1326" s="2">
        <v>0.5186574074074074</v>
      </c>
      <c r="E1326">
        <f>IF(LEN(Tabela_telefony5[[#This Row],[nr]])=7,1,0)</f>
        <v>1</v>
      </c>
      <c r="F1326">
        <f>IF(LEFT(Tabela_telefony5[[#This Row],[nr]],2)="12",1,0)</f>
        <v>0</v>
      </c>
      <c r="G1326" s="2">
        <f>IF(Tabela_telefony5[[#This Row],[Kolumna1]]=1,Tabela_telefony5[[#This Row],[zakonczenie]]-Tabela_telefony5[[#This Row],[rozpoczecie]],0)</f>
        <v>0</v>
      </c>
    </row>
    <row r="1327" spans="1:7" hidden="1" x14ac:dyDescent="0.3">
      <c r="A1327">
        <v>6401011</v>
      </c>
      <c r="B1327" s="1">
        <v>42947</v>
      </c>
      <c r="C1327" s="2">
        <v>0.62693287037037038</v>
      </c>
      <c r="D1327" s="2">
        <v>0.62837962962962968</v>
      </c>
      <c r="E1327">
        <f>IF(LEN(Tabela_telefony5[[#This Row],[nr]])=7,1,0)</f>
        <v>1</v>
      </c>
      <c r="F1327">
        <f>IF(LEFT(Tabela_telefony5[[#This Row],[nr]],2)="12",1,0)</f>
        <v>0</v>
      </c>
      <c r="G1327" s="2">
        <f>IF(Tabela_telefony5[[#This Row],[Kolumna1]]=1,Tabela_telefony5[[#This Row],[zakonczenie]]-Tabela_telefony5[[#This Row],[rozpoczecie]],0)</f>
        <v>0</v>
      </c>
    </row>
    <row r="1328" spans="1:7" hidden="1" x14ac:dyDescent="0.3">
      <c r="A1328">
        <v>6408952</v>
      </c>
      <c r="B1328" s="1">
        <v>42937</v>
      </c>
      <c r="C1328" s="2">
        <v>0.46553240740740742</v>
      </c>
      <c r="D1328" s="2">
        <v>0.47234953703703703</v>
      </c>
      <c r="E1328">
        <f>IF(LEN(Tabela_telefony5[[#This Row],[nr]])=7,1,0)</f>
        <v>1</v>
      </c>
      <c r="F1328">
        <f>IF(LEFT(Tabela_telefony5[[#This Row],[nr]],2)="12",1,0)</f>
        <v>0</v>
      </c>
      <c r="G1328" s="2">
        <f>IF(Tabela_telefony5[[#This Row],[Kolumna1]]=1,Tabela_telefony5[[#This Row],[zakonczenie]]-Tabela_telefony5[[#This Row],[rozpoczecie]],0)</f>
        <v>0</v>
      </c>
    </row>
    <row r="1329" spans="1:7" hidden="1" x14ac:dyDescent="0.3">
      <c r="A1329">
        <v>6408952</v>
      </c>
      <c r="B1329" s="1">
        <v>42947</v>
      </c>
      <c r="C1329" s="2">
        <v>0.57740740740740737</v>
      </c>
      <c r="D1329" s="2">
        <v>0.58895833333333336</v>
      </c>
      <c r="E1329">
        <f>IF(LEN(Tabela_telefony5[[#This Row],[nr]])=7,1,0)</f>
        <v>1</v>
      </c>
      <c r="F1329">
        <f>IF(LEFT(Tabela_telefony5[[#This Row],[nr]],2)="12",1,0)</f>
        <v>0</v>
      </c>
      <c r="G1329" s="2">
        <f>IF(Tabela_telefony5[[#This Row],[Kolumna1]]=1,Tabela_telefony5[[#This Row],[zakonczenie]]-Tabela_telefony5[[#This Row],[rozpoczecie]],0)</f>
        <v>0</v>
      </c>
    </row>
    <row r="1330" spans="1:7" hidden="1" x14ac:dyDescent="0.3">
      <c r="A1330">
        <v>24290062</v>
      </c>
      <c r="B1330" s="1">
        <v>42936</v>
      </c>
      <c r="C1330" s="2">
        <v>0.38047453703703704</v>
      </c>
      <c r="D1330" s="2">
        <v>0.39142361111111112</v>
      </c>
      <c r="E1330">
        <f>IF(LEN(Tabela_telefony5[[#This Row],[nr]])=7,1,0)</f>
        <v>0</v>
      </c>
      <c r="F1330">
        <f>IF(LEFT(Tabela_telefony5[[#This Row],[nr]],2)="12",1,0)</f>
        <v>0</v>
      </c>
      <c r="G1330" s="2">
        <f>IF(Tabela_telefony5[[#This Row],[Kolumna1]]=1,Tabela_telefony5[[#This Row],[zakonczenie]]-Tabela_telefony5[[#This Row],[rozpoczecie]],0)</f>
        <v>0</v>
      </c>
    </row>
    <row r="1331" spans="1:7" hidden="1" x14ac:dyDescent="0.3">
      <c r="A1331">
        <v>6420583</v>
      </c>
      <c r="B1331" s="1">
        <v>42922</v>
      </c>
      <c r="C1331" s="2">
        <v>0.48</v>
      </c>
      <c r="D1331" s="2">
        <v>0.48539351851851853</v>
      </c>
      <c r="E1331">
        <f>IF(LEN(Tabela_telefony5[[#This Row],[nr]])=7,1,0)</f>
        <v>1</v>
      </c>
      <c r="F1331">
        <f>IF(LEFT(Tabela_telefony5[[#This Row],[nr]],2)="12",1,0)</f>
        <v>0</v>
      </c>
      <c r="G1331" s="2">
        <f>IF(Tabela_telefony5[[#This Row],[Kolumna1]]=1,Tabela_telefony5[[#This Row],[zakonczenie]]-Tabela_telefony5[[#This Row],[rozpoczecie]],0)</f>
        <v>0</v>
      </c>
    </row>
    <row r="1332" spans="1:7" hidden="1" x14ac:dyDescent="0.3">
      <c r="A1332">
        <v>6426011</v>
      </c>
      <c r="B1332" s="1">
        <v>42936</v>
      </c>
      <c r="C1332" s="2">
        <v>0.62078703703703708</v>
      </c>
      <c r="D1332" s="2">
        <v>0.62863425925925931</v>
      </c>
      <c r="E1332">
        <f>IF(LEN(Tabela_telefony5[[#This Row],[nr]])=7,1,0)</f>
        <v>1</v>
      </c>
      <c r="F1332">
        <f>IF(LEFT(Tabela_telefony5[[#This Row],[nr]],2)="12",1,0)</f>
        <v>0</v>
      </c>
      <c r="G1332" s="2">
        <f>IF(Tabela_telefony5[[#This Row],[Kolumna1]]=1,Tabela_telefony5[[#This Row],[zakonczenie]]-Tabela_telefony5[[#This Row],[rozpoczecie]],0)</f>
        <v>0</v>
      </c>
    </row>
    <row r="1333" spans="1:7" hidden="1" x14ac:dyDescent="0.3">
      <c r="A1333">
        <v>6426246</v>
      </c>
      <c r="B1333" s="1">
        <v>42947</v>
      </c>
      <c r="C1333" s="2">
        <v>0.48174768518518518</v>
      </c>
      <c r="D1333" s="2">
        <v>0.48682870370370368</v>
      </c>
      <c r="E1333">
        <f>IF(LEN(Tabela_telefony5[[#This Row],[nr]])=7,1,0)</f>
        <v>1</v>
      </c>
      <c r="F1333">
        <f>IF(LEFT(Tabela_telefony5[[#This Row],[nr]],2)="12",1,0)</f>
        <v>0</v>
      </c>
      <c r="G1333" s="2">
        <f>IF(Tabela_telefony5[[#This Row],[Kolumna1]]=1,Tabela_telefony5[[#This Row],[zakonczenie]]-Tabela_telefony5[[#This Row],[rozpoczecie]],0)</f>
        <v>0</v>
      </c>
    </row>
    <row r="1334" spans="1:7" hidden="1" x14ac:dyDescent="0.3">
      <c r="A1334">
        <v>97953696</v>
      </c>
      <c r="B1334" s="1">
        <v>42936</v>
      </c>
      <c r="C1334" s="2">
        <v>0.39373842592592595</v>
      </c>
      <c r="D1334" s="2">
        <v>0.40292824074074074</v>
      </c>
      <c r="E1334">
        <f>IF(LEN(Tabela_telefony5[[#This Row],[nr]])=7,1,0)</f>
        <v>0</v>
      </c>
      <c r="F1334">
        <f>IF(LEFT(Tabela_telefony5[[#This Row],[nr]],2)="12",1,0)</f>
        <v>0</v>
      </c>
      <c r="G1334" s="2">
        <f>IF(Tabela_telefony5[[#This Row],[Kolumna1]]=1,Tabela_telefony5[[#This Row],[zakonczenie]]-Tabela_telefony5[[#This Row],[rozpoczecie]],0)</f>
        <v>0</v>
      </c>
    </row>
    <row r="1335" spans="1:7" hidden="1" x14ac:dyDescent="0.3">
      <c r="A1335">
        <v>6434255</v>
      </c>
      <c r="B1335" s="1">
        <v>42937</v>
      </c>
      <c r="C1335" s="2">
        <v>0.60196759259259258</v>
      </c>
      <c r="D1335" s="2">
        <v>0.60356481481481483</v>
      </c>
      <c r="E1335">
        <f>IF(LEN(Tabela_telefony5[[#This Row],[nr]])=7,1,0)</f>
        <v>1</v>
      </c>
      <c r="F1335">
        <f>IF(LEFT(Tabela_telefony5[[#This Row],[nr]],2)="12",1,0)</f>
        <v>0</v>
      </c>
      <c r="G1335" s="2">
        <f>IF(Tabela_telefony5[[#This Row],[Kolumna1]]=1,Tabela_telefony5[[#This Row],[zakonczenie]]-Tabela_telefony5[[#This Row],[rozpoczecie]],0)</f>
        <v>0</v>
      </c>
    </row>
    <row r="1336" spans="1:7" hidden="1" x14ac:dyDescent="0.3">
      <c r="A1336">
        <v>6439414</v>
      </c>
      <c r="B1336" s="1">
        <v>42947</v>
      </c>
      <c r="C1336" s="2">
        <v>0.47349537037037037</v>
      </c>
      <c r="D1336" s="2">
        <v>0.47881944444444446</v>
      </c>
      <c r="E1336">
        <f>IF(LEN(Tabela_telefony5[[#This Row],[nr]])=7,1,0)</f>
        <v>1</v>
      </c>
      <c r="F1336">
        <f>IF(LEFT(Tabela_telefony5[[#This Row],[nr]],2)="12",1,0)</f>
        <v>0</v>
      </c>
      <c r="G1336" s="2">
        <f>IF(Tabela_telefony5[[#This Row],[Kolumna1]]=1,Tabela_telefony5[[#This Row],[zakonczenie]]-Tabela_telefony5[[#This Row],[rozpoczecie]],0)</f>
        <v>0</v>
      </c>
    </row>
    <row r="1337" spans="1:7" hidden="1" x14ac:dyDescent="0.3">
      <c r="A1337">
        <v>6460935</v>
      </c>
      <c r="B1337" s="1">
        <v>42933</v>
      </c>
      <c r="C1337" s="2">
        <v>0.45122685185185185</v>
      </c>
      <c r="D1337" s="2">
        <v>0.45480324074074074</v>
      </c>
      <c r="E1337">
        <f>IF(LEN(Tabela_telefony5[[#This Row],[nr]])=7,1,0)</f>
        <v>1</v>
      </c>
      <c r="F1337">
        <f>IF(LEFT(Tabela_telefony5[[#This Row],[nr]],2)="12",1,0)</f>
        <v>0</v>
      </c>
      <c r="G1337" s="2">
        <f>IF(Tabela_telefony5[[#This Row],[Kolumna1]]=1,Tabela_telefony5[[#This Row],[zakonczenie]]-Tabela_telefony5[[#This Row],[rozpoczecie]],0)</f>
        <v>0</v>
      </c>
    </row>
    <row r="1338" spans="1:7" hidden="1" x14ac:dyDescent="0.3">
      <c r="A1338">
        <v>6461167</v>
      </c>
      <c r="B1338" s="1">
        <v>42927</v>
      </c>
      <c r="C1338" s="2">
        <v>0.5889699074074074</v>
      </c>
      <c r="D1338" s="2">
        <v>0.59409722222222228</v>
      </c>
      <c r="E1338">
        <f>IF(LEN(Tabela_telefony5[[#This Row],[nr]])=7,1,0)</f>
        <v>1</v>
      </c>
      <c r="F1338">
        <f>IF(LEFT(Tabela_telefony5[[#This Row],[nr]],2)="12",1,0)</f>
        <v>0</v>
      </c>
      <c r="G1338" s="2">
        <f>IF(Tabela_telefony5[[#This Row],[Kolumna1]]=1,Tabela_telefony5[[#This Row],[zakonczenie]]-Tabela_telefony5[[#This Row],[rozpoczecie]],0)</f>
        <v>0</v>
      </c>
    </row>
    <row r="1339" spans="1:7" hidden="1" x14ac:dyDescent="0.3">
      <c r="A1339">
        <v>6465122</v>
      </c>
      <c r="B1339" s="1">
        <v>42941</v>
      </c>
      <c r="C1339" s="2">
        <v>0.42188657407407409</v>
      </c>
      <c r="D1339" s="2">
        <v>0.43138888888888888</v>
      </c>
      <c r="E1339">
        <f>IF(LEN(Tabela_telefony5[[#This Row],[nr]])=7,1,0)</f>
        <v>1</v>
      </c>
      <c r="F1339">
        <f>IF(LEFT(Tabela_telefony5[[#This Row],[nr]],2)="12",1,0)</f>
        <v>0</v>
      </c>
      <c r="G1339" s="2">
        <f>IF(Tabela_telefony5[[#This Row],[Kolumna1]]=1,Tabela_telefony5[[#This Row],[zakonczenie]]-Tabela_telefony5[[#This Row],[rozpoczecie]],0)</f>
        <v>0</v>
      </c>
    </row>
    <row r="1340" spans="1:7" hidden="1" x14ac:dyDescent="0.3">
      <c r="A1340">
        <v>6468376</v>
      </c>
      <c r="B1340" s="1">
        <v>42926</v>
      </c>
      <c r="C1340" s="2">
        <v>0.61140046296296291</v>
      </c>
      <c r="D1340" s="2">
        <v>0.61952546296296296</v>
      </c>
      <c r="E1340">
        <f>IF(LEN(Tabela_telefony5[[#This Row],[nr]])=7,1,0)</f>
        <v>1</v>
      </c>
      <c r="F1340">
        <f>IF(LEFT(Tabela_telefony5[[#This Row],[nr]],2)="12",1,0)</f>
        <v>0</v>
      </c>
      <c r="G1340" s="2">
        <f>IF(Tabela_telefony5[[#This Row],[Kolumna1]]=1,Tabela_telefony5[[#This Row],[zakonczenie]]-Tabela_telefony5[[#This Row],[rozpoczecie]],0)</f>
        <v>0</v>
      </c>
    </row>
    <row r="1341" spans="1:7" hidden="1" x14ac:dyDescent="0.3">
      <c r="A1341">
        <v>6484436</v>
      </c>
      <c r="B1341" s="1">
        <v>42927</v>
      </c>
      <c r="C1341" s="2">
        <v>0.34006944444444442</v>
      </c>
      <c r="D1341" s="2">
        <v>0.3427546296296296</v>
      </c>
      <c r="E1341">
        <f>IF(LEN(Tabela_telefony5[[#This Row],[nr]])=7,1,0)</f>
        <v>1</v>
      </c>
      <c r="F1341">
        <f>IF(LEFT(Tabela_telefony5[[#This Row],[nr]],2)="12",1,0)</f>
        <v>0</v>
      </c>
      <c r="G1341" s="2">
        <f>IF(Tabela_telefony5[[#This Row],[Kolumna1]]=1,Tabela_telefony5[[#This Row],[zakonczenie]]-Tabela_telefony5[[#This Row],[rozpoczecie]],0)</f>
        <v>0</v>
      </c>
    </row>
    <row r="1342" spans="1:7" hidden="1" x14ac:dyDescent="0.3">
      <c r="A1342">
        <v>6492842</v>
      </c>
      <c r="B1342" s="1">
        <v>42927</v>
      </c>
      <c r="C1342" s="2">
        <v>0.40379629629629632</v>
      </c>
      <c r="D1342" s="2">
        <v>0.4100462962962963</v>
      </c>
      <c r="E1342">
        <f>IF(LEN(Tabela_telefony5[[#This Row],[nr]])=7,1,0)</f>
        <v>1</v>
      </c>
      <c r="F1342">
        <f>IF(LEFT(Tabela_telefony5[[#This Row],[nr]],2)="12",1,0)</f>
        <v>0</v>
      </c>
      <c r="G1342" s="2">
        <f>IF(Tabela_telefony5[[#This Row],[Kolumna1]]=1,Tabela_telefony5[[#This Row],[zakonczenie]]-Tabela_telefony5[[#This Row],[rozpoczecie]],0)</f>
        <v>0</v>
      </c>
    </row>
    <row r="1343" spans="1:7" hidden="1" x14ac:dyDescent="0.3">
      <c r="A1343">
        <v>89691426</v>
      </c>
      <c r="B1343" s="1">
        <v>42936</v>
      </c>
      <c r="C1343" s="2">
        <v>0.41677083333333331</v>
      </c>
      <c r="D1343" s="2">
        <v>0.42192129629629632</v>
      </c>
      <c r="E1343">
        <f>IF(LEN(Tabela_telefony5[[#This Row],[nr]])=7,1,0)</f>
        <v>0</v>
      </c>
      <c r="F1343">
        <f>IF(LEFT(Tabela_telefony5[[#This Row],[nr]],2)="12",1,0)</f>
        <v>0</v>
      </c>
      <c r="G1343" s="2">
        <f>IF(Tabela_telefony5[[#This Row],[Kolumna1]]=1,Tabela_telefony5[[#This Row],[zakonczenie]]-Tabela_telefony5[[#This Row],[rozpoczecie]],0)</f>
        <v>0</v>
      </c>
    </row>
    <row r="1344" spans="1:7" hidden="1" x14ac:dyDescent="0.3">
      <c r="A1344">
        <v>6493406</v>
      </c>
      <c r="B1344" s="1">
        <v>42937</v>
      </c>
      <c r="C1344" s="2">
        <v>0.51936342592592588</v>
      </c>
      <c r="D1344" s="2">
        <v>0.52559027777777778</v>
      </c>
      <c r="E1344">
        <f>IF(LEN(Tabela_telefony5[[#This Row],[nr]])=7,1,0)</f>
        <v>1</v>
      </c>
      <c r="F1344">
        <f>IF(LEFT(Tabela_telefony5[[#This Row],[nr]],2)="12",1,0)</f>
        <v>0</v>
      </c>
      <c r="G1344" s="2">
        <f>IF(Tabela_telefony5[[#This Row],[Kolumna1]]=1,Tabela_telefony5[[#This Row],[zakonczenie]]-Tabela_telefony5[[#This Row],[rozpoczecie]],0)</f>
        <v>0</v>
      </c>
    </row>
    <row r="1345" spans="1:7" hidden="1" x14ac:dyDescent="0.3">
      <c r="A1345">
        <v>6493766</v>
      </c>
      <c r="B1345" s="1">
        <v>42942</v>
      </c>
      <c r="C1345" s="2">
        <v>0.33584490740740741</v>
      </c>
      <c r="D1345" s="2">
        <v>0.33677083333333335</v>
      </c>
      <c r="E1345">
        <f>IF(LEN(Tabela_telefony5[[#This Row],[nr]])=7,1,0)</f>
        <v>1</v>
      </c>
      <c r="F1345">
        <f>IF(LEFT(Tabela_telefony5[[#This Row],[nr]],2)="12",1,0)</f>
        <v>0</v>
      </c>
      <c r="G1345" s="2">
        <f>IF(Tabela_telefony5[[#This Row],[Kolumna1]]=1,Tabela_telefony5[[#This Row],[zakonczenie]]-Tabela_telefony5[[#This Row],[rozpoczecie]],0)</f>
        <v>0</v>
      </c>
    </row>
    <row r="1346" spans="1:7" hidden="1" x14ac:dyDescent="0.3">
      <c r="A1346">
        <v>6495153</v>
      </c>
      <c r="B1346" s="1">
        <v>42942</v>
      </c>
      <c r="C1346" s="2">
        <v>0.4001736111111111</v>
      </c>
      <c r="D1346" s="2">
        <v>0.40406249999999999</v>
      </c>
      <c r="E1346">
        <f>IF(LEN(Tabela_telefony5[[#This Row],[nr]])=7,1,0)</f>
        <v>1</v>
      </c>
      <c r="F1346">
        <f>IF(LEFT(Tabela_telefony5[[#This Row],[nr]],2)="12",1,0)</f>
        <v>0</v>
      </c>
      <c r="G1346" s="2">
        <f>IF(Tabela_telefony5[[#This Row],[Kolumna1]]=1,Tabela_telefony5[[#This Row],[zakonczenie]]-Tabela_telefony5[[#This Row],[rozpoczecie]],0)</f>
        <v>0</v>
      </c>
    </row>
    <row r="1347" spans="1:7" hidden="1" x14ac:dyDescent="0.3">
      <c r="A1347">
        <v>6495517</v>
      </c>
      <c r="B1347" s="1">
        <v>42920</v>
      </c>
      <c r="C1347" s="2">
        <v>0.57347222222222227</v>
      </c>
      <c r="D1347" s="2">
        <v>0.58420138888888884</v>
      </c>
      <c r="E1347">
        <f>IF(LEN(Tabela_telefony5[[#This Row],[nr]])=7,1,0)</f>
        <v>1</v>
      </c>
      <c r="F1347">
        <f>IF(LEFT(Tabela_telefony5[[#This Row],[nr]],2)="12",1,0)</f>
        <v>0</v>
      </c>
      <c r="G1347" s="2">
        <f>IF(Tabela_telefony5[[#This Row],[Kolumna1]]=1,Tabela_telefony5[[#This Row],[zakonczenie]]-Tabela_telefony5[[#This Row],[rozpoczecie]],0)</f>
        <v>0</v>
      </c>
    </row>
    <row r="1348" spans="1:7" hidden="1" x14ac:dyDescent="0.3">
      <c r="A1348">
        <v>6510330</v>
      </c>
      <c r="B1348" s="1">
        <v>42935</v>
      </c>
      <c r="C1348" s="2">
        <v>0.5971643518518519</v>
      </c>
      <c r="D1348" s="2">
        <v>0.60538194444444449</v>
      </c>
      <c r="E1348">
        <f>IF(LEN(Tabela_telefony5[[#This Row],[nr]])=7,1,0)</f>
        <v>1</v>
      </c>
      <c r="F1348">
        <f>IF(LEFT(Tabela_telefony5[[#This Row],[nr]],2)="12",1,0)</f>
        <v>0</v>
      </c>
      <c r="G1348" s="2">
        <f>IF(Tabela_telefony5[[#This Row],[Kolumna1]]=1,Tabela_telefony5[[#This Row],[zakonczenie]]-Tabela_telefony5[[#This Row],[rozpoczecie]],0)</f>
        <v>0</v>
      </c>
    </row>
    <row r="1349" spans="1:7" hidden="1" x14ac:dyDescent="0.3">
      <c r="A1349">
        <v>53117702</v>
      </c>
      <c r="B1349" s="1">
        <v>42936</v>
      </c>
      <c r="C1349" s="2">
        <v>0.44170138888888888</v>
      </c>
      <c r="D1349" s="2">
        <v>0.44903935185185184</v>
      </c>
      <c r="E1349">
        <f>IF(LEN(Tabela_telefony5[[#This Row],[nr]])=7,1,0)</f>
        <v>0</v>
      </c>
      <c r="F1349">
        <f>IF(LEFT(Tabela_telefony5[[#This Row],[nr]],2)="12",1,0)</f>
        <v>0</v>
      </c>
      <c r="G1349" s="2">
        <f>IF(Tabela_telefony5[[#This Row],[Kolumna1]]=1,Tabela_telefony5[[#This Row],[zakonczenie]]-Tabela_telefony5[[#This Row],[rozpoczecie]],0)</f>
        <v>0</v>
      </c>
    </row>
    <row r="1350" spans="1:7" hidden="1" x14ac:dyDescent="0.3">
      <c r="A1350">
        <v>10201038</v>
      </c>
      <c r="B1350" s="1">
        <v>42936</v>
      </c>
      <c r="C1350" s="2">
        <v>0.44615740740740739</v>
      </c>
      <c r="D1350" s="2">
        <v>0.45019675925925928</v>
      </c>
      <c r="E1350">
        <f>IF(LEN(Tabela_telefony5[[#This Row],[nr]])=7,1,0)</f>
        <v>0</v>
      </c>
      <c r="F1350">
        <f>IF(LEFT(Tabela_telefony5[[#This Row],[nr]],2)="12",1,0)</f>
        <v>0</v>
      </c>
      <c r="G1350" s="2">
        <f>IF(Tabela_telefony5[[#This Row],[Kolumna1]]=1,Tabela_telefony5[[#This Row],[zakonczenie]]-Tabela_telefony5[[#This Row],[rozpoczecie]],0)</f>
        <v>0</v>
      </c>
    </row>
    <row r="1351" spans="1:7" hidden="1" x14ac:dyDescent="0.3">
      <c r="A1351">
        <v>6516512</v>
      </c>
      <c r="B1351" s="1">
        <v>42922</v>
      </c>
      <c r="C1351" s="2">
        <v>0.49438657407407405</v>
      </c>
      <c r="D1351" s="2">
        <v>0.49909722222222225</v>
      </c>
      <c r="E1351">
        <f>IF(LEN(Tabela_telefony5[[#This Row],[nr]])=7,1,0)</f>
        <v>1</v>
      </c>
      <c r="F1351">
        <f>IF(LEFT(Tabela_telefony5[[#This Row],[nr]],2)="12",1,0)</f>
        <v>0</v>
      </c>
      <c r="G1351" s="2">
        <f>IF(Tabela_telefony5[[#This Row],[Kolumna1]]=1,Tabela_telefony5[[#This Row],[zakonczenie]]-Tabela_telefony5[[#This Row],[rozpoczecie]],0)</f>
        <v>0</v>
      </c>
    </row>
    <row r="1352" spans="1:7" hidden="1" x14ac:dyDescent="0.3">
      <c r="A1352">
        <v>6516836</v>
      </c>
      <c r="B1352" s="1">
        <v>42930</v>
      </c>
      <c r="C1352" s="2">
        <v>0.50812500000000005</v>
      </c>
      <c r="D1352" s="2">
        <v>0.50862268518518516</v>
      </c>
      <c r="E1352">
        <f>IF(LEN(Tabela_telefony5[[#This Row],[nr]])=7,1,0)</f>
        <v>1</v>
      </c>
      <c r="F1352">
        <f>IF(LEFT(Tabela_telefony5[[#This Row],[nr]],2)="12",1,0)</f>
        <v>0</v>
      </c>
      <c r="G1352" s="2">
        <f>IF(Tabela_telefony5[[#This Row],[Kolumna1]]=1,Tabela_telefony5[[#This Row],[zakonczenie]]-Tabela_telefony5[[#This Row],[rozpoczecie]],0)</f>
        <v>0</v>
      </c>
    </row>
    <row r="1353" spans="1:7" hidden="1" x14ac:dyDescent="0.3">
      <c r="A1353">
        <v>6523054</v>
      </c>
      <c r="B1353" s="1">
        <v>42936</v>
      </c>
      <c r="C1353" s="2">
        <v>0.52813657407407411</v>
      </c>
      <c r="D1353" s="2">
        <v>0.53877314814814814</v>
      </c>
      <c r="E1353">
        <f>IF(LEN(Tabela_telefony5[[#This Row],[nr]])=7,1,0)</f>
        <v>1</v>
      </c>
      <c r="F1353">
        <f>IF(LEFT(Tabela_telefony5[[#This Row],[nr]],2)="12",1,0)</f>
        <v>0</v>
      </c>
      <c r="G1353" s="2">
        <f>IF(Tabela_telefony5[[#This Row],[Kolumna1]]=1,Tabela_telefony5[[#This Row],[zakonczenie]]-Tabela_telefony5[[#This Row],[rozpoczecie]],0)</f>
        <v>0</v>
      </c>
    </row>
    <row r="1354" spans="1:7" hidden="1" x14ac:dyDescent="0.3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>
        <f>IF(LEN(Tabela_telefony5[[#This Row],[nr]])=7,1,0)</f>
        <v>0</v>
      </c>
      <c r="F1354">
        <f>IF(LEFT(Tabela_telefony5[[#This Row],[nr]],2)="12",1,0)</f>
        <v>0</v>
      </c>
      <c r="G1354" s="2">
        <f>IF(Tabela_telefony5[[#This Row],[Kolumna1]]=1,Tabela_telefony5[[#This Row],[zakonczenie]]-Tabela_telefony5[[#This Row],[rozpoczecie]],0)</f>
        <v>0</v>
      </c>
    </row>
    <row r="1355" spans="1:7" hidden="1" x14ac:dyDescent="0.3">
      <c r="A1355">
        <v>93050839</v>
      </c>
      <c r="B1355" s="1">
        <v>42936</v>
      </c>
      <c r="C1355" s="2">
        <v>0.46225694444444443</v>
      </c>
      <c r="D1355" s="2">
        <v>0.46591435185185187</v>
      </c>
      <c r="E1355">
        <f>IF(LEN(Tabela_telefony5[[#This Row],[nr]])=7,1,0)</f>
        <v>0</v>
      </c>
      <c r="F1355">
        <f>IF(LEFT(Tabela_telefony5[[#This Row],[nr]],2)="12",1,0)</f>
        <v>0</v>
      </c>
      <c r="G1355" s="2">
        <f>IF(Tabela_telefony5[[#This Row],[Kolumna1]]=1,Tabela_telefony5[[#This Row],[zakonczenie]]-Tabela_telefony5[[#This Row],[rozpoczecie]],0)</f>
        <v>0</v>
      </c>
    </row>
    <row r="1356" spans="1:7" hidden="1" x14ac:dyDescent="0.3">
      <c r="A1356">
        <v>1288318920</v>
      </c>
      <c r="B1356" s="1">
        <v>42936</v>
      </c>
      <c r="C1356" s="2">
        <v>0.46606481481481482</v>
      </c>
      <c r="D1356" s="2">
        <v>0.47375</v>
      </c>
      <c r="E1356">
        <f>IF(LEN(Tabela_telefony5[[#This Row],[nr]])=7,1,0)</f>
        <v>0</v>
      </c>
      <c r="F1356">
        <f>IF(LEFT(Tabela_telefony5[[#This Row],[nr]],2)="12",1,0)</f>
        <v>1</v>
      </c>
      <c r="G1356" s="2">
        <f>IF(Tabela_telefony5[[#This Row],[Kolumna1]]=1,Tabela_telefony5[[#This Row],[zakonczenie]]-Tabela_telefony5[[#This Row],[rozpoczecie]],0)</f>
        <v>7.6851851851851838E-3</v>
      </c>
    </row>
    <row r="1357" spans="1:7" hidden="1" x14ac:dyDescent="0.3">
      <c r="A1357">
        <v>6530661</v>
      </c>
      <c r="B1357" s="1">
        <v>42936</v>
      </c>
      <c r="C1357" s="2">
        <v>0.40709490740740739</v>
      </c>
      <c r="D1357" s="2">
        <v>0.40795138888888888</v>
      </c>
      <c r="E1357">
        <f>IF(LEN(Tabela_telefony5[[#This Row],[nr]])=7,1,0)</f>
        <v>1</v>
      </c>
      <c r="F1357">
        <f>IF(LEFT(Tabela_telefony5[[#This Row],[nr]],2)="12",1,0)</f>
        <v>0</v>
      </c>
      <c r="G1357" s="2">
        <f>IF(Tabela_telefony5[[#This Row],[Kolumna1]]=1,Tabela_telefony5[[#This Row],[zakonczenie]]-Tabela_telefony5[[#This Row],[rozpoczecie]],0)</f>
        <v>0</v>
      </c>
    </row>
    <row r="1358" spans="1:7" hidden="1" x14ac:dyDescent="0.3">
      <c r="A1358">
        <v>6551880</v>
      </c>
      <c r="B1358" s="1">
        <v>42935</v>
      </c>
      <c r="C1358" s="2">
        <v>0.50756944444444441</v>
      </c>
      <c r="D1358" s="2">
        <v>0.51126157407407402</v>
      </c>
      <c r="E1358">
        <f>IF(LEN(Tabela_telefony5[[#This Row],[nr]])=7,1,0)</f>
        <v>1</v>
      </c>
      <c r="F1358">
        <f>IF(LEFT(Tabela_telefony5[[#This Row],[nr]],2)="12",1,0)</f>
        <v>0</v>
      </c>
      <c r="G1358" s="2">
        <f>IF(Tabela_telefony5[[#This Row],[Kolumna1]]=1,Tabela_telefony5[[#This Row],[zakonczenie]]-Tabela_telefony5[[#This Row],[rozpoczecie]],0)</f>
        <v>0</v>
      </c>
    </row>
    <row r="1359" spans="1:7" hidden="1" x14ac:dyDescent="0.3">
      <c r="A1359">
        <v>6551880</v>
      </c>
      <c r="B1359" s="1">
        <v>42935</v>
      </c>
      <c r="C1359" s="2">
        <v>0.58071759259259259</v>
      </c>
      <c r="D1359" s="2">
        <v>0.59002314814814816</v>
      </c>
      <c r="E1359">
        <f>IF(LEN(Tabela_telefony5[[#This Row],[nr]])=7,1,0)</f>
        <v>1</v>
      </c>
      <c r="F1359">
        <f>IF(LEFT(Tabela_telefony5[[#This Row],[nr]],2)="12",1,0)</f>
        <v>0</v>
      </c>
      <c r="G1359" s="2">
        <f>IF(Tabela_telefony5[[#This Row],[Kolumna1]]=1,Tabela_telefony5[[#This Row],[zakonczenie]]-Tabela_telefony5[[#This Row],[rozpoczecie]],0)</f>
        <v>0</v>
      </c>
    </row>
    <row r="1360" spans="1:7" hidden="1" x14ac:dyDescent="0.3">
      <c r="A1360">
        <v>6552755</v>
      </c>
      <c r="B1360" s="1">
        <v>42936</v>
      </c>
      <c r="C1360" s="2">
        <v>0.55306712962962967</v>
      </c>
      <c r="D1360" s="2">
        <v>0.56304398148148149</v>
      </c>
      <c r="E1360">
        <f>IF(LEN(Tabela_telefony5[[#This Row],[nr]])=7,1,0)</f>
        <v>1</v>
      </c>
      <c r="F1360">
        <f>IF(LEFT(Tabela_telefony5[[#This Row],[nr]],2)="12",1,0)</f>
        <v>0</v>
      </c>
      <c r="G1360" s="2">
        <f>IF(Tabela_telefony5[[#This Row],[Kolumna1]]=1,Tabela_telefony5[[#This Row],[zakonczenie]]-Tabela_telefony5[[#This Row],[rozpoczecie]],0)</f>
        <v>0</v>
      </c>
    </row>
    <row r="1361" spans="1:7" hidden="1" x14ac:dyDescent="0.3">
      <c r="A1361">
        <v>90993861</v>
      </c>
      <c r="B1361" s="1">
        <v>42936</v>
      </c>
      <c r="C1361" s="2">
        <v>0.48280092592592594</v>
      </c>
      <c r="D1361" s="2">
        <v>0.48798611111111112</v>
      </c>
      <c r="E1361">
        <f>IF(LEN(Tabela_telefony5[[#This Row],[nr]])=7,1,0)</f>
        <v>0</v>
      </c>
      <c r="F1361">
        <f>IF(LEFT(Tabela_telefony5[[#This Row],[nr]],2)="12",1,0)</f>
        <v>0</v>
      </c>
      <c r="G1361" s="2">
        <f>IF(Tabela_telefony5[[#This Row],[Kolumna1]]=1,Tabela_telefony5[[#This Row],[zakonczenie]]-Tabela_telefony5[[#This Row],[rozpoczecie]],0)</f>
        <v>0</v>
      </c>
    </row>
    <row r="1362" spans="1:7" hidden="1" x14ac:dyDescent="0.3">
      <c r="A1362">
        <v>6574044</v>
      </c>
      <c r="B1362" s="1">
        <v>42935</v>
      </c>
      <c r="C1362" s="2">
        <v>0.38173611111111111</v>
      </c>
      <c r="D1362" s="2">
        <v>0.38915509259259257</v>
      </c>
      <c r="E1362">
        <f>IF(LEN(Tabela_telefony5[[#This Row],[nr]])=7,1,0)</f>
        <v>1</v>
      </c>
      <c r="F1362">
        <f>IF(LEFT(Tabela_telefony5[[#This Row],[nr]],2)="12",1,0)</f>
        <v>0</v>
      </c>
      <c r="G1362" s="2">
        <f>IF(Tabela_telefony5[[#This Row],[Kolumna1]]=1,Tabela_telefony5[[#This Row],[zakonczenie]]-Tabela_telefony5[[#This Row],[rozpoczecie]],0)</f>
        <v>0</v>
      </c>
    </row>
    <row r="1363" spans="1:7" hidden="1" x14ac:dyDescent="0.3">
      <c r="A1363">
        <v>57395204</v>
      </c>
      <c r="B1363" s="1">
        <v>42936</v>
      </c>
      <c r="C1363" s="2">
        <v>0.49015046296296294</v>
      </c>
      <c r="D1363" s="2">
        <v>0.49456018518518519</v>
      </c>
      <c r="E1363">
        <f>IF(LEN(Tabela_telefony5[[#This Row],[nr]])=7,1,0)</f>
        <v>0</v>
      </c>
      <c r="F1363">
        <f>IF(LEFT(Tabela_telefony5[[#This Row],[nr]],2)="12",1,0)</f>
        <v>0</v>
      </c>
      <c r="G1363" s="2">
        <f>IF(Tabela_telefony5[[#This Row],[Kolumna1]]=1,Tabela_telefony5[[#This Row],[zakonczenie]]-Tabela_telefony5[[#This Row],[rozpoczecie]],0)</f>
        <v>0</v>
      </c>
    </row>
    <row r="1364" spans="1:7" hidden="1" x14ac:dyDescent="0.3">
      <c r="A1364">
        <v>6578914</v>
      </c>
      <c r="B1364" s="1">
        <v>42923</v>
      </c>
      <c r="C1364" s="2">
        <v>0.35699074074074072</v>
      </c>
      <c r="D1364" s="2">
        <v>0.36546296296296299</v>
      </c>
      <c r="E1364">
        <f>IF(LEN(Tabela_telefony5[[#This Row],[nr]])=7,1,0)</f>
        <v>1</v>
      </c>
      <c r="F1364">
        <f>IF(LEFT(Tabela_telefony5[[#This Row],[nr]],2)="12",1,0)</f>
        <v>0</v>
      </c>
      <c r="G1364" s="2">
        <f>IF(Tabela_telefony5[[#This Row],[Kolumna1]]=1,Tabela_telefony5[[#This Row],[zakonczenie]]-Tabela_telefony5[[#This Row],[rozpoczecie]],0)</f>
        <v>0</v>
      </c>
    </row>
    <row r="1365" spans="1:7" hidden="1" x14ac:dyDescent="0.3">
      <c r="A1365">
        <v>6580951</v>
      </c>
      <c r="B1365" s="1">
        <v>42930</v>
      </c>
      <c r="C1365" s="2">
        <v>0.6001967592592593</v>
      </c>
      <c r="D1365" s="2">
        <v>0.60023148148148153</v>
      </c>
      <c r="E1365">
        <f>IF(LEN(Tabela_telefony5[[#This Row],[nr]])=7,1,0)</f>
        <v>1</v>
      </c>
      <c r="F1365">
        <f>IF(LEFT(Tabela_telefony5[[#This Row],[nr]],2)="12",1,0)</f>
        <v>0</v>
      </c>
      <c r="G1365" s="2">
        <f>IF(Tabela_telefony5[[#This Row],[Kolumna1]]=1,Tabela_telefony5[[#This Row],[zakonczenie]]-Tabela_telefony5[[#This Row],[rozpoczecie]],0)</f>
        <v>0</v>
      </c>
    </row>
    <row r="1366" spans="1:7" hidden="1" x14ac:dyDescent="0.3">
      <c r="A1366">
        <v>6607648</v>
      </c>
      <c r="B1366" s="1">
        <v>42927</v>
      </c>
      <c r="C1366" s="2">
        <v>0.45873842592592595</v>
      </c>
      <c r="D1366" s="2">
        <v>0.46986111111111112</v>
      </c>
      <c r="E1366">
        <f>IF(LEN(Tabela_telefony5[[#This Row],[nr]])=7,1,0)</f>
        <v>1</v>
      </c>
      <c r="F1366">
        <f>IF(LEFT(Tabela_telefony5[[#This Row],[nr]],2)="12",1,0)</f>
        <v>0</v>
      </c>
      <c r="G1366" s="2">
        <f>IF(Tabela_telefony5[[#This Row],[Kolumna1]]=1,Tabela_telefony5[[#This Row],[zakonczenie]]-Tabela_telefony5[[#This Row],[rozpoczecie]],0)</f>
        <v>0</v>
      </c>
    </row>
    <row r="1367" spans="1:7" hidden="1" x14ac:dyDescent="0.3">
      <c r="A1367">
        <v>6615729</v>
      </c>
      <c r="B1367" s="1">
        <v>42940</v>
      </c>
      <c r="C1367" s="2">
        <v>0.42561342592592594</v>
      </c>
      <c r="D1367" s="2">
        <v>0.42799768518518516</v>
      </c>
      <c r="E1367">
        <f>IF(LEN(Tabela_telefony5[[#This Row],[nr]])=7,1,0)</f>
        <v>1</v>
      </c>
      <c r="F1367">
        <f>IF(LEFT(Tabela_telefony5[[#This Row],[nr]],2)="12",1,0)</f>
        <v>0</v>
      </c>
      <c r="G1367" s="2">
        <f>IF(Tabela_telefony5[[#This Row],[Kolumna1]]=1,Tabela_telefony5[[#This Row],[zakonczenie]]-Tabela_telefony5[[#This Row],[rozpoczecie]],0)</f>
        <v>0</v>
      </c>
    </row>
    <row r="1368" spans="1:7" hidden="1" x14ac:dyDescent="0.3">
      <c r="A1368">
        <v>6615729</v>
      </c>
      <c r="B1368" s="1">
        <v>42943</v>
      </c>
      <c r="C1368" s="2">
        <v>0.38997685185185182</v>
      </c>
      <c r="D1368" s="2">
        <v>0.39743055555555556</v>
      </c>
      <c r="E1368">
        <f>IF(LEN(Tabela_telefony5[[#This Row],[nr]])=7,1,0)</f>
        <v>1</v>
      </c>
      <c r="F1368">
        <f>IF(LEFT(Tabela_telefony5[[#This Row],[nr]],2)="12",1,0)</f>
        <v>0</v>
      </c>
      <c r="G1368" s="2">
        <f>IF(Tabela_telefony5[[#This Row],[Kolumna1]]=1,Tabela_telefony5[[#This Row],[zakonczenie]]-Tabela_telefony5[[#This Row],[rozpoczecie]],0)</f>
        <v>0</v>
      </c>
    </row>
    <row r="1369" spans="1:7" hidden="1" x14ac:dyDescent="0.3">
      <c r="A1369">
        <v>6616163</v>
      </c>
      <c r="B1369" s="1">
        <v>42935</v>
      </c>
      <c r="C1369" s="2">
        <v>0.51325231481481481</v>
      </c>
      <c r="D1369" s="2">
        <v>0.51627314814814818</v>
      </c>
      <c r="E1369">
        <f>IF(LEN(Tabela_telefony5[[#This Row],[nr]])=7,1,0)</f>
        <v>1</v>
      </c>
      <c r="F1369">
        <f>IF(LEFT(Tabela_telefony5[[#This Row],[nr]],2)="12",1,0)</f>
        <v>0</v>
      </c>
      <c r="G1369" s="2">
        <f>IF(Tabela_telefony5[[#This Row],[Kolumna1]]=1,Tabela_telefony5[[#This Row],[zakonczenie]]-Tabela_telefony5[[#This Row],[rozpoczecie]],0)</f>
        <v>0</v>
      </c>
    </row>
    <row r="1370" spans="1:7" hidden="1" x14ac:dyDescent="0.3">
      <c r="A1370">
        <v>6642574</v>
      </c>
      <c r="B1370" s="1">
        <v>42942</v>
      </c>
      <c r="C1370" s="2">
        <v>0.34575231481481483</v>
      </c>
      <c r="D1370" s="2">
        <v>0.35645833333333332</v>
      </c>
      <c r="E1370">
        <f>IF(LEN(Tabela_telefony5[[#This Row],[nr]])=7,1,0)</f>
        <v>1</v>
      </c>
      <c r="F1370">
        <f>IF(LEFT(Tabela_telefony5[[#This Row],[nr]],2)="12",1,0)</f>
        <v>0</v>
      </c>
      <c r="G1370" s="2">
        <f>IF(Tabela_telefony5[[#This Row],[Kolumna1]]=1,Tabela_telefony5[[#This Row],[zakonczenie]]-Tabela_telefony5[[#This Row],[rozpoczecie]],0)</f>
        <v>0</v>
      </c>
    </row>
    <row r="1371" spans="1:7" hidden="1" x14ac:dyDescent="0.3">
      <c r="A1371">
        <v>6657074</v>
      </c>
      <c r="B1371" s="1">
        <v>42921</v>
      </c>
      <c r="C1371" s="2">
        <v>0.50288194444444445</v>
      </c>
      <c r="D1371" s="2">
        <v>0.51248842592592592</v>
      </c>
      <c r="E1371">
        <f>IF(LEN(Tabela_telefony5[[#This Row],[nr]])=7,1,0)</f>
        <v>1</v>
      </c>
      <c r="F1371">
        <f>IF(LEFT(Tabela_telefony5[[#This Row],[nr]],2)="12",1,0)</f>
        <v>0</v>
      </c>
      <c r="G1371" s="2">
        <f>IF(Tabela_telefony5[[#This Row],[Kolumna1]]=1,Tabela_telefony5[[#This Row],[zakonczenie]]-Tabela_telefony5[[#This Row],[rozpoczecie]],0)</f>
        <v>0</v>
      </c>
    </row>
    <row r="1372" spans="1:7" hidden="1" x14ac:dyDescent="0.3">
      <c r="A1372">
        <v>28601187</v>
      </c>
      <c r="B1372" s="1">
        <v>42936</v>
      </c>
      <c r="C1372" s="2">
        <v>0.51511574074074074</v>
      </c>
      <c r="D1372" s="2">
        <v>0.51787037037037043</v>
      </c>
      <c r="E1372">
        <f>IF(LEN(Tabela_telefony5[[#This Row],[nr]])=7,1,0)</f>
        <v>0</v>
      </c>
      <c r="F1372">
        <f>IF(LEFT(Tabela_telefony5[[#This Row],[nr]],2)="12",1,0)</f>
        <v>0</v>
      </c>
      <c r="G1372" s="2">
        <f>IF(Tabela_telefony5[[#This Row],[Kolumna1]]=1,Tabela_telefony5[[#This Row],[zakonczenie]]-Tabela_telefony5[[#This Row],[rozpoczecie]],0)</f>
        <v>0</v>
      </c>
    </row>
    <row r="1373" spans="1:7" hidden="1" x14ac:dyDescent="0.3">
      <c r="A1373">
        <v>6657074</v>
      </c>
      <c r="B1373" s="1">
        <v>42944</v>
      </c>
      <c r="C1373" s="2">
        <v>0.59035879629629628</v>
      </c>
      <c r="D1373" s="2">
        <v>0.5992939814814815</v>
      </c>
      <c r="E1373">
        <f>IF(LEN(Tabela_telefony5[[#This Row],[nr]])=7,1,0)</f>
        <v>1</v>
      </c>
      <c r="F1373">
        <f>IF(LEFT(Tabela_telefony5[[#This Row],[nr]],2)="12",1,0)</f>
        <v>0</v>
      </c>
      <c r="G1373" s="2">
        <f>IF(Tabela_telefony5[[#This Row],[Kolumna1]]=1,Tabela_telefony5[[#This Row],[zakonczenie]]-Tabela_telefony5[[#This Row],[rozpoczecie]],0)</f>
        <v>0</v>
      </c>
    </row>
    <row r="1374" spans="1:7" hidden="1" x14ac:dyDescent="0.3">
      <c r="A1374">
        <v>57957786</v>
      </c>
      <c r="B1374" s="1">
        <v>42936</v>
      </c>
      <c r="C1374" s="2">
        <v>0.51928240740740739</v>
      </c>
      <c r="D1374" s="2">
        <v>0.53030092592592593</v>
      </c>
      <c r="E1374">
        <f>IF(LEN(Tabela_telefony5[[#This Row],[nr]])=7,1,0)</f>
        <v>0</v>
      </c>
      <c r="F1374">
        <f>IF(LEFT(Tabela_telefony5[[#This Row],[nr]],2)="12",1,0)</f>
        <v>0</v>
      </c>
      <c r="G1374" s="2">
        <f>IF(Tabela_telefony5[[#This Row],[Kolumna1]]=1,Tabela_telefony5[[#This Row],[zakonczenie]]-Tabela_telefony5[[#This Row],[rozpoczecie]],0)</f>
        <v>0</v>
      </c>
    </row>
    <row r="1375" spans="1:7" hidden="1" x14ac:dyDescent="0.3">
      <c r="A1375">
        <v>6663334</v>
      </c>
      <c r="B1375" s="1">
        <v>42922</v>
      </c>
      <c r="C1375" s="2">
        <v>0.48605324074074074</v>
      </c>
      <c r="D1375" s="2">
        <v>0.49381944444444442</v>
      </c>
      <c r="E1375">
        <f>IF(LEN(Tabela_telefony5[[#This Row],[nr]])=7,1,0)</f>
        <v>1</v>
      </c>
      <c r="F1375">
        <f>IF(LEFT(Tabela_telefony5[[#This Row],[nr]],2)="12",1,0)</f>
        <v>0</v>
      </c>
      <c r="G1375" s="2">
        <f>IF(Tabela_telefony5[[#This Row],[Kolumna1]]=1,Tabela_telefony5[[#This Row],[zakonczenie]]-Tabela_telefony5[[#This Row],[rozpoczecie]],0)</f>
        <v>0</v>
      </c>
    </row>
    <row r="1376" spans="1:7" hidden="1" x14ac:dyDescent="0.3">
      <c r="A1376">
        <v>6674505</v>
      </c>
      <c r="B1376" s="1">
        <v>42919</v>
      </c>
      <c r="C1376" s="2">
        <v>0.61243055555555559</v>
      </c>
      <c r="D1376" s="2">
        <v>0.62267361111111108</v>
      </c>
      <c r="E1376">
        <f>IF(LEN(Tabela_telefony5[[#This Row],[nr]])=7,1,0)</f>
        <v>1</v>
      </c>
      <c r="F1376">
        <f>IF(LEFT(Tabela_telefony5[[#This Row],[nr]],2)="12",1,0)</f>
        <v>0</v>
      </c>
      <c r="G1376" s="2">
        <f>IF(Tabela_telefony5[[#This Row],[Kolumna1]]=1,Tabela_telefony5[[#This Row],[zakonczenie]]-Tabela_telefony5[[#This Row],[rozpoczecie]],0)</f>
        <v>0</v>
      </c>
    </row>
    <row r="1377" spans="1:7" hidden="1" x14ac:dyDescent="0.3">
      <c r="A1377">
        <v>98737794</v>
      </c>
      <c r="B1377" s="1">
        <v>42936</v>
      </c>
      <c r="C1377" s="2">
        <v>0.52379629629629632</v>
      </c>
      <c r="D1377" s="2">
        <v>0.52883101851851855</v>
      </c>
      <c r="E1377">
        <f>IF(LEN(Tabela_telefony5[[#This Row],[nr]])=7,1,0)</f>
        <v>0</v>
      </c>
      <c r="F1377">
        <f>IF(LEFT(Tabela_telefony5[[#This Row],[nr]],2)="12",1,0)</f>
        <v>0</v>
      </c>
      <c r="G1377" s="2">
        <f>IF(Tabela_telefony5[[#This Row],[Kolumna1]]=1,Tabela_telefony5[[#This Row],[zakonczenie]]-Tabela_telefony5[[#This Row],[rozpoczecie]],0)</f>
        <v>0</v>
      </c>
    </row>
    <row r="1378" spans="1:7" hidden="1" x14ac:dyDescent="0.3">
      <c r="A1378">
        <v>6674505</v>
      </c>
      <c r="B1378" s="1">
        <v>42943</v>
      </c>
      <c r="C1378" s="2">
        <v>0.35136574074074073</v>
      </c>
      <c r="D1378" s="2">
        <v>0.35390046296296296</v>
      </c>
      <c r="E1378">
        <f>IF(LEN(Tabela_telefony5[[#This Row],[nr]])=7,1,0)</f>
        <v>1</v>
      </c>
      <c r="F1378">
        <f>IF(LEFT(Tabela_telefony5[[#This Row],[nr]],2)="12",1,0)</f>
        <v>0</v>
      </c>
      <c r="G1378" s="2">
        <f>IF(Tabela_telefony5[[#This Row],[Kolumna1]]=1,Tabela_telefony5[[#This Row],[zakonczenie]]-Tabela_telefony5[[#This Row],[rozpoczecie]],0)</f>
        <v>0</v>
      </c>
    </row>
    <row r="1379" spans="1:7" hidden="1" x14ac:dyDescent="0.3">
      <c r="A1379">
        <v>26895957</v>
      </c>
      <c r="B1379" s="1">
        <v>42936</v>
      </c>
      <c r="C1379" s="2">
        <v>0.53083333333333338</v>
      </c>
      <c r="D1379" s="2">
        <v>0.53511574074074075</v>
      </c>
      <c r="E1379">
        <f>IF(LEN(Tabela_telefony5[[#This Row],[nr]])=7,1,0)</f>
        <v>0</v>
      </c>
      <c r="F1379">
        <f>IF(LEFT(Tabela_telefony5[[#This Row],[nr]],2)="12",1,0)</f>
        <v>0</v>
      </c>
      <c r="G1379" s="2">
        <f>IF(Tabela_telefony5[[#This Row],[Kolumna1]]=1,Tabela_telefony5[[#This Row],[zakonczenie]]-Tabela_telefony5[[#This Row],[rozpoczecie]],0)</f>
        <v>0</v>
      </c>
    </row>
    <row r="1380" spans="1:7" hidden="1" x14ac:dyDescent="0.3">
      <c r="A1380">
        <v>6689117</v>
      </c>
      <c r="B1380" s="1">
        <v>42921</v>
      </c>
      <c r="C1380" s="2">
        <v>0.48554398148148148</v>
      </c>
      <c r="D1380" s="2">
        <v>0.49553240740740739</v>
      </c>
      <c r="E1380">
        <f>IF(LEN(Tabela_telefony5[[#This Row],[nr]])=7,1,0)</f>
        <v>1</v>
      </c>
      <c r="F1380">
        <f>IF(LEFT(Tabela_telefony5[[#This Row],[nr]],2)="12",1,0)</f>
        <v>0</v>
      </c>
      <c r="G1380" s="2">
        <f>IF(Tabela_telefony5[[#This Row],[Kolumna1]]=1,Tabela_telefony5[[#This Row],[zakonczenie]]-Tabela_telefony5[[#This Row],[rozpoczecie]],0)</f>
        <v>0</v>
      </c>
    </row>
    <row r="1381" spans="1:7" hidden="1" x14ac:dyDescent="0.3">
      <c r="A1381">
        <v>6689117</v>
      </c>
      <c r="B1381" s="1">
        <v>42921</v>
      </c>
      <c r="C1381" s="2">
        <v>0.54609953703703706</v>
      </c>
      <c r="D1381" s="2">
        <v>0.55435185185185187</v>
      </c>
      <c r="E1381">
        <f>IF(LEN(Tabela_telefony5[[#This Row],[nr]])=7,1,0)</f>
        <v>1</v>
      </c>
      <c r="F1381">
        <f>IF(LEFT(Tabela_telefony5[[#This Row],[nr]],2)="12",1,0)</f>
        <v>0</v>
      </c>
      <c r="G1381" s="2">
        <f>IF(Tabela_telefony5[[#This Row],[Kolumna1]]=1,Tabela_telefony5[[#This Row],[zakonczenie]]-Tabela_telefony5[[#This Row],[rozpoczecie]],0)</f>
        <v>0</v>
      </c>
    </row>
    <row r="1382" spans="1:7" hidden="1" x14ac:dyDescent="0.3">
      <c r="A1382">
        <v>96424596</v>
      </c>
      <c r="B1382" s="1">
        <v>42936</v>
      </c>
      <c r="C1382" s="2">
        <v>0.53964120370370372</v>
      </c>
      <c r="D1382" s="2">
        <v>0.54423611111111114</v>
      </c>
      <c r="E1382">
        <f>IF(LEN(Tabela_telefony5[[#This Row],[nr]])=7,1,0)</f>
        <v>0</v>
      </c>
      <c r="F1382">
        <f>IF(LEFT(Tabela_telefony5[[#This Row],[nr]],2)="12",1,0)</f>
        <v>0</v>
      </c>
      <c r="G1382" s="2">
        <f>IF(Tabela_telefony5[[#This Row],[Kolumna1]]=1,Tabela_telefony5[[#This Row],[zakonczenie]]-Tabela_telefony5[[#This Row],[rozpoczecie]],0)</f>
        <v>0</v>
      </c>
    </row>
    <row r="1383" spans="1:7" hidden="1" x14ac:dyDescent="0.3">
      <c r="A1383">
        <v>6689117</v>
      </c>
      <c r="B1383" s="1">
        <v>42933</v>
      </c>
      <c r="C1383" s="2">
        <v>0.43546296296296294</v>
      </c>
      <c r="D1383" s="2">
        <v>0.43662037037037038</v>
      </c>
      <c r="E1383">
        <f>IF(LEN(Tabela_telefony5[[#This Row],[nr]])=7,1,0)</f>
        <v>1</v>
      </c>
      <c r="F1383">
        <f>IF(LEFT(Tabela_telefony5[[#This Row],[nr]],2)="12",1,0)</f>
        <v>0</v>
      </c>
      <c r="G1383" s="2">
        <f>IF(Tabela_telefony5[[#This Row],[Kolumna1]]=1,Tabela_telefony5[[#This Row],[zakonczenie]]-Tabela_telefony5[[#This Row],[rozpoczecie]],0)</f>
        <v>0</v>
      </c>
    </row>
    <row r="1384" spans="1:7" hidden="1" x14ac:dyDescent="0.3">
      <c r="A1384">
        <v>6694568</v>
      </c>
      <c r="B1384" s="1">
        <v>42922</v>
      </c>
      <c r="C1384" s="2">
        <v>0.47865740740740742</v>
      </c>
      <c r="D1384" s="2">
        <v>0.48923611111111109</v>
      </c>
      <c r="E1384">
        <f>IF(LEN(Tabela_telefony5[[#This Row],[nr]])=7,1,0)</f>
        <v>1</v>
      </c>
      <c r="F1384">
        <f>IF(LEFT(Tabela_telefony5[[#This Row],[nr]],2)="12",1,0)</f>
        <v>0</v>
      </c>
      <c r="G1384" s="2">
        <f>IF(Tabela_telefony5[[#This Row],[Kolumna1]]=1,Tabela_telefony5[[#This Row],[zakonczenie]]-Tabela_telefony5[[#This Row],[rozpoczecie]],0)</f>
        <v>0</v>
      </c>
    </row>
    <row r="1385" spans="1:7" hidden="1" x14ac:dyDescent="0.3">
      <c r="A1385">
        <v>81218024</v>
      </c>
      <c r="B1385" s="1">
        <v>42936</v>
      </c>
      <c r="C1385" s="2">
        <v>0.54946759259259259</v>
      </c>
      <c r="D1385" s="2">
        <v>0.55583333333333329</v>
      </c>
      <c r="E1385">
        <f>IF(LEN(Tabela_telefony5[[#This Row],[nr]])=7,1,0)</f>
        <v>0</v>
      </c>
      <c r="F1385">
        <f>IF(LEFT(Tabela_telefony5[[#This Row],[nr]],2)="12",1,0)</f>
        <v>0</v>
      </c>
      <c r="G1385" s="2">
        <f>IF(Tabela_telefony5[[#This Row],[Kolumna1]]=1,Tabela_telefony5[[#This Row],[zakonczenie]]-Tabela_telefony5[[#This Row],[rozpoczecie]],0)</f>
        <v>0</v>
      </c>
    </row>
    <row r="1386" spans="1:7" hidden="1" x14ac:dyDescent="0.3">
      <c r="A1386">
        <v>6703754</v>
      </c>
      <c r="B1386" s="1">
        <v>42947</v>
      </c>
      <c r="C1386" s="2">
        <v>0.5237384259259259</v>
      </c>
      <c r="D1386" s="2">
        <v>0.52431712962962962</v>
      </c>
      <c r="E1386">
        <f>IF(LEN(Tabela_telefony5[[#This Row],[nr]])=7,1,0)</f>
        <v>1</v>
      </c>
      <c r="F1386">
        <f>IF(LEFT(Tabela_telefony5[[#This Row],[nr]],2)="12",1,0)</f>
        <v>0</v>
      </c>
      <c r="G1386" s="2">
        <f>IF(Tabela_telefony5[[#This Row],[Kolumna1]]=1,Tabela_telefony5[[#This Row],[zakonczenie]]-Tabela_telefony5[[#This Row],[rozpoczecie]],0)</f>
        <v>0</v>
      </c>
    </row>
    <row r="1387" spans="1:7" hidden="1" x14ac:dyDescent="0.3">
      <c r="A1387">
        <v>44017210</v>
      </c>
      <c r="B1387" s="1">
        <v>42936</v>
      </c>
      <c r="C1387" s="2">
        <v>0.55476851851851849</v>
      </c>
      <c r="D1387" s="2">
        <v>0.56596064814814817</v>
      </c>
      <c r="E1387">
        <f>IF(LEN(Tabela_telefony5[[#This Row],[nr]])=7,1,0)</f>
        <v>0</v>
      </c>
      <c r="F1387">
        <f>IF(LEFT(Tabela_telefony5[[#This Row],[nr]],2)="12",1,0)</f>
        <v>0</v>
      </c>
      <c r="G1387" s="2">
        <f>IF(Tabela_telefony5[[#This Row],[Kolumna1]]=1,Tabela_telefony5[[#This Row],[zakonczenie]]-Tabela_telefony5[[#This Row],[rozpoczecie]],0)</f>
        <v>0</v>
      </c>
    </row>
    <row r="1388" spans="1:7" hidden="1" x14ac:dyDescent="0.3">
      <c r="A1388">
        <v>6709939</v>
      </c>
      <c r="B1388" s="1">
        <v>42926</v>
      </c>
      <c r="C1388" s="2">
        <v>0.54692129629629627</v>
      </c>
      <c r="D1388" s="2">
        <v>0.55000000000000004</v>
      </c>
      <c r="E1388">
        <f>IF(LEN(Tabela_telefony5[[#This Row],[nr]])=7,1,0)</f>
        <v>1</v>
      </c>
      <c r="F1388">
        <f>IF(LEFT(Tabela_telefony5[[#This Row],[nr]],2)="12",1,0)</f>
        <v>0</v>
      </c>
      <c r="G1388" s="2">
        <f>IF(Tabela_telefony5[[#This Row],[Kolumna1]]=1,Tabela_telefony5[[#This Row],[zakonczenie]]-Tabela_telefony5[[#This Row],[rozpoczecie]],0)</f>
        <v>0</v>
      </c>
    </row>
    <row r="1389" spans="1:7" hidden="1" x14ac:dyDescent="0.3">
      <c r="A1389">
        <v>64733982</v>
      </c>
      <c r="B1389" s="1">
        <v>42936</v>
      </c>
      <c r="C1389" s="2">
        <v>0.56180555555555556</v>
      </c>
      <c r="D1389" s="2">
        <v>0.56400462962962961</v>
      </c>
      <c r="E1389">
        <f>IF(LEN(Tabela_telefony5[[#This Row],[nr]])=7,1,0)</f>
        <v>0</v>
      </c>
      <c r="F1389">
        <f>IF(LEFT(Tabela_telefony5[[#This Row],[nr]],2)="12",1,0)</f>
        <v>0</v>
      </c>
      <c r="G1389" s="2">
        <f>IF(Tabela_telefony5[[#This Row],[Kolumna1]]=1,Tabela_telefony5[[#This Row],[zakonczenie]]-Tabela_telefony5[[#This Row],[rozpoczecie]],0)</f>
        <v>0</v>
      </c>
    </row>
    <row r="1390" spans="1:7" hidden="1" x14ac:dyDescent="0.3">
      <c r="A1390">
        <v>6709939</v>
      </c>
      <c r="B1390" s="1">
        <v>42928</v>
      </c>
      <c r="C1390" s="2">
        <v>0.44817129629629632</v>
      </c>
      <c r="D1390" s="2">
        <v>0.4506134259259259</v>
      </c>
      <c r="E1390">
        <f>IF(LEN(Tabela_telefony5[[#This Row],[nr]])=7,1,0)</f>
        <v>1</v>
      </c>
      <c r="F1390">
        <f>IF(LEFT(Tabela_telefony5[[#This Row],[nr]],2)="12",1,0)</f>
        <v>0</v>
      </c>
      <c r="G1390" s="2">
        <f>IF(Tabela_telefony5[[#This Row],[Kolumna1]]=1,Tabela_telefony5[[#This Row],[zakonczenie]]-Tabela_telefony5[[#This Row],[rozpoczecie]],0)</f>
        <v>0</v>
      </c>
    </row>
    <row r="1391" spans="1:7" hidden="1" x14ac:dyDescent="0.3">
      <c r="A1391">
        <v>71730854</v>
      </c>
      <c r="B1391" s="1">
        <v>42936</v>
      </c>
      <c r="C1391" s="2">
        <v>0.56537037037037041</v>
      </c>
      <c r="D1391" s="2">
        <v>0.57611111111111113</v>
      </c>
      <c r="E1391">
        <f>IF(LEN(Tabela_telefony5[[#This Row],[nr]])=7,1,0)</f>
        <v>0</v>
      </c>
      <c r="F1391">
        <f>IF(LEFT(Tabela_telefony5[[#This Row],[nr]],2)="12",1,0)</f>
        <v>0</v>
      </c>
      <c r="G1391" s="2">
        <f>IF(Tabela_telefony5[[#This Row],[Kolumna1]]=1,Tabela_telefony5[[#This Row],[zakonczenie]]-Tabela_telefony5[[#This Row],[rozpoczecie]],0)</f>
        <v>0</v>
      </c>
    </row>
    <row r="1392" spans="1:7" hidden="1" x14ac:dyDescent="0.3">
      <c r="A1392">
        <v>6712006</v>
      </c>
      <c r="B1392" s="1">
        <v>42921</v>
      </c>
      <c r="C1392" s="2">
        <v>0.56106481481481485</v>
      </c>
      <c r="D1392" s="2">
        <v>0.56716435185185188</v>
      </c>
      <c r="E1392">
        <f>IF(LEN(Tabela_telefony5[[#This Row],[nr]])=7,1,0)</f>
        <v>1</v>
      </c>
      <c r="F1392">
        <f>IF(LEFT(Tabela_telefony5[[#This Row],[nr]],2)="12",1,0)</f>
        <v>0</v>
      </c>
      <c r="G1392" s="2">
        <f>IF(Tabela_telefony5[[#This Row],[Kolumna1]]=1,Tabela_telefony5[[#This Row],[zakonczenie]]-Tabela_telefony5[[#This Row],[rozpoczecie]],0)</f>
        <v>0</v>
      </c>
    </row>
    <row r="1393" spans="1:7" hidden="1" x14ac:dyDescent="0.3">
      <c r="A1393">
        <v>6716140</v>
      </c>
      <c r="B1393" s="1">
        <v>42947</v>
      </c>
      <c r="C1393" s="2">
        <v>0.53451388888888884</v>
      </c>
      <c r="D1393" s="2">
        <v>0.54087962962962965</v>
      </c>
      <c r="E1393">
        <f>IF(LEN(Tabela_telefony5[[#This Row],[nr]])=7,1,0)</f>
        <v>1</v>
      </c>
      <c r="F1393">
        <f>IF(LEFT(Tabela_telefony5[[#This Row],[nr]],2)="12",1,0)</f>
        <v>0</v>
      </c>
      <c r="G1393" s="2">
        <f>IF(Tabela_telefony5[[#This Row],[Kolumna1]]=1,Tabela_telefony5[[#This Row],[zakonczenie]]-Tabela_telefony5[[#This Row],[rozpoczecie]],0)</f>
        <v>0</v>
      </c>
    </row>
    <row r="1394" spans="1:7" hidden="1" x14ac:dyDescent="0.3">
      <c r="A1394">
        <v>6717763</v>
      </c>
      <c r="B1394" s="1">
        <v>42941</v>
      </c>
      <c r="C1394" s="2">
        <v>0.596099537037037</v>
      </c>
      <c r="D1394" s="2">
        <v>0.60069444444444442</v>
      </c>
      <c r="E1394">
        <f>IF(LEN(Tabela_telefony5[[#This Row],[nr]])=7,1,0)</f>
        <v>1</v>
      </c>
      <c r="F1394">
        <f>IF(LEFT(Tabela_telefony5[[#This Row],[nr]],2)="12",1,0)</f>
        <v>0</v>
      </c>
      <c r="G1394" s="2">
        <f>IF(Tabela_telefony5[[#This Row],[Kolumna1]]=1,Tabela_telefony5[[#This Row],[zakonczenie]]-Tabela_telefony5[[#This Row],[rozpoczecie]],0)</f>
        <v>0</v>
      </c>
    </row>
    <row r="1395" spans="1:7" hidden="1" x14ac:dyDescent="0.3">
      <c r="A1395">
        <v>6717763</v>
      </c>
      <c r="B1395" s="1">
        <v>42947</v>
      </c>
      <c r="C1395" s="2">
        <v>0.47851851851851851</v>
      </c>
      <c r="D1395" s="2">
        <v>0.48517361111111112</v>
      </c>
      <c r="E1395">
        <f>IF(LEN(Tabela_telefony5[[#This Row],[nr]])=7,1,0)</f>
        <v>1</v>
      </c>
      <c r="F1395">
        <f>IF(LEFT(Tabela_telefony5[[#This Row],[nr]],2)="12",1,0)</f>
        <v>0</v>
      </c>
      <c r="G1395" s="2">
        <f>IF(Tabela_telefony5[[#This Row],[Kolumna1]]=1,Tabela_telefony5[[#This Row],[zakonczenie]]-Tabela_telefony5[[#This Row],[rozpoczecie]],0)</f>
        <v>0</v>
      </c>
    </row>
    <row r="1396" spans="1:7" hidden="1" x14ac:dyDescent="0.3">
      <c r="A1396">
        <v>6719542</v>
      </c>
      <c r="B1396" s="1">
        <v>42920</v>
      </c>
      <c r="C1396" s="2">
        <v>0.5638657407407407</v>
      </c>
      <c r="D1396" s="2">
        <v>0.56425925925925924</v>
      </c>
      <c r="E1396">
        <f>IF(LEN(Tabela_telefony5[[#This Row],[nr]])=7,1,0)</f>
        <v>1</v>
      </c>
      <c r="F1396">
        <f>IF(LEFT(Tabela_telefony5[[#This Row],[nr]],2)="12",1,0)</f>
        <v>0</v>
      </c>
      <c r="G1396" s="2">
        <f>IF(Tabela_telefony5[[#This Row],[Kolumna1]]=1,Tabela_telefony5[[#This Row],[zakonczenie]]-Tabela_telefony5[[#This Row],[rozpoczecie]],0)</f>
        <v>0</v>
      </c>
    </row>
    <row r="1397" spans="1:7" hidden="1" x14ac:dyDescent="0.3">
      <c r="A1397">
        <v>6719542</v>
      </c>
      <c r="B1397" s="1">
        <v>42936</v>
      </c>
      <c r="C1397" s="2">
        <v>0.54556712962962961</v>
      </c>
      <c r="D1397" s="2">
        <v>0.54894675925925929</v>
      </c>
      <c r="E1397">
        <f>IF(LEN(Tabela_telefony5[[#This Row],[nr]])=7,1,0)</f>
        <v>1</v>
      </c>
      <c r="F1397">
        <f>IF(LEFT(Tabela_telefony5[[#This Row],[nr]],2)="12",1,0)</f>
        <v>0</v>
      </c>
      <c r="G1397" s="2">
        <f>IF(Tabela_telefony5[[#This Row],[Kolumna1]]=1,Tabela_telefony5[[#This Row],[zakonczenie]]-Tabela_telefony5[[#This Row],[rozpoczecie]],0)</f>
        <v>0</v>
      </c>
    </row>
    <row r="1398" spans="1:7" hidden="1" x14ac:dyDescent="0.3">
      <c r="A1398">
        <v>6725216</v>
      </c>
      <c r="B1398" s="1">
        <v>42936</v>
      </c>
      <c r="C1398" s="2">
        <v>0.40190972222222221</v>
      </c>
      <c r="D1398" s="2">
        <v>0.40715277777777775</v>
      </c>
      <c r="E1398">
        <f>IF(LEN(Tabela_telefony5[[#This Row],[nr]])=7,1,0)</f>
        <v>1</v>
      </c>
      <c r="F1398">
        <f>IF(LEFT(Tabela_telefony5[[#This Row],[nr]],2)="12",1,0)</f>
        <v>0</v>
      </c>
      <c r="G1398" s="2">
        <f>IF(Tabela_telefony5[[#This Row],[Kolumna1]]=1,Tabela_telefony5[[#This Row],[zakonczenie]]-Tabela_telefony5[[#This Row],[rozpoczecie]],0)</f>
        <v>0</v>
      </c>
    </row>
    <row r="1399" spans="1:7" hidden="1" x14ac:dyDescent="0.3">
      <c r="A1399">
        <v>6729705</v>
      </c>
      <c r="B1399" s="1">
        <v>42930</v>
      </c>
      <c r="C1399" s="2">
        <v>0.62111111111111106</v>
      </c>
      <c r="D1399" s="2">
        <v>0.62814814814814812</v>
      </c>
      <c r="E1399">
        <f>IF(LEN(Tabela_telefony5[[#This Row],[nr]])=7,1,0)</f>
        <v>1</v>
      </c>
      <c r="F1399">
        <f>IF(LEFT(Tabela_telefony5[[#This Row],[nr]],2)="12",1,0)</f>
        <v>0</v>
      </c>
      <c r="G1399" s="2">
        <f>IF(Tabela_telefony5[[#This Row],[Kolumna1]]=1,Tabela_telefony5[[#This Row],[zakonczenie]]-Tabela_telefony5[[#This Row],[rozpoczecie]],0)</f>
        <v>0</v>
      </c>
    </row>
    <row r="1400" spans="1:7" hidden="1" x14ac:dyDescent="0.3">
      <c r="A1400">
        <v>6730442</v>
      </c>
      <c r="B1400" s="1">
        <v>42920</v>
      </c>
      <c r="C1400" s="2">
        <v>0.50063657407407403</v>
      </c>
      <c r="D1400" s="2">
        <v>0.50876157407407407</v>
      </c>
      <c r="E1400">
        <f>IF(LEN(Tabela_telefony5[[#This Row],[nr]])=7,1,0)</f>
        <v>1</v>
      </c>
      <c r="F1400">
        <f>IF(LEFT(Tabela_telefony5[[#This Row],[nr]],2)="12",1,0)</f>
        <v>0</v>
      </c>
      <c r="G1400" s="2">
        <f>IF(Tabela_telefony5[[#This Row],[Kolumna1]]=1,Tabela_telefony5[[#This Row],[zakonczenie]]-Tabela_telefony5[[#This Row],[rozpoczecie]],0)</f>
        <v>0</v>
      </c>
    </row>
    <row r="1401" spans="1:7" hidden="1" x14ac:dyDescent="0.3">
      <c r="A1401">
        <v>6735390</v>
      </c>
      <c r="B1401" s="1">
        <v>42933</v>
      </c>
      <c r="C1401" s="2">
        <v>0.52612268518518523</v>
      </c>
      <c r="D1401" s="2">
        <v>0.52849537037037042</v>
      </c>
      <c r="E1401">
        <f>IF(LEN(Tabela_telefony5[[#This Row],[nr]])=7,1,0)</f>
        <v>1</v>
      </c>
      <c r="F1401">
        <f>IF(LEFT(Tabela_telefony5[[#This Row],[nr]],2)="12",1,0)</f>
        <v>0</v>
      </c>
      <c r="G1401" s="2">
        <f>IF(Tabela_telefony5[[#This Row],[Kolumna1]]=1,Tabela_telefony5[[#This Row],[zakonczenie]]-Tabela_telefony5[[#This Row],[rozpoczecie]],0)</f>
        <v>0</v>
      </c>
    </row>
    <row r="1402" spans="1:7" hidden="1" x14ac:dyDescent="0.3">
      <c r="A1402">
        <v>6735390</v>
      </c>
      <c r="B1402" s="1">
        <v>42937</v>
      </c>
      <c r="C1402" s="2">
        <v>0.33421296296296299</v>
      </c>
      <c r="D1402" s="2">
        <v>0.33674768518518516</v>
      </c>
      <c r="E1402">
        <f>IF(LEN(Tabela_telefony5[[#This Row],[nr]])=7,1,0)</f>
        <v>1</v>
      </c>
      <c r="F1402">
        <f>IF(LEFT(Tabela_telefony5[[#This Row],[nr]],2)="12",1,0)</f>
        <v>0</v>
      </c>
      <c r="G1402" s="2">
        <f>IF(Tabela_telefony5[[#This Row],[Kolumna1]]=1,Tabela_telefony5[[#This Row],[zakonczenie]]-Tabela_telefony5[[#This Row],[rozpoczecie]],0)</f>
        <v>0</v>
      </c>
    </row>
    <row r="1403" spans="1:7" hidden="1" x14ac:dyDescent="0.3">
      <c r="A1403">
        <v>6736331</v>
      </c>
      <c r="B1403" s="1">
        <v>42930</v>
      </c>
      <c r="C1403" s="2">
        <v>0.41616898148148146</v>
      </c>
      <c r="D1403" s="2">
        <v>0.42019675925925926</v>
      </c>
      <c r="E1403">
        <f>IF(LEN(Tabela_telefony5[[#This Row],[nr]])=7,1,0)</f>
        <v>1</v>
      </c>
      <c r="F1403">
        <f>IF(LEFT(Tabela_telefony5[[#This Row],[nr]],2)="12",1,0)</f>
        <v>0</v>
      </c>
      <c r="G1403" s="2">
        <f>IF(Tabela_telefony5[[#This Row],[Kolumna1]]=1,Tabela_telefony5[[#This Row],[zakonczenie]]-Tabela_telefony5[[#This Row],[rozpoczecie]],0)</f>
        <v>0</v>
      </c>
    </row>
    <row r="1404" spans="1:7" hidden="1" x14ac:dyDescent="0.3">
      <c r="A1404">
        <v>6741642</v>
      </c>
      <c r="B1404" s="1">
        <v>42923</v>
      </c>
      <c r="C1404" s="2">
        <v>0.57523148148148151</v>
      </c>
      <c r="D1404" s="2">
        <v>0.57535879629629627</v>
      </c>
      <c r="E1404">
        <f>IF(LEN(Tabela_telefony5[[#This Row],[nr]])=7,1,0)</f>
        <v>1</v>
      </c>
      <c r="F1404">
        <f>IF(LEFT(Tabela_telefony5[[#This Row],[nr]],2)="12",1,0)</f>
        <v>0</v>
      </c>
      <c r="G1404" s="2">
        <f>IF(Tabela_telefony5[[#This Row],[Kolumna1]]=1,Tabela_telefony5[[#This Row],[zakonczenie]]-Tabela_telefony5[[#This Row],[rozpoczecie]],0)</f>
        <v>0</v>
      </c>
    </row>
    <row r="1405" spans="1:7" hidden="1" x14ac:dyDescent="0.3">
      <c r="A1405">
        <v>6741642</v>
      </c>
      <c r="B1405" s="1">
        <v>42941</v>
      </c>
      <c r="C1405" s="2">
        <v>0.41449074074074072</v>
      </c>
      <c r="D1405" s="2">
        <v>0.42371527777777779</v>
      </c>
      <c r="E1405">
        <f>IF(LEN(Tabela_telefony5[[#This Row],[nr]])=7,1,0)</f>
        <v>1</v>
      </c>
      <c r="F1405">
        <f>IF(LEFT(Tabela_telefony5[[#This Row],[nr]],2)="12",1,0)</f>
        <v>0</v>
      </c>
      <c r="G1405" s="2">
        <f>IF(Tabela_telefony5[[#This Row],[Kolumna1]]=1,Tabela_telefony5[[#This Row],[zakonczenie]]-Tabela_telefony5[[#This Row],[rozpoczecie]],0)</f>
        <v>0</v>
      </c>
    </row>
    <row r="1406" spans="1:7" hidden="1" x14ac:dyDescent="0.3">
      <c r="A1406">
        <v>6746757</v>
      </c>
      <c r="B1406" s="1">
        <v>42929</v>
      </c>
      <c r="C1406" s="2">
        <v>0.3790162037037037</v>
      </c>
      <c r="D1406" s="2">
        <v>0.38123842592592594</v>
      </c>
      <c r="E1406">
        <f>IF(LEN(Tabela_telefony5[[#This Row],[nr]])=7,1,0)</f>
        <v>1</v>
      </c>
      <c r="F1406">
        <f>IF(LEFT(Tabela_telefony5[[#This Row],[nr]],2)="12",1,0)</f>
        <v>0</v>
      </c>
      <c r="G1406" s="2">
        <f>IF(Tabela_telefony5[[#This Row],[Kolumna1]]=1,Tabela_telefony5[[#This Row],[zakonczenie]]-Tabela_telefony5[[#This Row],[rozpoczecie]],0)</f>
        <v>0</v>
      </c>
    </row>
    <row r="1407" spans="1:7" hidden="1" x14ac:dyDescent="0.3">
      <c r="A1407">
        <v>6763741</v>
      </c>
      <c r="B1407" s="1">
        <v>42935</v>
      </c>
      <c r="C1407" s="2">
        <v>0.35040509259259262</v>
      </c>
      <c r="D1407" s="2">
        <v>0.35600694444444442</v>
      </c>
      <c r="E1407">
        <f>IF(LEN(Tabela_telefony5[[#This Row],[nr]])=7,1,0)</f>
        <v>1</v>
      </c>
      <c r="F1407">
        <f>IF(LEFT(Tabela_telefony5[[#This Row],[nr]],2)="12",1,0)</f>
        <v>0</v>
      </c>
      <c r="G1407" s="2">
        <f>IF(Tabela_telefony5[[#This Row],[Kolumna1]]=1,Tabela_telefony5[[#This Row],[zakonczenie]]-Tabela_telefony5[[#This Row],[rozpoczecie]],0)</f>
        <v>0</v>
      </c>
    </row>
    <row r="1408" spans="1:7" hidden="1" x14ac:dyDescent="0.3">
      <c r="A1408">
        <v>6766881</v>
      </c>
      <c r="B1408" s="1">
        <v>42926</v>
      </c>
      <c r="C1408" s="2">
        <v>0.35249999999999998</v>
      </c>
      <c r="D1408" s="2">
        <v>0.35278935185185184</v>
      </c>
      <c r="E1408">
        <f>IF(LEN(Tabela_telefony5[[#This Row],[nr]])=7,1,0)</f>
        <v>1</v>
      </c>
      <c r="F1408">
        <f>IF(LEFT(Tabela_telefony5[[#This Row],[nr]],2)="12",1,0)</f>
        <v>0</v>
      </c>
      <c r="G1408" s="2">
        <f>IF(Tabela_telefony5[[#This Row],[Kolumna1]]=1,Tabela_telefony5[[#This Row],[zakonczenie]]-Tabela_telefony5[[#This Row],[rozpoczecie]],0)</f>
        <v>0</v>
      </c>
    </row>
    <row r="1409" spans="1:7" hidden="1" x14ac:dyDescent="0.3">
      <c r="A1409">
        <v>6772052</v>
      </c>
      <c r="B1409" s="1">
        <v>42920</v>
      </c>
      <c r="C1409" s="2">
        <v>0.57204861111111116</v>
      </c>
      <c r="D1409" s="2">
        <v>0.57371527777777775</v>
      </c>
      <c r="E1409">
        <f>IF(LEN(Tabela_telefony5[[#This Row],[nr]])=7,1,0)</f>
        <v>1</v>
      </c>
      <c r="F1409">
        <f>IF(LEFT(Tabela_telefony5[[#This Row],[nr]],2)="12",1,0)</f>
        <v>0</v>
      </c>
      <c r="G1409" s="2">
        <f>IF(Tabela_telefony5[[#This Row],[Kolumna1]]=1,Tabela_telefony5[[#This Row],[zakonczenie]]-Tabela_telefony5[[#This Row],[rozpoczecie]],0)</f>
        <v>0</v>
      </c>
    </row>
    <row r="1410" spans="1:7" hidden="1" x14ac:dyDescent="0.3">
      <c r="A1410">
        <v>67748426</v>
      </c>
      <c r="B1410" s="1">
        <v>42936</v>
      </c>
      <c r="C1410" s="2">
        <v>0.61535879629629631</v>
      </c>
      <c r="D1410" s="2">
        <v>0.62503472222222223</v>
      </c>
      <c r="E1410">
        <f>IF(LEN(Tabela_telefony5[[#This Row],[nr]])=7,1,0)</f>
        <v>0</v>
      </c>
      <c r="F1410">
        <f>IF(LEFT(Tabela_telefony5[[#This Row],[nr]],2)="12",1,0)</f>
        <v>0</v>
      </c>
      <c r="G1410" s="2">
        <f>IF(Tabela_telefony5[[#This Row],[Kolumna1]]=1,Tabela_telefony5[[#This Row],[zakonczenie]]-Tabela_telefony5[[#This Row],[rozpoczecie]],0)</f>
        <v>0</v>
      </c>
    </row>
    <row r="1411" spans="1:7" hidden="1" x14ac:dyDescent="0.3">
      <c r="A1411">
        <v>6772052</v>
      </c>
      <c r="B1411" s="1">
        <v>42922</v>
      </c>
      <c r="C1411" s="2">
        <v>0.62491898148148151</v>
      </c>
      <c r="D1411" s="2">
        <v>0.63265046296296301</v>
      </c>
      <c r="E1411">
        <f>IF(LEN(Tabela_telefony5[[#This Row],[nr]])=7,1,0)</f>
        <v>1</v>
      </c>
      <c r="F1411">
        <f>IF(LEFT(Tabela_telefony5[[#This Row],[nr]],2)="12",1,0)</f>
        <v>0</v>
      </c>
      <c r="G1411" s="2">
        <f>IF(Tabela_telefony5[[#This Row],[Kolumna1]]=1,Tabela_telefony5[[#This Row],[zakonczenie]]-Tabela_telefony5[[#This Row],[rozpoczecie]],0)</f>
        <v>0</v>
      </c>
    </row>
    <row r="1412" spans="1:7" hidden="1" x14ac:dyDescent="0.3">
      <c r="A1412">
        <v>6772052</v>
      </c>
      <c r="B1412" s="1">
        <v>42940</v>
      </c>
      <c r="C1412" s="2">
        <v>0.40263888888888888</v>
      </c>
      <c r="D1412" s="2">
        <v>0.40825231481481483</v>
      </c>
      <c r="E1412">
        <f>IF(LEN(Tabela_telefony5[[#This Row],[nr]])=7,1,0)</f>
        <v>1</v>
      </c>
      <c r="F1412">
        <f>IF(LEFT(Tabela_telefony5[[#This Row],[nr]],2)="12",1,0)</f>
        <v>0</v>
      </c>
      <c r="G1412" s="2">
        <f>IF(Tabela_telefony5[[#This Row],[Kolumna1]]=1,Tabela_telefony5[[#This Row],[zakonczenie]]-Tabela_telefony5[[#This Row],[rozpoczecie]],0)</f>
        <v>0</v>
      </c>
    </row>
    <row r="1413" spans="1:7" hidden="1" x14ac:dyDescent="0.3">
      <c r="A1413">
        <v>6785899</v>
      </c>
      <c r="B1413" s="1">
        <v>42930</v>
      </c>
      <c r="C1413" s="2">
        <v>0.56650462962962966</v>
      </c>
      <c r="D1413" s="2">
        <v>0.57533564814814819</v>
      </c>
      <c r="E1413">
        <f>IF(LEN(Tabela_telefony5[[#This Row],[nr]])=7,1,0)</f>
        <v>1</v>
      </c>
      <c r="F1413">
        <f>IF(LEFT(Tabela_telefony5[[#This Row],[nr]],2)="12",1,0)</f>
        <v>0</v>
      </c>
      <c r="G1413" s="2">
        <f>IF(Tabela_telefony5[[#This Row],[Kolumna1]]=1,Tabela_telefony5[[#This Row],[zakonczenie]]-Tabela_telefony5[[#This Row],[rozpoczecie]],0)</f>
        <v>0</v>
      </c>
    </row>
    <row r="1414" spans="1:7" hidden="1" x14ac:dyDescent="0.3">
      <c r="A1414">
        <v>6786847</v>
      </c>
      <c r="B1414" s="1">
        <v>42929</v>
      </c>
      <c r="C1414" s="2">
        <v>0.51986111111111111</v>
      </c>
      <c r="D1414" s="2">
        <v>0.52924768518518517</v>
      </c>
      <c r="E1414">
        <f>IF(LEN(Tabela_telefony5[[#This Row],[nr]])=7,1,0)</f>
        <v>1</v>
      </c>
      <c r="F1414">
        <f>IF(LEFT(Tabela_telefony5[[#This Row],[nr]],2)="12",1,0)</f>
        <v>0</v>
      </c>
      <c r="G1414" s="2">
        <f>IF(Tabela_telefony5[[#This Row],[Kolumna1]]=1,Tabela_telefony5[[#This Row],[zakonczenie]]-Tabela_telefony5[[#This Row],[rozpoczecie]],0)</f>
        <v>0</v>
      </c>
    </row>
    <row r="1415" spans="1:7" hidden="1" x14ac:dyDescent="0.3">
      <c r="A1415">
        <v>6795454</v>
      </c>
      <c r="B1415" s="1">
        <v>42926</v>
      </c>
      <c r="C1415" s="2">
        <v>0.40265046296296297</v>
      </c>
      <c r="D1415" s="2">
        <v>0.40284722222222225</v>
      </c>
      <c r="E1415">
        <f>IF(LEN(Tabela_telefony5[[#This Row],[nr]])=7,1,0)</f>
        <v>1</v>
      </c>
      <c r="F1415">
        <f>IF(LEFT(Tabela_telefony5[[#This Row],[nr]],2)="12",1,0)</f>
        <v>0</v>
      </c>
      <c r="G1415" s="2">
        <f>IF(Tabela_telefony5[[#This Row],[Kolumna1]]=1,Tabela_telefony5[[#This Row],[zakonczenie]]-Tabela_telefony5[[#This Row],[rozpoczecie]],0)</f>
        <v>0</v>
      </c>
    </row>
    <row r="1416" spans="1:7" hidden="1" x14ac:dyDescent="0.3">
      <c r="A1416">
        <v>6801890</v>
      </c>
      <c r="B1416" s="1">
        <v>42933</v>
      </c>
      <c r="C1416" s="2">
        <v>0.50284722222222222</v>
      </c>
      <c r="D1416" s="2">
        <v>0.50736111111111115</v>
      </c>
      <c r="E1416">
        <f>IF(LEN(Tabela_telefony5[[#This Row],[nr]])=7,1,0)</f>
        <v>1</v>
      </c>
      <c r="F1416">
        <f>IF(LEFT(Tabela_telefony5[[#This Row],[nr]],2)="12",1,0)</f>
        <v>0</v>
      </c>
      <c r="G1416" s="2">
        <f>IF(Tabela_telefony5[[#This Row],[Kolumna1]]=1,Tabela_telefony5[[#This Row],[zakonczenie]]-Tabela_telefony5[[#This Row],[rozpoczecie]],0)</f>
        <v>0</v>
      </c>
    </row>
    <row r="1417" spans="1:7" hidden="1" x14ac:dyDescent="0.3">
      <c r="A1417">
        <v>79212542</v>
      </c>
      <c r="B1417" s="1">
        <v>42937</v>
      </c>
      <c r="C1417" s="2">
        <v>0.34157407407407409</v>
      </c>
      <c r="D1417" s="2">
        <v>0.34684027777777776</v>
      </c>
      <c r="E1417">
        <f>IF(LEN(Tabela_telefony5[[#This Row],[nr]])=7,1,0)</f>
        <v>0</v>
      </c>
      <c r="F1417">
        <f>IF(LEFT(Tabela_telefony5[[#This Row],[nr]],2)="12",1,0)</f>
        <v>0</v>
      </c>
      <c r="G1417" s="2">
        <f>IF(Tabela_telefony5[[#This Row],[Kolumna1]]=1,Tabela_telefony5[[#This Row],[zakonczenie]]-Tabela_telefony5[[#This Row],[rozpoczecie]],0)</f>
        <v>0</v>
      </c>
    </row>
    <row r="1418" spans="1:7" hidden="1" x14ac:dyDescent="0.3">
      <c r="A1418">
        <v>6801890</v>
      </c>
      <c r="B1418" s="1">
        <v>42942</v>
      </c>
      <c r="C1418" s="2">
        <v>0.62467592592592591</v>
      </c>
      <c r="D1418" s="2">
        <v>0.62690972222222219</v>
      </c>
      <c r="E1418">
        <f>IF(LEN(Tabela_telefony5[[#This Row],[nr]])=7,1,0)</f>
        <v>1</v>
      </c>
      <c r="F1418">
        <f>IF(LEFT(Tabela_telefony5[[#This Row],[nr]],2)="12",1,0)</f>
        <v>0</v>
      </c>
      <c r="G1418" s="2">
        <f>IF(Tabela_telefony5[[#This Row],[Kolumna1]]=1,Tabela_telefony5[[#This Row],[zakonczenie]]-Tabela_telefony5[[#This Row],[rozpoczecie]],0)</f>
        <v>0</v>
      </c>
    </row>
    <row r="1419" spans="1:7" hidden="1" x14ac:dyDescent="0.3">
      <c r="A1419">
        <v>6813775</v>
      </c>
      <c r="B1419" s="1">
        <v>42923</v>
      </c>
      <c r="C1419" s="2">
        <v>0.55363425925925924</v>
      </c>
      <c r="D1419" s="2">
        <v>0.55819444444444444</v>
      </c>
      <c r="E1419">
        <f>IF(LEN(Tabela_telefony5[[#This Row],[nr]])=7,1,0)</f>
        <v>1</v>
      </c>
      <c r="F1419">
        <f>IF(LEFT(Tabela_telefony5[[#This Row],[nr]],2)="12",1,0)</f>
        <v>0</v>
      </c>
      <c r="G1419" s="2">
        <f>IF(Tabela_telefony5[[#This Row],[Kolumna1]]=1,Tabela_telefony5[[#This Row],[zakonczenie]]-Tabela_telefony5[[#This Row],[rozpoczecie]],0)</f>
        <v>0</v>
      </c>
    </row>
    <row r="1420" spans="1:7" hidden="1" x14ac:dyDescent="0.3">
      <c r="A1420">
        <v>6818507</v>
      </c>
      <c r="B1420" s="1">
        <v>42922</v>
      </c>
      <c r="C1420" s="2">
        <v>0.4584259259259259</v>
      </c>
      <c r="D1420" s="2">
        <v>0.46380787037037036</v>
      </c>
      <c r="E1420">
        <f>IF(LEN(Tabela_telefony5[[#This Row],[nr]])=7,1,0)</f>
        <v>1</v>
      </c>
      <c r="F1420">
        <f>IF(LEFT(Tabela_telefony5[[#This Row],[nr]],2)="12",1,0)</f>
        <v>0</v>
      </c>
      <c r="G1420" s="2">
        <f>IF(Tabela_telefony5[[#This Row],[Kolumna1]]=1,Tabela_telefony5[[#This Row],[zakonczenie]]-Tabela_telefony5[[#This Row],[rozpoczecie]],0)</f>
        <v>0</v>
      </c>
    </row>
    <row r="1421" spans="1:7" hidden="1" x14ac:dyDescent="0.3">
      <c r="A1421">
        <v>6821027</v>
      </c>
      <c r="B1421" s="1">
        <v>42928</v>
      </c>
      <c r="C1421" s="2">
        <v>0.42766203703703703</v>
      </c>
      <c r="D1421" s="2">
        <v>0.43533564814814812</v>
      </c>
      <c r="E1421">
        <f>IF(LEN(Tabela_telefony5[[#This Row],[nr]])=7,1,0)</f>
        <v>1</v>
      </c>
      <c r="F1421">
        <f>IF(LEFT(Tabela_telefony5[[#This Row],[nr]],2)="12",1,0)</f>
        <v>0</v>
      </c>
      <c r="G1421" s="2">
        <f>IF(Tabela_telefony5[[#This Row],[Kolumna1]]=1,Tabela_telefony5[[#This Row],[zakonczenie]]-Tabela_telefony5[[#This Row],[rozpoczecie]],0)</f>
        <v>0</v>
      </c>
    </row>
    <row r="1422" spans="1:7" hidden="1" x14ac:dyDescent="0.3">
      <c r="A1422">
        <v>6833658</v>
      </c>
      <c r="B1422" s="1">
        <v>42927</v>
      </c>
      <c r="C1422" s="2">
        <v>0.5823842592592593</v>
      </c>
      <c r="D1422" s="2">
        <v>0.58479166666666671</v>
      </c>
      <c r="E1422">
        <f>IF(LEN(Tabela_telefony5[[#This Row],[nr]])=7,1,0)</f>
        <v>1</v>
      </c>
      <c r="F1422">
        <f>IF(LEFT(Tabela_telefony5[[#This Row],[nr]],2)="12",1,0)</f>
        <v>0</v>
      </c>
      <c r="G1422" s="2">
        <f>IF(Tabela_telefony5[[#This Row],[Kolumna1]]=1,Tabela_telefony5[[#This Row],[zakonczenie]]-Tabela_telefony5[[#This Row],[rozpoczecie]],0)</f>
        <v>0</v>
      </c>
    </row>
    <row r="1423" spans="1:7" hidden="1" x14ac:dyDescent="0.3">
      <c r="A1423">
        <v>6844342</v>
      </c>
      <c r="B1423" s="1">
        <v>42943</v>
      </c>
      <c r="C1423" s="2">
        <v>0.39451388888888889</v>
      </c>
      <c r="D1423" s="2">
        <v>0.39609953703703704</v>
      </c>
      <c r="E1423">
        <f>IF(LEN(Tabela_telefony5[[#This Row],[nr]])=7,1,0)</f>
        <v>1</v>
      </c>
      <c r="F1423">
        <f>IF(LEFT(Tabela_telefony5[[#This Row],[nr]],2)="12",1,0)</f>
        <v>0</v>
      </c>
      <c r="G1423" s="2">
        <f>IF(Tabela_telefony5[[#This Row],[Kolumna1]]=1,Tabela_telefony5[[#This Row],[zakonczenie]]-Tabela_telefony5[[#This Row],[rozpoczecie]],0)</f>
        <v>0</v>
      </c>
    </row>
    <row r="1424" spans="1:7" hidden="1" x14ac:dyDescent="0.3">
      <c r="A1424">
        <v>6855900</v>
      </c>
      <c r="B1424" s="1">
        <v>42935</v>
      </c>
      <c r="C1424" s="2">
        <v>0.59090277777777778</v>
      </c>
      <c r="D1424" s="2">
        <v>0.5923842592592593</v>
      </c>
      <c r="E1424">
        <f>IF(LEN(Tabela_telefony5[[#This Row],[nr]])=7,1,0)</f>
        <v>1</v>
      </c>
      <c r="F1424">
        <f>IF(LEFT(Tabela_telefony5[[#This Row],[nr]],2)="12",1,0)</f>
        <v>0</v>
      </c>
      <c r="G1424" s="2">
        <f>IF(Tabela_telefony5[[#This Row],[Kolumna1]]=1,Tabela_telefony5[[#This Row],[zakonczenie]]-Tabela_telefony5[[#This Row],[rozpoczecie]],0)</f>
        <v>0</v>
      </c>
    </row>
    <row r="1425" spans="1:7" hidden="1" x14ac:dyDescent="0.3">
      <c r="A1425">
        <v>6859181</v>
      </c>
      <c r="B1425" s="1">
        <v>42920</v>
      </c>
      <c r="C1425" s="2">
        <v>0.38188657407407406</v>
      </c>
      <c r="D1425" s="2">
        <v>0.38545138888888891</v>
      </c>
      <c r="E1425">
        <f>IF(LEN(Tabela_telefony5[[#This Row],[nr]])=7,1,0)</f>
        <v>1</v>
      </c>
      <c r="F1425">
        <f>IF(LEFT(Tabela_telefony5[[#This Row],[nr]],2)="12",1,0)</f>
        <v>0</v>
      </c>
      <c r="G1425" s="2">
        <f>IF(Tabela_telefony5[[#This Row],[Kolumna1]]=1,Tabela_telefony5[[#This Row],[zakonczenie]]-Tabela_telefony5[[#This Row],[rozpoczecie]],0)</f>
        <v>0</v>
      </c>
    </row>
    <row r="1426" spans="1:7" hidden="1" x14ac:dyDescent="0.3">
      <c r="A1426">
        <v>6865106</v>
      </c>
      <c r="B1426" s="1">
        <v>42920</v>
      </c>
      <c r="C1426" s="2">
        <v>0.43741898148148151</v>
      </c>
      <c r="D1426" s="2">
        <v>0.44848379629629631</v>
      </c>
      <c r="E1426">
        <f>IF(LEN(Tabela_telefony5[[#This Row],[nr]])=7,1,0)</f>
        <v>1</v>
      </c>
      <c r="F1426">
        <f>IF(LEFT(Tabela_telefony5[[#This Row],[nr]],2)="12",1,0)</f>
        <v>0</v>
      </c>
      <c r="G1426" s="2">
        <f>IF(Tabela_telefony5[[#This Row],[Kolumna1]]=1,Tabela_telefony5[[#This Row],[zakonczenie]]-Tabela_telefony5[[#This Row],[rozpoczecie]],0)</f>
        <v>0</v>
      </c>
    </row>
    <row r="1427" spans="1:7" hidden="1" x14ac:dyDescent="0.3">
      <c r="A1427">
        <v>6865106</v>
      </c>
      <c r="B1427" s="1">
        <v>42928</v>
      </c>
      <c r="C1427" s="2">
        <v>0.35636574074074073</v>
      </c>
      <c r="D1427" s="2">
        <v>0.36511574074074077</v>
      </c>
      <c r="E1427">
        <f>IF(LEN(Tabela_telefony5[[#This Row],[nr]])=7,1,0)</f>
        <v>1</v>
      </c>
      <c r="F1427">
        <f>IF(LEFT(Tabela_telefony5[[#This Row],[nr]],2)="12",1,0)</f>
        <v>0</v>
      </c>
      <c r="G1427" s="2">
        <f>IF(Tabela_telefony5[[#This Row],[Kolumna1]]=1,Tabela_telefony5[[#This Row],[zakonczenie]]-Tabela_telefony5[[#This Row],[rozpoczecie]],0)</f>
        <v>0</v>
      </c>
    </row>
    <row r="1428" spans="1:7" hidden="1" x14ac:dyDescent="0.3">
      <c r="A1428">
        <v>99905503</v>
      </c>
      <c r="B1428" s="1">
        <v>42937</v>
      </c>
      <c r="C1428" s="2">
        <v>0.36631944444444442</v>
      </c>
      <c r="D1428" s="2">
        <v>0.37376157407407407</v>
      </c>
      <c r="E1428">
        <f>IF(LEN(Tabela_telefony5[[#This Row],[nr]])=7,1,0)</f>
        <v>0</v>
      </c>
      <c r="F1428">
        <f>IF(LEFT(Tabela_telefony5[[#This Row],[nr]],2)="12",1,0)</f>
        <v>0</v>
      </c>
      <c r="G1428" s="2">
        <f>IF(Tabela_telefony5[[#This Row],[Kolumna1]]=1,Tabela_telefony5[[#This Row],[zakonczenie]]-Tabela_telefony5[[#This Row],[rozpoczecie]],0)</f>
        <v>0</v>
      </c>
    </row>
    <row r="1429" spans="1:7" hidden="1" x14ac:dyDescent="0.3">
      <c r="A1429">
        <v>6865322</v>
      </c>
      <c r="B1429" s="1">
        <v>42941</v>
      </c>
      <c r="C1429" s="2">
        <v>0.47781249999999997</v>
      </c>
      <c r="D1429" s="2">
        <v>0.48425925925925928</v>
      </c>
      <c r="E1429">
        <f>IF(LEN(Tabela_telefony5[[#This Row],[nr]])=7,1,0)</f>
        <v>1</v>
      </c>
      <c r="F1429">
        <f>IF(LEFT(Tabela_telefony5[[#This Row],[nr]],2)="12",1,0)</f>
        <v>0</v>
      </c>
      <c r="G1429" s="2">
        <f>IF(Tabela_telefony5[[#This Row],[Kolumna1]]=1,Tabela_telefony5[[#This Row],[zakonczenie]]-Tabela_telefony5[[#This Row],[rozpoczecie]],0)</f>
        <v>0</v>
      </c>
    </row>
    <row r="1430" spans="1:7" hidden="1" x14ac:dyDescent="0.3">
      <c r="A1430">
        <v>6878722</v>
      </c>
      <c r="B1430" s="1">
        <v>42942</v>
      </c>
      <c r="C1430" s="2">
        <v>0.45333333333333331</v>
      </c>
      <c r="D1430" s="2">
        <v>0.45443287037037039</v>
      </c>
      <c r="E1430">
        <f>IF(LEN(Tabela_telefony5[[#This Row],[nr]])=7,1,0)</f>
        <v>1</v>
      </c>
      <c r="F1430">
        <f>IF(LEFT(Tabela_telefony5[[#This Row],[nr]],2)="12",1,0)</f>
        <v>0</v>
      </c>
      <c r="G1430" s="2">
        <f>IF(Tabela_telefony5[[#This Row],[Kolumna1]]=1,Tabela_telefony5[[#This Row],[zakonczenie]]-Tabela_telefony5[[#This Row],[rozpoczecie]],0)</f>
        <v>0</v>
      </c>
    </row>
    <row r="1431" spans="1:7" hidden="1" x14ac:dyDescent="0.3">
      <c r="A1431">
        <v>14783929</v>
      </c>
      <c r="B1431" s="1">
        <v>42937</v>
      </c>
      <c r="C1431" s="2">
        <v>0.37891203703703702</v>
      </c>
      <c r="D1431" s="2">
        <v>0.38443287037037038</v>
      </c>
      <c r="E1431">
        <f>IF(LEN(Tabela_telefony5[[#This Row],[nr]])=7,1,0)</f>
        <v>0</v>
      </c>
      <c r="F1431">
        <f>IF(LEFT(Tabela_telefony5[[#This Row],[nr]],2)="12",1,0)</f>
        <v>0</v>
      </c>
      <c r="G1431" s="2">
        <f>IF(Tabela_telefony5[[#This Row],[Kolumna1]]=1,Tabela_telefony5[[#This Row],[zakonczenie]]-Tabela_telefony5[[#This Row],[rozpoczecie]],0)</f>
        <v>0</v>
      </c>
    </row>
    <row r="1432" spans="1:7" hidden="1" x14ac:dyDescent="0.3">
      <c r="A1432">
        <v>6884037</v>
      </c>
      <c r="B1432" s="1">
        <v>42944</v>
      </c>
      <c r="C1432" s="2">
        <v>0.58892361111111113</v>
      </c>
      <c r="D1432" s="2">
        <v>0.59381944444444446</v>
      </c>
      <c r="E1432">
        <f>IF(LEN(Tabela_telefony5[[#This Row],[nr]])=7,1,0)</f>
        <v>1</v>
      </c>
      <c r="F1432">
        <f>IF(LEFT(Tabela_telefony5[[#This Row],[nr]],2)="12",1,0)</f>
        <v>0</v>
      </c>
      <c r="G1432" s="2">
        <f>IF(Tabela_telefony5[[#This Row],[Kolumna1]]=1,Tabela_telefony5[[#This Row],[zakonczenie]]-Tabela_telefony5[[#This Row],[rozpoczecie]],0)</f>
        <v>0</v>
      </c>
    </row>
    <row r="1433" spans="1:7" hidden="1" x14ac:dyDescent="0.3">
      <c r="A1433">
        <v>6890486</v>
      </c>
      <c r="B1433" s="1">
        <v>42941</v>
      </c>
      <c r="C1433" s="2">
        <v>0.44594907407407408</v>
      </c>
      <c r="D1433" s="2">
        <v>0.45099537037037035</v>
      </c>
      <c r="E1433">
        <f>IF(LEN(Tabela_telefony5[[#This Row],[nr]])=7,1,0)</f>
        <v>1</v>
      </c>
      <c r="F1433">
        <f>IF(LEFT(Tabela_telefony5[[#This Row],[nr]],2)="12",1,0)</f>
        <v>0</v>
      </c>
      <c r="G1433" s="2">
        <f>IF(Tabela_telefony5[[#This Row],[Kolumna1]]=1,Tabela_telefony5[[#This Row],[zakonczenie]]-Tabela_telefony5[[#This Row],[rozpoczecie]],0)</f>
        <v>0</v>
      </c>
    </row>
    <row r="1434" spans="1:7" hidden="1" x14ac:dyDescent="0.3">
      <c r="A1434">
        <v>6891636</v>
      </c>
      <c r="B1434" s="1">
        <v>42937</v>
      </c>
      <c r="C1434" s="2">
        <v>0.38633101851851853</v>
      </c>
      <c r="D1434" s="2">
        <v>0.38923611111111112</v>
      </c>
      <c r="E1434">
        <f>IF(LEN(Tabela_telefony5[[#This Row],[nr]])=7,1,0)</f>
        <v>1</v>
      </c>
      <c r="F1434">
        <f>IF(LEFT(Tabela_telefony5[[#This Row],[nr]],2)="12",1,0)</f>
        <v>0</v>
      </c>
      <c r="G1434" s="2">
        <f>IF(Tabela_telefony5[[#This Row],[Kolumna1]]=1,Tabela_telefony5[[#This Row],[zakonczenie]]-Tabela_telefony5[[#This Row],[rozpoczecie]],0)</f>
        <v>0</v>
      </c>
    </row>
    <row r="1435" spans="1:7" hidden="1" x14ac:dyDescent="0.3">
      <c r="A1435">
        <v>6892980</v>
      </c>
      <c r="B1435" s="1">
        <v>42935</v>
      </c>
      <c r="C1435" s="2">
        <v>0.52288194444444447</v>
      </c>
      <c r="D1435" s="2">
        <v>0.52722222222222226</v>
      </c>
      <c r="E1435">
        <f>IF(LEN(Tabela_telefony5[[#This Row],[nr]])=7,1,0)</f>
        <v>1</v>
      </c>
      <c r="F1435">
        <f>IF(LEFT(Tabela_telefony5[[#This Row],[nr]],2)="12",1,0)</f>
        <v>0</v>
      </c>
      <c r="G1435" s="2">
        <f>IF(Tabela_telefony5[[#This Row],[Kolumna1]]=1,Tabela_telefony5[[#This Row],[zakonczenie]]-Tabela_telefony5[[#This Row],[rozpoczecie]],0)</f>
        <v>0</v>
      </c>
    </row>
    <row r="1436" spans="1:7" hidden="1" x14ac:dyDescent="0.3">
      <c r="A1436">
        <v>30678431</v>
      </c>
      <c r="B1436" s="1">
        <v>42937</v>
      </c>
      <c r="C1436" s="2">
        <v>0.39469907407407406</v>
      </c>
      <c r="D1436" s="2">
        <v>0.40141203703703704</v>
      </c>
      <c r="E1436">
        <f>IF(LEN(Tabela_telefony5[[#This Row],[nr]])=7,1,0)</f>
        <v>0</v>
      </c>
      <c r="F1436">
        <f>IF(LEFT(Tabela_telefony5[[#This Row],[nr]],2)="12",1,0)</f>
        <v>0</v>
      </c>
      <c r="G1436" s="2">
        <f>IF(Tabela_telefony5[[#This Row],[Kolumna1]]=1,Tabela_telefony5[[#This Row],[zakonczenie]]-Tabela_telefony5[[#This Row],[rozpoczecie]],0)</f>
        <v>0</v>
      </c>
    </row>
    <row r="1437" spans="1:7" hidden="1" x14ac:dyDescent="0.3">
      <c r="A1437">
        <v>41837828</v>
      </c>
      <c r="B1437" s="1">
        <v>42937</v>
      </c>
      <c r="C1437" s="2">
        <v>0.39953703703703702</v>
      </c>
      <c r="D1437" s="2">
        <v>0.40038194444444447</v>
      </c>
      <c r="E1437">
        <f>IF(LEN(Tabela_telefony5[[#This Row],[nr]])=7,1,0)</f>
        <v>0</v>
      </c>
      <c r="F1437">
        <f>IF(LEFT(Tabela_telefony5[[#This Row],[nr]],2)="12",1,0)</f>
        <v>0</v>
      </c>
      <c r="G1437" s="2">
        <f>IF(Tabela_telefony5[[#This Row],[Kolumna1]]=1,Tabela_telefony5[[#This Row],[zakonczenie]]-Tabela_telefony5[[#This Row],[rozpoczecie]],0)</f>
        <v>0</v>
      </c>
    </row>
    <row r="1438" spans="1:7" hidden="1" x14ac:dyDescent="0.3">
      <c r="A1438">
        <v>13639748</v>
      </c>
      <c r="B1438" s="1">
        <v>42937</v>
      </c>
      <c r="C1438" s="2">
        <v>0.40379629629629632</v>
      </c>
      <c r="D1438" s="2">
        <v>0.40822916666666664</v>
      </c>
      <c r="E1438">
        <f>IF(LEN(Tabela_telefony5[[#This Row],[nr]])=7,1,0)</f>
        <v>0</v>
      </c>
      <c r="F1438">
        <f>IF(LEFT(Tabela_telefony5[[#This Row],[nr]],2)="12",1,0)</f>
        <v>0</v>
      </c>
      <c r="G1438" s="2">
        <f>IF(Tabela_telefony5[[#This Row],[Kolumna1]]=1,Tabela_telefony5[[#This Row],[zakonczenie]]-Tabela_telefony5[[#This Row],[rozpoczecie]],0)</f>
        <v>0</v>
      </c>
    </row>
    <row r="1439" spans="1:7" hidden="1" x14ac:dyDescent="0.3">
      <c r="A1439">
        <v>6894270</v>
      </c>
      <c r="B1439" s="1">
        <v>42919</v>
      </c>
      <c r="C1439" s="2">
        <v>0.53488425925925931</v>
      </c>
      <c r="D1439" s="2">
        <v>0.53523148148148147</v>
      </c>
      <c r="E1439">
        <f>IF(LEN(Tabela_telefony5[[#This Row],[nr]])=7,1,0)</f>
        <v>1</v>
      </c>
      <c r="F1439">
        <f>IF(LEFT(Tabela_telefony5[[#This Row],[nr]],2)="12",1,0)</f>
        <v>0</v>
      </c>
      <c r="G1439" s="2">
        <f>IF(Tabela_telefony5[[#This Row],[Kolumna1]]=1,Tabela_telefony5[[#This Row],[zakonczenie]]-Tabela_telefony5[[#This Row],[rozpoczecie]],0)</f>
        <v>0</v>
      </c>
    </row>
    <row r="1440" spans="1:7" hidden="1" x14ac:dyDescent="0.3">
      <c r="A1440">
        <v>6896175</v>
      </c>
      <c r="B1440" s="1">
        <v>42942</v>
      </c>
      <c r="C1440" s="2">
        <v>0.38309027777777777</v>
      </c>
      <c r="D1440" s="2">
        <v>0.38425925925925924</v>
      </c>
      <c r="E1440">
        <f>IF(LEN(Tabela_telefony5[[#This Row],[nr]])=7,1,0)</f>
        <v>1</v>
      </c>
      <c r="F1440">
        <f>IF(LEFT(Tabela_telefony5[[#This Row],[nr]],2)="12",1,0)</f>
        <v>0</v>
      </c>
      <c r="G1440" s="2">
        <f>IF(Tabela_telefony5[[#This Row],[Kolumna1]]=1,Tabela_telefony5[[#This Row],[zakonczenie]]-Tabela_telefony5[[#This Row],[rozpoczecie]],0)</f>
        <v>0</v>
      </c>
    </row>
    <row r="1441" spans="1:7" hidden="1" x14ac:dyDescent="0.3">
      <c r="A1441">
        <v>6896787</v>
      </c>
      <c r="B1441" s="1">
        <v>42940</v>
      </c>
      <c r="C1441" s="2">
        <v>0.36243055555555553</v>
      </c>
      <c r="D1441" s="2">
        <v>0.36993055555555554</v>
      </c>
      <c r="E1441">
        <f>IF(LEN(Tabela_telefony5[[#This Row],[nr]])=7,1,0)</f>
        <v>1</v>
      </c>
      <c r="F1441">
        <f>IF(LEFT(Tabela_telefony5[[#This Row],[nr]],2)="12",1,0)</f>
        <v>0</v>
      </c>
      <c r="G1441" s="2">
        <f>IF(Tabela_telefony5[[#This Row],[Kolumna1]]=1,Tabela_telefony5[[#This Row],[zakonczenie]]-Tabela_telefony5[[#This Row],[rozpoczecie]],0)</f>
        <v>0</v>
      </c>
    </row>
    <row r="1442" spans="1:7" hidden="1" x14ac:dyDescent="0.3">
      <c r="A1442">
        <v>66377806</v>
      </c>
      <c r="B1442" s="1">
        <v>42937</v>
      </c>
      <c r="C1442" s="2">
        <v>0.40694444444444444</v>
      </c>
      <c r="D1442" s="2">
        <v>0.40991898148148148</v>
      </c>
      <c r="E1442">
        <f>IF(LEN(Tabela_telefony5[[#This Row],[nr]])=7,1,0)</f>
        <v>0</v>
      </c>
      <c r="F1442">
        <f>IF(LEFT(Tabela_telefony5[[#This Row],[nr]],2)="12",1,0)</f>
        <v>0</v>
      </c>
      <c r="G1442" s="2">
        <f>IF(Tabela_telefony5[[#This Row],[Kolumna1]]=1,Tabela_telefony5[[#This Row],[zakonczenie]]-Tabela_telefony5[[#This Row],[rozpoczecie]],0)</f>
        <v>0</v>
      </c>
    </row>
    <row r="1443" spans="1:7" hidden="1" x14ac:dyDescent="0.3">
      <c r="A1443">
        <v>6897893</v>
      </c>
      <c r="B1443" s="1">
        <v>42942</v>
      </c>
      <c r="C1443" s="2">
        <v>0.57662037037037039</v>
      </c>
      <c r="D1443" s="2">
        <v>0.58204861111111106</v>
      </c>
      <c r="E1443">
        <f>IF(LEN(Tabela_telefony5[[#This Row],[nr]])=7,1,0)</f>
        <v>1</v>
      </c>
      <c r="F1443">
        <f>IF(LEFT(Tabela_telefony5[[#This Row],[nr]],2)="12",1,0)</f>
        <v>0</v>
      </c>
      <c r="G1443" s="2">
        <f>IF(Tabela_telefony5[[#This Row],[Kolumna1]]=1,Tabela_telefony5[[#This Row],[zakonczenie]]-Tabela_telefony5[[#This Row],[rozpoczecie]],0)</f>
        <v>0</v>
      </c>
    </row>
    <row r="1444" spans="1:7" hidden="1" x14ac:dyDescent="0.3">
      <c r="A1444">
        <v>6900303</v>
      </c>
      <c r="B1444" s="1">
        <v>42919</v>
      </c>
      <c r="C1444" s="2">
        <v>0.34362268518518518</v>
      </c>
      <c r="D1444" s="2">
        <v>0.3482986111111111</v>
      </c>
      <c r="E1444">
        <f>IF(LEN(Tabela_telefony5[[#This Row],[nr]])=7,1,0)</f>
        <v>1</v>
      </c>
      <c r="F1444">
        <f>IF(LEFT(Tabela_telefony5[[#This Row],[nr]],2)="12",1,0)</f>
        <v>0</v>
      </c>
      <c r="G1444" s="2">
        <f>IF(Tabela_telefony5[[#This Row],[Kolumna1]]=1,Tabela_telefony5[[#This Row],[zakonczenie]]-Tabela_telefony5[[#This Row],[rozpoczecie]],0)</f>
        <v>0</v>
      </c>
    </row>
    <row r="1445" spans="1:7" hidden="1" x14ac:dyDescent="0.3">
      <c r="A1445">
        <v>91907883</v>
      </c>
      <c r="B1445" s="1">
        <v>42937</v>
      </c>
      <c r="C1445" s="2">
        <v>0.42054398148148148</v>
      </c>
      <c r="D1445" s="2">
        <v>0.42721064814814813</v>
      </c>
      <c r="E1445">
        <f>IF(LEN(Tabela_telefony5[[#This Row],[nr]])=7,1,0)</f>
        <v>0</v>
      </c>
      <c r="F1445">
        <f>IF(LEFT(Tabela_telefony5[[#This Row],[nr]],2)="12",1,0)</f>
        <v>0</v>
      </c>
      <c r="G1445" s="2">
        <f>IF(Tabela_telefony5[[#This Row],[Kolumna1]]=1,Tabela_telefony5[[#This Row],[zakonczenie]]-Tabela_telefony5[[#This Row],[rozpoczecie]],0)</f>
        <v>0</v>
      </c>
    </row>
    <row r="1446" spans="1:7" hidden="1" x14ac:dyDescent="0.3">
      <c r="A1446">
        <v>69734527</v>
      </c>
      <c r="B1446" s="1">
        <v>42937</v>
      </c>
      <c r="C1446" s="2">
        <v>0.42084490740740743</v>
      </c>
      <c r="D1446" s="2">
        <v>0.43167824074074074</v>
      </c>
      <c r="E1446">
        <f>IF(LEN(Tabela_telefony5[[#This Row],[nr]])=7,1,0)</f>
        <v>0</v>
      </c>
      <c r="F1446">
        <f>IF(LEFT(Tabela_telefony5[[#This Row],[nr]],2)="12",1,0)</f>
        <v>0</v>
      </c>
      <c r="G1446" s="2">
        <f>IF(Tabela_telefony5[[#This Row],[Kolumna1]]=1,Tabela_telefony5[[#This Row],[zakonczenie]]-Tabela_telefony5[[#This Row],[rozpoczecie]],0)</f>
        <v>0</v>
      </c>
    </row>
    <row r="1447" spans="1:7" hidden="1" x14ac:dyDescent="0.3">
      <c r="A1447">
        <v>6905863</v>
      </c>
      <c r="B1447" s="1">
        <v>42920</v>
      </c>
      <c r="C1447" s="2">
        <v>0.6186342592592593</v>
      </c>
      <c r="D1447" s="2">
        <v>0.62296296296296294</v>
      </c>
      <c r="E1447">
        <f>IF(LEN(Tabela_telefony5[[#This Row],[nr]])=7,1,0)</f>
        <v>1</v>
      </c>
      <c r="F1447">
        <f>IF(LEFT(Tabela_telefony5[[#This Row],[nr]],2)="12",1,0)</f>
        <v>0</v>
      </c>
      <c r="G1447" s="2">
        <f>IF(Tabela_telefony5[[#This Row],[Kolumna1]]=1,Tabela_telefony5[[#This Row],[zakonczenie]]-Tabela_telefony5[[#This Row],[rozpoczecie]],0)</f>
        <v>0</v>
      </c>
    </row>
    <row r="1448" spans="1:7" hidden="1" x14ac:dyDescent="0.3">
      <c r="A1448">
        <v>60158843</v>
      </c>
      <c r="B1448" s="1">
        <v>42937</v>
      </c>
      <c r="C1448" s="2">
        <v>0.42814814814814817</v>
      </c>
      <c r="D1448" s="2">
        <v>0.43784722222222222</v>
      </c>
      <c r="E1448">
        <f>IF(LEN(Tabela_telefony5[[#This Row],[nr]])=7,1,0)</f>
        <v>0</v>
      </c>
      <c r="F1448">
        <f>IF(LEFT(Tabela_telefony5[[#This Row],[nr]],2)="12",1,0)</f>
        <v>0</v>
      </c>
      <c r="G1448" s="2">
        <f>IF(Tabela_telefony5[[#This Row],[Kolumna1]]=1,Tabela_telefony5[[#This Row],[zakonczenie]]-Tabela_telefony5[[#This Row],[rozpoczecie]],0)</f>
        <v>0</v>
      </c>
    </row>
    <row r="1449" spans="1:7" hidden="1" x14ac:dyDescent="0.3">
      <c r="A1449">
        <v>6905863</v>
      </c>
      <c r="B1449" s="1">
        <v>42926</v>
      </c>
      <c r="C1449" s="2">
        <v>0.52123842592592595</v>
      </c>
      <c r="D1449" s="2">
        <v>0.53008101851851852</v>
      </c>
      <c r="E1449">
        <f>IF(LEN(Tabela_telefony5[[#This Row],[nr]])=7,1,0)</f>
        <v>1</v>
      </c>
      <c r="F1449">
        <f>IF(LEFT(Tabela_telefony5[[#This Row],[nr]],2)="12",1,0)</f>
        <v>0</v>
      </c>
      <c r="G1449" s="2">
        <f>IF(Tabela_telefony5[[#This Row],[Kolumna1]]=1,Tabela_telefony5[[#This Row],[zakonczenie]]-Tabela_telefony5[[#This Row],[rozpoczecie]],0)</f>
        <v>0</v>
      </c>
    </row>
    <row r="1450" spans="1:7" hidden="1" x14ac:dyDescent="0.3">
      <c r="A1450">
        <v>28282891</v>
      </c>
      <c r="B1450" s="1">
        <v>42937</v>
      </c>
      <c r="C1450" s="2">
        <v>0.4307523148148148</v>
      </c>
      <c r="D1450" s="2">
        <v>0.4412847222222222</v>
      </c>
      <c r="E1450">
        <f>IF(LEN(Tabela_telefony5[[#This Row],[nr]])=7,1,0)</f>
        <v>0</v>
      </c>
      <c r="F1450">
        <f>IF(LEFT(Tabela_telefony5[[#This Row],[nr]],2)="12",1,0)</f>
        <v>0</v>
      </c>
      <c r="G1450" s="2">
        <f>IF(Tabela_telefony5[[#This Row],[Kolumna1]]=1,Tabela_telefony5[[#This Row],[zakonczenie]]-Tabela_telefony5[[#This Row],[rozpoczecie]],0)</f>
        <v>0</v>
      </c>
    </row>
    <row r="1451" spans="1:7" hidden="1" x14ac:dyDescent="0.3">
      <c r="A1451">
        <v>6919928</v>
      </c>
      <c r="B1451" s="1">
        <v>42944</v>
      </c>
      <c r="C1451" s="2">
        <v>0.4783101851851852</v>
      </c>
      <c r="D1451" s="2">
        <v>0.48770833333333335</v>
      </c>
      <c r="E1451">
        <f>IF(LEN(Tabela_telefony5[[#This Row],[nr]])=7,1,0)</f>
        <v>1</v>
      </c>
      <c r="F1451">
        <f>IF(LEFT(Tabela_telefony5[[#This Row],[nr]],2)="12",1,0)</f>
        <v>0</v>
      </c>
      <c r="G1451" s="2">
        <f>IF(Tabela_telefony5[[#This Row],[Kolumna1]]=1,Tabela_telefony5[[#This Row],[zakonczenie]]-Tabela_telefony5[[#This Row],[rozpoczecie]],0)</f>
        <v>0</v>
      </c>
    </row>
    <row r="1452" spans="1:7" hidden="1" x14ac:dyDescent="0.3">
      <c r="A1452">
        <v>6920814</v>
      </c>
      <c r="B1452" s="1">
        <v>42919</v>
      </c>
      <c r="C1452" s="2">
        <v>0.6141550925925926</v>
      </c>
      <c r="D1452" s="2">
        <v>0.61440972222222223</v>
      </c>
      <c r="E1452">
        <f>IF(LEN(Tabela_telefony5[[#This Row],[nr]])=7,1,0)</f>
        <v>1</v>
      </c>
      <c r="F1452">
        <f>IF(LEFT(Tabela_telefony5[[#This Row],[nr]],2)="12",1,0)</f>
        <v>0</v>
      </c>
      <c r="G1452" s="2">
        <f>IF(Tabela_telefony5[[#This Row],[Kolumna1]]=1,Tabela_telefony5[[#This Row],[zakonczenie]]-Tabela_telefony5[[#This Row],[rozpoczecie]],0)</f>
        <v>0</v>
      </c>
    </row>
    <row r="1453" spans="1:7" hidden="1" x14ac:dyDescent="0.3">
      <c r="A1453">
        <v>92461001</v>
      </c>
      <c r="B1453" s="1">
        <v>42937</v>
      </c>
      <c r="C1453" s="2">
        <v>0.43730324074074073</v>
      </c>
      <c r="D1453" s="2">
        <v>0.44869212962962962</v>
      </c>
      <c r="E1453">
        <f>IF(LEN(Tabela_telefony5[[#This Row],[nr]])=7,1,0)</f>
        <v>0</v>
      </c>
      <c r="F1453">
        <f>IF(LEFT(Tabela_telefony5[[#This Row],[nr]],2)="12",1,0)</f>
        <v>0</v>
      </c>
      <c r="G1453" s="2">
        <f>IF(Tabela_telefony5[[#This Row],[Kolumna1]]=1,Tabela_telefony5[[#This Row],[zakonczenie]]-Tabela_telefony5[[#This Row],[rozpoczecie]],0)</f>
        <v>0</v>
      </c>
    </row>
    <row r="1454" spans="1:7" hidden="1" x14ac:dyDescent="0.3">
      <c r="A1454">
        <v>6922037</v>
      </c>
      <c r="B1454" s="1">
        <v>42933</v>
      </c>
      <c r="C1454" s="2">
        <v>0.35569444444444442</v>
      </c>
      <c r="D1454" s="2">
        <v>0.35796296296296298</v>
      </c>
      <c r="E1454">
        <f>IF(LEN(Tabela_telefony5[[#This Row],[nr]])=7,1,0)</f>
        <v>1</v>
      </c>
      <c r="F1454">
        <f>IF(LEFT(Tabela_telefony5[[#This Row],[nr]],2)="12",1,0)</f>
        <v>0</v>
      </c>
      <c r="G1454" s="2">
        <f>IF(Tabela_telefony5[[#This Row],[Kolumna1]]=1,Tabela_telefony5[[#This Row],[zakonczenie]]-Tabela_telefony5[[#This Row],[rozpoczecie]],0)</f>
        <v>0</v>
      </c>
    </row>
    <row r="1455" spans="1:7" hidden="1" x14ac:dyDescent="0.3">
      <c r="A1455">
        <v>16775888</v>
      </c>
      <c r="B1455" s="1">
        <v>42937</v>
      </c>
      <c r="C1455" s="2">
        <v>0.4478240740740741</v>
      </c>
      <c r="D1455" s="2">
        <v>0.45548611111111109</v>
      </c>
      <c r="E1455">
        <f>IF(LEN(Tabela_telefony5[[#This Row],[nr]])=7,1,0)</f>
        <v>0</v>
      </c>
      <c r="F1455">
        <f>IF(LEFT(Tabela_telefony5[[#This Row],[nr]],2)="12",1,0)</f>
        <v>0</v>
      </c>
      <c r="G1455" s="2">
        <f>IF(Tabela_telefony5[[#This Row],[Kolumna1]]=1,Tabela_telefony5[[#This Row],[zakonczenie]]-Tabela_telefony5[[#This Row],[rozpoczecie]],0)</f>
        <v>0</v>
      </c>
    </row>
    <row r="1456" spans="1:7" hidden="1" x14ac:dyDescent="0.3">
      <c r="A1456">
        <v>97953696</v>
      </c>
      <c r="B1456" s="1">
        <v>42937</v>
      </c>
      <c r="C1456" s="2">
        <v>0.45187500000000003</v>
      </c>
      <c r="D1456" s="2">
        <v>0.45925925925925926</v>
      </c>
      <c r="E1456">
        <f>IF(LEN(Tabela_telefony5[[#This Row],[nr]])=7,1,0)</f>
        <v>0</v>
      </c>
      <c r="F1456">
        <f>IF(LEFT(Tabela_telefony5[[#This Row],[nr]],2)="12",1,0)</f>
        <v>0</v>
      </c>
      <c r="G1456" s="2">
        <f>IF(Tabela_telefony5[[#This Row],[Kolumna1]]=1,Tabela_telefony5[[#This Row],[zakonczenie]]-Tabela_telefony5[[#This Row],[rozpoczecie]],0)</f>
        <v>0</v>
      </c>
    </row>
    <row r="1457" spans="1:7" hidden="1" x14ac:dyDescent="0.3">
      <c r="A1457">
        <v>6927270</v>
      </c>
      <c r="B1457" s="1">
        <v>42921</v>
      </c>
      <c r="C1457" s="2">
        <v>0.49571759259259257</v>
      </c>
      <c r="D1457" s="2">
        <v>0.50516203703703699</v>
      </c>
      <c r="E1457">
        <f>IF(LEN(Tabela_telefony5[[#This Row],[nr]])=7,1,0)</f>
        <v>1</v>
      </c>
      <c r="F1457">
        <f>IF(LEFT(Tabela_telefony5[[#This Row],[nr]],2)="12",1,0)</f>
        <v>0</v>
      </c>
      <c r="G1457" s="2">
        <f>IF(Tabela_telefony5[[#This Row],[Kolumna1]]=1,Tabela_telefony5[[#This Row],[zakonczenie]]-Tabela_telefony5[[#This Row],[rozpoczecie]],0)</f>
        <v>0</v>
      </c>
    </row>
    <row r="1458" spans="1:7" hidden="1" x14ac:dyDescent="0.3">
      <c r="A1458">
        <v>91907883</v>
      </c>
      <c r="B1458" s="1">
        <v>42937</v>
      </c>
      <c r="C1458" s="2">
        <v>0.45689814814814816</v>
      </c>
      <c r="D1458" s="2">
        <v>0.4574537037037037</v>
      </c>
      <c r="E1458">
        <f>IF(LEN(Tabela_telefony5[[#This Row],[nr]])=7,1,0)</f>
        <v>0</v>
      </c>
      <c r="F1458">
        <f>IF(LEFT(Tabela_telefony5[[#This Row],[nr]],2)="12",1,0)</f>
        <v>0</v>
      </c>
      <c r="G1458" s="2">
        <f>IF(Tabela_telefony5[[#This Row],[Kolumna1]]=1,Tabela_telefony5[[#This Row],[zakonczenie]]-Tabela_telefony5[[#This Row],[rozpoczecie]],0)</f>
        <v>0</v>
      </c>
    </row>
    <row r="1459" spans="1:7" hidden="1" x14ac:dyDescent="0.3">
      <c r="A1459">
        <v>6934405</v>
      </c>
      <c r="B1459" s="1">
        <v>42929</v>
      </c>
      <c r="C1459" s="2">
        <v>0.47321759259259261</v>
      </c>
      <c r="D1459" s="2">
        <v>0.48008101851851853</v>
      </c>
      <c r="E1459">
        <f>IF(LEN(Tabela_telefony5[[#This Row],[nr]])=7,1,0)</f>
        <v>1</v>
      </c>
      <c r="F1459">
        <f>IF(LEFT(Tabela_telefony5[[#This Row],[nr]],2)="12",1,0)</f>
        <v>0</v>
      </c>
      <c r="G1459" s="2">
        <f>IF(Tabela_telefony5[[#This Row],[Kolumna1]]=1,Tabela_telefony5[[#This Row],[zakonczenie]]-Tabela_telefony5[[#This Row],[rozpoczecie]],0)</f>
        <v>0</v>
      </c>
    </row>
    <row r="1460" spans="1:7" hidden="1" x14ac:dyDescent="0.3">
      <c r="A1460">
        <v>6940373</v>
      </c>
      <c r="B1460" s="1">
        <v>42941</v>
      </c>
      <c r="C1460" s="2">
        <v>0.42711805555555554</v>
      </c>
      <c r="D1460" s="2">
        <v>0.43450231481481483</v>
      </c>
      <c r="E1460">
        <f>IF(LEN(Tabela_telefony5[[#This Row],[nr]])=7,1,0)</f>
        <v>1</v>
      </c>
      <c r="F1460">
        <f>IF(LEFT(Tabela_telefony5[[#This Row],[nr]],2)="12",1,0)</f>
        <v>0</v>
      </c>
      <c r="G1460" s="2">
        <f>IF(Tabela_telefony5[[#This Row],[Kolumna1]]=1,Tabela_telefony5[[#This Row],[zakonczenie]]-Tabela_telefony5[[#This Row],[rozpoczecie]],0)</f>
        <v>0</v>
      </c>
    </row>
    <row r="1461" spans="1:7" hidden="1" x14ac:dyDescent="0.3">
      <c r="A1461">
        <v>81010250</v>
      </c>
      <c r="B1461" s="1">
        <v>42937</v>
      </c>
      <c r="C1461" s="2">
        <v>0.47075231481481483</v>
      </c>
      <c r="D1461" s="2">
        <v>0.47239583333333335</v>
      </c>
      <c r="E1461">
        <f>IF(LEN(Tabela_telefony5[[#This Row],[nr]])=7,1,0)</f>
        <v>0</v>
      </c>
      <c r="F1461">
        <f>IF(LEFT(Tabela_telefony5[[#This Row],[nr]],2)="12",1,0)</f>
        <v>0</v>
      </c>
      <c r="G1461" s="2">
        <f>IF(Tabela_telefony5[[#This Row],[Kolumna1]]=1,Tabela_telefony5[[#This Row],[zakonczenie]]-Tabela_telefony5[[#This Row],[rozpoczecie]],0)</f>
        <v>0</v>
      </c>
    </row>
    <row r="1462" spans="1:7" hidden="1" x14ac:dyDescent="0.3">
      <c r="A1462">
        <v>6942059</v>
      </c>
      <c r="B1462" s="1">
        <v>42937</v>
      </c>
      <c r="C1462" s="2">
        <v>0.43002314814814813</v>
      </c>
      <c r="D1462" s="2">
        <v>0.43030092592592595</v>
      </c>
      <c r="E1462">
        <f>IF(LEN(Tabela_telefony5[[#This Row],[nr]])=7,1,0)</f>
        <v>1</v>
      </c>
      <c r="F1462">
        <f>IF(LEFT(Tabela_telefony5[[#This Row],[nr]],2)="12",1,0)</f>
        <v>0</v>
      </c>
      <c r="G1462" s="2">
        <f>IF(Tabela_telefony5[[#This Row],[Kolumna1]]=1,Tabela_telefony5[[#This Row],[zakonczenie]]-Tabela_telefony5[[#This Row],[rozpoczecie]],0)</f>
        <v>0</v>
      </c>
    </row>
    <row r="1463" spans="1:7" hidden="1" x14ac:dyDescent="0.3">
      <c r="A1463">
        <v>79890857</v>
      </c>
      <c r="B1463" s="1">
        <v>42937</v>
      </c>
      <c r="C1463" s="2">
        <v>0.47285879629629629</v>
      </c>
      <c r="D1463" s="2">
        <v>0.47846064814814815</v>
      </c>
      <c r="E1463">
        <f>IF(LEN(Tabela_telefony5[[#This Row],[nr]])=7,1,0)</f>
        <v>0</v>
      </c>
      <c r="F1463">
        <f>IF(LEFT(Tabela_telefony5[[#This Row],[nr]],2)="12",1,0)</f>
        <v>0</v>
      </c>
      <c r="G1463" s="2">
        <f>IF(Tabela_telefony5[[#This Row],[Kolumna1]]=1,Tabela_telefony5[[#This Row],[zakonczenie]]-Tabela_telefony5[[#This Row],[rozpoczecie]],0)</f>
        <v>0</v>
      </c>
    </row>
    <row r="1464" spans="1:7" hidden="1" x14ac:dyDescent="0.3">
      <c r="A1464">
        <v>6949463</v>
      </c>
      <c r="B1464" s="1">
        <v>42937</v>
      </c>
      <c r="C1464" s="2">
        <v>0.35912037037037037</v>
      </c>
      <c r="D1464" s="2">
        <v>0.36318287037037039</v>
      </c>
      <c r="E1464">
        <f>IF(LEN(Tabela_telefony5[[#This Row],[nr]])=7,1,0)</f>
        <v>1</v>
      </c>
      <c r="F1464">
        <f>IF(LEFT(Tabela_telefony5[[#This Row],[nr]],2)="12",1,0)</f>
        <v>0</v>
      </c>
      <c r="G1464" s="2">
        <f>IF(Tabela_telefony5[[#This Row],[Kolumna1]]=1,Tabela_telefony5[[#This Row],[zakonczenie]]-Tabela_telefony5[[#This Row],[rozpoczecie]],0)</f>
        <v>0</v>
      </c>
    </row>
    <row r="1465" spans="1:7" hidden="1" x14ac:dyDescent="0.3">
      <c r="A1465">
        <v>6952061</v>
      </c>
      <c r="B1465" s="1">
        <v>42926</v>
      </c>
      <c r="C1465" s="2">
        <v>0.36282407407407408</v>
      </c>
      <c r="D1465" s="2">
        <v>0.37093749999999998</v>
      </c>
      <c r="E1465">
        <f>IF(LEN(Tabela_telefony5[[#This Row],[nr]])=7,1,0)</f>
        <v>1</v>
      </c>
      <c r="F1465">
        <f>IF(LEFT(Tabela_telefony5[[#This Row],[nr]],2)="12",1,0)</f>
        <v>0</v>
      </c>
      <c r="G1465" s="2">
        <f>IF(Tabela_telefony5[[#This Row],[Kolumna1]]=1,Tabela_telefony5[[#This Row],[zakonczenie]]-Tabela_telefony5[[#This Row],[rozpoczecie]],0)</f>
        <v>0</v>
      </c>
    </row>
    <row r="1466" spans="1:7" hidden="1" x14ac:dyDescent="0.3">
      <c r="A1466">
        <v>6956143</v>
      </c>
      <c r="B1466" s="1">
        <v>42943</v>
      </c>
      <c r="C1466" s="2">
        <v>0.45157407407407407</v>
      </c>
      <c r="D1466" s="2">
        <v>0.455625</v>
      </c>
      <c r="E1466">
        <f>IF(LEN(Tabela_telefony5[[#This Row],[nr]])=7,1,0)</f>
        <v>1</v>
      </c>
      <c r="F1466">
        <f>IF(LEFT(Tabela_telefony5[[#This Row],[nr]],2)="12",1,0)</f>
        <v>0</v>
      </c>
      <c r="G1466" s="2">
        <f>IF(Tabela_telefony5[[#This Row],[Kolumna1]]=1,Tabela_telefony5[[#This Row],[zakonczenie]]-Tabela_telefony5[[#This Row],[rozpoczecie]],0)</f>
        <v>0</v>
      </c>
    </row>
    <row r="1467" spans="1:7" hidden="1" x14ac:dyDescent="0.3">
      <c r="A1467">
        <v>6976431</v>
      </c>
      <c r="B1467" s="1">
        <v>42919</v>
      </c>
      <c r="C1467" s="2">
        <v>0.4281712962962963</v>
      </c>
      <c r="D1467" s="2">
        <v>0.43692129629629628</v>
      </c>
      <c r="E1467">
        <f>IF(LEN(Tabela_telefony5[[#This Row],[nr]])=7,1,0)</f>
        <v>1</v>
      </c>
      <c r="F1467">
        <f>IF(LEFT(Tabela_telefony5[[#This Row],[nr]],2)="12",1,0)</f>
        <v>0</v>
      </c>
      <c r="G1467" s="2">
        <f>IF(Tabela_telefony5[[#This Row],[Kolumna1]]=1,Tabela_telefony5[[#This Row],[zakonczenie]]-Tabela_telefony5[[#This Row],[rozpoczecie]],0)</f>
        <v>0</v>
      </c>
    </row>
    <row r="1468" spans="1:7" hidden="1" x14ac:dyDescent="0.3">
      <c r="A1468">
        <v>6978234</v>
      </c>
      <c r="B1468" s="1">
        <v>42921</v>
      </c>
      <c r="C1468" s="2">
        <v>0.48873842592592592</v>
      </c>
      <c r="D1468" s="2">
        <v>0.49131944444444442</v>
      </c>
      <c r="E1468">
        <f>IF(LEN(Tabela_telefony5[[#This Row],[nr]])=7,1,0)</f>
        <v>1</v>
      </c>
      <c r="F1468">
        <f>IF(LEFT(Tabela_telefony5[[#This Row],[nr]],2)="12",1,0)</f>
        <v>0</v>
      </c>
      <c r="G1468" s="2">
        <f>IF(Tabela_telefony5[[#This Row],[Kolumna1]]=1,Tabela_telefony5[[#This Row],[zakonczenie]]-Tabela_telefony5[[#This Row],[rozpoczecie]],0)</f>
        <v>0</v>
      </c>
    </row>
    <row r="1469" spans="1:7" hidden="1" x14ac:dyDescent="0.3">
      <c r="A1469">
        <v>6979384</v>
      </c>
      <c r="B1469" s="1">
        <v>42929</v>
      </c>
      <c r="C1469" s="2">
        <v>0.55315972222222221</v>
      </c>
      <c r="D1469" s="2">
        <v>0.56252314814814819</v>
      </c>
      <c r="E1469">
        <f>IF(LEN(Tabela_telefony5[[#This Row],[nr]])=7,1,0)</f>
        <v>1</v>
      </c>
      <c r="F1469">
        <f>IF(LEFT(Tabela_telefony5[[#This Row],[nr]],2)="12",1,0)</f>
        <v>0</v>
      </c>
      <c r="G1469" s="2">
        <f>IF(Tabela_telefony5[[#This Row],[Kolumna1]]=1,Tabela_telefony5[[#This Row],[zakonczenie]]-Tabela_telefony5[[#This Row],[rozpoczecie]],0)</f>
        <v>0</v>
      </c>
    </row>
    <row r="1470" spans="1:7" hidden="1" x14ac:dyDescent="0.3">
      <c r="A1470">
        <v>6980867</v>
      </c>
      <c r="B1470" s="1">
        <v>42943</v>
      </c>
      <c r="C1470" s="2">
        <v>0.49716435185185187</v>
      </c>
      <c r="D1470" s="2">
        <v>0.50270833333333331</v>
      </c>
      <c r="E1470">
        <f>IF(LEN(Tabela_telefony5[[#This Row],[nr]])=7,1,0)</f>
        <v>1</v>
      </c>
      <c r="F1470">
        <f>IF(LEFT(Tabela_telefony5[[#This Row],[nr]],2)="12",1,0)</f>
        <v>0</v>
      </c>
      <c r="G1470" s="2">
        <f>IF(Tabela_telefony5[[#This Row],[Kolumna1]]=1,Tabela_telefony5[[#This Row],[zakonczenie]]-Tabela_telefony5[[#This Row],[rozpoczecie]],0)</f>
        <v>0</v>
      </c>
    </row>
    <row r="1471" spans="1:7" hidden="1" x14ac:dyDescent="0.3">
      <c r="A1471">
        <v>6982652</v>
      </c>
      <c r="B1471" s="1">
        <v>42926</v>
      </c>
      <c r="C1471" s="2">
        <v>0.58677083333333335</v>
      </c>
      <c r="D1471" s="2">
        <v>0.58759259259259256</v>
      </c>
      <c r="E1471">
        <f>IF(LEN(Tabela_telefony5[[#This Row],[nr]])=7,1,0)</f>
        <v>1</v>
      </c>
      <c r="F1471">
        <f>IF(LEFT(Tabela_telefony5[[#This Row],[nr]],2)="12",1,0)</f>
        <v>0</v>
      </c>
      <c r="G1471" s="2">
        <f>IF(Tabela_telefony5[[#This Row],[Kolumna1]]=1,Tabela_telefony5[[#This Row],[zakonczenie]]-Tabela_telefony5[[#This Row],[rozpoczecie]],0)</f>
        <v>0</v>
      </c>
    </row>
    <row r="1472" spans="1:7" hidden="1" x14ac:dyDescent="0.3">
      <c r="A1472">
        <v>6994188</v>
      </c>
      <c r="B1472" s="1">
        <v>42927</v>
      </c>
      <c r="C1472" s="2">
        <v>0.54797453703703702</v>
      </c>
      <c r="D1472" s="2">
        <v>0.55550925925925931</v>
      </c>
      <c r="E1472">
        <f>IF(LEN(Tabela_telefony5[[#This Row],[nr]])=7,1,0)</f>
        <v>1</v>
      </c>
      <c r="F1472">
        <f>IF(LEFT(Tabela_telefony5[[#This Row],[nr]],2)="12",1,0)</f>
        <v>0</v>
      </c>
      <c r="G1472" s="2">
        <f>IF(Tabela_telefony5[[#This Row],[Kolumna1]]=1,Tabela_telefony5[[#This Row],[zakonczenie]]-Tabela_telefony5[[#This Row],[rozpoczecie]],0)</f>
        <v>0</v>
      </c>
    </row>
    <row r="1473" spans="1:7" hidden="1" x14ac:dyDescent="0.3">
      <c r="A1473">
        <v>6999348</v>
      </c>
      <c r="B1473" s="1">
        <v>42934</v>
      </c>
      <c r="C1473" s="2">
        <v>0.56714120370370369</v>
      </c>
      <c r="D1473" s="2">
        <v>0.56869212962962967</v>
      </c>
      <c r="E1473">
        <f>IF(LEN(Tabela_telefony5[[#This Row],[nr]])=7,1,0)</f>
        <v>1</v>
      </c>
      <c r="F1473">
        <f>IF(LEFT(Tabela_telefony5[[#This Row],[nr]],2)="12",1,0)</f>
        <v>0</v>
      </c>
      <c r="G1473" s="2">
        <f>IF(Tabela_telefony5[[#This Row],[Kolumna1]]=1,Tabela_telefony5[[#This Row],[zakonczenie]]-Tabela_telefony5[[#This Row],[rozpoczecie]],0)</f>
        <v>0</v>
      </c>
    </row>
    <row r="1474" spans="1:7" hidden="1" x14ac:dyDescent="0.3">
      <c r="A1474">
        <v>6999348</v>
      </c>
      <c r="B1474" s="1">
        <v>42937</v>
      </c>
      <c r="C1474" s="2">
        <v>0.53831018518518514</v>
      </c>
      <c r="D1474" s="2">
        <v>0.53998842592592589</v>
      </c>
      <c r="E1474">
        <f>IF(LEN(Tabela_telefony5[[#This Row],[nr]])=7,1,0)</f>
        <v>1</v>
      </c>
      <c r="F1474">
        <f>IF(LEFT(Tabela_telefony5[[#This Row],[nr]],2)="12",1,0)</f>
        <v>0</v>
      </c>
      <c r="G1474" s="2">
        <f>IF(Tabela_telefony5[[#This Row],[Kolumna1]]=1,Tabela_telefony5[[#This Row],[zakonczenie]]-Tabela_telefony5[[#This Row],[rozpoczecie]],0)</f>
        <v>0</v>
      </c>
    </row>
    <row r="1475" spans="1:7" hidden="1" x14ac:dyDescent="0.3">
      <c r="A1475">
        <v>52468382</v>
      </c>
      <c r="B1475" s="1">
        <v>42937</v>
      </c>
      <c r="C1475" s="2">
        <v>0.50840277777777776</v>
      </c>
      <c r="D1475" s="2">
        <v>0.50968749999999996</v>
      </c>
      <c r="E1475">
        <f>IF(LEN(Tabela_telefony5[[#This Row],[nr]])=7,1,0)</f>
        <v>0</v>
      </c>
      <c r="F1475">
        <f>IF(LEFT(Tabela_telefony5[[#This Row],[nr]],2)="12",1,0)</f>
        <v>0</v>
      </c>
      <c r="G1475" s="2">
        <f>IF(Tabela_telefony5[[#This Row],[Kolumna1]]=1,Tabela_telefony5[[#This Row],[zakonczenie]]-Tabela_telefony5[[#This Row],[rozpoczecie]],0)</f>
        <v>0</v>
      </c>
    </row>
    <row r="1476" spans="1:7" hidden="1" x14ac:dyDescent="0.3">
      <c r="A1476">
        <v>6999348</v>
      </c>
      <c r="B1476" s="1">
        <v>42947</v>
      </c>
      <c r="C1476" s="2">
        <v>0.50065972222222221</v>
      </c>
      <c r="D1476" s="2">
        <v>0.50898148148148148</v>
      </c>
      <c r="E1476">
        <f>IF(LEN(Tabela_telefony5[[#This Row],[nr]])=7,1,0)</f>
        <v>1</v>
      </c>
      <c r="F1476">
        <f>IF(LEFT(Tabela_telefony5[[#This Row],[nr]],2)="12",1,0)</f>
        <v>0</v>
      </c>
      <c r="G1476" s="2">
        <f>IF(Tabela_telefony5[[#This Row],[Kolumna1]]=1,Tabela_telefony5[[#This Row],[zakonczenie]]-Tabela_telefony5[[#This Row],[rozpoczecie]],0)</f>
        <v>0</v>
      </c>
    </row>
    <row r="1477" spans="1:7" hidden="1" x14ac:dyDescent="0.3">
      <c r="A1477">
        <v>7060245</v>
      </c>
      <c r="B1477" s="1">
        <v>42933</v>
      </c>
      <c r="C1477" s="2">
        <v>0.35920138888888886</v>
      </c>
      <c r="D1477" s="2">
        <v>0.36319444444444443</v>
      </c>
      <c r="E1477">
        <f>IF(LEN(Tabela_telefony5[[#This Row],[nr]])=7,1,0)</f>
        <v>1</v>
      </c>
      <c r="F1477">
        <f>IF(LEFT(Tabela_telefony5[[#This Row],[nr]],2)="12",1,0)</f>
        <v>0</v>
      </c>
      <c r="G1477" s="2">
        <f>IF(Tabela_telefony5[[#This Row],[Kolumna1]]=1,Tabela_telefony5[[#This Row],[zakonczenie]]-Tabela_telefony5[[#This Row],[rozpoczecie]],0)</f>
        <v>0</v>
      </c>
    </row>
    <row r="1478" spans="1:7" hidden="1" x14ac:dyDescent="0.3">
      <c r="A1478">
        <v>84684423</v>
      </c>
      <c r="B1478" s="1">
        <v>42937</v>
      </c>
      <c r="C1478" s="2">
        <v>0.51520833333333338</v>
      </c>
      <c r="D1478" s="2">
        <v>0.51918981481481485</v>
      </c>
      <c r="E1478">
        <f>IF(LEN(Tabela_telefony5[[#This Row],[nr]])=7,1,0)</f>
        <v>0</v>
      </c>
      <c r="F1478">
        <f>IF(LEFT(Tabela_telefony5[[#This Row],[nr]],2)="12",1,0)</f>
        <v>0</v>
      </c>
      <c r="G1478" s="2">
        <f>IF(Tabela_telefony5[[#This Row],[Kolumna1]]=1,Tabela_telefony5[[#This Row],[zakonczenie]]-Tabela_telefony5[[#This Row],[rozpoczecie]],0)</f>
        <v>0</v>
      </c>
    </row>
    <row r="1479" spans="1:7" hidden="1" x14ac:dyDescent="0.3">
      <c r="A1479">
        <v>7066389</v>
      </c>
      <c r="B1479" s="1">
        <v>42940</v>
      </c>
      <c r="C1479" s="2">
        <v>0.47590277777777779</v>
      </c>
      <c r="D1479" s="2">
        <v>0.47621527777777778</v>
      </c>
      <c r="E1479">
        <f>IF(LEN(Tabela_telefony5[[#This Row],[nr]])=7,1,0)</f>
        <v>1</v>
      </c>
      <c r="F1479">
        <f>IF(LEFT(Tabela_telefony5[[#This Row],[nr]],2)="12",1,0)</f>
        <v>0</v>
      </c>
      <c r="G1479" s="2">
        <f>IF(Tabela_telefony5[[#This Row],[Kolumna1]]=1,Tabela_telefony5[[#This Row],[zakonczenie]]-Tabela_telefony5[[#This Row],[rozpoczecie]],0)</f>
        <v>0</v>
      </c>
    </row>
    <row r="1480" spans="1:7" hidden="1" x14ac:dyDescent="0.3">
      <c r="A1480">
        <v>7066778</v>
      </c>
      <c r="B1480" s="1">
        <v>42929</v>
      </c>
      <c r="C1480" s="2">
        <v>0.53484953703703708</v>
      </c>
      <c r="D1480" s="2">
        <v>0.538599537037037</v>
      </c>
      <c r="E1480">
        <f>IF(LEN(Tabela_telefony5[[#This Row],[nr]])=7,1,0)</f>
        <v>1</v>
      </c>
      <c r="F1480">
        <f>IF(LEFT(Tabela_telefony5[[#This Row],[nr]],2)="12",1,0)</f>
        <v>0</v>
      </c>
      <c r="G1480" s="2">
        <f>IF(Tabela_telefony5[[#This Row],[Kolumna1]]=1,Tabela_telefony5[[#This Row],[zakonczenie]]-Tabela_telefony5[[#This Row],[rozpoczecie]],0)</f>
        <v>0</v>
      </c>
    </row>
    <row r="1481" spans="1:7" hidden="1" x14ac:dyDescent="0.3">
      <c r="A1481">
        <v>7076463</v>
      </c>
      <c r="B1481" s="1">
        <v>42936</v>
      </c>
      <c r="C1481" s="2">
        <v>0.49519675925925927</v>
      </c>
      <c r="D1481" s="2">
        <v>0.49532407407407408</v>
      </c>
      <c r="E1481">
        <f>IF(LEN(Tabela_telefony5[[#This Row],[nr]])=7,1,0)</f>
        <v>1</v>
      </c>
      <c r="F1481">
        <f>IF(LEFT(Tabela_telefony5[[#This Row],[nr]],2)="12",1,0)</f>
        <v>0</v>
      </c>
      <c r="G1481" s="2">
        <f>IF(Tabela_telefony5[[#This Row],[Kolumna1]]=1,Tabela_telefony5[[#This Row],[zakonczenie]]-Tabela_telefony5[[#This Row],[rozpoczecie]],0)</f>
        <v>0</v>
      </c>
    </row>
    <row r="1482" spans="1:7" hidden="1" x14ac:dyDescent="0.3">
      <c r="A1482">
        <v>7085993</v>
      </c>
      <c r="B1482" s="1">
        <v>42921</v>
      </c>
      <c r="C1482" s="2">
        <v>0.57192129629629629</v>
      </c>
      <c r="D1482" s="2">
        <v>0.57506944444444441</v>
      </c>
      <c r="E1482">
        <f>IF(LEN(Tabela_telefony5[[#This Row],[nr]])=7,1,0)</f>
        <v>1</v>
      </c>
      <c r="F1482">
        <f>IF(LEFT(Tabela_telefony5[[#This Row],[nr]],2)="12",1,0)</f>
        <v>0</v>
      </c>
      <c r="G1482" s="2">
        <f>IF(Tabela_telefony5[[#This Row],[Kolumna1]]=1,Tabela_telefony5[[#This Row],[zakonczenie]]-Tabela_telefony5[[#This Row],[rozpoczecie]],0)</f>
        <v>0</v>
      </c>
    </row>
    <row r="1483" spans="1:7" hidden="1" x14ac:dyDescent="0.3">
      <c r="A1483">
        <v>7085993</v>
      </c>
      <c r="B1483" s="1">
        <v>42933</v>
      </c>
      <c r="C1483" s="2">
        <v>0.40719907407407407</v>
      </c>
      <c r="D1483" s="2">
        <v>0.41578703703703701</v>
      </c>
      <c r="E1483">
        <f>IF(LEN(Tabela_telefony5[[#This Row],[nr]])=7,1,0)</f>
        <v>1</v>
      </c>
      <c r="F1483">
        <f>IF(LEFT(Tabela_telefony5[[#This Row],[nr]],2)="12",1,0)</f>
        <v>0</v>
      </c>
      <c r="G1483" s="2">
        <f>IF(Tabela_telefony5[[#This Row],[Kolumna1]]=1,Tabela_telefony5[[#This Row],[zakonczenie]]-Tabela_telefony5[[#This Row],[rozpoczecie]],0)</f>
        <v>0</v>
      </c>
    </row>
    <row r="1484" spans="1:7" hidden="1" x14ac:dyDescent="0.3">
      <c r="A1484">
        <v>91032395</v>
      </c>
      <c r="B1484" s="1">
        <v>42937</v>
      </c>
      <c r="C1484" s="2">
        <v>0.53811342592592593</v>
      </c>
      <c r="D1484" s="2">
        <v>0.54365740740740742</v>
      </c>
      <c r="E1484">
        <f>IF(LEN(Tabela_telefony5[[#This Row],[nr]])=7,1,0)</f>
        <v>0</v>
      </c>
      <c r="F1484">
        <f>IF(LEFT(Tabela_telefony5[[#This Row],[nr]],2)="12",1,0)</f>
        <v>0</v>
      </c>
      <c r="G1484" s="2">
        <f>IF(Tabela_telefony5[[#This Row],[Kolumna1]]=1,Tabela_telefony5[[#This Row],[zakonczenie]]-Tabela_telefony5[[#This Row],[rozpoczecie]],0)</f>
        <v>0</v>
      </c>
    </row>
    <row r="1485" spans="1:7" hidden="1" x14ac:dyDescent="0.3">
      <c r="A1485">
        <v>7088840</v>
      </c>
      <c r="B1485" s="1">
        <v>42933</v>
      </c>
      <c r="C1485" s="2">
        <v>0.46711805555555558</v>
      </c>
      <c r="D1485" s="2">
        <v>0.47856481481481483</v>
      </c>
      <c r="E1485">
        <f>IF(LEN(Tabela_telefony5[[#This Row],[nr]])=7,1,0)</f>
        <v>1</v>
      </c>
      <c r="F1485">
        <f>IF(LEFT(Tabela_telefony5[[#This Row],[nr]],2)="12",1,0)</f>
        <v>0</v>
      </c>
      <c r="G1485" s="2">
        <f>IF(Tabela_telefony5[[#This Row],[Kolumna1]]=1,Tabela_telefony5[[#This Row],[zakonczenie]]-Tabela_telefony5[[#This Row],[rozpoczecie]],0)</f>
        <v>0</v>
      </c>
    </row>
    <row r="1486" spans="1:7" hidden="1" x14ac:dyDescent="0.3">
      <c r="A1486">
        <v>7097883</v>
      </c>
      <c r="B1486" s="1">
        <v>42928</v>
      </c>
      <c r="C1486" s="2">
        <v>0.39206018518518521</v>
      </c>
      <c r="D1486" s="2">
        <v>0.39436342592592594</v>
      </c>
      <c r="E1486">
        <f>IF(LEN(Tabela_telefony5[[#This Row],[nr]])=7,1,0)</f>
        <v>1</v>
      </c>
      <c r="F1486">
        <f>IF(LEFT(Tabela_telefony5[[#This Row],[nr]],2)="12",1,0)</f>
        <v>0</v>
      </c>
      <c r="G1486" s="2">
        <f>IF(Tabela_telefony5[[#This Row],[Kolumna1]]=1,Tabela_telefony5[[#This Row],[zakonczenie]]-Tabela_telefony5[[#This Row],[rozpoczecie]],0)</f>
        <v>0</v>
      </c>
    </row>
    <row r="1487" spans="1:7" hidden="1" x14ac:dyDescent="0.3">
      <c r="A1487">
        <v>7110850</v>
      </c>
      <c r="B1487" s="1">
        <v>42921</v>
      </c>
      <c r="C1487" s="2">
        <v>0.55269675925925921</v>
      </c>
      <c r="D1487" s="2">
        <v>0.56355324074074076</v>
      </c>
      <c r="E1487">
        <f>IF(LEN(Tabela_telefony5[[#This Row],[nr]])=7,1,0)</f>
        <v>1</v>
      </c>
      <c r="F1487">
        <f>IF(LEFT(Tabela_telefony5[[#This Row],[nr]],2)="12",1,0)</f>
        <v>0</v>
      </c>
      <c r="G1487" s="2">
        <f>IF(Tabela_telefony5[[#This Row],[Kolumna1]]=1,Tabela_telefony5[[#This Row],[zakonczenie]]-Tabela_telefony5[[#This Row],[rozpoczecie]],0)</f>
        <v>0</v>
      </c>
    </row>
    <row r="1488" spans="1:7" hidden="1" x14ac:dyDescent="0.3">
      <c r="A1488">
        <v>7114306</v>
      </c>
      <c r="B1488" s="1">
        <v>42921</v>
      </c>
      <c r="C1488" s="2">
        <v>0.53607638888888887</v>
      </c>
      <c r="D1488" s="2">
        <v>0.54104166666666664</v>
      </c>
      <c r="E1488">
        <f>IF(LEN(Tabela_telefony5[[#This Row],[nr]])=7,1,0)</f>
        <v>1</v>
      </c>
      <c r="F1488">
        <f>IF(LEFT(Tabela_telefony5[[#This Row],[nr]],2)="12",1,0)</f>
        <v>0</v>
      </c>
      <c r="G1488" s="2">
        <f>IF(Tabela_telefony5[[#This Row],[Kolumna1]]=1,Tabela_telefony5[[#This Row],[zakonczenie]]-Tabela_telefony5[[#This Row],[rozpoczecie]],0)</f>
        <v>0</v>
      </c>
    </row>
    <row r="1489" spans="1:7" hidden="1" x14ac:dyDescent="0.3">
      <c r="A1489">
        <v>7118082</v>
      </c>
      <c r="B1489" s="1">
        <v>42929</v>
      </c>
      <c r="C1489" s="2">
        <v>0.45682870370370371</v>
      </c>
      <c r="D1489" s="2">
        <v>0.4664699074074074</v>
      </c>
      <c r="E1489">
        <f>IF(LEN(Tabela_telefony5[[#This Row],[nr]])=7,1,0)</f>
        <v>1</v>
      </c>
      <c r="F1489">
        <f>IF(LEFT(Tabela_telefony5[[#This Row],[nr]],2)="12",1,0)</f>
        <v>0</v>
      </c>
      <c r="G1489" s="2">
        <f>IF(Tabela_telefony5[[#This Row],[Kolumna1]]=1,Tabela_telefony5[[#This Row],[zakonczenie]]-Tabela_telefony5[[#This Row],[rozpoczecie]],0)</f>
        <v>0</v>
      </c>
    </row>
    <row r="1490" spans="1:7" hidden="1" x14ac:dyDescent="0.3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>
        <f>IF(LEN(Tabela_telefony5[[#This Row],[nr]])=7,1,0)</f>
        <v>0</v>
      </c>
      <c r="F1490">
        <f>IF(LEFT(Tabela_telefony5[[#This Row],[nr]],2)="12",1,0)</f>
        <v>0</v>
      </c>
      <c r="G1490" s="2">
        <f>IF(Tabela_telefony5[[#This Row],[Kolumna1]]=1,Tabela_telefony5[[#This Row],[zakonczenie]]-Tabela_telefony5[[#This Row],[rozpoczecie]],0)</f>
        <v>0</v>
      </c>
    </row>
    <row r="1491" spans="1:7" hidden="1" x14ac:dyDescent="0.3">
      <c r="A1491">
        <v>7118082</v>
      </c>
      <c r="B1491" s="1">
        <v>42934</v>
      </c>
      <c r="C1491" s="2">
        <v>0.58524305555555556</v>
      </c>
      <c r="D1491" s="2">
        <v>0.591400462962963</v>
      </c>
      <c r="E1491">
        <f>IF(LEN(Tabela_telefony5[[#This Row],[nr]])=7,1,0)</f>
        <v>1</v>
      </c>
      <c r="F1491">
        <f>IF(LEFT(Tabela_telefony5[[#This Row],[nr]],2)="12",1,0)</f>
        <v>0</v>
      </c>
      <c r="G1491" s="2">
        <f>IF(Tabela_telefony5[[#This Row],[Kolumna1]]=1,Tabela_telefony5[[#This Row],[zakonczenie]]-Tabela_telefony5[[#This Row],[rozpoczecie]],0)</f>
        <v>0</v>
      </c>
    </row>
    <row r="1492" spans="1:7" hidden="1" x14ac:dyDescent="0.3">
      <c r="A1492">
        <v>7123731</v>
      </c>
      <c r="B1492" s="1">
        <v>42937</v>
      </c>
      <c r="C1492" s="2">
        <v>0.41494212962962962</v>
      </c>
      <c r="D1492" s="2">
        <v>0.41641203703703705</v>
      </c>
      <c r="E1492">
        <f>IF(LEN(Tabela_telefony5[[#This Row],[nr]])=7,1,0)</f>
        <v>1</v>
      </c>
      <c r="F1492">
        <f>IF(LEFT(Tabela_telefony5[[#This Row],[nr]],2)="12",1,0)</f>
        <v>0</v>
      </c>
      <c r="G1492" s="2">
        <f>IF(Tabela_telefony5[[#This Row],[Kolumna1]]=1,Tabela_telefony5[[#This Row],[zakonczenie]]-Tabela_telefony5[[#This Row],[rozpoczecie]],0)</f>
        <v>0</v>
      </c>
    </row>
    <row r="1493" spans="1:7" hidden="1" x14ac:dyDescent="0.3">
      <c r="A1493">
        <v>7126980</v>
      </c>
      <c r="B1493" s="1">
        <v>42927</v>
      </c>
      <c r="C1493" s="2">
        <v>0.52592592592592591</v>
      </c>
      <c r="D1493" s="2">
        <v>0.53515046296296298</v>
      </c>
      <c r="E1493">
        <f>IF(LEN(Tabela_telefony5[[#This Row],[nr]])=7,1,0)</f>
        <v>1</v>
      </c>
      <c r="F1493">
        <f>IF(LEFT(Tabela_telefony5[[#This Row],[nr]],2)="12",1,0)</f>
        <v>0</v>
      </c>
      <c r="G1493" s="2">
        <f>IF(Tabela_telefony5[[#This Row],[Kolumna1]]=1,Tabela_telefony5[[#This Row],[zakonczenie]]-Tabela_telefony5[[#This Row],[rozpoczecie]],0)</f>
        <v>0</v>
      </c>
    </row>
    <row r="1494" spans="1:7" hidden="1" x14ac:dyDescent="0.3">
      <c r="A1494">
        <v>7151490</v>
      </c>
      <c r="B1494" s="1">
        <v>42937</v>
      </c>
      <c r="C1494" s="2">
        <v>0.33513888888888888</v>
      </c>
      <c r="D1494" s="2">
        <v>0.33787037037037038</v>
      </c>
      <c r="E1494">
        <f>IF(LEN(Tabela_telefony5[[#This Row],[nr]])=7,1,0)</f>
        <v>1</v>
      </c>
      <c r="F1494">
        <f>IF(LEFT(Tabela_telefony5[[#This Row],[nr]],2)="12",1,0)</f>
        <v>0</v>
      </c>
      <c r="G1494" s="2">
        <f>IF(Tabela_telefony5[[#This Row],[Kolumna1]]=1,Tabela_telefony5[[#This Row],[zakonczenie]]-Tabela_telefony5[[#This Row],[rozpoczecie]],0)</f>
        <v>0</v>
      </c>
    </row>
    <row r="1495" spans="1:7" hidden="1" x14ac:dyDescent="0.3">
      <c r="A1495">
        <v>7160339</v>
      </c>
      <c r="B1495" s="1">
        <v>42933</v>
      </c>
      <c r="C1495" s="2">
        <v>0.55456018518518524</v>
      </c>
      <c r="D1495" s="2">
        <v>0.5642476851851852</v>
      </c>
      <c r="E1495">
        <f>IF(LEN(Tabela_telefony5[[#This Row],[nr]])=7,1,0)</f>
        <v>1</v>
      </c>
      <c r="F1495">
        <f>IF(LEFT(Tabela_telefony5[[#This Row],[nr]],2)="12",1,0)</f>
        <v>0</v>
      </c>
      <c r="G1495" s="2">
        <f>IF(Tabela_telefony5[[#This Row],[Kolumna1]]=1,Tabela_telefony5[[#This Row],[zakonczenie]]-Tabela_telefony5[[#This Row],[rozpoczecie]],0)</f>
        <v>0</v>
      </c>
    </row>
    <row r="1496" spans="1:7" hidden="1" x14ac:dyDescent="0.3">
      <c r="A1496">
        <v>22266436</v>
      </c>
      <c r="B1496" s="1">
        <v>42937</v>
      </c>
      <c r="C1496" s="2">
        <v>0.57549768518518518</v>
      </c>
      <c r="D1496" s="2">
        <v>0.57925925925925925</v>
      </c>
      <c r="E1496">
        <f>IF(LEN(Tabela_telefony5[[#This Row],[nr]])=7,1,0)</f>
        <v>0</v>
      </c>
      <c r="F1496">
        <f>IF(LEFT(Tabela_telefony5[[#This Row],[nr]],2)="12",1,0)</f>
        <v>0</v>
      </c>
      <c r="G1496" s="2">
        <f>IF(Tabela_telefony5[[#This Row],[Kolumna1]]=1,Tabela_telefony5[[#This Row],[zakonczenie]]-Tabela_telefony5[[#This Row],[rozpoczecie]],0)</f>
        <v>0</v>
      </c>
    </row>
    <row r="1497" spans="1:7" hidden="1" x14ac:dyDescent="0.3">
      <c r="A1497">
        <v>60885211</v>
      </c>
      <c r="B1497" s="1">
        <v>42937</v>
      </c>
      <c r="C1497" s="2">
        <v>0.57828703703703699</v>
      </c>
      <c r="D1497" s="2">
        <v>0.58940972222222221</v>
      </c>
      <c r="E1497">
        <f>IF(LEN(Tabela_telefony5[[#This Row],[nr]])=7,1,0)</f>
        <v>0</v>
      </c>
      <c r="F1497">
        <f>IF(LEFT(Tabela_telefony5[[#This Row],[nr]],2)="12",1,0)</f>
        <v>0</v>
      </c>
      <c r="G1497" s="2">
        <f>IF(Tabela_telefony5[[#This Row],[Kolumna1]]=1,Tabela_telefony5[[#This Row],[zakonczenie]]-Tabela_telefony5[[#This Row],[rozpoczecie]],0)</f>
        <v>0</v>
      </c>
    </row>
    <row r="1498" spans="1:7" hidden="1" x14ac:dyDescent="0.3">
      <c r="A1498">
        <v>7166411</v>
      </c>
      <c r="B1498" s="1">
        <v>42934</v>
      </c>
      <c r="C1498" s="2">
        <v>0.40263888888888888</v>
      </c>
      <c r="D1498" s="2">
        <v>0.40846064814814814</v>
      </c>
      <c r="E1498">
        <f>IF(LEN(Tabela_telefony5[[#This Row],[nr]])=7,1,0)</f>
        <v>1</v>
      </c>
      <c r="F1498">
        <f>IF(LEFT(Tabela_telefony5[[#This Row],[nr]],2)="12",1,0)</f>
        <v>0</v>
      </c>
      <c r="G1498" s="2">
        <f>IF(Tabela_telefony5[[#This Row],[Kolumna1]]=1,Tabela_telefony5[[#This Row],[zakonczenie]]-Tabela_telefony5[[#This Row],[rozpoczecie]],0)</f>
        <v>0</v>
      </c>
    </row>
    <row r="1499" spans="1:7" hidden="1" x14ac:dyDescent="0.3">
      <c r="A1499">
        <v>22747425</v>
      </c>
      <c r="B1499" s="1">
        <v>42937</v>
      </c>
      <c r="C1499" s="2">
        <v>0.58520833333333333</v>
      </c>
      <c r="D1499" s="2">
        <v>0.59646990740740746</v>
      </c>
      <c r="E1499">
        <f>IF(LEN(Tabela_telefony5[[#This Row],[nr]])=7,1,0)</f>
        <v>0</v>
      </c>
      <c r="F1499">
        <f>IF(LEFT(Tabela_telefony5[[#This Row],[nr]],2)="12",1,0)</f>
        <v>0</v>
      </c>
      <c r="G1499" s="2">
        <f>IF(Tabela_telefony5[[#This Row],[Kolumna1]]=1,Tabela_telefony5[[#This Row],[zakonczenie]]-Tabela_telefony5[[#This Row],[rozpoczecie]],0)</f>
        <v>0</v>
      </c>
    </row>
    <row r="1500" spans="1:7" hidden="1" x14ac:dyDescent="0.3">
      <c r="A1500">
        <v>7191598</v>
      </c>
      <c r="B1500" s="1">
        <v>42920</v>
      </c>
      <c r="C1500" s="2">
        <v>0.37559027777777776</v>
      </c>
      <c r="D1500" s="2">
        <v>0.37986111111111109</v>
      </c>
      <c r="E1500">
        <f>IF(LEN(Tabela_telefony5[[#This Row],[nr]])=7,1,0)</f>
        <v>1</v>
      </c>
      <c r="F1500">
        <f>IF(LEFT(Tabela_telefony5[[#This Row],[nr]],2)="12",1,0)</f>
        <v>0</v>
      </c>
      <c r="G1500" s="2">
        <f>IF(Tabela_telefony5[[#This Row],[Kolumna1]]=1,Tabela_telefony5[[#This Row],[zakonczenie]]-Tabela_telefony5[[#This Row],[rozpoczecie]],0)</f>
        <v>0</v>
      </c>
    </row>
    <row r="1501" spans="1:7" hidden="1" x14ac:dyDescent="0.3">
      <c r="A1501">
        <v>7203715</v>
      </c>
      <c r="B1501" s="1">
        <v>42934</v>
      </c>
      <c r="C1501" s="2">
        <v>0.55447916666666663</v>
      </c>
      <c r="D1501" s="2">
        <v>0.56332175925925931</v>
      </c>
      <c r="E1501">
        <f>IF(LEN(Tabela_telefony5[[#This Row],[nr]])=7,1,0)</f>
        <v>1</v>
      </c>
      <c r="F1501">
        <f>IF(LEFT(Tabela_telefony5[[#This Row],[nr]],2)="12",1,0)</f>
        <v>0</v>
      </c>
      <c r="G1501" s="2">
        <f>IF(Tabela_telefony5[[#This Row],[Kolumna1]]=1,Tabela_telefony5[[#This Row],[zakonczenie]]-Tabela_telefony5[[#This Row],[rozpoczecie]],0)</f>
        <v>0</v>
      </c>
    </row>
    <row r="1502" spans="1:7" hidden="1" x14ac:dyDescent="0.3">
      <c r="A1502">
        <v>7207066</v>
      </c>
      <c r="B1502" s="1">
        <v>42920</v>
      </c>
      <c r="C1502" s="2">
        <v>0.3862962962962963</v>
      </c>
      <c r="D1502" s="2">
        <v>0.3883449074074074</v>
      </c>
      <c r="E1502">
        <f>IF(LEN(Tabela_telefony5[[#This Row],[nr]])=7,1,0)</f>
        <v>1</v>
      </c>
      <c r="F1502">
        <f>IF(LEFT(Tabela_telefony5[[#This Row],[nr]],2)="12",1,0)</f>
        <v>0</v>
      </c>
      <c r="G1502" s="2">
        <f>IF(Tabela_telefony5[[#This Row],[Kolumna1]]=1,Tabela_telefony5[[#This Row],[zakonczenie]]-Tabela_telefony5[[#This Row],[rozpoczecie]],0)</f>
        <v>0</v>
      </c>
    </row>
    <row r="1503" spans="1:7" hidden="1" x14ac:dyDescent="0.3">
      <c r="A1503">
        <v>7211782</v>
      </c>
      <c r="B1503" s="1">
        <v>42929</v>
      </c>
      <c r="C1503" s="2">
        <v>0.60773148148148148</v>
      </c>
      <c r="D1503" s="2">
        <v>0.60799768518518515</v>
      </c>
      <c r="E1503">
        <f>IF(LEN(Tabela_telefony5[[#This Row],[nr]])=7,1,0)</f>
        <v>1</v>
      </c>
      <c r="F1503">
        <f>IF(LEFT(Tabela_telefony5[[#This Row],[nr]],2)="12",1,0)</f>
        <v>0</v>
      </c>
      <c r="G1503" s="2">
        <f>IF(Tabela_telefony5[[#This Row],[Kolumna1]]=1,Tabela_telefony5[[#This Row],[zakonczenie]]-Tabela_telefony5[[#This Row],[rozpoczecie]],0)</f>
        <v>0</v>
      </c>
    </row>
    <row r="1504" spans="1:7" hidden="1" x14ac:dyDescent="0.3">
      <c r="A1504">
        <v>7215284</v>
      </c>
      <c r="B1504" s="1">
        <v>42927</v>
      </c>
      <c r="C1504" s="2">
        <v>0.3596759259259259</v>
      </c>
      <c r="D1504" s="2">
        <v>0.36363425925925924</v>
      </c>
      <c r="E1504">
        <f>IF(LEN(Tabela_telefony5[[#This Row],[nr]])=7,1,0)</f>
        <v>1</v>
      </c>
      <c r="F1504">
        <f>IF(LEFT(Tabela_telefony5[[#This Row],[nr]],2)="12",1,0)</f>
        <v>0</v>
      </c>
      <c r="G1504" s="2">
        <f>IF(Tabela_telefony5[[#This Row],[Kolumna1]]=1,Tabela_telefony5[[#This Row],[zakonczenie]]-Tabela_telefony5[[#This Row],[rozpoczecie]],0)</f>
        <v>0</v>
      </c>
    </row>
    <row r="1505" spans="1:7" hidden="1" x14ac:dyDescent="0.3">
      <c r="A1505">
        <v>7215284</v>
      </c>
      <c r="B1505" s="1">
        <v>42941</v>
      </c>
      <c r="C1505" s="2">
        <v>0.57974537037037033</v>
      </c>
      <c r="D1505" s="2">
        <v>0.59083333333333332</v>
      </c>
      <c r="E1505">
        <f>IF(LEN(Tabela_telefony5[[#This Row],[nr]])=7,1,0)</f>
        <v>1</v>
      </c>
      <c r="F1505">
        <f>IF(LEFT(Tabela_telefony5[[#This Row],[nr]],2)="12",1,0)</f>
        <v>0</v>
      </c>
      <c r="G1505" s="2">
        <f>IF(Tabela_telefony5[[#This Row],[Kolumna1]]=1,Tabela_telefony5[[#This Row],[zakonczenie]]-Tabela_telefony5[[#This Row],[rozpoczecie]],0)</f>
        <v>0</v>
      </c>
    </row>
    <row r="1506" spans="1:7" hidden="1" x14ac:dyDescent="0.3">
      <c r="A1506">
        <v>92326393</v>
      </c>
      <c r="B1506" s="1">
        <v>42937</v>
      </c>
      <c r="C1506" s="2">
        <v>0.60782407407407413</v>
      </c>
      <c r="D1506" s="2">
        <v>0.61331018518518521</v>
      </c>
      <c r="E1506">
        <f>IF(LEN(Tabela_telefony5[[#This Row],[nr]])=7,1,0)</f>
        <v>0</v>
      </c>
      <c r="F1506">
        <f>IF(LEFT(Tabela_telefony5[[#This Row],[nr]],2)="12",1,0)</f>
        <v>0</v>
      </c>
      <c r="G1506" s="2">
        <f>IF(Tabela_telefony5[[#This Row],[Kolumna1]]=1,Tabela_telefony5[[#This Row],[zakonczenie]]-Tabela_telefony5[[#This Row],[rozpoczecie]],0)</f>
        <v>0</v>
      </c>
    </row>
    <row r="1507" spans="1:7" hidden="1" x14ac:dyDescent="0.3">
      <c r="A1507">
        <v>7219884</v>
      </c>
      <c r="B1507" s="1">
        <v>42922</v>
      </c>
      <c r="C1507" s="2">
        <v>0.61871527777777779</v>
      </c>
      <c r="D1507" s="2">
        <v>0.62458333333333338</v>
      </c>
      <c r="E1507">
        <f>IF(LEN(Tabela_telefony5[[#This Row],[nr]])=7,1,0)</f>
        <v>1</v>
      </c>
      <c r="F1507">
        <f>IF(LEFT(Tabela_telefony5[[#This Row],[nr]],2)="12",1,0)</f>
        <v>0</v>
      </c>
      <c r="G1507" s="2">
        <f>IF(Tabela_telefony5[[#This Row],[Kolumna1]]=1,Tabela_telefony5[[#This Row],[zakonczenie]]-Tabela_telefony5[[#This Row],[rozpoczecie]],0)</f>
        <v>0</v>
      </c>
    </row>
    <row r="1508" spans="1:7" hidden="1" x14ac:dyDescent="0.3">
      <c r="A1508">
        <v>7224275</v>
      </c>
      <c r="B1508" s="1">
        <v>42933</v>
      </c>
      <c r="C1508" s="2">
        <v>0.41899305555555555</v>
      </c>
      <c r="D1508" s="2">
        <v>0.41968749999999999</v>
      </c>
      <c r="E1508">
        <f>IF(LEN(Tabela_telefony5[[#This Row],[nr]])=7,1,0)</f>
        <v>1</v>
      </c>
      <c r="F1508">
        <f>IF(LEFT(Tabela_telefony5[[#This Row],[nr]],2)="12",1,0)</f>
        <v>0</v>
      </c>
      <c r="G1508" s="2">
        <f>IF(Tabela_telefony5[[#This Row],[Kolumna1]]=1,Tabela_telefony5[[#This Row],[zakonczenie]]-Tabela_telefony5[[#This Row],[rozpoczecie]],0)</f>
        <v>0</v>
      </c>
    </row>
    <row r="1509" spans="1:7" hidden="1" x14ac:dyDescent="0.3">
      <c r="A1509">
        <v>7225111</v>
      </c>
      <c r="B1509" s="1">
        <v>42947</v>
      </c>
      <c r="C1509" s="2">
        <v>0.47314814814814815</v>
      </c>
      <c r="D1509" s="2">
        <v>0.47643518518518518</v>
      </c>
      <c r="E1509">
        <f>IF(LEN(Tabela_telefony5[[#This Row],[nr]])=7,1,0)</f>
        <v>1</v>
      </c>
      <c r="F1509">
        <f>IF(LEFT(Tabela_telefony5[[#This Row],[nr]],2)="12",1,0)</f>
        <v>0</v>
      </c>
      <c r="G1509" s="2">
        <f>IF(Tabela_telefony5[[#This Row],[Kolumna1]]=1,Tabela_telefony5[[#This Row],[zakonczenie]]-Tabela_telefony5[[#This Row],[rozpoczecie]],0)</f>
        <v>0</v>
      </c>
    </row>
    <row r="1510" spans="1:7" hidden="1" x14ac:dyDescent="0.3">
      <c r="A1510">
        <v>7226610</v>
      </c>
      <c r="B1510" s="1">
        <v>42940</v>
      </c>
      <c r="C1510" s="2">
        <v>0.6005787037037037</v>
      </c>
      <c r="D1510" s="2">
        <v>0.6107407407407407</v>
      </c>
      <c r="E1510">
        <f>IF(LEN(Tabela_telefony5[[#This Row],[nr]])=7,1,0)</f>
        <v>1</v>
      </c>
      <c r="F1510">
        <f>IF(LEFT(Tabela_telefony5[[#This Row],[nr]],2)="12",1,0)</f>
        <v>0</v>
      </c>
      <c r="G1510" s="2">
        <f>IF(Tabela_telefony5[[#This Row],[Kolumna1]]=1,Tabela_telefony5[[#This Row],[zakonczenie]]-Tabela_telefony5[[#This Row],[rozpoczecie]],0)</f>
        <v>0</v>
      </c>
    </row>
    <row r="1511" spans="1:7" hidden="1" x14ac:dyDescent="0.3">
      <c r="A1511">
        <v>98382147</v>
      </c>
      <c r="B1511" s="1">
        <v>42937</v>
      </c>
      <c r="C1511" s="2">
        <v>0.62484953703703705</v>
      </c>
      <c r="D1511" s="2">
        <v>0.62848379629629625</v>
      </c>
      <c r="E1511">
        <f>IF(LEN(Tabela_telefony5[[#This Row],[nr]])=7,1,0)</f>
        <v>0</v>
      </c>
      <c r="F1511">
        <f>IF(LEFT(Tabela_telefony5[[#This Row],[nr]],2)="12",1,0)</f>
        <v>0</v>
      </c>
      <c r="G1511" s="2">
        <f>IF(Tabela_telefony5[[#This Row],[Kolumna1]]=1,Tabela_telefony5[[#This Row],[zakonczenie]]-Tabela_telefony5[[#This Row],[rozpoczecie]],0)</f>
        <v>0</v>
      </c>
    </row>
    <row r="1512" spans="1:7" hidden="1" x14ac:dyDescent="0.3">
      <c r="A1512">
        <v>7230252</v>
      </c>
      <c r="B1512" s="1">
        <v>42942</v>
      </c>
      <c r="C1512" s="2">
        <v>0.40771990740740743</v>
      </c>
      <c r="D1512" s="2">
        <v>0.41290509259259262</v>
      </c>
      <c r="E1512">
        <f>IF(LEN(Tabela_telefony5[[#This Row],[nr]])=7,1,0)</f>
        <v>1</v>
      </c>
      <c r="F1512">
        <f>IF(LEFT(Tabela_telefony5[[#This Row],[nr]],2)="12",1,0)</f>
        <v>0</v>
      </c>
      <c r="G1512" s="2">
        <f>IF(Tabela_telefony5[[#This Row],[Kolumna1]]=1,Tabela_telefony5[[#This Row],[zakonczenie]]-Tabela_telefony5[[#This Row],[rozpoczecie]],0)</f>
        <v>0</v>
      </c>
    </row>
    <row r="1513" spans="1:7" hidden="1" x14ac:dyDescent="0.3">
      <c r="A1513">
        <v>11274735</v>
      </c>
      <c r="B1513" s="1">
        <v>42940</v>
      </c>
      <c r="C1513" s="2">
        <v>0.33624999999999999</v>
      </c>
      <c r="D1513" s="2">
        <v>0.34670138888888891</v>
      </c>
      <c r="E1513">
        <f>IF(LEN(Tabela_telefony5[[#This Row],[nr]])=7,1,0)</f>
        <v>0</v>
      </c>
      <c r="F1513">
        <f>IF(LEFT(Tabela_telefony5[[#This Row],[nr]],2)="12",1,0)</f>
        <v>0</v>
      </c>
      <c r="G1513" s="2">
        <f>IF(Tabela_telefony5[[#This Row],[Kolumna1]]=1,Tabela_telefony5[[#This Row],[zakonczenie]]-Tabela_telefony5[[#This Row],[rozpoczecie]],0)</f>
        <v>0</v>
      </c>
    </row>
    <row r="1514" spans="1:7" hidden="1" x14ac:dyDescent="0.3">
      <c r="A1514">
        <v>7236035</v>
      </c>
      <c r="B1514" s="1">
        <v>42921</v>
      </c>
      <c r="C1514" s="2">
        <v>0.40517361111111111</v>
      </c>
      <c r="D1514" s="2">
        <v>0.41189814814814812</v>
      </c>
      <c r="E1514">
        <f>IF(LEN(Tabela_telefony5[[#This Row],[nr]])=7,1,0)</f>
        <v>1</v>
      </c>
      <c r="F1514">
        <f>IF(LEFT(Tabela_telefony5[[#This Row],[nr]],2)="12",1,0)</f>
        <v>0</v>
      </c>
      <c r="G1514" s="2">
        <f>IF(Tabela_telefony5[[#This Row],[Kolumna1]]=1,Tabela_telefony5[[#This Row],[zakonczenie]]-Tabela_telefony5[[#This Row],[rozpoczecie]],0)</f>
        <v>0</v>
      </c>
    </row>
    <row r="1515" spans="1:7" hidden="1" x14ac:dyDescent="0.3">
      <c r="A1515">
        <v>7236035</v>
      </c>
      <c r="B1515" s="1">
        <v>42921</v>
      </c>
      <c r="C1515" s="2">
        <v>0.4089814814814815</v>
      </c>
      <c r="D1515" s="2">
        <v>0.41927083333333331</v>
      </c>
      <c r="E1515">
        <f>IF(LEN(Tabela_telefony5[[#This Row],[nr]])=7,1,0)</f>
        <v>1</v>
      </c>
      <c r="F1515">
        <f>IF(LEFT(Tabela_telefony5[[#This Row],[nr]],2)="12",1,0)</f>
        <v>0</v>
      </c>
      <c r="G1515" s="2">
        <f>IF(Tabela_telefony5[[#This Row],[Kolumna1]]=1,Tabela_telefony5[[#This Row],[zakonczenie]]-Tabela_telefony5[[#This Row],[rozpoczecie]],0)</f>
        <v>0</v>
      </c>
    </row>
    <row r="1516" spans="1:7" hidden="1" x14ac:dyDescent="0.3">
      <c r="A1516">
        <v>22583033</v>
      </c>
      <c r="B1516" s="1">
        <v>42940</v>
      </c>
      <c r="C1516" s="2">
        <v>0.34495370370370371</v>
      </c>
      <c r="D1516" s="2">
        <v>0.3467824074074074</v>
      </c>
      <c r="E1516">
        <f>IF(LEN(Tabela_telefony5[[#This Row],[nr]])=7,1,0)</f>
        <v>0</v>
      </c>
      <c r="F1516">
        <f>IF(LEFT(Tabela_telefony5[[#This Row],[nr]],2)="12",1,0)</f>
        <v>0</v>
      </c>
      <c r="G1516" s="2">
        <f>IF(Tabela_telefony5[[#This Row],[Kolumna1]]=1,Tabela_telefony5[[#This Row],[zakonczenie]]-Tabela_telefony5[[#This Row],[rozpoczecie]],0)</f>
        <v>0</v>
      </c>
    </row>
    <row r="1517" spans="1:7" hidden="1" x14ac:dyDescent="0.3">
      <c r="A1517">
        <v>7236035</v>
      </c>
      <c r="B1517" s="1">
        <v>42921</v>
      </c>
      <c r="C1517" s="2">
        <v>0.48149305555555555</v>
      </c>
      <c r="D1517" s="2">
        <v>0.48582175925925924</v>
      </c>
      <c r="E1517">
        <f>IF(LEN(Tabela_telefony5[[#This Row],[nr]])=7,1,0)</f>
        <v>1</v>
      </c>
      <c r="F1517">
        <f>IF(LEFT(Tabela_telefony5[[#This Row],[nr]],2)="12",1,0)</f>
        <v>0</v>
      </c>
      <c r="G1517" s="2">
        <f>IF(Tabela_telefony5[[#This Row],[Kolumna1]]=1,Tabela_telefony5[[#This Row],[zakonczenie]]-Tabela_telefony5[[#This Row],[rozpoczecie]],0)</f>
        <v>0</v>
      </c>
    </row>
    <row r="1518" spans="1:7" hidden="1" x14ac:dyDescent="0.3">
      <c r="A1518">
        <v>7269536</v>
      </c>
      <c r="B1518" s="1">
        <v>42928</v>
      </c>
      <c r="C1518" s="2">
        <v>0.53827546296296291</v>
      </c>
      <c r="D1518" s="2">
        <v>0.54309027777777774</v>
      </c>
      <c r="E1518">
        <f>IF(LEN(Tabela_telefony5[[#This Row],[nr]])=7,1,0)</f>
        <v>1</v>
      </c>
      <c r="F1518">
        <f>IF(LEFT(Tabela_telefony5[[#This Row],[nr]],2)="12",1,0)</f>
        <v>0</v>
      </c>
      <c r="G1518" s="2">
        <f>IF(Tabela_telefony5[[#This Row],[Kolumna1]]=1,Tabela_telefony5[[#This Row],[zakonczenie]]-Tabela_telefony5[[#This Row],[rozpoczecie]],0)</f>
        <v>0</v>
      </c>
    </row>
    <row r="1519" spans="1:7" hidden="1" x14ac:dyDescent="0.3">
      <c r="A1519">
        <v>20735440</v>
      </c>
      <c r="B1519" s="1">
        <v>42940</v>
      </c>
      <c r="C1519" s="2">
        <v>0.35041666666666665</v>
      </c>
      <c r="D1519" s="2">
        <v>0.35834490740740743</v>
      </c>
      <c r="E1519">
        <f>IF(LEN(Tabela_telefony5[[#This Row],[nr]])=7,1,0)</f>
        <v>0</v>
      </c>
      <c r="F1519">
        <f>IF(LEFT(Tabela_telefony5[[#This Row],[nr]],2)="12",1,0)</f>
        <v>0</v>
      </c>
      <c r="G1519" s="2">
        <f>IF(Tabela_telefony5[[#This Row],[Kolumna1]]=1,Tabela_telefony5[[#This Row],[zakonczenie]]-Tabela_telefony5[[#This Row],[rozpoczecie]],0)</f>
        <v>0</v>
      </c>
    </row>
    <row r="1520" spans="1:7" hidden="1" x14ac:dyDescent="0.3">
      <c r="A1520">
        <v>7273239</v>
      </c>
      <c r="B1520" s="1">
        <v>42944</v>
      </c>
      <c r="C1520" s="2">
        <v>0.47111111111111109</v>
      </c>
      <c r="D1520" s="2">
        <v>0.48017361111111112</v>
      </c>
      <c r="E1520">
        <f>IF(LEN(Tabela_telefony5[[#This Row],[nr]])=7,1,0)</f>
        <v>1</v>
      </c>
      <c r="F1520">
        <f>IF(LEFT(Tabela_telefony5[[#This Row],[nr]],2)="12",1,0)</f>
        <v>0</v>
      </c>
      <c r="G1520" s="2">
        <f>IF(Tabela_telefony5[[#This Row],[Kolumna1]]=1,Tabela_telefony5[[#This Row],[zakonczenie]]-Tabela_telefony5[[#This Row],[rozpoczecie]],0)</f>
        <v>0</v>
      </c>
    </row>
    <row r="1521" spans="1:7" hidden="1" x14ac:dyDescent="0.3">
      <c r="A1521">
        <v>11070759</v>
      </c>
      <c r="B1521" s="1">
        <v>42940</v>
      </c>
      <c r="C1521" s="2">
        <v>0.35653935185185187</v>
      </c>
      <c r="D1521" s="2">
        <v>0.35864583333333333</v>
      </c>
      <c r="E1521">
        <f>IF(LEN(Tabela_telefony5[[#This Row],[nr]])=7,1,0)</f>
        <v>0</v>
      </c>
      <c r="F1521">
        <f>IF(LEFT(Tabela_telefony5[[#This Row],[nr]],2)="12",1,0)</f>
        <v>0</v>
      </c>
      <c r="G1521" s="2">
        <f>IF(Tabela_telefony5[[#This Row],[Kolumna1]]=1,Tabela_telefony5[[#This Row],[zakonczenie]]-Tabela_telefony5[[#This Row],[rozpoczecie]],0)</f>
        <v>0</v>
      </c>
    </row>
    <row r="1522" spans="1:7" hidden="1" x14ac:dyDescent="0.3">
      <c r="A1522">
        <v>22176115</v>
      </c>
      <c r="B1522" s="1">
        <v>42940</v>
      </c>
      <c r="C1522" s="2">
        <v>0.35991898148148149</v>
      </c>
      <c r="D1522" s="2">
        <v>0.36880787037037038</v>
      </c>
      <c r="E1522">
        <f>IF(LEN(Tabela_telefony5[[#This Row],[nr]])=7,1,0)</f>
        <v>0</v>
      </c>
      <c r="F1522">
        <f>IF(LEFT(Tabela_telefony5[[#This Row],[nr]],2)="12",1,0)</f>
        <v>0</v>
      </c>
      <c r="G1522" s="2">
        <f>IF(Tabela_telefony5[[#This Row],[Kolumna1]]=1,Tabela_telefony5[[#This Row],[zakonczenie]]-Tabela_telefony5[[#This Row],[rozpoczecie]],0)</f>
        <v>0</v>
      </c>
    </row>
    <row r="1523" spans="1:7" hidden="1" x14ac:dyDescent="0.3">
      <c r="A1523">
        <v>7275091</v>
      </c>
      <c r="B1523" s="1">
        <v>42923</v>
      </c>
      <c r="C1523" s="2">
        <v>0.62306712962962962</v>
      </c>
      <c r="D1523" s="2">
        <v>0.63328703703703704</v>
      </c>
      <c r="E1523">
        <f>IF(LEN(Tabela_telefony5[[#This Row],[nr]])=7,1,0)</f>
        <v>1</v>
      </c>
      <c r="F1523">
        <f>IF(LEFT(Tabela_telefony5[[#This Row],[nr]],2)="12",1,0)</f>
        <v>0</v>
      </c>
      <c r="G1523" s="2">
        <f>IF(Tabela_telefony5[[#This Row],[Kolumna1]]=1,Tabela_telefony5[[#This Row],[zakonczenie]]-Tabela_telefony5[[#This Row],[rozpoczecie]],0)</f>
        <v>0</v>
      </c>
    </row>
    <row r="1524" spans="1:7" hidden="1" x14ac:dyDescent="0.3">
      <c r="A1524">
        <v>7275091</v>
      </c>
      <c r="B1524" s="1">
        <v>42937</v>
      </c>
      <c r="C1524" s="2">
        <v>0.55652777777777773</v>
      </c>
      <c r="D1524" s="2">
        <v>0.56657407407407412</v>
      </c>
      <c r="E1524">
        <f>IF(LEN(Tabela_telefony5[[#This Row],[nr]])=7,1,0)</f>
        <v>1</v>
      </c>
      <c r="F1524">
        <f>IF(LEFT(Tabela_telefony5[[#This Row],[nr]],2)="12",1,0)</f>
        <v>0</v>
      </c>
      <c r="G1524" s="2">
        <f>IF(Tabela_telefony5[[#This Row],[Kolumna1]]=1,Tabela_telefony5[[#This Row],[zakonczenie]]-Tabela_telefony5[[#This Row],[rozpoczecie]],0)</f>
        <v>0</v>
      </c>
    </row>
    <row r="1525" spans="1:7" hidden="1" x14ac:dyDescent="0.3">
      <c r="A1525">
        <v>6561564994</v>
      </c>
      <c r="B1525" s="1">
        <v>42940</v>
      </c>
      <c r="C1525" s="2">
        <v>0.36334490740740738</v>
      </c>
      <c r="D1525" s="2">
        <v>0.3696875</v>
      </c>
      <c r="E1525">
        <f>IF(LEN(Tabela_telefony5[[#This Row],[nr]])=7,1,0)</f>
        <v>0</v>
      </c>
      <c r="F1525">
        <f>IF(LEFT(Tabela_telefony5[[#This Row],[nr]],2)="12",1,0)</f>
        <v>0</v>
      </c>
      <c r="G1525" s="2">
        <f>IF(Tabela_telefony5[[#This Row],[Kolumna1]]=1,Tabela_telefony5[[#This Row],[zakonczenie]]-Tabela_telefony5[[#This Row],[rozpoczecie]],0)</f>
        <v>0</v>
      </c>
    </row>
    <row r="1526" spans="1:7" hidden="1" x14ac:dyDescent="0.3">
      <c r="A1526">
        <v>7279106</v>
      </c>
      <c r="B1526" s="1">
        <v>42927</v>
      </c>
      <c r="C1526" s="2">
        <v>0.41935185185185186</v>
      </c>
      <c r="D1526" s="2">
        <v>0.43002314814814813</v>
      </c>
      <c r="E1526">
        <f>IF(LEN(Tabela_telefony5[[#This Row],[nr]])=7,1,0)</f>
        <v>1</v>
      </c>
      <c r="F1526">
        <f>IF(LEFT(Tabela_telefony5[[#This Row],[nr]],2)="12",1,0)</f>
        <v>0</v>
      </c>
      <c r="G1526" s="2">
        <f>IF(Tabela_telefony5[[#This Row],[Kolumna1]]=1,Tabela_telefony5[[#This Row],[zakonczenie]]-Tabela_telefony5[[#This Row],[rozpoczecie]],0)</f>
        <v>0</v>
      </c>
    </row>
    <row r="1527" spans="1:7" hidden="1" x14ac:dyDescent="0.3">
      <c r="A1527">
        <v>7288626</v>
      </c>
      <c r="B1527" s="1">
        <v>42936</v>
      </c>
      <c r="C1527" s="2">
        <v>0.43606481481481479</v>
      </c>
      <c r="D1527" s="2">
        <v>0.44609953703703703</v>
      </c>
      <c r="E1527">
        <f>IF(LEN(Tabela_telefony5[[#This Row],[nr]])=7,1,0)</f>
        <v>1</v>
      </c>
      <c r="F1527">
        <f>IF(LEFT(Tabela_telefony5[[#This Row],[nr]],2)="12",1,0)</f>
        <v>0</v>
      </c>
      <c r="G1527" s="2">
        <f>IF(Tabela_telefony5[[#This Row],[Kolumna1]]=1,Tabela_telefony5[[#This Row],[zakonczenie]]-Tabela_telefony5[[#This Row],[rozpoczecie]],0)</f>
        <v>0</v>
      </c>
    </row>
    <row r="1528" spans="1:7" hidden="1" x14ac:dyDescent="0.3">
      <c r="A1528">
        <v>7291318</v>
      </c>
      <c r="B1528" s="1">
        <v>42930</v>
      </c>
      <c r="C1528" s="2">
        <v>0.41781249999999998</v>
      </c>
      <c r="D1528" s="2">
        <v>0.42886574074074074</v>
      </c>
      <c r="E1528">
        <f>IF(LEN(Tabela_telefony5[[#This Row],[nr]])=7,1,0)</f>
        <v>1</v>
      </c>
      <c r="F1528">
        <f>IF(LEFT(Tabela_telefony5[[#This Row],[nr]],2)="12",1,0)</f>
        <v>0</v>
      </c>
      <c r="G1528" s="2">
        <f>IF(Tabela_telefony5[[#This Row],[Kolumna1]]=1,Tabela_telefony5[[#This Row],[zakonczenie]]-Tabela_telefony5[[#This Row],[rozpoczecie]],0)</f>
        <v>0</v>
      </c>
    </row>
    <row r="1529" spans="1:7" hidden="1" x14ac:dyDescent="0.3">
      <c r="A1529">
        <v>57891628</v>
      </c>
      <c r="B1529" s="1">
        <v>42940</v>
      </c>
      <c r="C1529" s="2">
        <v>0.37296296296296294</v>
      </c>
      <c r="D1529" s="2">
        <v>0.38413194444444443</v>
      </c>
      <c r="E1529">
        <f>IF(LEN(Tabela_telefony5[[#This Row],[nr]])=7,1,0)</f>
        <v>0</v>
      </c>
      <c r="F1529">
        <f>IF(LEFT(Tabela_telefony5[[#This Row],[nr]],2)="12",1,0)</f>
        <v>0</v>
      </c>
      <c r="G1529" s="2">
        <f>IF(Tabela_telefony5[[#This Row],[Kolumna1]]=1,Tabela_telefony5[[#This Row],[zakonczenie]]-Tabela_telefony5[[#This Row],[rozpoczecie]],0)</f>
        <v>0</v>
      </c>
    </row>
    <row r="1530" spans="1:7" hidden="1" x14ac:dyDescent="0.3">
      <c r="A1530">
        <v>53378457</v>
      </c>
      <c r="B1530" s="1">
        <v>42940</v>
      </c>
      <c r="C1530" s="2">
        <v>0.3777314814814815</v>
      </c>
      <c r="D1530" s="2">
        <v>0.38680555555555557</v>
      </c>
      <c r="E1530">
        <f>IF(LEN(Tabela_telefony5[[#This Row],[nr]])=7,1,0)</f>
        <v>0</v>
      </c>
      <c r="F1530">
        <f>IF(LEFT(Tabela_telefony5[[#This Row],[nr]],2)="12",1,0)</f>
        <v>0</v>
      </c>
      <c r="G1530" s="2">
        <f>IF(Tabela_telefony5[[#This Row],[Kolumna1]]=1,Tabela_telefony5[[#This Row],[zakonczenie]]-Tabela_telefony5[[#This Row],[rozpoczecie]],0)</f>
        <v>0</v>
      </c>
    </row>
    <row r="1531" spans="1:7" hidden="1" x14ac:dyDescent="0.3">
      <c r="A1531">
        <v>88666908</v>
      </c>
      <c r="B1531" s="1">
        <v>42940</v>
      </c>
      <c r="C1531" s="2">
        <v>0.37983796296296296</v>
      </c>
      <c r="D1531" s="2">
        <v>0.38929398148148148</v>
      </c>
      <c r="E1531">
        <f>IF(LEN(Tabela_telefony5[[#This Row],[nr]])=7,1,0)</f>
        <v>0</v>
      </c>
      <c r="F1531">
        <f>IF(LEFT(Tabela_telefony5[[#This Row],[nr]],2)="12",1,0)</f>
        <v>0</v>
      </c>
      <c r="G1531" s="2">
        <f>IF(Tabela_telefony5[[#This Row],[Kolumna1]]=1,Tabela_telefony5[[#This Row],[zakonczenie]]-Tabela_telefony5[[#This Row],[rozpoczecie]],0)</f>
        <v>0</v>
      </c>
    </row>
    <row r="1532" spans="1:7" hidden="1" x14ac:dyDescent="0.3">
      <c r="A1532">
        <v>7292887</v>
      </c>
      <c r="B1532" s="1">
        <v>42935</v>
      </c>
      <c r="C1532" s="2">
        <v>0.58810185185185182</v>
      </c>
      <c r="D1532" s="2">
        <v>0.59202546296296299</v>
      </c>
      <c r="E1532">
        <f>IF(LEN(Tabela_telefony5[[#This Row],[nr]])=7,1,0)</f>
        <v>1</v>
      </c>
      <c r="F1532">
        <f>IF(LEFT(Tabela_telefony5[[#This Row],[nr]],2)="12",1,0)</f>
        <v>0</v>
      </c>
      <c r="G1532" s="2">
        <f>IF(Tabela_telefony5[[#This Row],[Kolumna1]]=1,Tabela_telefony5[[#This Row],[zakonczenie]]-Tabela_telefony5[[#This Row],[rozpoczecie]],0)</f>
        <v>0</v>
      </c>
    </row>
    <row r="1533" spans="1:7" hidden="1" x14ac:dyDescent="0.3">
      <c r="A1533">
        <v>7295667</v>
      </c>
      <c r="B1533" s="1">
        <v>42937</v>
      </c>
      <c r="C1533" s="2">
        <v>0.56578703703703703</v>
      </c>
      <c r="D1533" s="2">
        <v>0.57518518518518513</v>
      </c>
      <c r="E1533">
        <f>IF(LEN(Tabela_telefony5[[#This Row],[nr]])=7,1,0)</f>
        <v>1</v>
      </c>
      <c r="F1533">
        <f>IF(LEFT(Tabela_telefony5[[#This Row],[nr]],2)="12",1,0)</f>
        <v>0</v>
      </c>
      <c r="G1533" s="2">
        <f>IF(Tabela_telefony5[[#This Row],[Kolumna1]]=1,Tabela_telefony5[[#This Row],[zakonczenie]]-Tabela_telefony5[[#This Row],[rozpoczecie]],0)</f>
        <v>0</v>
      </c>
    </row>
    <row r="1534" spans="1:7" hidden="1" x14ac:dyDescent="0.3">
      <c r="A1534">
        <v>7320123</v>
      </c>
      <c r="B1534" s="1">
        <v>42926</v>
      </c>
      <c r="C1534" s="2">
        <v>0.37015046296296295</v>
      </c>
      <c r="D1534" s="2">
        <v>0.37528935185185186</v>
      </c>
      <c r="E1534">
        <f>IF(LEN(Tabela_telefony5[[#This Row],[nr]])=7,1,0)</f>
        <v>1</v>
      </c>
      <c r="F1534">
        <f>IF(LEFT(Tabela_telefony5[[#This Row],[nr]],2)="12",1,0)</f>
        <v>0</v>
      </c>
      <c r="G1534" s="2">
        <f>IF(Tabela_telefony5[[#This Row],[Kolumna1]]=1,Tabela_telefony5[[#This Row],[zakonczenie]]-Tabela_telefony5[[#This Row],[rozpoczecie]],0)</f>
        <v>0</v>
      </c>
    </row>
    <row r="1535" spans="1:7" hidden="1" x14ac:dyDescent="0.3">
      <c r="A1535">
        <v>7321543</v>
      </c>
      <c r="B1535" s="1">
        <v>42934</v>
      </c>
      <c r="C1535" s="2">
        <v>0.36151620370370369</v>
      </c>
      <c r="D1535" s="2">
        <v>0.3712037037037037</v>
      </c>
      <c r="E1535">
        <f>IF(LEN(Tabela_telefony5[[#This Row],[nr]])=7,1,0)</f>
        <v>1</v>
      </c>
      <c r="F1535">
        <f>IF(LEFT(Tabela_telefony5[[#This Row],[nr]],2)="12",1,0)</f>
        <v>0</v>
      </c>
      <c r="G1535" s="2">
        <f>IF(Tabela_telefony5[[#This Row],[Kolumna1]]=1,Tabela_telefony5[[#This Row],[zakonczenie]]-Tabela_telefony5[[#This Row],[rozpoczecie]],0)</f>
        <v>0</v>
      </c>
    </row>
    <row r="1536" spans="1:7" hidden="1" x14ac:dyDescent="0.3">
      <c r="A1536">
        <v>7322741</v>
      </c>
      <c r="B1536" s="1">
        <v>42937</v>
      </c>
      <c r="C1536" s="2">
        <v>0.47833333333333333</v>
      </c>
      <c r="D1536" s="2">
        <v>0.48989583333333331</v>
      </c>
      <c r="E1536">
        <f>IF(LEN(Tabela_telefony5[[#This Row],[nr]])=7,1,0)</f>
        <v>1</v>
      </c>
      <c r="F1536">
        <f>IF(LEFT(Tabela_telefony5[[#This Row],[nr]],2)="12",1,0)</f>
        <v>0</v>
      </c>
      <c r="G1536" s="2">
        <f>IF(Tabela_telefony5[[#This Row],[Kolumna1]]=1,Tabela_telefony5[[#This Row],[zakonczenie]]-Tabela_telefony5[[#This Row],[rozpoczecie]],0)</f>
        <v>0</v>
      </c>
    </row>
    <row r="1537" spans="1:7" hidden="1" x14ac:dyDescent="0.3">
      <c r="A1537">
        <v>7340326</v>
      </c>
      <c r="B1537" s="1">
        <v>42935</v>
      </c>
      <c r="C1537" s="2">
        <v>0.3898611111111111</v>
      </c>
      <c r="D1537" s="2">
        <v>0.39067129629629632</v>
      </c>
      <c r="E1537">
        <f>IF(LEN(Tabela_telefony5[[#This Row],[nr]])=7,1,0)</f>
        <v>1</v>
      </c>
      <c r="F1537">
        <f>IF(LEFT(Tabela_telefony5[[#This Row],[nr]],2)="12",1,0)</f>
        <v>0</v>
      </c>
      <c r="G1537" s="2">
        <f>IF(Tabela_telefony5[[#This Row],[Kolumna1]]=1,Tabela_telefony5[[#This Row],[zakonczenie]]-Tabela_telefony5[[#This Row],[rozpoczecie]],0)</f>
        <v>0</v>
      </c>
    </row>
    <row r="1538" spans="1:7" hidden="1" x14ac:dyDescent="0.3">
      <c r="A1538">
        <v>7353916</v>
      </c>
      <c r="B1538" s="1">
        <v>42928</v>
      </c>
      <c r="C1538" s="2">
        <v>0.44663194444444443</v>
      </c>
      <c r="D1538" s="2">
        <v>0.45378472222222221</v>
      </c>
      <c r="E1538">
        <f>IF(LEN(Tabela_telefony5[[#This Row],[nr]])=7,1,0)</f>
        <v>1</v>
      </c>
      <c r="F1538">
        <f>IF(LEFT(Tabela_telefony5[[#This Row],[nr]],2)="12",1,0)</f>
        <v>0</v>
      </c>
      <c r="G1538" s="2">
        <f>IF(Tabela_telefony5[[#This Row],[Kolumna1]]=1,Tabela_telefony5[[#This Row],[zakonczenie]]-Tabela_telefony5[[#This Row],[rozpoczecie]],0)</f>
        <v>0</v>
      </c>
    </row>
    <row r="1539" spans="1:7" hidden="1" x14ac:dyDescent="0.3">
      <c r="A1539">
        <v>25194612</v>
      </c>
      <c r="B1539" s="1">
        <v>42940</v>
      </c>
      <c r="C1539" s="2">
        <v>0.39516203703703706</v>
      </c>
      <c r="D1539" s="2">
        <v>0.4057986111111111</v>
      </c>
      <c r="E1539">
        <f>IF(LEN(Tabela_telefony5[[#This Row],[nr]])=7,1,0)</f>
        <v>0</v>
      </c>
      <c r="F1539">
        <f>IF(LEFT(Tabela_telefony5[[#This Row],[nr]],2)="12",1,0)</f>
        <v>0</v>
      </c>
      <c r="G1539" s="2">
        <f>IF(Tabela_telefony5[[#This Row],[Kolumna1]]=1,Tabela_telefony5[[#This Row],[zakonczenie]]-Tabela_telefony5[[#This Row],[rozpoczecie]],0)</f>
        <v>0</v>
      </c>
    </row>
    <row r="1540" spans="1:7" hidden="1" x14ac:dyDescent="0.3">
      <c r="A1540">
        <v>7353916</v>
      </c>
      <c r="B1540" s="1">
        <v>42941</v>
      </c>
      <c r="C1540" s="2">
        <v>0.53456018518518522</v>
      </c>
      <c r="D1540" s="2">
        <v>0.53718750000000004</v>
      </c>
      <c r="E1540">
        <f>IF(LEN(Tabela_telefony5[[#This Row],[nr]])=7,1,0)</f>
        <v>1</v>
      </c>
      <c r="F1540">
        <f>IF(LEFT(Tabela_telefony5[[#This Row],[nr]],2)="12",1,0)</f>
        <v>0</v>
      </c>
      <c r="G1540" s="2">
        <f>IF(Tabela_telefony5[[#This Row],[Kolumna1]]=1,Tabela_telefony5[[#This Row],[zakonczenie]]-Tabela_telefony5[[#This Row],[rozpoczecie]],0)</f>
        <v>0</v>
      </c>
    </row>
    <row r="1541" spans="1:7" hidden="1" x14ac:dyDescent="0.3">
      <c r="A1541">
        <v>7362963</v>
      </c>
      <c r="B1541" s="1">
        <v>42936</v>
      </c>
      <c r="C1541" s="2">
        <v>0.37658564814814816</v>
      </c>
      <c r="D1541" s="2">
        <v>0.37936342592592592</v>
      </c>
      <c r="E1541">
        <f>IF(LEN(Tabela_telefony5[[#This Row],[nr]])=7,1,0)</f>
        <v>1</v>
      </c>
      <c r="F1541">
        <f>IF(LEFT(Tabela_telefony5[[#This Row],[nr]],2)="12",1,0)</f>
        <v>0</v>
      </c>
      <c r="G1541" s="2">
        <f>IF(Tabela_telefony5[[#This Row],[Kolumna1]]=1,Tabela_telefony5[[#This Row],[zakonczenie]]-Tabela_telefony5[[#This Row],[rozpoczecie]],0)</f>
        <v>0</v>
      </c>
    </row>
    <row r="1542" spans="1:7" hidden="1" x14ac:dyDescent="0.3">
      <c r="A1542">
        <v>7364500</v>
      </c>
      <c r="B1542" s="1">
        <v>42935</v>
      </c>
      <c r="C1542" s="2">
        <v>0.5682638888888889</v>
      </c>
      <c r="D1542" s="2">
        <v>0.57974537037037033</v>
      </c>
      <c r="E1542">
        <f>IF(LEN(Tabela_telefony5[[#This Row],[nr]])=7,1,0)</f>
        <v>1</v>
      </c>
      <c r="F1542">
        <f>IF(LEFT(Tabela_telefony5[[#This Row],[nr]],2)="12",1,0)</f>
        <v>0</v>
      </c>
      <c r="G1542" s="2">
        <f>IF(Tabela_telefony5[[#This Row],[Kolumna1]]=1,Tabela_telefony5[[#This Row],[zakonczenie]]-Tabela_telefony5[[#This Row],[rozpoczecie]],0)</f>
        <v>0</v>
      </c>
    </row>
    <row r="1543" spans="1:7" hidden="1" x14ac:dyDescent="0.3">
      <c r="A1543">
        <v>7377702</v>
      </c>
      <c r="B1543" s="1">
        <v>42928</v>
      </c>
      <c r="C1543" s="2">
        <v>0.34722222222222221</v>
      </c>
      <c r="D1543" s="2">
        <v>0.3532986111111111</v>
      </c>
      <c r="E1543">
        <f>IF(LEN(Tabela_telefony5[[#This Row],[nr]])=7,1,0)</f>
        <v>1</v>
      </c>
      <c r="F1543">
        <f>IF(LEFT(Tabela_telefony5[[#This Row],[nr]],2)="12",1,0)</f>
        <v>0</v>
      </c>
      <c r="G1543" s="2">
        <f>IF(Tabela_telefony5[[#This Row],[Kolumna1]]=1,Tabela_telefony5[[#This Row],[zakonczenie]]-Tabela_telefony5[[#This Row],[rozpoczecie]],0)</f>
        <v>0</v>
      </c>
    </row>
    <row r="1544" spans="1:7" hidden="1" x14ac:dyDescent="0.3">
      <c r="A1544">
        <v>7377702</v>
      </c>
      <c r="B1544" s="1">
        <v>42928</v>
      </c>
      <c r="C1544" s="2">
        <v>0.54689814814814819</v>
      </c>
      <c r="D1544" s="2">
        <v>0.54949074074074078</v>
      </c>
      <c r="E1544">
        <f>IF(LEN(Tabela_telefony5[[#This Row],[nr]])=7,1,0)</f>
        <v>1</v>
      </c>
      <c r="F1544">
        <f>IF(LEFT(Tabela_telefony5[[#This Row],[nr]],2)="12",1,0)</f>
        <v>0</v>
      </c>
      <c r="G1544" s="2">
        <f>IF(Tabela_telefony5[[#This Row],[Kolumna1]]=1,Tabela_telefony5[[#This Row],[zakonczenie]]-Tabela_telefony5[[#This Row],[rozpoczecie]],0)</f>
        <v>0</v>
      </c>
    </row>
    <row r="1545" spans="1:7" hidden="1" x14ac:dyDescent="0.3">
      <c r="A1545">
        <v>72701808</v>
      </c>
      <c r="B1545" s="1">
        <v>42940</v>
      </c>
      <c r="C1545" s="2">
        <v>0.40930555555555553</v>
      </c>
      <c r="D1545" s="2">
        <v>0.41968749999999999</v>
      </c>
      <c r="E1545">
        <f>IF(LEN(Tabela_telefony5[[#This Row],[nr]])=7,1,0)</f>
        <v>0</v>
      </c>
      <c r="F1545">
        <f>IF(LEFT(Tabela_telefony5[[#This Row],[nr]],2)="12",1,0)</f>
        <v>0</v>
      </c>
      <c r="G1545" s="2">
        <f>IF(Tabela_telefony5[[#This Row],[Kolumna1]]=1,Tabela_telefony5[[#This Row],[zakonczenie]]-Tabela_telefony5[[#This Row],[rozpoczecie]],0)</f>
        <v>0</v>
      </c>
    </row>
    <row r="1546" spans="1:7" hidden="1" x14ac:dyDescent="0.3">
      <c r="A1546">
        <v>7379567</v>
      </c>
      <c r="B1546" s="1">
        <v>42930</v>
      </c>
      <c r="C1546" s="2">
        <v>0.4098148148148148</v>
      </c>
      <c r="D1546" s="2">
        <v>0.41626157407407405</v>
      </c>
      <c r="E1546">
        <f>IF(LEN(Tabela_telefony5[[#This Row],[nr]])=7,1,0)</f>
        <v>1</v>
      </c>
      <c r="F1546">
        <f>IF(LEFT(Tabela_telefony5[[#This Row],[nr]],2)="12",1,0)</f>
        <v>0</v>
      </c>
      <c r="G1546" s="2">
        <f>IF(Tabela_telefony5[[#This Row],[Kolumna1]]=1,Tabela_telefony5[[#This Row],[zakonczenie]]-Tabela_telefony5[[#This Row],[rozpoczecie]],0)</f>
        <v>0</v>
      </c>
    </row>
    <row r="1547" spans="1:7" hidden="1" x14ac:dyDescent="0.3">
      <c r="A1547">
        <v>7384686</v>
      </c>
      <c r="B1547" s="1">
        <v>42929</v>
      </c>
      <c r="C1547" s="2">
        <v>0.51616898148148149</v>
      </c>
      <c r="D1547" s="2">
        <v>0.52461805555555552</v>
      </c>
      <c r="E1547">
        <f>IF(LEN(Tabela_telefony5[[#This Row],[nr]])=7,1,0)</f>
        <v>1</v>
      </c>
      <c r="F1547">
        <f>IF(LEFT(Tabela_telefony5[[#This Row],[nr]],2)="12",1,0)</f>
        <v>0</v>
      </c>
      <c r="G1547" s="2">
        <f>IF(Tabela_telefony5[[#This Row],[Kolumna1]]=1,Tabela_telefony5[[#This Row],[zakonczenie]]-Tabela_telefony5[[#This Row],[rozpoczecie]],0)</f>
        <v>0</v>
      </c>
    </row>
    <row r="1548" spans="1:7" hidden="1" x14ac:dyDescent="0.3">
      <c r="A1548">
        <v>7388260</v>
      </c>
      <c r="B1548" s="1">
        <v>42929</v>
      </c>
      <c r="C1548" s="2">
        <v>0.41149305555555554</v>
      </c>
      <c r="D1548" s="2">
        <v>0.41928240740740741</v>
      </c>
      <c r="E1548">
        <f>IF(LEN(Tabela_telefony5[[#This Row],[nr]])=7,1,0)</f>
        <v>1</v>
      </c>
      <c r="F1548">
        <f>IF(LEFT(Tabela_telefony5[[#This Row],[nr]],2)="12",1,0)</f>
        <v>0</v>
      </c>
      <c r="G1548" s="2">
        <f>IF(Tabela_telefony5[[#This Row],[Kolumna1]]=1,Tabela_telefony5[[#This Row],[zakonczenie]]-Tabela_telefony5[[#This Row],[rozpoczecie]],0)</f>
        <v>0</v>
      </c>
    </row>
    <row r="1549" spans="1:7" hidden="1" x14ac:dyDescent="0.3">
      <c r="A1549">
        <v>7396921</v>
      </c>
      <c r="B1549" s="1">
        <v>42930</v>
      </c>
      <c r="C1549" s="2">
        <v>0.60775462962962967</v>
      </c>
      <c r="D1549" s="2">
        <v>0.61614583333333328</v>
      </c>
      <c r="E1549">
        <f>IF(LEN(Tabela_telefony5[[#This Row],[nr]])=7,1,0)</f>
        <v>1</v>
      </c>
      <c r="F1549">
        <f>IF(LEFT(Tabela_telefony5[[#This Row],[nr]],2)="12",1,0)</f>
        <v>0</v>
      </c>
      <c r="G1549" s="2">
        <f>IF(Tabela_telefony5[[#This Row],[Kolumna1]]=1,Tabela_telefony5[[#This Row],[zakonczenie]]-Tabela_telefony5[[#This Row],[rozpoczecie]],0)</f>
        <v>0</v>
      </c>
    </row>
    <row r="1550" spans="1:7" hidden="1" x14ac:dyDescent="0.3">
      <c r="A1550">
        <v>7415603</v>
      </c>
      <c r="B1550" s="1">
        <v>42919</v>
      </c>
      <c r="C1550" s="2">
        <v>0.42078703703703701</v>
      </c>
      <c r="D1550" s="2">
        <v>0.43216435185185187</v>
      </c>
      <c r="E1550">
        <f>IF(LEN(Tabela_telefony5[[#This Row],[nr]])=7,1,0)</f>
        <v>1</v>
      </c>
      <c r="F1550">
        <f>IF(LEFT(Tabela_telefony5[[#This Row],[nr]],2)="12",1,0)</f>
        <v>0</v>
      </c>
      <c r="G1550" s="2">
        <f>IF(Tabela_telefony5[[#This Row],[Kolumna1]]=1,Tabela_telefony5[[#This Row],[zakonczenie]]-Tabela_telefony5[[#This Row],[rozpoczecie]],0)</f>
        <v>0</v>
      </c>
    </row>
    <row r="1551" spans="1:7" hidden="1" x14ac:dyDescent="0.3">
      <c r="A1551">
        <v>7415603</v>
      </c>
      <c r="B1551" s="1">
        <v>42919</v>
      </c>
      <c r="C1551" s="2">
        <v>0.54848379629629629</v>
      </c>
      <c r="D1551" s="2">
        <v>0.5578819444444445</v>
      </c>
      <c r="E1551">
        <f>IF(LEN(Tabela_telefony5[[#This Row],[nr]])=7,1,0)</f>
        <v>1</v>
      </c>
      <c r="F1551">
        <f>IF(LEFT(Tabela_telefony5[[#This Row],[nr]],2)="12",1,0)</f>
        <v>0</v>
      </c>
      <c r="G1551" s="2">
        <f>IF(Tabela_telefony5[[#This Row],[Kolumna1]]=1,Tabela_telefony5[[#This Row],[zakonczenie]]-Tabela_telefony5[[#This Row],[rozpoczecie]],0)</f>
        <v>0</v>
      </c>
    </row>
    <row r="1552" spans="1:7" hidden="1" x14ac:dyDescent="0.3">
      <c r="A1552">
        <v>7415603</v>
      </c>
      <c r="B1552" s="1">
        <v>42929</v>
      </c>
      <c r="C1552" s="2">
        <v>0.39194444444444443</v>
      </c>
      <c r="D1552" s="2">
        <v>0.39535879629629628</v>
      </c>
      <c r="E1552">
        <f>IF(LEN(Tabela_telefony5[[#This Row],[nr]])=7,1,0)</f>
        <v>1</v>
      </c>
      <c r="F1552">
        <f>IF(LEFT(Tabela_telefony5[[#This Row],[nr]],2)="12",1,0)</f>
        <v>0</v>
      </c>
      <c r="G1552" s="2">
        <f>IF(Tabela_telefony5[[#This Row],[Kolumna1]]=1,Tabela_telefony5[[#This Row],[zakonczenie]]-Tabela_telefony5[[#This Row],[rozpoczecie]],0)</f>
        <v>0</v>
      </c>
    </row>
    <row r="1553" spans="1:7" hidden="1" x14ac:dyDescent="0.3">
      <c r="A1553">
        <v>96375379</v>
      </c>
      <c r="B1553" s="1">
        <v>42940</v>
      </c>
      <c r="C1553" s="2">
        <v>0.43637731481481479</v>
      </c>
      <c r="D1553" s="2">
        <v>0.44526620370370368</v>
      </c>
      <c r="E1553">
        <f>IF(LEN(Tabela_telefony5[[#This Row],[nr]])=7,1,0)</f>
        <v>0</v>
      </c>
      <c r="F1553">
        <f>IF(LEFT(Tabela_telefony5[[#This Row],[nr]],2)="12",1,0)</f>
        <v>0</v>
      </c>
      <c r="G1553" s="2">
        <f>IF(Tabela_telefony5[[#This Row],[Kolumna1]]=1,Tabela_telefony5[[#This Row],[zakonczenie]]-Tabela_telefony5[[#This Row],[rozpoczecie]],0)</f>
        <v>0</v>
      </c>
    </row>
    <row r="1554" spans="1:7" hidden="1" x14ac:dyDescent="0.3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>
        <f>IF(LEN(Tabela_telefony5[[#This Row],[nr]])=7,1,0)</f>
        <v>0</v>
      </c>
      <c r="F1554">
        <f>IF(LEFT(Tabela_telefony5[[#This Row],[nr]],2)="12",1,0)</f>
        <v>0</v>
      </c>
      <c r="G1554" s="2">
        <f>IF(Tabela_telefony5[[#This Row],[Kolumna1]]=1,Tabela_telefony5[[#This Row],[zakonczenie]]-Tabela_telefony5[[#This Row],[rozpoczecie]],0)</f>
        <v>0</v>
      </c>
    </row>
    <row r="1555" spans="1:7" hidden="1" x14ac:dyDescent="0.3">
      <c r="A1555">
        <v>7421094</v>
      </c>
      <c r="B1555" s="1">
        <v>42943</v>
      </c>
      <c r="C1555" s="2">
        <v>0.62206018518518513</v>
      </c>
      <c r="D1555" s="2">
        <v>0.62554398148148149</v>
      </c>
      <c r="E1555">
        <f>IF(LEN(Tabela_telefony5[[#This Row],[nr]])=7,1,0)</f>
        <v>1</v>
      </c>
      <c r="F1555">
        <f>IF(LEFT(Tabela_telefony5[[#This Row],[nr]],2)="12",1,0)</f>
        <v>0</v>
      </c>
      <c r="G1555" s="2">
        <f>IF(Tabela_telefony5[[#This Row],[Kolumna1]]=1,Tabela_telefony5[[#This Row],[zakonczenie]]-Tabela_telefony5[[#This Row],[rozpoczecie]],0)</f>
        <v>0</v>
      </c>
    </row>
    <row r="1556" spans="1:7" hidden="1" x14ac:dyDescent="0.3">
      <c r="A1556">
        <v>45232967</v>
      </c>
      <c r="B1556" s="1">
        <v>42940</v>
      </c>
      <c r="C1556" s="2">
        <v>0.4462962962962963</v>
      </c>
      <c r="D1556" s="2">
        <v>0.44753472222222224</v>
      </c>
      <c r="E1556">
        <f>IF(LEN(Tabela_telefony5[[#This Row],[nr]])=7,1,0)</f>
        <v>0</v>
      </c>
      <c r="F1556">
        <f>IF(LEFT(Tabela_telefony5[[#This Row],[nr]],2)="12",1,0)</f>
        <v>0</v>
      </c>
      <c r="G1556" s="2">
        <f>IF(Tabela_telefony5[[#This Row],[Kolumna1]]=1,Tabela_telefony5[[#This Row],[zakonczenie]]-Tabela_telefony5[[#This Row],[rozpoczecie]],0)</f>
        <v>0</v>
      </c>
    </row>
    <row r="1557" spans="1:7" hidden="1" x14ac:dyDescent="0.3">
      <c r="A1557">
        <v>7421868</v>
      </c>
      <c r="B1557" s="1">
        <v>42920</v>
      </c>
      <c r="C1557" s="2">
        <v>0.61136574074074079</v>
      </c>
      <c r="D1557" s="2">
        <v>0.61636574074074069</v>
      </c>
      <c r="E1557">
        <f>IF(LEN(Tabela_telefony5[[#This Row],[nr]])=7,1,0)</f>
        <v>1</v>
      </c>
      <c r="F1557">
        <f>IF(LEFT(Tabela_telefony5[[#This Row],[nr]],2)="12",1,0)</f>
        <v>0</v>
      </c>
      <c r="G1557" s="2">
        <f>IF(Tabela_telefony5[[#This Row],[Kolumna1]]=1,Tabela_telefony5[[#This Row],[zakonczenie]]-Tabela_telefony5[[#This Row],[rozpoczecie]],0)</f>
        <v>0</v>
      </c>
    </row>
    <row r="1558" spans="1:7" hidden="1" x14ac:dyDescent="0.3">
      <c r="A1558">
        <v>7421868</v>
      </c>
      <c r="B1558" s="1">
        <v>42928</v>
      </c>
      <c r="C1558" s="2">
        <v>0.38292824074074072</v>
      </c>
      <c r="D1558" s="2">
        <v>0.38613425925925926</v>
      </c>
      <c r="E1558">
        <f>IF(LEN(Tabela_telefony5[[#This Row],[nr]])=7,1,0)</f>
        <v>1</v>
      </c>
      <c r="F1558">
        <f>IF(LEFT(Tabela_telefony5[[#This Row],[nr]],2)="12",1,0)</f>
        <v>0</v>
      </c>
      <c r="G1558" s="2">
        <f>IF(Tabela_telefony5[[#This Row],[Kolumna1]]=1,Tabela_telefony5[[#This Row],[zakonczenie]]-Tabela_telefony5[[#This Row],[rozpoczecie]],0)</f>
        <v>0</v>
      </c>
    </row>
    <row r="1559" spans="1:7" hidden="1" x14ac:dyDescent="0.3">
      <c r="A1559">
        <v>7432767</v>
      </c>
      <c r="B1559" s="1">
        <v>42923</v>
      </c>
      <c r="C1559" s="2">
        <v>0.58508101851851857</v>
      </c>
      <c r="D1559" s="2">
        <v>0.58635416666666662</v>
      </c>
      <c r="E1559">
        <f>IF(LEN(Tabela_telefony5[[#This Row],[nr]])=7,1,0)</f>
        <v>1</v>
      </c>
      <c r="F1559">
        <f>IF(LEFT(Tabela_telefony5[[#This Row],[nr]],2)="12",1,0)</f>
        <v>0</v>
      </c>
      <c r="G1559" s="2">
        <f>IF(Tabela_telefony5[[#This Row],[Kolumna1]]=1,Tabela_telefony5[[#This Row],[zakonczenie]]-Tabela_telefony5[[#This Row],[rozpoczecie]],0)</f>
        <v>0</v>
      </c>
    </row>
    <row r="1560" spans="1:7" hidden="1" x14ac:dyDescent="0.3">
      <c r="A1560">
        <v>7432767</v>
      </c>
      <c r="B1560" s="1">
        <v>42936</v>
      </c>
      <c r="C1560" s="2">
        <v>0.39446759259259262</v>
      </c>
      <c r="D1560" s="2">
        <v>0.39841435185185187</v>
      </c>
      <c r="E1560">
        <f>IF(LEN(Tabela_telefony5[[#This Row],[nr]])=7,1,0)</f>
        <v>1</v>
      </c>
      <c r="F1560">
        <f>IF(LEFT(Tabela_telefony5[[#This Row],[nr]],2)="12",1,0)</f>
        <v>0</v>
      </c>
      <c r="G1560" s="2">
        <f>IF(Tabela_telefony5[[#This Row],[Kolumna1]]=1,Tabela_telefony5[[#This Row],[zakonczenie]]-Tabela_telefony5[[#This Row],[rozpoczecie]],0)</f>
        <v>0</v>
      </c>
    </row>
    <row r="1561" spans="1:7" hidden="1" x14ac:dyDescent="0.3">
      <c r="A1561">
        <v>91626903</v>
      </c>
      <c r="B1561" s="1">
        <v>42940</v>
      </c>
      <c r="C1561" s="2">
        <v>0.45930555555555558</v>
      </c>
      <c r="D1561" s="2">
        <v>0.46885416666666668</v>
      </c>
      <c r="E1561">
        <f>IF(LEN(Tabela_telefony5[[#This Row],[nr]])=7,1,0)</f>
        <v>0</v>
      </c>
      <c r="F1561">
        <f>IF(LEFT(Tabela_telefony5[[#This Row],[nr]],2)="12",1,0)</f>
        <v>0</v>
      </c>
      <c r="G1561" s="2">
        <f>IF(Tabela_telefony5[[#This Row],[Kolumna1]]=1,Tabela_telefony5[[#This Row],[zakonczenie]]-Tabela_telefony5[[#This Row],[rozpoczecie]],0)</f>
        <v>0</v>
      </c>
    </row>
    <row r="1562" spans="1:7" hidden="1" x14ac:dyDescent="0.3">
      <c r="A1562">
        <v>7439955</v>
      </c>
      <c r="B1562" s="1">
        <v>42933</v>
      </c>
      <c r="C1562" s="2">
        <v>0.41716435185185186</v>
      </c>
      <c r="D1562" s="2">
        <v>0.4284722222222222</v>
      </c>
      <c r="E1562">
        <f>IF(LEN(Tabela_telefony5[[#This Row],[nr]])=7,1,0)</f>
        <v>1</v>
      </c>
      <c r="F1562">
        <f>IF(LEFT(Tabela_telefony5[[#This Row],[nr]],2)="12",1,0)</f>
        <v>0</v>
      </c>
      <c r="G1562" s="2">
        <f>IF(Tabela_telefony5[[#This Row],[Kolumna1]]=1,Tabela_telefony5[[#This Row],[zakonczenie]]-Tabela_telefony5[[#This Row],[rozpoczecie]],0)</f>
        <v>0</v>
      </c>
    </row>
    <row r="1563" spans="1:7" hidden="1" x14ac:dyDescent="0.3">
      <c r="A1563">
        <v>7449832</v>
      </c>
      <c r="B1563" s="1">
        <v>42922</v>
      </c>
      <c r="C1563" s="2">
        <v>0.40559027777777779</v>
      </c>
      <c r="D1563" s="2">
        <v>0.41425925925925927</v>
      </c>
      <c r="E1563">
        <f>IF(LEN(Tabela_telefony5[[#This Row],[nr]])=7,1,0)</f>
        <v>1</v>
      </c>
      <c r="F1563">
        <f>IF(LEFT(Tabela_telefony5[[#This Row],[nr]],2)="12",1,0)</f>
        <v>0</v>
      </c>
      <c r="G1563" s="2">
        <f>IF(Tabela_telefony5[[#This Row],[Kolumna1]]=1,Tabela_telefony5[[#This Row],[zakonczenie]]-Tabela_telefony5[[#This Row],[rozpoczecie]],0)</f>
        <v>0</v>
      </c>
    </row>
    <row r="1564" spans="1:7" hidden="1" x14ac:dyDescent="0.3">
      <c r="A1564">
        <v>64586869</v>
      </c>
      <c r="B1564" s="1">
        <v>42940</v>
      </c>
      <c r="C1564" s="2">
        <v>0.47188657407407408</v>
      </c>
      <c r="D1564" s="2">
        <v>0.47260416666666666</v>
      </c>
      <c r="E1564">
        <f>IF(LEN(Tabela_telefony5[[#This Row],[nr]])=7,1,0)</f>
        <v>0</v>
      </c>
      <c r="F1564">
        <f>IF(LEFT(Tabela_telefony5[[#This Row],[nr]],2)="12",1,0)</f>
        <v>0</v>
      </c>
      <c r="G1564" s="2">
        <f>IF(Tabela_telefony5[[#This Row],[Kolumna1]]=1,Tabela_telefony5[[#This Row],[zakonczenie]]-Tabela_telefony5[[#This Row],[rozpoczecie]],0)</f>
        <v>0</v>
      </c>
    </row>
    <row r="1565" spans="1:7" hidden="1" x14ac:dyDescent="0.3">
      <c r="A1565">
        <v>7456918</v>
      </c>
      <c r="B1565" s="1">
        <v>42940</v>
      </c>
      <c r="C1565" s="2">
        <v>0.36061342592592593</v>
      </c>
      <c r="D1565" s="2">
        <v>0.36667824074074074</v>
      </c>
      <c r="E1565">
        <f>IF(LEN(Tabela_telefony5[[#This Row],[nr]])=7,1,0)</f>
        <v>1</v>
      </c>
      <c r="F1565">
        <f>IF(LEFT(Tabela_telefony5[[#This Row],[nr]],2)="12",1,0)</f>
        <v>0</v>
      </c>
      <c r="G1565" s="2">
        <f>IF(Tabela_telefony5[[#This Row],[Kolumna1]]=1,Tabela_telefony5[[#This Row],[zakonczenie]]-Tabela_telefony5[[#This Row],[rozpoczecie]],0)</f>
        <v>0</v>
      </c>
    </row>
    <row r="1566" spans="1:7" hidden="1" x14ac:dyDescent="0.3">
      <c r="A1566">
        <v>28791070</v>
      </c>
      <c r="B1566" s="1">
        <v>42940</v>
      </c>
      <c r="C1566" s="2">
        <v>0.48082175925925924</v>
      </c>
      <c r="D1566" s="2">
        <v>0.49135416666666665</v>
      </c>
      <c r="E1566">
        <f>IF(LEN(Tabela_telefony5[[#This Row],[nr]])=7,1,0)</f>
        <v>0</v>
      </c>
      <c r="F1566">
        <f>IF(LEFT(Tabela_telefony5[[#This Row],[nr]],2)="12",1,0)</f>
        <v>0</v>
      </c>
      <c r="G1566" s="2">
        <f>IF(Tabela_telefony5[[#This Row],[Kolumna1]]=1,Tabela_telefony5[[#This Row],[zakonczenie]]-Tabela_telefony5[[#This Row],[rozpoczecie]],0)</f>
        <v>0</v>
      </c>
    </row>
    <row r="1567" spans="1:7" hidden="1" x14ac:dyDescent="0.3">
      <c r="A1567">
        <v>7457716</v>
      </c>
      <c r="B1567" s="1">
        <v>42940</v>
      </c>
      <c r="C1567" s="2">
        <v>0.6068634259259259</v>
      </c>
      <c r="D1567" s="2">
        <v>0.61152777777777778</v>
      </c>
      <c r="E1567">
        <f>IF(LEN(Tabela_telefony5[[#This Row],[nr]])=7,1,0)</f>
        <v>1</v>
      </c>
      <c r="F1567">
        <f>IF(LEFT(Tabela_telefony5[[#This Row],[nr]],2)="12",1,0)</f>
        <v>0</v>
      </c>
      <c r="G1567" s="2">
        <f>IF(Tabela_telefony5[[#This Row],[Kolumna1]]=1,Tabela_telefony5[[#This Row],[zakonczenie]]-Tabela_telefony5[[#This Row],[rozpoczecie]],0)</f>
        <v>0</v>
      </c>
    </row>
    <row r="1568" spans="1:7" hidden="1" x14ac:dyDescent="0.3">
      <c r="A1568">
        <v>44882393</v>
      </c>
      <c r="B1568" s="1">
        <v>42940</v>
      </c>
      <c r="C1568" s="2">
        <v>0.4866550925925926</v>
      </c>
      <c r="D1568" s="2">
        <v>0.49528935185185186</v>
      </c>
      <c r="E1568">
        <f>IF(LEN(Tabela_telefony5[[#This Row],[nr]])=7,1,0)</f>
        <v>0</v>
      </c>
      <c r="F1568">
        <f>IF(LEFT(Tabela_telefony5[[#This Row],[nr]],2)="12",1,0)</f>
        <v>0</v>
      </c>
      <c r="G1568" s="2">
        <f>IF(Tabela_telefony5[[#This Row],[Kolumna1]]=1,Tabela_telefony5[[#This Row],[zakonczenie]]-Tabela_telefony5[[#This Row],[rozpoczecie]],0)</f>
        <v>0</v>
      </c>
    </row>
    <row r="1569" spans="1:7" hidden="1" x14ac:dyDescent="0.3">
      <c r="A1569">
        <v>29391132</v>
      </c>
      <c r="B1569" s="1">
        <v>42940</v>
      </c>
      <c r="C1569" s="2">
        <v>0.48770833333333335</v>
      </c>
      <c r="D1569" s="2">
        <v>0.49613425925925925</v>
      </c>
      <c r="E1569">
        <f>IF(LEN(Tabela_telefony5[[#This Row],[nr]])=7,1,0)</f>
        <v>0</v>
      </c>
      <c r="F1569">
        <f>IF(LEFT(Tabela_telefony5[[#This Row],[nr]],2)="12",1,0)</f>
        <v>0</v>
      </c>
      <c r="G1569" s="2">
        <f>IF(Tabela_telefony5[[#This Row],[Kolumna1]]=1,Tabela_telefony5[[#This Row],[zakonczenie]]-Tabela_telefony5[[#This Row],[rozpoczecie]],0)</f>
        <v>0</v>
      </c>
    </row>
    <row r="1570" spans="1:7" hidden="1" x14ac:dyDescent="0.3">
      <c r="A1570">
        <v>7467198</v>
      </c>
      <c r="B1570" s="1">
        <v>42943</v>
      </c>
      <c r="C1570" s="2">
        <v>0.52993055555555557</v>
      </c>
      <c r="D1570" s="2">
        <v>0.53739583333333329</v>
      </c>
      <c r="E1570">
        <f>IF(LEN(Tabela_telefony5[[#This Row],[nr]])=7,1,0)</f>
        <v>1</v>
      </c>
      <c r="F1570">
        <f>IF(LEFT(Tabela_telefony5[[#This Row],[nr]],2)="12",1,0)</f>
        <v>0</v>
      </c>
      <c r="G1570" s="2">
        <f>IF(Tabela_telefony5[[#This Row],[Kolumna1]]=1,Tabela_telefony5[[#This Row],[zakonczenie]]-Tabela_telefony5[[#This Row],[rozpoczecie]],0)</f>
        <v>0</v>
      </c>
    </row>
    <row r="1571" spans="1:7" hidden="1" x14ac:dyDescent="0.3">
      <c r="A1571">
        <v>7471152</v>
      </c>
      <c r="B1571" s="1">
        <v>42936</v>
      </c>
      <c r="C1571" s="2">
        <v>0.41456018518518517</v>
      </c>
      <c r="D1571" s="2">
        <v>0.41495370370370371</v>
      </c>
      <c r="E1571">
        <f>IF(LEN(Tabela_telefony5[[#This Row],[nr]])=7,1,0)</f>
        <v>1</v>
      </c>
      <c r="F1571">
        <f>IF(LEFT(Tabela_telefony5[[#This Row],[nr]],2)="12",1,0)</f>
        <v>0</v>
      </c>
      <c r="G1571" s="2">
        <f>IF(Tabela_telefony5[[#This Row],[Kolumna1]]=1,Tabela_telefony5[[#This Row],[zakonczenie]]-Tabela_telefony5[[#This Row],[rozpoczecie]],0)</f>
        <v>0</v>
      </c>
    </row>
    <row r="1572" spans="1:7" hidden="1" x14ac:dyDescent="0.3">
      <c r="A1572">
        <v>7473070</v>
      </c>
      <c r="B1572" s="1">
        <v>42927</v>
      </c>
      <c r="C1572" s="2">
        <v>0.57185185185185183</v>
      </c>
      <c r="D1572" s="2">
        <v>0.58304398148148151</v>
      </c>
      <c r="E1572">
        <f>IF(LEN(Tabela_telefony5[[#This Row],[nr]])=7,1,0)</f>
        <v>1</v>
      </c>
      <c r="F1572">
        <f>IF(LEFT(Tabela_telefony5[[#This Row],[nr]],2)="12",1,0)</f>
        <v>0</v>
      </c>
      <c r="G1572" s="2">
        <f>IF(Tabela_telefony5[[#This Row],[Kolumna1]]=1,Tabela_telefony5[[#This Row],[zakonczenie]]-Tabela_telefony5[[#This Row],[rozpoczecie]],0)</f>
        <v>0</v>
      </c>
    </row>
    <row r="1573" spans="1:7" hidden="1" x14ac:dyDescent="0.3">
      <c r="A1573">
        <v>7473804</v>
      </c>
      <c r="B1573" s="1">
        <v>42929</v>
      </c>
      <c r="C1573" s="2">
        <v>0.50675925925925924</v>
      </c>
      <c r="D1573" s="2">
        <v>0.5138194444444445</v>
      </c>
      <c r="E1573">
        <f>IF(LEN(Tabela_telefony5[[#This Row],[nr]])=7,1,0)</f>
        <v>1</v>
      </c>
      <c r="F1573">
        <f>IF(LEFT(Tabela_telefony5[[#This Row],[nr]],2)="12",1,0)</f>
        <v>0</v>
      </c>
      <c r="G1573" s="2">
        <f>IF(Tabela_telefony5[[#This Row],[Kolumna1]]=1,Tabela_telefony5[[#This Row],[zakonczenie]]-Tabela_telefony5[[#This Row],[rozpoczecie]],0)</f>
        <v>0</v>
      </c>
    </row>
    <row r="1574" spans="1:7" hidden="1" x14ac:dyDescent="0.3">
      <c r="A1574">
        <v>7473804</v>
      </c>
      <c r="B1574" s="1">
        <v>42934</v>
      </c>
      <c r="C1574" s="2">
        <v>0.60268518518518521</v>
      </c>
      <c r="D1574" s="2">
        <v>0.60929398148148151</v>
      </c>
      <c r="E1574">
        <f>IF(LEN(Tabela_telefony5[[#This Row],[nr]])=7,1,0)</f>
        <v>1</v>
      </c>
      <c r="F1574">
        <f>IF(LEFT(Tabela_telefony5[[#This Row],[nr]],2)="12",1,0)</f>
        <v>0</v>
      </c>
      <c r="G1574" s="2">
        <f>IF(Tabela_telefony5[[#This Row],[Kolumna1]]=1,Tabela_telefony5[[#This Row],[zakonczenie]]-Tabela_telefony5[[#This Row],[rozpoczecie]],0)</f>
        <v>0</v>
      </c>
    </row>
    <row r="1575" spans="1:7" hidden="1" x14ac:dyDescent="0.3">
      <c r="A1575">
        <v>72287838</v>
      </c>
      <c r="B1575" s="1">
        <v>42940</v>
      </c>
      <c r="C1575" s="2">
        <v>0.49633101851851852</v>
      </c>
      <c r="D1575" s="2">
        <v>0.50209490740740736</v>
      </c>
      <c r="E1575">
        <f>IF(LEN(Tabela_telefony5[[#This Row],[nr]])=7,1,0)</f>
        <v>0</v>
      </c>
      <c r="F1575">
        <f>IF(LEFT(Tabela_telefony5[[#This Row],[nr]],2)="12",1,0)</f>
        <v>0</v>
      </c>
      <c r="G1575" s="2">
        <f>IF(Tabela_telefony5[[#This Row],[Kolumna1]]=1,Tabela_telefony5[[#This Row],[zakonczenie]]-Tabela_telefony5[[#This Row],[rozpoczecie]],0)</f>
        <v>0</v>
      </c>
    </row>
    <row r="1576" spans="1:7" hidden="1" x14ac:dyDescent="0.3">
      <c r="A1576">
        <v>7488966</v>
      </c>
      <c r="B1576" s="1">
        <v>42944</v>
      </c>
      <c r="C1576" s="2">
        <v>0.37513888888888891</v>
      </c>
      <c r="D1576" s="2">
        <v>0.3775</v>
      </c>
      <c r="E1576">
        <f>IF(LEN(Tabela_telefony5[[#This Row],[nr]])=7,1,0)</f>
        <v>1</v>
      </c>
      <c r="F1576">
        <f>IF(LEFT(Tabela_telefony5[[#This Row],[nr]],2)="12",1,0)</f>
        <v>0</v>
      </c>
      <c r="G1576" s="2">
        <f>IF(Tabela_telefony5[[#This Row],[Kolumna1]]=1,Tabela_telefony5[[#This Row],[zakonczenie]]-Tabela_telefony5[[#This Row],[rozpoczecie]],0)</f>
        <v>0</v>
      </c>
    </row>
    <row r="1577" spans="1:7" hidden="1" x14ac:dyDescent="0.3">
      <c r="A1577">
        <v>7503173</v>
      </c>
      <c r="B1577" s="1">
        <v>42944</v>
      </c>
      <c r="C1577" s="2">
        <v>0.50390046296296298</v>
      </c>
      <c r="D1577" s="2">
        <v>0.50619212962962967</v>
      </c>
      <c r="E1577">
        <f>IF(LEN(Tabela_telefony5[[#This Row],[nr]])=7,1,0)</f>
        <v>1</v>
      </c>
      <c r="F1577">
        <f>IF(LEFT(Tabela_telefony5[[#This Row],[nr]],2)="12",1,0)</f>
        <v>0</v>
      </c>
      <c r="G1577" s="2">
        <f>IF(Tabela_telefony5[[#This Row],[Kolumna1]]=1,Tabela_telefony5[[#This Row],[zakonczenie]]-Tabela_telefony5[[#This Row],[rozpoczecie]],0)</f>
        <v>0</v>
      </c>
    </row>
    <row r="1578" spans="1:7" hidden="1" x14ac:dyDescent="0.3">
      <c r="A1578">
        <v>7507354</v>
      </c>
      <c r="B1578" s="1">
        <v>42922</v>
      </c>
      <c r="C1578" s="2">
        <v>0.50700231481481484</v>
      </c>
      <c r="D1578" s="2">
        <v>0.51186342592592593</v>
      </c>
      <c r="E1578">
        <f>IF(LEN(Tabela_telefony5[[#This Row],[nr]])=7,1,0)</f>
        <v>1</v>
      </c>
      <c r="F1578">
        <f>IF(LEFT(Tabela_telefony5[[#This Row],[nr]],2)="12",1,0)</f>
        <v>0</v>
      </c>
      <c r="G1578" s="2">
        <f>IF(Tabela_telefony5[[#This Row],[Kolumna1]]=1,Tabela_telefony5[[#This Row],[zakonczenie]]-Tabela_telefony5[[#This Row],[rozpoczecie]],0)</f>
        <v>0</v>
      </c>
    </row>
    <row r="1579" spans="1:7" hidden="1" x14ac:dyDescent="0.3">
      <c r="A1579">
        <v>7507831</v>
      </c>
      <c r="B1579" s="1">
        <v>42933</v>
      </c>
      <c r="C1579" s="2">
        <v>0.58545138888888892</v>
      </c>
      <c r="D1579" s="2">
        <v>0.59214120370370371</v>
      </c>
      <c r="E1579">
        <f>IF(LEN(Tabela_telefony5[[#This Row],[nr]])=7,1,0)</f>
        <v>1</v>
      </c>
      <c r="F1579">
        <f>IF(LEFT(Tabela_telefony5[[#This Row],[nr]],2)="12",1,0)</f>
        <v>0</v>
      </c>
      <c r="G1579" s="2">
        <f>IF(Tabela_telefony5[[#This Row],[Kolumna1]]=1,Tabela_telefony5[[#This Row],[zakonczenie]]-Tabela_telefony5[[#This Row],[rozpoczecie]],0)</f>
        <v>0</v>
      </c>
    </row>
    <row r="1580" spans="1:7" hidden="1" x14ac:dyDescent="0.3">
      <c r="A1580">
        <v>7508054</v>
      </c>
      <c r="B1580" s="1">
        <v>42930</v>
      </c>
      <c r="C1580" s="2">
        <v>0.37480324074074073</v>
      </c>
      <c r="D1580" s="2">
        <v>0.38201388888888888</v>
      </c>
      <c r="E1580">
        <f>IF(LEN(Tabela_telefony5[[#This Row],[nr]])=7,1,0)</f>
        <v>1</v>
      </c>
      <c r="F1580">
        <f>IF(LEFT(Tabela_telefony5[[#This Row],[nr]],2)="12",1,0)</f>
        <v>0</v>
      </c>
      <c r="G1580" s="2">
        <f>IF(Tabela_telefony5[[#This Row],[Kolumna1]]=1,Tabela_telefony5[[#This Row],[zakonczenie]]-Tabela_telefony5[[#This Row],[rozpoczecie]],0)</f>
        <v>0</v>
      </c>
    </row>
    <row r="1581" spans="1:7" hidden="1" x14ac:dyDescent="0.3">
      <c r="A1581">
        <v>99625946</v>
      </c>
      <c r="B1581" s="1">
        <v>42940</v>
      </c>
      <c r="C1581" s="2">
        <v>0.51270833333333332</v>
      </c>
      <c r="D1581" s="2">
        <v>0.52407407407407403</v>
      </c>
      <c r="E1581">
        <f>IF(LEN(Tabela_telefony5[[#This Row],[nr]])=7,1,0)</f>
        <v>0</v>
      </c>
      <c r="F1581">
        <f>IF(LEFT(Tabela_telefony5[[#This Row],[nr]],2)="12",1,0)</f>
        <v>0</v>
      </c>
      <c r="G1581" s="2">
        <f>IF(Tabela_telefony5[[#This Row],[Kolumna1]]=1,Tabela_telefony5[[#This Row],[zakonczenie]]-Tabela_telefony5[[#This Row],[rozpoczecie]],0)</f>
        <v>0</v>
      </c>
    </row>
    <row r="1582" spans="1:7" hidden="1" x14ac:dyDescent="0.3">
      <c r="A1582">
        <v>7511410</v>
      </c>
      <c r="B1582" s="1">
        <v>42942</v>
      </c>
      <c r="C1582" s="2">
        <v>0.43304398148148149</v>
      </c>
      <c r="D1582" s="2">
        <v>0.43761574074074072</v>
      </c>
      <c r="E1582">
        <f>IF(LEN(Tabela_telefony5[[#This Row],[nr]])=7,1,0)</f>
        <v>1</v>
      </c>
      <c r="F1582">
        <f>IF(LEFT(Tabela_telefony5[[#This Row],[nr]],2)="12",1,0)</f>
        <v>0</v>
      </c>
      <c r="G1582" s="2">
        <f>IF(Tabela_telefony5[[#This Row],[Kolumna1]]=1,Tabela_telefony5[[#This Row],[zakonczenie]]-Tabela_telefony5[[#This Row],[rozpoczecie]],0)</f>
        <v>0</v>
      </c>
    </row>
    <row r="1583" spans="1:7" hidden="1" x14ac:dyDescent="0.3">
      <c r="A1583">
        <v>40120881</v>
      </c>
      <c r="B1583" s="1">
        <v>42940</v>
      </c>
      <c r="C1583" s="2">
        <v>0.51746527777777773</v>
      </c>
      <c r="D1583" s="2">
        <v>0.52686342592592594</v>
      </c>
      <c r="E1583">
        <f>IF(LEN(Tabela_telefony5[[#This Row],[nr]])=7,1,0)</f>
        <v>0</v>
      </c>
      <c r="F1583">
        <f>IF(LEFT(Tabela_telefony5[[#This Row],[nr]],2)="12",1,0)</f>
        <v>0</v>
      </c>
      <c r="G1583" s="2">
        <f>IF(Tabela_telefony5[[#This Row],[Kolumna1]]=1,Tabela_telefony5[[#This Row],[zakonczenie]]-Tabela_telefony5[[#This Row],[rozpoczecie]],0)</f>
        <v>0</v>
      </c>
    </row>
    <row r="1584" spans="1:7" hidden="1" x14ac:dyDescent="0.3">
      <c r="A1584">
        <v>42373338</v>
      </c>
      <c r="B1584" s="1">
        <v>42940</v>
      </c>
      <c r="C1584" s="2">
        <v>0.51962962962962966</v>
      </c>
      <c r="D1584" s="2">
        <v>0.53030092592592593</v>
      </c>
      <c r="E1584">
        <f>IF(LEN(Tabela_telefony5[[#This Row],[nr]])=7,1,0)</f>
        <v>0</v>
      </c>
      <c r="F1584">
        <f>IF(LEFT(Tabela_telefony5[[#This Row],[nr]],2)="12",1,0)</f>
        <v>0</v>
      </c>
      <c r="G1584" s="2">
        <f>IF(Tabela_telefony5[[#This Row],[Kolumna1]]=1,Tabela_telefony5[[#This Row],[zakonczenie]]-Tabela_telefony5[[#This Row],[rozpoczecie]],0)</f>
        <v>0</v>
      </c>
    </row>
    <row r="1585" spans="1:7" hidden="1" x14ac:dyDescent="0.3">
      <c r="A1585">
        <v>39697250</v>
      </c>
      <c r="B1585" s="1">
        <v>42940</v>
      </c>
      <c r="C1585" s="2">
        <v>0.52520833333333339</v>
      </c>
      <c r="D1585" s="2">
        <v>0.52866898148148145</v>
      </c>
      <c r="E1585">
        <f>IF(LEN(Tabela_telefony5[[#This Row],[nr]])=7,1,0)</f>
        <v>0</v>
      </c>
      <c r="F1585">
        <f>IF(LEFT(Tabela_telefony5[[#This Row],[nr]],2)="12",1,0)</f>
        <v>0</v>
      </c>
      <c r="G1585" s="2">
        <f>IF(Tabela_telefony5[[#This Row],[Kolumna1]]=1,Tabela_telefony5[[#This Row],[zakonczenie]]-Tabela_telefony5[[#This Row],[rozpoczecie]],0)</f>
        <v>0</v>
      </c>
    </row>
    <row r="1586" spans="1:7" hidden="1" x14ac:dyDescent="0.3">
      <c r="A1586">
        <v>55464931</v>
      </c>
      <c r="B1586" s="1">
        <v>42940</v>
      </c>
      <c r="C1586" s="2">
        <v>0.5285185185185185</v>
      </c>
      <c r="D1586" s="2">
        <v>0.53349537037037043</v>
      </c>
      <c r="E1586">
        <f>IF(LEN(Tabela_telefony5[[#This Row],[nr]])=7,1,0)</f>
        <v>0</v>
      </c>
      <c r="F1586">
        <f>IF(LEFT(Tabela_telefony5[[#This Row],[nr]],2)="12",1,0)</f>
        <v>0</v>
      </c>
      <c r="G1586" s="2">
        <f>IF(Tabela_telefony5[[#This Row],[Kolumna1]]=1,Tabela_telefony5[[#This Row],[zakonczenie]]-Tabela_telefony5[[#This Row],[rozpoczecie]],0)</f>
        <v>0</v>
      </c>
    </row>
    <row r="1587" spans="1:7" hidden="1" x14ac:dyDescent="0.3">
      <c r="A1587">
        <v>7513392</v>
      </c>
      <c r="B1587" s="1">
        <v>42934</v>
      </c>
      <c r="C1587" s="2">
        <v>0.36421296296296296</v>
      </c>
      <c r="D1587" s="2">
        <v>0.36640046296296297</v>
      </c>
      <c r="E1587">
        <f>IF(LEN(Tabela_telefony5[[#This Row],[nr]])=7,1,0)</f>
        <v>1</v>
      </c>
      <c r="F1587">
        <f>IF(LEFT(Tabela_telefony5[[#This Row],[nr]],2)="12",1,0)</f>
        <v>0</v>
      </c>
      <c r="G1587" s="2">
        <f>IF(Tabela_telefony5[[#This Row],[Kolumna1]]=1,Tabela_telefony5[[#This Row],[zakonczenie]]-Tabela_telefony5[[#This Row],[rozpoczecie]],0)</f>
        <v>0</v>
      </c>
    </row>
    <row r="1588" spans="1:7" hidden="1" x14ac:dyDescent="0.3">
      <c r="A1588">
        <v>7518300</v>
      </c>
      <c r="B1588" s="1">
        <v>42947</v>
      </c>
      <c r="C1588" s="2">
        <v>0.41337962962962965</v>
      </c>
      <c r="D1588" s="2">
        <v>0.41743055555555558</v>
      </c>
      <c r="E1588">
        <f>IF(LEN(Tabela_telefony5[[#This Row],[nr]])=7,1,0)</f>
        <v>1</v>
      </c>
      <c r="F1588">
        <f>IF(LEFT(Tabela_telefony5[[#This Row],[nr]],2)="12",1,0)</f>
        <v>0</v>
      </c>
      <c r="G1588" s="2">
        <f>IF(Tabela_telefony5[[#This Row],[Kolumna1]]=1,Tabela_telefony5[[#This Row],[zakonczenie]]-Tabela_telefony5[[#This Row],[rozpoczecie]],0)</f>
        <v>0</v>
      </c>
    </row>
    <row r="1589" spans="1:7" hidden="1" x14ac:dyDescent="0.3">
      <c r="A1589">
        <v>63492662</v>
      </c>
      <c r="B1589" s="1">
        <v>42940</v>
      </c>
      <c r="C1589" s="2">
        <v>0.54060185185185183</v>
      </c>
      <c r="D1589" s="2">
        <v>0.54240740740740745</v>
      </c>
      <c r="E1589">
        <f>IF(LEN(Tabela_telefony5[[#This Row],[nr]])=7,1,0)</f>
        <v>0</v>
      </c>
      <c r="F1589">
        <f>IF(LEFT(Tabela_telefony5[[#This Row],[nr]],2)="12",1,0)</f>
        <v>0</v>
      </c>
      <c r="G1589" s="2">
        <f>IF(Tabela_telefony5[[#This Row],[Kolumna1]]=1,Tabela_telefony5[[#This Row],[zakonczenie]]-Tabela_telefony5[[#This Row],[rozpoczecie]],0)</f>
        <v>0</v>
      </c>
    </row>
    <row r="1590" spans="1:7" hidden="1" x14ac:dyDescent="0.3">
      <c r="A1590">
        <v>7536096</v>
      </c>
      <c r="B1590" s="1">
        <v>42937</v>
      </c>
      <c r="C1590" s="2">
        <v>0.42357638888888888</v>
      </c>
      <c r="D1590" s="2">
        <v>0.4322685185185185</v>
      </c>
      <c r="E1590">
        <f>IF(LEN(Tabela_telefony5[[#This Row],[nr]])=7,1,0)</f>
        <v>1</v>
      </c>
      <c r="F1590">
        <f>IF(LEFT(Tabela_telefony5[[#This Row],[nr]],2)="12",1,0)</f>
        <v>0</v>
      </c>
      <c r="G1590" s="2">
        <f>IF(Tabela_telefony5[[#This Row],[Kolumna1]]=1,Tabela_telefony5[[#This Row],[zakonczenie]]-Tabela_telefony5[[#This Row],[rozpoczecie]],0)</f>
        <v>0</v>
      </c>
    </row>
    <row r="1591" spans="1:7" hidden="1" x14ac:dyDescent="0.3">
      <c r="A1591">
        <v>7551668</v>
      </c>
      <c r="B1591" s="1">
        <v>42942</v>
      </c>
      <c r="C1591" s="2">
        <v>0.55053240740740739</v>
      </c>
      <c r="D1591" s="2">
        <v>0.55672453703703706</v>
      </c>
      <c r="E1591">
        <f>IF(LEN(Tabela_telefony5[[#This Row],[nr]])=7,1,0)</f>
        <v>1</v>
      </c>
      <c r="F1591">
        <f>IF(LEFT(Tabela_telefony5[[#This Row],[nr]],2)="12",1,0)</f>
        <v>0</v>
      </c>
      <c r="G1591" s="2">
        <f>IF(Tabela_telefony5[[#This Row],[Kolumna1]]=1,Tabela_telefony5[[#This Row],[zakonczenie]]-Tabela_telefony5[[#This Row],[rozpoczecie]],0)</f>
        <v>0</v>
      </c>
    </row>
    <row r="1592" spans="1:7" hidden="1" x14ac:dyDescent="0.3">
      <c r="A1592">
        <v>7564861</v>
      </c>
      <c r="B1592" s="1">
        <v>42947</v>
      </c>
      <c r="C1592" s="2">
        <v>0.40725694444444444</v>
      </c>
      <c r="D1592" s="2">
        <v>0.41819444444444442</v>
      </c>
      <c r="E1592">
        <f>IF(LEN(Tabela_telefony5[[#This Row],[nr]])=7,1,0)</f>
        <v>1</v>
      </c>
      <c r="F1592">
        <f>IF(LEFT(Tabela_telefony5[[#This Row],[nr]],2)="12",1,0)</f>
        <v>0</v>
      </c>
      <c r="G1592" s="2">
        <f>IF(Tabela_telefony5[[#This Row],[Kolumna1]]=1,Tabela_telefony5[[#This Row],[zakonczenie]]-Tabela_telefony5[[#This Row],[rozpoczecie]],0)</f>
        <v>0</v>
      </c>
    </row>
    <row r="1593" spans="1:7" hidden="1" x14ac:dyDescent="0.3">
      <c r="A1593">
        <v>26254490</v>
      </c>
      <c r="B1593" s="1">
        <v>42940</v>
      </c>
      <c r="C1593" s="2">
        <v>0.54773148148148143</v>
      </c>
      <c r="D1593" s="2">
        <v>0.55074074074074075</v>
      </c>
      <c r="E1593">
        <f>IF(LEN(Tabela_telefony5[[#This Row],[nr]])=7,1,0)</f>
        <v>0</v>
      </c>
      <c r="F1593">
        <f>IF(LEFT(Tabela_telefony5[[#This Row],[nr]],2)="12",1,0)</f>
        <v>0</v>
      </c>
      <c r="G1593" s="2">
        <f>IF(Tabela_telefony5[[#This Row],[Kolumna1]]=1,Tabela_telefony5[[#This Row],[zakonczenie]]-Tabela_telefony5[[#This Row],[rozpoczecie]],0)</f>
        <v>0</v>
      </c>
    </row>
    <row r="1594" spans="1:7" hidden="1" x14ac:dyDescent="0.3">
      <c r="A1594">
        <v>26463662</v>
      </c>
      <c r="B1594" s="1">
        <v>42940</v>
      </c>
      <c r="C1594" s="2">
        <v>0.55153935185185188</v>
      </c>
      <c r="D1594" s="2">
        <v>0.56090277777777775</v>
      </c>
      <c r="E1594">
        <f>IF(LEN(Tabela_telefony5[[#This Row],[nr]])=7,1,0)</f>
        <v>0</v>
      </c>
      <c r="F1594">
        <f>IF(LEFT(Tabela_telefony5[[#This Row],[nr]],2)="12",1,0)</f>
        <v>0</v>
      </c>
      <c r="G1594" s="2">
        <f>IF(Tabela_telefony5[[#This Row],[Kolumna1]]=1,Tabela_telefony5[[#This Row],[zakonczenie]]-Tabela_telefony5[[#This Row],[rozpoczecie]],0)</f>
        <v>0</v>
      </c>
    </row>
    <row r="1595" spans="1:7" hidden="1" x14ac:dyDescent="0.3">
      <c r="A1595">
        <v>7571642</v>
      </c>
      <c r="B1595" s="1">
        <v>42935</v>
      </c>
      <c r="C1595" s="2">
        <v>0.53540509259259261</v>
      </c>
      <c r="D1595" s="2">
        <v>0.53540509259259261</v>
      </c>
      <c r="E1595">
        <f>IF(LEN(Tabela_telefony5[[#This Row],[nr]])=7,1,0)</f>
        <v>1</v>
      </c>
      <c r="F1595">
        <f>IF(LEFT(Tabela_telefony5[[#This Row],[nr]],2)="12",1,0)</f>
        <v>0</v>
      </c>
      <c r="G1595" s="2">
        <f>IF(Tabela_telefony5[[#This Row],[Kolumna1]]=1,Tabela_telefony5[[#This Row],[zakonczenie]]-Tabela_telefony5[[#This Row],[rozpoczecie]],0)</f>
        <v>0</v>
      </c>
    </row>
    <row r="1596" spans="1:7" hidden="1" x14ac:dyDescent="0.3">
      <c r="A1596">
        <v>7589993</v>
      </c>
      <c r="B1596" s="1">
        <v>42935</v>
      </c>
      <c r="C1596" s="2">
        <v>0.43185185185185188</v>
      </c>
      <c r="D1596" s="2">
        <v>0.4382638888888889</v>
      </c>
      <c r="E1596">
        <f>IF(LEN(Tabela_telefony5[[#This Row],[nr]])=7,1,0)</f>
        <v>1</v>
      </c>
      <c r="F1596">
        <f>IF(LEFT(Tabela_telefony5[[#This Row],[nr]],2)="12",1,0)</f>
        <v>0</v>
      </c>
      <c r="G1596" s="2">
        <f>IF(Tabela_telefony5[[#This Row],[Kolumna1]]=1,Tabela_telefony5[[#This Row],[zakonczenie]]-Tabela_telefony5[[#This Row],[rozpoczecie]],0)</f>
        <v>0</v>
      </c>
    </row>
    <row r="1597" spans="1:7" hidden="1" x14ac:dyDescent="0.3">
      <c r="A1597">
        <v>7594764</v>
      </c>
      <c r="B1597" s="1">
        <v>42921</v>
      </c>
      <c r="C1597" s="2">
        <v>0.53850694444444447</v>
      </c>
      <c r="D1597" s="2">
        <v>0.53944444444444439</v>
      </c>
      <c r="E1597">
        <f>IF(LEN(Tabela_telefony5[[#This Row],[nr]])=7,1,0)</f>
        <v>1</v>
      </c>
      <c r="F1597">
        <f>IF(LEFT(Tabela_telefony5[[#This Row],[nr]],2)="12",1,0)</f>
        <v>0</v>
      </c>
      <c r="G1597" s="2">
        <f>IF(Tabela_telefony5[[#This Row],[Kolumna1]]=1,Tabela_telefony5[[#This Row],[zakonczenie]]-Tabela_telefony5[[#This Row],[rozpoczecie]],0)</f>
        <v>0</v>
      </c>
    </row>
    <row r="1598" spans="1:7" hidden="1" x14ac:dyDescent="0.3">
      <c r="A1598">
        <v>66800387</v>
      </c>
      <c r="B1598" s="1">
        <v>42940</v>
      </c>
      <c r="C1598" s="2">
        <v>0.5634837962962963</v>
      </c>
      <c r="D1598" s="2">
        <v>0.56763888888888892</v>
      </c>
      <c r="E1598">
        <f>IF(LEN(Tabela_telefony5[[#This Row],[nr]])=7,1,0)</f>
        <v>0</v>
      </c>
      <c r="F1598">
        <f>IF(LEFT(Tabela_telefony5[[#This Row],[nr]],2)="12",1,0)</f>
        <v>0</v>
      </c>
      <c r="G1598" s="2">
        <f>IF(Tabela_telefony5[[#This Row],[Kolumna1]]=1,Tabela_telefony5[[#This Row],[zakonczenie]]-Tabela_telefony5[[#This Row],[rozpoczecie]],0)</f>
        <v>0</v>
      </c>
    </row>
    <row r="1599" spans="1:7" hidden="1" x14ac:dyDescent="0.3">
      <c r="A1599">
        <v>7595348</v>
      </c>
      <c r="B1599" s="1">
        <v>42942</v>
      </c>
      <c r="C1599" s="2">
        <v>0.48849537037037039</v>
      </c>
      <c r="D1599" s="2">
        <v>0.49665509259259261</v>
      </c>
      <c r="E1599">
        <f>IF(LEN(Tabela_telefony5[[#This Row],[nr]])=7,1,0)</f>
        <v>1</v>
      </c>
      <c r="F1599">
        <f>IF(LEFT(Tabela_telefony5[[#This Row],[nr]],2)="12",1,0)</f>
        <v>0</v>
      </c>
      <c r="G1599" s="2">
        <f>IF(Tabela_telefony5[[#This Row],[Kolumna1]]=1,Tabela_telefony5[[#This Row],[zakonczenie]]-Tabela_telefony5[[#This Row],[rozpoczecie]],0)</f>
        <v>0</v>
      </c>
    </row>
    <row r="1600" spans="1:7" hidden="1" x14ac:dyDescent="0.3">
      <c r="A1600">
        <v>7599611</v>
      </c>
      <c r="B1600" s="1">
        <v>42941</v>
      </c>
      <c r="C1600" s="2">
        <v>0.45217592592592593</v>
      </c>
      <c r="D1600" s="2">
        <v>0.4568402777777778</v>
      </c>
      <c r="E1600">
        <f>IF(LEN(Tabela_telefony5[[#This Row],[nr]])=7,1,0)</f>
        <v>1</v>
      </c>
      <c r="F1600">
        <f>IF(LEFT(Tabela_telefony5[[#This Row],[nr]],2)="12",1,0)</f>
        <v>0</v>
      </c>
      <c r="G1600" s="2">
        <f>IF(Tabela_telefony5[[#This Row],[Kolumna1]]=1,Tabela_telefony5[[#This Row],[zakonczenie]]-Tabela_telefony5[[#This Row],[rozpoczecie]],0)</f>
        <v>0</v>
      </c>
    </row>
    <row r="1601" spans="1:7" hidden="1" x14ac:dyDescent="0.3">
      <c r="A1601">
        <v>7622819</v>
      </c>
      <c r="B1601" s="1">
        <v>42936</v>
      </c>
      <c r="C1601" s="2">
        <v>0.38599537037037035</v>
      </c>
      <c r="D1601" s="2">
        <v>0.39438657407407407</v>
      </c>
      <c r="E1601">
        <f>IF(LEN(Tabela_telefony5[[#This Row],[nr]])=7,1,0)</f>
        <v>1</v>
      </c>
      <c r="F1601">
        <f>IF(LEFT(Tabela_telefony5[[#This Row],[nr]],2)="12",1,0)</f>
        <v>0</v>
      </c>
      <c r="G1601" s="2">
        <f>IF(Tabela_telefony5[[#This Row],[Kolumna1]]=1,Tabela_telefony5[[#This Row],[zakonczenie]]-Tabela_telefony5[[#This Row],[rozpoczecie]],0)</f>
        <v>0</v>
      </c>
    </row>
    <row r="1602" spans="1:7" hidden="1" x14ac:dyDescent="0.3">
      <c r="A1602">
        <v>7622819</v>
      </c>
      <c r="B1602" s="1">
        <v>42944</v>
      </c>
      <c r="C1602" s="2">
        <v>0.33831018518518519</v>
      </c>
      <c r="D1602" s="2">
        <v>0.34758101851851853</v>
      </c>
      <c r="E1602">
        <f>IF(LEN(Tabela_telefony5[[#This Row],[nr]])=7,1,0)</f>
        <v>1</v>
      </c>
      <c r="F1602">
        <f>IF(LEFT(Tabela_telefony5[[#This Row],[nr]],2)="12",1,0)</f>
        <v>0</v>
      </c>
      <c r="G1602" s="2">
        <f>IF(Tabela_telefony5[[#This Row],[Kolumna1]]=1,Tabela_telefony5[[#This Row],[zakonczenie]]-Tabela_telefony5[[#This Row],[rozpoczecie]],0)</f>
        <v>0</v>
      </c>
    </row>
    <row r="1603" spans="1:7" hidden="1" x14ac:dyDescent="0.3">
      <c r="A1603">
        <v>7622848</v>
      </c>
      <c r="B1603" s="1">
        <v>42941</v>
      </c>
      <c r="C1603" s="2">
        <v>0.62008101851851849</v>
      </c>
      <c r="D1603" s="2">
        <v>0.62776620370370373</v>
      </c>
      <c r="E1603">
        <f>IF(LEN(Tabela_telefony5[[#This Row],[nr]])=7,1,0)</f>
        <v>1</v>
      </c>
      <c r="F1603">
        <f>IF(LEFT(Tabela_telefony5[[#This Row],[nr]],2)="12",1,0)</f>
        <v>0</v>
      </c>
      <c r="G1603" s="2">
        <f>IF(Tabela_telefony5[[#This Row],[Kolumna1]]=1,Tabela_telefony5[[#This Row],[zakonczenie]]-Tabela_telefony5[[#This Row],[rozpoczecie]],0)</f>
        <v>0</v>
      </c>
    </row>
    <row r="1604" spans="1:7" hidden="1" x14ac:dyDescent="0.3">
      <c r="A1604">
        <v>7624070</v>
      </c>
      <c r="B1604" s="1">
        <v>42934</v>
      </c>
      <c r="C1604" s="2">
        <v>0.54335648148148152</v>
      </c>
      <c r="D1604" s="2">
        <v>0.55396990740740737</v>
      </c>
      <c r="E1604">
        <f>IF(LEN(Tabela_telefony5[[#This Row],[nr]])=7,1,0)</f>
        <v>1</v>
      </c>
      <c r="F1604">
        <f>IF(LEFT(Tabela_telefony5[[#This Row],[nr]],2)="12",1,0)</f>
        <v>0</v>
      </c>
      <c r="G1604" s="2">
        <f>IF(Tabela_telefony5[[#This Row],[Kolumna1]]=1,Tabela_telefony5[[#This Row],[zakonczenie]]-Tabela_telefony5[[#This Row],[rozpoczecie]],0)</f>
        <v>0</v>
      </c>
    </row>
    <row r="1605" spans="1:7" hidden="1" x14ac:dyDescent="0.3">
      <c r="A1605">
        <v>7627829</v>
      </c>
      <c r="B1605" s="1">
        <v>42930</v>
      </c>
      <c r="C1605" s="2">
        <v>0.4742824074074074</v>
      </c>
      <c r="D1605" s="2">
        <v>0.48538194444444444</v>
      </c>
      <c r="E1605">
        <f>IF(LEN(Tabela_telefony5[[#This Row],[nr]])=7,1,0)</f>
        <v>1</v>
      </c>
      <c r="F1605">
        <f>IF(LEFT(Tabela_telefony5[[#This Row],[nr]],2)="12",1,0)</f>
        <v>0</v>
      </c>
      <c r="G1605" s="2">
        <f>IF(Tabela_telefony5[[#This Row],[Kolumna1]]=1,Tabela_telefony5[[#This Row],[zakonczenie]]-Tabela_telefony5[[#This Row],[rozpoczecie]],0)</f>
        <v>0</v>
      </c>
    </row>
    <row r="1606" spans="1:7" hidden="1" x14ac:dyDescent="0.3">
      <c r="A1606">
        <v>89419064</v>
      </c>
      <c r="B1606" s="1">
        <v>42940</v>
      </c>
      <c r="C1606" s="2">
        <v>0.57850694444444439</v>
      </c>
      <c r="D1606" s="2">
        <v>0.58456018518518515</v>
      </c>
      <c r="E1606">
        <f>IF(LEN(Tabela_telefony5[[#This Row],[nr]])=7,1,0)</f>
        <v>0</v>
      </c>
      <c r="F1606">
        <f>IF(LEFT(Tabela_telefony5[[#This Row],[nr]],2)="12",1,0)</f>
        <v>0</v>
      </c>
      <c r="G1606" s="2">
        <f>IF(Tabela_telefony5[[#This Row],[Kolumna1]]=1,Tabela_telefony5[[#This Row],[zakonczenie]]-Tabela_telefony5[[#This Row],[rozpoczecie]],0)</f>
        <v>0</v>
      </c>
    </row>
    <row r="1607" spans="1:7" hidden="1" x14ac:dyDescent="0.3">
      <c r="A1607">
        <v>7632647</v>
      </c>
      <c r="B1607" s="1">
        <v>42935</v>
      </c>
      <c r="C1607" s="2">
        <v>0.54052083333333334</v>
      </c>
      <c r="D1607" s="2">
        <v>0.54195601851851849</v>
      </c>
      <c r="E1607">
        <f>IF(LEN(Tabela_telefony5[[#This Row],[nr]])=7,1,0)</f>
        <v>1</v>
      </c>
      <c r="F1607">
        <f>IF(LEFT(Tabela_telefony5[[#This Row],[nr]],2)="12",1,0)</f>
        <v>0</v>
      </c>
      <c r="G1607" s="2">
        <f>IF(Tabela_telefony5[[#This Row],[Kolumna1]]=1,Tabela_telefony5[[#This Row],[zakonczenie]]-Tabela_telefony5[[#This Row],[rozpoczecie]],0)</f>
        <v>0</v>
      </c>
    </row>
    <row r="1608" spans="1:7" hidden="1" x14ac:dyDescent="0.3">
      <c r="A1608">
        <v>7646265</v>
      </c>
      <c r="B1608" s="1">
        <v>42923</v>
      </c>
      <c r="C1608" s="2">
        <v>0.4103472222222222</v>
      </c>
      <c r="D1608" s="2">
        <v>0.41578703703703701</v>
      </c>
      <c r="E1608">
        <f>IF(LEN(Tabela_telefony5[[#This Row],[nr]])=7,1,0)</f>
        <v>1</v>
      </c>
      <c r="F1608">
        <f>IF(LEFT(Tabela_telefony5[[#This Row],[nr]],2)="12",1,0)</f>
        <v>0</v>
      </c>
      <c r="G1608" s="2">
        <f>IF(Tabela_telefony5[[#This Row],[Kolumna1]]=1,Tabela_telefony5[[#This Row],[zakonczenie]]-Tabela_telefony5[[#This Row],[rozpoczecie]],0)</f>
        <v>0</v>
      </c>
    </row>
    <row r="1609" spans="1:7" hidden="1" x14ac:dyDescent="0.3">
      <c r="A1609">
        <v>7663988</v>
      </c>
      <c r="B1609" s="1">
        <v>42923</v>
      </c>
      <c r="C1609" s="2">
        <v>0.34092592592592591</v>
      </c>
      <c r="D1609" s="2">
        <v>0.3448148148148148</v>
      </c>
      <c r="E1609">
        <f>IF(LEN(Tabela_telefony5[[#This Row],[nr]])=7,1,0)</f>
        <v>1</v>
      </c>
      <c r="F1609">
        <f>IF(LEFT(Tabela_telefony5[[#This Row],[nr]],2)="12",1,0)</f>
        <v>0</v>
      </c>
      <c r="G1609" s="2">
        <f>IF(Tabela_telefony5[[#This Row],[Kolumna1]]=1,Tabela_telefony5[[#This Row],[zakonczenie]]-Tabela_telefony5[[#This Row],[rozpoczecie]],0)</f>
        <v>0</v>
      </c>
    </row>
    <row r="1610" spans="1:7" hidden="1" x14ac:dyDescent="0.3">
      <c r="A1610">
        <v>7663988</v>
      </c>
      <c r="B1610" s="1">
        <v>42941</v>
      </c>
      <c r="C1610" s="2">
        <v>0.43884259259259262</v>
      </c>
      <c r="D1610" s="2">
        <v>0.44464120370370369</v>
      </c>
      <c r="E1610">
        <f>IF(LEN(Tabela_telefony5[[#This Row],[nr]])=7,1,0)</f>
        <v>1</v>
      </c>
      <c r="F1610">
        <f>IF(LEFT(Tabela_telefony5[[#This Row],[nr]],2)="12",1,0)</f>
        <v>0</v>
      </c>
      <c r="G1610" s="2">
        <f>IF(Tabela_telefony5[[#This Row],[Kolumna1]]=1,Tabela_telefony5[[#This Row],[zakonczenie]]-Tabela_telefony5[[#This Row],[rozpoczecie]],0)</f>
        <v>0</v>
      </c>
    </row>
    <row r="1611" spans="1:7" hidden="1" x14ac:dyDescent="0.3">
      <c r="A1611">
        <v>7677384</v>
      </c>
      <c r="B1611" s="1">
        <v>42935</v>
      </c>
      <c r="C1611" s="2">
        <v>0.55121527777777779</v>
      </c>
      <c r="D1611" s="2">
        <v>0.55539351851851848</v>
      </c>
      <c r="E1611">
        <f>IF(LEN(Tabela_telefony5[[#This Row],[nr]])=7,1,0)</f>
        <v>1</v>
      </c>
      <c r="F1611">
        <f>IF(LEFT(Tabela_telefony5[[#This Row],[nr]],2)="12",1,0)</f>
        <v>0</v>
      </c>
      <c r="G1611" s="2">
        <f>IF(Tabela_telefony5[[#This Row],[Kolumna1]]=1,Tabela_telefony5[[#This Row],[zakonczenie]]-Tabela_telefony5[[#This Row],[rozpoczecie]],0)</f>
        <v>0</v>
      </c>
    </row>
    <row r="1612" spans="1:7" hidden="1" x14ac:dyDescent="0.3">
      <c r="A1612">
        <v>60113139</v>
      </c>
      <c r="B1612" s="1">
        <v>42940</v>
      </c>
      <c r="C1612" s="2">
        <v>0.59663194444444445</v>
      </c>
      <c r="D1612" s="2">
        <v>0.60359953703703706</v>
      </c>
      <c r="E1612">
        <f>IF(LEN(Tabela_telefony5[[#This Row],[nr]])=7,1,0)</f>
        <v>0</v>
      </c>
      <c r="F1612">
        <f>IF(LEFT(Tabela_telefony5[[#This Row],[nr]],2)="12",1,0)</f>
        <v>0</v>
      </c>
      <c r="G1612" s="2">
        <f>IF(Tabela_telefony5[[#This Row],[Kolumna1]]=1,Tabela_telefony5[[#This Row],[zakonczenie]]-Tabela_telefony5[[#This Row],[rozpoczecie]],0)</f>
        <v>0</v>
      </c>
    </row>
    <row r="1613" spans="1:7" hidden="1" x14ac:dyDescent="0.3">
      <c r="A1613">
        <v>7701901</v>
      </c>
      <c r="B1613" s="1">
        <v>42936</v>
      </c>
      <c r="C1613" s="2">
        <v>0.3533101851851852</v>
      </c>
      <c r="D1613" s="2">
        <v>0.3555787037037037</v>
      </c>
      <c r="E1613">
        <f>IF(LEN(Tabela_telefony5[[#This Row],[nr]])=7,1,0)</f>
        <v>1</v>
      </c>
      <c r="F1613">
        <f>IF(LEFT(Tabela_telefony5[[#This Row],[nr]],2)="12",1,0)</f>
        <v>0</v>
      </c>
      <c r="G1613" s="2">
        <f>IF(Tabela_telefony5[[#This Row],[Kolumna1]]=1,Tabela_telefony5[[#This Row],[zakonczenie]]-Tabela_telefony5[[#This Row],[rozpoczecie]],0)</f>
        <v>0</v>
      </c>
    </row>
    <row r="1614" spans="1:7" hidden="1" x14ac:dyDescent="0.3">
      <c r="A1614">
        <v>7712618</v>
      </c>
      <c r="B1614" s="1">
        <v>42941</v>
      </c>
      <c r="C1614" s="2">
        <v>0.36773148148148149</v>
      </c>
      <c r="D1614" s="2">
        <v>0.37118055555555557</v>
      </c>
      <c r="E1614">
        <f>IF(LEN(Tabela_telefony5[[#This Row],[nr]])=7,1,0)</f>
        <v>1</v>
      </c>
      <c r="F1614">
        <f>IF(LEFT(Tabela_telefony5[[#This Row],[nr]],2)="12",1,0)</f>
        <v>0</v>
      </c>
      <c r="G1614" s="2">
        <f>IF(Tabela_telefony5[[#This Row],[Kolumna1]]=1,Tabela_telefony5[[#This Row],[zakonczenie]]-Tabela_telefony5[[#This Row],[rozpoczecie]],0)</f>
        <v>0</v>
      </c>
    </row>
    <row r="1615" spans="1:7" hidden="1" x14ac:dyDescent="0.3">
      <c r="A1615">
        <v>7715424</v>
      </c>
      <c r="B1615" s="1">
        <v>42923</v>
      </c>
      <c r="C1615" s="2">
        <v>0.40283564814814815</v>
      </c>
      <c r="D1615" s="2">
        <v>0.41091435185185188</v>
      </c>
      <c r="E1615">
        <f>IF(LEN(Tabela_telefony5[[#This Row],[nr]])=7,1,0)</f>
        <v>1</v>
      </c>
      <c r="F1615">
        <f>IF(LEFT(Tabela_telefony5[[#This Row],[nr]],2)="12",1,0)</f>
        <v>0</v>
      </c>
      <c r="G1615" s="2">
        <f>IF(Tabela_telefony5[[#This Row],[Kolumna1]]=1,Tabela_telefony5[[#This Row],[zakonczenie]]-Tabela_telefony5[[#This Row],[rozpoczecie]],0)</f>
        <v>0</v>
      </c>
    </row>
    <row r="1616" spans="1:7" hidden="1" x14ac:dyDescent="0.3">
      <c r="A1616">
        <v>7718350</v>
      </c>
      <c r="B1616" s="1">
        <v>42926</v>
      </c>
      <c r="C1616" s="2">
        <v>0.42002314814814817</v>
      </c>
      <c r="D1616" s="2">
        <v>0.42700231481481482</v>
      </c>
      <c r="E1616">
        <f>IF(LEN(Tabela_telefony5[[#This Row],[nr]])=7,1,0)</f>
        <v>1</v>
      </c>
      <c r="F1616">
        <f>IF(LEFT(Tabela_telefony5[[#This Row],[nr]],2)="12",1,0)</f>
        <v>0</v>
      </c>
      <c r="G1616" s="2">
        <f>IF(Tabela_telefony5[[#This Row],[Kolumna1]]=1,Tabela_telefony5[[#This Row],[zakonczenie]]-Tabela_telefony5[[#This Row],[rozpoczecie]],0)</f>
        <v>0</v>
      </c>
    </row>
    <row r="1617" spans="1:7" hidden="1" x14ac:dyDescent="0.3">
      <c r="A1617">
        <v>7727942</v>
      </c>
      <c r="B1617" s="1">
        <v>42919</v>
      </c>
      <c r="C1617" s="2">
        <v>0.53013888888888894</v>
      </c>
      <c r="D1617" s="2">
        <v>0.53707175925925921</v>
      </c>
      <c r="E1617">
        <f>IF(LEN(Tabela_telefony5[[#This Row],[nr]])=7,1,0)</f>
        <v>1</v>
      </c>
      <c r="F1617">
        <f>IF(LEFT(Tabela_telefony5[[#This Row],[nr]],2)="12",1,0)</f>
        <v>0</v>
      </c>
      <c r="G1617" s="2">
        <f>IF(Tabela_telefony5[[#This Row],[Kolumna1]]=1,Tabela_telefony5[[#This Row],[zakonczenie]]-Tabela_telefony5[[#This Row],[rozpoczecie]],0)</f>
        <v>0</v>
      </c>
    </row>
    <row r="1618" spans="1:7" hidden="1" x14ac:dyDescent="0.3">
      <c r="A1618">
        <v>7727942</v>
      </c>
      <c r="B1618" s="1">
        <v>42920</v>
      </c>
      <c r="C1618" s="2">
        <v>0.41097222222222224</v>
      </c>
      <c r="D1618" s="2">
        <v>0.41613425925925923</v>
      </c>
      <c r="E1618">
        <f>IF(LEN(Tabela_telefony5[[#This Row],[nr]])=7,1,0)</f>
        <v>1</v>
      </c>
      <c r="F1618">
        <f>IF(LEFT(Tabela_telefony5[[#This Row],[nr]],2)="12",1,0)</f>
        <v>0</v>
      </c>
      <c r="G1618" s="2">
        <f>IF(Tabela_telefony5[[#This Row],[Kolumna1]]=1,Tabela_telefony5[[#This Row],[zakonczenie]]-Tabela_telefony5[[#This Row],[rozpoczecie]],0)</f>
        <v>0</v>
      </c>
    </row>
    <row r="1619" spans="1:7" hidden="1" x14ac:dyDescent="0.3">
      <c r="A1619">
        <v>55614678</v>
      </c>
      <c r="B1619" s="1">
        <v>42940</v>
      </c>
      <c r="C1619" s="2">
        <v>0.61826388888888884</v>
      </c>
      <c r="D1619" s="2">
        <v>0.62091435185185184</v>
      </c>
      <c r="E1619">
        <f>IF(LEN(Tabela_telefony5[[#This Row],[nr]])=7,1,0)</f>
        <v>0</v>
      </c>
      <c r="F1619">
        <f>IF(LEFT(Tabela_telefony5[[#This Row],[nr]],2)="12",1,0)</f>
        <v>0</v>
      </c>
      <c r="G1619" s="2">
        <f>IF(Tabela_telefony5[[#This Row],[Kolumna1]]=1,Tabela_telefony5[[#This Row],[zakonczenie]]-Tabela_telefony5[[#This Row],[rozpoczecie]],0)</f>
        <v>0</v>
      </c>
    </row>
    <row r="1620" spans="1:7" hidden="1" x14ac:dyDescent="0.3">
      <c r="A1620">
        <v>7739841</v>
      </c>
      <c r="B1620" s="1">
        <v>42929</v>
      </c>
      <c r="C1620" s="2">
        <v>0.42418981481481483</v>
      </c>
      <c r="D1620" s="2">
        <v>0.42598379629629629</v>
      </c>
      <c r="E1620">
        <f>IF(LEN(Tabela_telefony5[[#This Row],[nr]])=7,1,0)</f>
        <v>1</v>
      </c>
      <c r="F1620">
        <f>IF(LEFT(Tabela_telefony5[[#This Row],[nr]],2)="12",1,0)</f>
        <v>0</v>
      </c>
      <c r="G1620" s="2">
        <f>IF(Tabela_telefony5[[#This Row],[Kolumna1]]=1,Tabela_telefony5[[#This Row],[zakonczenie]]-Tabela_telefony5[[#This Row],[rozpoczecie]],0)</f>
        <v>0</v>
      </c>
    </row>
    <row r="1621" spans="1:7" hidden="1" x14ac:dyDescent="0.3">
      <c r="A1621">
        <v>7741751</v>
      </c>
      <c r="B1621" s="1">
        <v>42930</v>
      </c>
      <c r="C1621" s="2">
        <v>0.4450925925925926</v>
      </c>
      <c r="D1621" s="2">
        <v>0.44888888888888889</v>
      </c>
      <c r="E1621">
        <f>IF(LEN(Tabela_telefony5[[#This Row],[nr]])=7,1,0)</f>
        <v>1</v>
      </c>
      <c r="F1621">
        <f>IF(LEFT(Tabela_telefony5[[#This Row],[nr]],2)="12",1,0)</f>
        <v>0</v>
      </c>
      <c r="G1621" s="2">
        <f>IF(Tabela_telefony5[[#This Row],[Kolumna1]]=1,Tabela_telefony5[[#This Row],[zakonczenie]]-Tabela_telefony5[[#This Row],[rozpoczecie]],0)</f>
        <v>0</v>
      </c>
    </row>
    <row r="1622" spans="1:7" hidden="1" x14ac:dyDescent="0.3">
      <c r="A1622">
        <v>7743548</v>
      </c>
      <c r="B1622" s="1">
        <v>42927</v>
      </c>
      <c r="C1622" s="2">
        <v>0.50376157407407407</v>
      </c>
      <c r="D1622" s="2">
        <v>0.50907407407407412</v>
      </c>
      <c r="E1622">
        <f>IF(LEN(Tabela_telefony5[[#This Row],[nr]])=7,1,0)</f>
        <v>1</v>
      </c>
      <c r="F1622">
        <f>IF(LEFT(Tabela_telefony5[[#This Row],[nr]],2)="12",1,0)</f>
        <v>0</v>
      </c>
      <c r="G1622" s="2">
        <f>IF(Tabela_telefony5[[#This Row],[Kolumna1]]=1,Tabela_telefony5[[#This Row],[zakonczenie]]-Tabela_telefony5[[#This Row],[rozpoczecie]],0)</f>
        <v>0</v>
      </c>
    </row>
    <row r="1623" spans="1:7" hidden="1" x14ac:dyDescent="0.3">
      <c r="A1623">
        <v>7747085</v>
      </c>
      <c r="B1623" s="1">
        <v>42920</v>
      </c>
      <c r="C1623" s="2">
        <v>0.43247685185185186</v>
      </c>
      <c r="D1623" s="2">
        <v>0.43613425925925925</v>
      </c>
      <c r="E1623">
        <f>IF(LEN(Tabela_telefony5[[#This Row],[nr]])=7,1,0)</f>
        <v>1</v>
      </c>
      <c r="F1623">
        <f>IF(LEFT(Tabela_telefony5[[#This Row],[nr]],2)="12",1,0)</f>
        <v>0</v>
      </c>
      <c r="G1623" s="2">
        <f>IF(Tabela_telefony5[[#This Row],[Kolumna1]]=1,Tabela_telefony5[[#This Row],[zakonczenie]]-Tabela_telefony5[[#This Row],[rozpoczecie]],0)</f>
        <v>0</v>
      </c>
    </row>
    <row r="1624" spans="1:7" hidden="1" x14ac:dyDescent="0.3">
      <c r="A1624">
        <v>7751076</v>
      </c>
      <c r="B1624" s="1">
        <v>42935</v>
      </c>
      <c r="C1624" s="2">
        <v>0.41996527777777776</v>
      </c>
      <c r="D1624" s="2">
        <v>0.42766203703703703</v>
      </c>
      <c r="E1624">
        <f>IF(LEN(Tabela_telefony5[[#This Row],[nr]])=7,1,0)</f>
        <v>1</v>
      </c>
      <c r="F1624">
        <f>IF(LEFT(Tabela_telefony5[[#This Row],[nr]],2)="12",1,0)</f>
        <v>0</v>
      </c>
      <c r="G1624" s="2">
        <f>IF(Tabela_telefony5[[#This Row],[Kolumna1]]=1,Tabela_telefony5[[#This Row],[zakonczenie]]-Tabela_telefony5[[#This Row],[rozpoczecie]],0)</f>
        <v>0</v>
      </c>
    </row>
    <row r="1625" spans="1:7" hidden="1" x14ac:dyDescent="0.3">
      <c r="A1625">
        <v>7762020</v>
      </c>
      <c r="B1625" s="1">
        <v>42947</v>
      </c>
      <c r="C1625" s="2">
        <v>0.61159722222222224</v>
      </c>
      <c r="D1625" s="2">
        <v>0.61434027777777778</v>
      </c>
      <c r="E1625">
        <f>IF(LEN(Tabela_telefony5[[#This Row],[nr]])=7,1,0)</f>
        <v>1</v>
      </c>
      <c r="F1625">
        <f>IF(LEFT(Tabela_telefony5[[#This Row],[nr]],2)="12",1,0)</f>
        <v>0</v>
      </c>
      <c r="G1625" s="2">
        <f>IF(Tabela_telefony5[[#This Row],[Kolumna1]]=1,Tabela_telefony5[[#This Row],[zakonczenie]]-Tabela_telefony5[[#This Row],[rozpoczecie]],0)</f>
        <v>0</v>
      </c>
    </row>
    <row r="1626" spans="1:7" hidden="1" x14ac:dyDescent="0.3">
      <c r="A1626">
        <v>7763451</v>
      </c>
      <c r="B1626" s="1">
        <v>42929</v>
      </c>
      <c r="C1626" s="2">
        <v>0.4911226851851852</v>
      </c>
      <c r="D1626" s="2">
        <v>0.49859953703703702</v>
      </c>
      <c r="E1626">
        <f>IF(LEN(Tabela_telefony5[[#This Row],[nr]])=7,1,0)</f>
        <v>1</v>
      </c>
      <c r="F1626">
        <f>IF(LEFT(Tabela_telefony5[[#This Row],[nr]],2)="12",1,0)</f>
        <v>0</v>
      </c>
      <c r="G1626" s="2">
        <f>IF(Tabela_telefony5[[#This Row],[Kolumna1]]=1,Tabela_telefony5[[#This Row],[zakonczenie]]-Tabela_telefony5[[#This Row],[rozpoczecie]],0)</f>
        <v>0</v>
      </c>
    </row>
    <row r="1627" spans="1:7" hidden="1" x14ac:dyDescent="0.3">
      <c r="A1627">
        <v>11425383</v>
      </c>
      <c r="B1627" s="1">
        <v>42941</v>
      </c>
      <c r="C1627" s="2">
        <v>0.35267361111111112</v>
      </c>
      <c r="D1627" s="2">
        <v>0.36171296296296296</v>
      </c>
      <c r="E1627">
        <f>IF(LEN(Tabela_telefony5[[#This Row],[nr]])=7,1,0)</f>
        <v>0</v>
      </c>
      <c r="F1627">
        <f>IF(LEFT(Tabela_telefony5[[#This Row],[nr]],2)="12",1,0)</f>
        <v>0</v>
      </c>
      <c r="G1627" s="2">
        <f>IF(Tabela_telefony5[[#This Row],[Kolumna1]]=1,Tabela_telefony5[[#This Row],[zakonczenie]]-Tabela_telefony5[[#This Row],[rozpoczecie]],0)</f>
        <v>0</v>
      </c>
    </row>
    <row r="1628" spans="1:7" hidden="1" x14ac:dyDescent="0.3">
      <c r="A1628">
        <v>7766265</v>
      </c>
      <c r="B1628" s="1">
        <v>42928</v>
      </c>
      <c r="C1628" s="2">
        <v>0.54391203703703705</v>
      </c>
      <c r="D1628" s="2">
        <v>0.54538194444444443</v>
      </c>
      <c r="E1628">
        <f>IF(LEN(Tabela_telefony5[[#This Row],[nr]])=7,1,0)</f>
        <v>1</v>
      </c>
      <c r="F1628">
        <f>IF(LEFT(Tabela_telefony5[[#This Row],[nr]],2)="12",1,0)</f>
        <v>0</v>
      </c>
      <c r="G1628" s="2">
        <f>IF(Tabela_telefony5[[#This Row],[Kolumna1]]=1,Tabela_telefony5[[#This Row],[zakonczenie]]-Tabela_telefony5[[#This Row],[rozpoczecie]],0)</f>
        <v>0</v>
      </c>
    </row>
    <row r="1629" spans="1:7" hidden="1" x14ac:dyDescent="0.3">
      <c r="A1629">
        <v>77705897</v>
      </c>
      <c r="B1629" s="1">
        <v>42941</v>
      </c>
      <c r="C1629" s="2">
        <v>0.35603009259259261</v>
      </c>
      <c r="D1629" s="2">
        <v>0.35928240740740741</v>
      </c>
      <c r="E1629">
        <f>IF(LEN(Tabela_telefony5[[#This Row],[nr]])=7,1,0)</f>
        <v>0</v>
      </c>
      <c r="F1629">
        <f>IF(LEFT(Tabela_telefony5[[#This Row],[nr]],2)="12",1,0)</f>
        <v>0</v>
      </c>
      <c r="G1629" s="2">
        <f>IF(Tabela_telefony5[[#This Row],[Kolumna1]]=1,Tabela_telefony5[[#This Row],[zakonczenie]]-Tabela_telefony5[[#This Row],[rozpoczecie]],0)</f>
        <v>0</v>
      </c>
    </row>
    <row r="1630" spans="1:7" hidden="1" x14ac:dyDescent="0.3">
      <c r="A1630">
        <v>48497496</v>
      </c>
      <c r="B1630" s="1">
        <v>42941</v>
      </c>
      <c r="C1630" s="2">
        <v>0.35881944444444447</v>
      </c>
      <c r="D1630" s="2">
        <v>0.36379629629629628</v>
      </c>
      <c r="E1630">
        <f>IF(LEN(Tabela_telefony5[[#This Row],[nr]])=7,1,0)</f>
        <v>0</v>
      </c>
      <c r="F1630">
        <f>IF(LEFT(Tabela_telefony5[[#This Row],[nr]],2)="12",1,0)</f>
        <v>0</v>
      </c>
      <c r="G1630" s="2">
        <f>IF(Tabela_telefony5[[#This Row],[Kolumna1]]=1,Tabela_telefony5[[#This Row],[zakonczenie]]-Tabela_telefony5[[#This Row],[rozpoczecie]],0)</f>
        <v>0</v>
      </c>
    </row>
    <row r="1631" spans="1:7" hidden="1" x14ac:dyDescent="0.3">
      <c r="A1631">
        <v>98695684</v>
      </c>
      <c r="B1631" s="1">
        <v>42941</v>
      </c>
      <c r="C1631" s="2">
        <v>0.3634722222222222</v>
      </c>
      <c r="D1631" s="2">
        <v>0.37498842592592591</v>
      </c>
      <c r="E1631">
        <f>IF(LEN(Tabela_telefony5[[#This Row],[nr]])=7,1,0)</f>
        <v>0</v>
      </c>
      <c r="F1631">
        <f>IF(LEFT(Tabela_telefony5[[#This Row],[nr]],2)="12",1,0)</f>
        <v>0</v>
      </c>
      <c r="G1631" s="2">
        <f>IF(Tabela_telefony5[[#This Row],[Kolumna1]]=1,Tabela_telefony5[[#This Row],[zakonczenie]]-Tabela_telefony5[[#This Row],[rozpoczecie]],0)</f>
        <v>0</v>
      </c>
    </row>
    <row r="1632" spans="1:7" hidden="1" x14ac:dyDescent="0.3">
      <c r="A1632">
        <v>7768277</v>
      </c>
      <c r="B1632" s="1">
        <v>42920</v>
      </c>
      <c r="C1632" s="2">
        <v>0.47453703703703703</v>
      </c>
      <c r="D1632" s="2">
        <v>0.4800462962962963</v>
      </c>
      <c r="E1632">
        <f>IF(LEN(Tabela_telefony5[[#This Row],[nr]])=7,1,0)</f>
        <v>1</v>
      </c>
      <c r="F1632">
        <f>IF(LEFT(Tabela_telefony5[[#This Row],[nr]],2)="12",1,0)</f>
        <v>0</v>
      </c>
      <c r="G1632" s="2">
        <f>IF(Tabela_telefony5[[#This Row],[Kolumna1]]=1,Tabela_telefony5[[#This Row],[zakonczenie]]-Tabela_telefony5[[#This Row],[rozpoczecie]],0)</f>
        <v>0</v>
      </c>
    </row>
    <row r="1633" spans="1:7" hidden="1" x14ac:dyDescent="0.3">
      <c r="A1633">
        <v>7769531</v>
      </c>
      <c r="B1633" s="1">
        <v>42936</v>
      </c>
      <c r="C1633" s="2">
        <v>0.60048611111111116</v>
      </c>
      <c r="D1633" s="2">
        <v>0.60371527777777778</v>
      </c>
      <c r="E1633">
        <f>IF(LEN(Tabela_telefony5[[#This Row],[nr]])=7,1,0)</f>
        <v>1</v>
      </c>
      <c r="F1633">
        <f>IF(LEFT(Tabela_telefony5[[#This Row],[nr]],2)="12",1,0)</f>
        <v>0</v>
      </c>
      <c r="G1633" s="2">
        <f>IF(Tabela_telefony5[[#This Row],[Kolumna1]]=1,Tabela_telefony5[[#This Row],[zakonczenie]]-Tabela_telefony5[[#This Row],[rozpoczecie]],0)</f>
        <v>0</v>
      </c>
    </row>
    <row r="1634" spans="1:7" hidden="1" x14ac:dyDescent="0.3">
      <c r="A1634">
        <v>7773546</v>
      </c>
      <c r="B1634" s="1">
        <v>42923</v>
      </c>
      <c r="C1634" s="2">
        <v>0.51883101851851854</v>
      </c>
      <c r="D1634" s="2">
        <v>0.52545138888888887</v>
      </c>
      <c r="E1634">
        <f>IF(LEN(Tabela_telefony5[[#This Row],[nr]])=7,1,0)</f>
        <v>1</v>
      </c>
      <c r="F1634">
        <f>IF(LEFT(Tabela_telefony5[[#This Row],[nr]],2)="12",1,0)</f>
        <v>0</v>
      </c>
      <c r="G1634" s="2">
        <f>IF(Tabela_telefony5[[#This Row],[Kolumna1]]=1,Tabela_telefony5[[#This Row],[zakonczenie]]-Tabela_telefony5[[#This Row],[rozpoczecie]],0)</f>
        <v>0</v>
      </c>
    </row>
    <row r="1635" spans="1:7" hidden="1" x14ac:dyDescent="0.3">
      <c r="A1635">
        <v>7779935</v>
      </c>
      <c r="B1635" s="1">
        <v>42937</v>
      </c>
      <c r="C1635" s="2">
        <v>0.52469907407407412</v>
      </c>
      <c r="D1635" s="2">
        <v>0.53218750000000004</v>
      </c>
      <c r="E1635">
        <f>IF(LEN(Tabela_telefony5[[#This Row],[nr]])=7,1,0)</f>
        <v>1</v>
      </c>
      <c r="F1635">
        <f>IF(LEFT(Tabela_telefony5[[#This Row],[nr]],2)="12",1,0)</f>
        <v>0</v>
      </c>
      <c r="G1635" s="2">
        <f>IF(Tabela_telefony5[[#This Row],[Kolumna1]]=1,Tabela_telefony5[[#This Row],[zakonczenie]]-Tabela_telefony5[[#This Row],[rozpoczecie]],0)</f>
        <v>0</v>
      </c>
    </row>
    <row r="1636" spans="1:7" hidden="1" x14ac:dyDescent="0.3">
      <c r="A1636">
        <v>22966872</v>
      </c>
      <c r="B1636" s="1">
        <v>42941</v>
      </c>
      <c r="C1636" s="2">
        <v>0.37277777777777776</v>
      </c>
      <c r="D1636" s="2">
        <v>0.37791666666666668</v>
      </c>
      <c r="E1636">
        <f>IF(LEN(Tabela_telefony5[[#This Row],[nr]])=7,1,0)</f>
        <v>0</v>
      </c>
      <c r="F1636">
        <f>IF(LEFT(Tabela_telefony5[[#This Row],[nr]],2)="12",1,0)</f>
        <v>0</v>
      </c>
      <c r="G1636" s="2">
        <f>IF(Tabela_telefony5[[#This Row],[Kolumna1]]=1,Tabela_telefony5[[#This Row],[zakonczenie]]-Tabela_telefony5[[#This Row],[rozpoczecie]],0)</f>
        <v>0</v>
      </c>
    </row>
    <row r="1637" spans="1:7" hidden="1" x14ac:dyDescent="0.3">
      <c r="A1637">
        <v>7781904</v>
      </c>
      <c r="B1637" s="1">
        <v>42934</v>
      </c>
      <c r="C1637" s="2">
        <v>0.59964120370370366</v>
      </c>
      <c r="D1637" s="2">
        <v>0.60444444444444445</v>
      </c>
      <c r="E1637">
        <f>IF(LEN(Tabela_telefony5[[#This Row],[nr]])=7,1,0)</f>
        <v>1</v>
      </c>
      <c r="F1637">
        <f>IF(LEFT(Tabela_telefony5[[#This Row],[nr]],2)="12",1,0)</f>
        <v>0</v>
      </c>
      <c r="G1637" s="2">
        <f>IF(Tabela_telefony5[[#This Row],[Kolumna1]]=1,Tabela_telefony5[[#This Row],[zakonczenie]]-Tabela_telefony5[[#This Row],[rozpoczecie]],0)</f>
        <v>0</v>
      </c>
    </row>
    <row r="1638" spans="1:7" hidden="1" x14ac:dyDescent="0.3">
      <c r="A1638">
        <v>20485333</v>
      </c>
      <c r="B1638" s="1">
        <v>42941</v>
      </c>
      <c r="C1638" s="2">
        <v>0.38230324074074074</v>
      </c>
      <c r="D1638" s="2">
        <v>0.39293981481481483</v>
      </c>
      <c r="E1638">
        <f>IF(LEN(Tabela_telefony5[[#This Row],[nr]])=7,1,0)</f>
        <v>0</v>
      </c>
      <c r="F1638">
        <f>IF(LEFT(Tabela_telefony5[[#This Row],[nr]],2)="12",1,0)</f>
        <v>0</v>
      </c>
      <c r="G1638" s="2">
        <f>IF(Tabela_telefony5[[#This Row],[Kolumna1]]=1,Tabela_telefony5[[#This Row],[zakonczenie]]-Tabela_telefony5[[#This Row],[rozpoczecie]],0)</f>
        <v>0</v>
      </c>
    </row>
    <row r="1639" spans="1:7" hidden="1" x14ac:dyDescent="0.3">
      <c r="A1639">
        <v>78709747</v>
      </c>
      <c r="B1639" s="1">
        <v>42941</v>
      </c>
      <c r="C1639" s="2">
        <v>0.38638888888888889</v>
      </c>
      <c r="D1639" s="2">
        <v>0.38983796296296297</v>
      </c>
      <c r="E1639">
        <f>IF(LEN(Tabela_telefony5[[#This Row],[nr]])=7,1,0)</f>
        <v>0</v>
      </c>
      <c r="F1639">
        <f>IF(LEFT(Tabela_telefony5[[#This Row],[nr]],2)="12",1,0)</f>
        <v>0</v>
      </c>
      <c r="G1639" s="2">
        <f>IF(Tabela_telefony5[[#This Row],[Kolumna1]]=1,Tabela_telefony5[[#This Row],[zakonczenie]]-Tabela_telefony5[[#This Row],[rozpoczecie]],0)</f>
        <v>0</v>
      </c>
    </row>
    <row r="1640" spans="1:7" hidden="1" x14ac:dyDescent="0.3">
      <c r="A1640">
        <v>7792679</v>
      </c>
      <c r="B1640" s="1">
        <v>42929</v>
      </c>
      <c r="C1640" s="2">
        <v>0.62046296296296299</v>
      </c>
      <c r="D1640" s="2">
        <v>0.62071759259259263</v>
      </c>
      <c r="E1640">
        <f>IF(LEN(Tabela_telefony5[[#This Row],[nr]])=7,1,0)</f>
        <v>1</v>
      </c>
      <c r="F1640">
        <f>IF(LEFT(Tabela_telefony5[[#This Row],[nr]],2)="12",1,0)</f>
        <v>0</v>
      </c>
      <c r="G1640" s="2">
        <f>IF(Tabela_telefony5[[#This Row],[Kolumna1]]=1,Tabela_telefony5[[#This Row],[zakonczenie]]-Tabela_telefony5[[#This Row],[rozpoczecie]],0)</f>
        <v>0</v>
      </c>
    </row>
    <row r="1641" spans="1:7" hidden="1" x14ac:dyDescent="0.3">
      <c r="A1641">
        <v>7792980</v>
      </c>
      <c r="B1641" s="1">
        <v>42926</v>
      </c>
      <c r="C1641" s="2">
        <v>0.56234953703703705</v>
      </c>
      <c r="D1641" s="2">
        <v>0.57378472222222221</v>
      </c>
      <c r="E1641">
        <f>IF(LEN(Tabela_telefony5[[#This Row],[nr]])=7,1,0)</f>
        <v>1</v>
      </c>
      <c r="F1641">
        <f>IF(LEFT(Tabela_telefony5[[#This Row],[nr]],2)="12",1,0)</f>
        <v>0</v>
      </c>
      <c r="G1641" s="2">
        <f>IF(Tabela_telefony5[[#This Row],[Kolumna1]]=1,Tabela_telefony5[[#This Row],[zakonczenie]]-Tabela_telefony5[[#This Row],[rozpoczecie]],0)</f>
        <v>0</v>
      </c>
    </row>
    <row r="1642" spans="1:7" hidden="1" x14ac:dyDescent="0.3">
      <c r="A1642">
        <v>23715237</v>
      </c>
      <c r="B1642" s="1">
        <v>42941</v>
      </c>
      <c r="C1642" s="2">
        <v>0.39152777777777775</v>
      </c>
      <c r="D1642" s="2">
        <v>0.39559027777777778</v>
      </c>
      <c r="E1642">
        <f>IF(LEN(Tabela_telefony5[[#This Row],[nr]])=7,1,0)</f>
        <v>0</v>
      </c>
      <c r="F1642">
        <f>IF(LEFT(Tabela_telefony5[[#This Row],[nr]],2)="12",1,0)</f>
        <v>0</v>
      </c>
      <c r="G1642" s="2">
        <f>IF(Tabela_telefony5[[#This Row],[Kolumna1]]=1,Tabela_telefony5[[#This Row],[zakonczenie]]-Tabela_telefony5[[#This Row],[rozpoczecie]],0)</f>
        <v>0</v>
      </c>
    </row>
    <row r="1643" spans="1:7" hidden="1" x14ac:dyDescent="0.3">
      <c r="A1643">
        <v>7795911</v>
      </c>
      <c r="B1643" s="1">
        <v>42919</v>
      </c>
      <c r="C1643" s="2">
        <v>0.60196759259259258</v>
      </c>
      <c r="D1643" s="2">
        <v>0.61259259259259258</v>
      </c>
      <c r="E1643">
        <f>IF(LEN(Tabela_telefony5[[#This Row],[nr]])=7,1,0)</f>
        <v>1</v>
      </c>
      <c r="F1643">
        <f>IF(LEFT(Tabela_telefony5[[#This Row],[nr]],2)="12",1,0)</f>
        <v>0</v>
      </c>
      <c r="G1643" s="2">
        <f>IF(Tabela_telefony5[[#This Row],[Kolumna1]]=1,Tabela_telefony5[[#This Row],[zakonczenie]]-Tabela_telefony5[[#This Row],[rozpoczecie]],0)</f>
        <v>0</v>
      </c>
    </row>
    <row r="1644" spans="1:7" hidden="1" x14ac:dyDescent="0.3">
      <c r="A1644">
        <v>7795911</v>
      </c>
      <c r="B1644" s="1">
        <v>42921</v>
      </c>
      <c r="C1644" s="2">
        <v>0.62047453703703703</v>
      </c>
      <c r="D1644" s="2">
        <v>0.62715277777777778</v>
      </c>
      <c r="E1644">
        <f>IF(LEN(Tabela_telefony5[[#This Row],[nr]])=7,1,0)</f>
        <v>1</v>
      </c>
      <c r="F1644">
        <f>IF(LEFT(Tabela_telefony5[[#This Row],[nr]],2)="12",1,0)</f>
        <v>0</v>
      </c>
      <c r="G1644" s="2">
        <f>IF(Tabela_telefony5[[#This Row],[Kolumna1]]=1,Tabela_telefony5[[#This Row],[zakonczenie]]-Tabela_telefony5[[#This Row],[rozpoczecie]],0)</f>
        <v>0</v>
      </c>
    </row>
    <row r="1645" spans="1:7" hidden="1" x14ac:dyDescent="0.3">
      <c r="A1645">
        <v>22416837</v>
      </c>
      <c r="B1645" s="1">
        <v>42941</v>
      </c>
      <c r="C1645" s="2">
        <v>0.39881944444444445</v>
      </c>
      <c r="D1645" s="2">
        <v>0.40244212962962961</v>
      </c>
      <c r="E1645">
        <f>IF(LEN(Tabela_telefony5[[#This Row],[nr]])=7,1,0)</f>
        <v>0</v>
      </c>
      <c r="F1645">
        <f>IF(LEFT(Tabela_telefony5[[#This Row],[nr]],2)="12",1,0)</f>
        <v>0</v>
      </c>
      <c r="G1645" s="2">
        <f>IF(Tabela_telefony5[[#This Row],[Kolumna1]]=1,Tabela_telefony5[[#This Row],[zakonczenie]]-Tabela_telefony5[[#This Row],[rozpoczecie]],0)</f>
        <v>0</v>
      </c>
    </row>
    <row r="1646" spans="1:7" hidden="1" x14ac:dyDescent="0.3">
      <c r="A1646">
        <v>7795911</v>
      </c>
      <c r="B1646" s="1">
        <v>42928</v>
      </c>
      <c r="C1646" s="2">
        <v>0.60528935185185184</v>
      </c>
      <c r="D1646" s="2">
        <v>0.60805555555555557</v>
      </c>
      <c r="E1646">
        <f>IF(LEN(Tabela_telefony5[[#This Row],[nr]])=7,1,0)</f>
        <v>1</v>
      </c>
      <c r="F1646">
        <f>IF(LEFT(Tabela_telefony5[[#This Row],[nr]],2)="12",1,0)</f>
        <v>0</v>
      </c>
      <c r="G1646" s="2">
        <f>IF(Tabela_telefony5[[#This Row],[Kolumna1]]=1,Tabela_telefony5[[#This Row],[zakonczenie]]-Tabela_telefony5[[#This Row],[rozpoczecie]],0)</f>
        <v>0</v>
      </c>
    </row>
    <row r="1647" spans="1:7" hidden="1" x14ac:dyDescent="0.3">
      <c r="A1647">
        <v>7826456</v>
      </c>
      <c r="B1647" s="1">
        <v>42936</v>
      </c>
      <c r="C1647" s="2">
        <v>0.50298611111111113</v>
      </c>
      <c r="D1647" s="2">
        <v>0.50312500000000004</v>
      </c>
      <c r="E1647">
        <f>IF(LEN(Tabela_telefony5[[#This Row],[nr]])=7,1,0)</f>
        <v>1</v>
      </c>
      <c r="F1647">
        <f>IF(LEFT(Tabela_telefony5[[#This Row],[nr]],2)="12",1,0)</f>
        <v>0</v>
      </c>
      <c r="G1647" s="2">
        <f>IF(Tabela_telefony5[[#This Row],[Kolumna1]]=1,Tabela_telefony5[[#This Row],[zakonczenie]]-Tabela_telefony5[[#This Row],[rozpoczecie]],0)</f>
        <v>0</v>
      </c>
    </row>
    <row r="1648" spans="1:7" hidden="1" x14ac:dyDescent="0.3">
      <c r="A1648">
        <v>7834807</v>
      </c>
      <c r="B1648" s="1">
        <v>42919</v>
      </c>
      <c r="C1648" s="2">
        <v>0.40980324074074076</v>
      </c>
      <c r="D1648" s="2">
        <v>0.41035879629629629</v>
      </c>
      <c r="E1648">
        <f>IF(LEN(Tabela_telefony5[[#This Row],[nr]])=7,1,0)</f>
        <v>1</v>
      </c>
      <c r="F1648">
        <f>IF(LEFT(Tabela_telefony5[[#This Row],[nr]],2)="12",1,0)</f>
        <v>0</v>
      </c>
      <c r="G1648" s="2">
        <f>IF(Tabela_telefony5[[#This Row],[Kolumna1]]=1,Tabela_telefony5[[#This Row],[zakonczenie]]-Tabela_telefony5[[#This Row],[rozpoczecie]],0)</f>
        <v>0</v>
      </c>
    </row>
    <row r="1649" spans="1:7" hidden="1" x14ac:dyDescent="0.3">
      <c r="A1649">
        <v>20349502</v>
      </c>
      <c r="B1649" s="1">
        <v>42941</v>
      </c>
      <c r="C1649" s="2">
        <v>0.40979166666666667</v>
      </c>
      <c r="D1649" s="2">
        <v>0.41252314814814817</v>
      </c>
      <c r="E1649">
        <f>IF(LEN(Tabela_telefony5[[#This Row],[nr]])=7,1,0)</f>
        <v>0</v>
      </c>
      <c r="F1649">
        <f>IF(LEFT(Tabela_telefony5[[#This Row],[nr]],2)="12",1,0)</f>
        <v>0</v>
      </c>
      <c r="G1649" s="2">
        <f>IF(Tabela_telefony5[[#This Row],[Kolumna1]]=1,Tabela_telefony5[[#This Row],[zakonczenie]]-Tabela_telefony5[[#This Row],[rozpoczecie]],0)</f>
        <v>0</v>
      </c>
    </row>
    <row r="1650" spans="1:7" hidden="1" x14ac:dyDescent="0.3">
      <c r="A1650">
        <v>7836418</v>
      </c>
      <c r="B1650" s="1">
        <v>42934</v>
      </c>
      <c r="C1650" s="2">
        <v>0.4354513888888889</v>
      </c>
      <c r="D1650" s="2">
        <v>0.43745370370370368</v>
      </c>
      <c r="E1650">
        <f>IF(LEN(Tabela_telefony5[[#This Row],[nr]])=7,1,0)</f>
        <v>1</v>
      </c>
      <c r="F1650">
        <f>IF(LEFT(Tabela_telefony5[[#This Row],[nr]],2)="12",1,0)</f>
        <v>0</v>
      </c>
      <c r="G1650" s="2">
        <f>IF(Tabela_telefony5[[#This Row],[Kolumna1]]=1,Tabela_telefony5[[#This Row],[zakonczenie]]-Tabela_telefony5[[#This Row],[rozpoczecie]],0)</f>
        <v>0</v>
      </c>
    </row>
    <row r="1651" spans="1:7" hidden="1" x14ac:dyDescent="0.3">
      <c r="A1651">
        <v>7841442</v>
      </c>
      <c r="B1651" s="1">
        <v>42923</v>
      </c>
      <c r="C1651" s="2">
        <v>0.50498842592592597</v>
      </c>
      <c r="D1651" s="2">
        <v>0.50807870370370367</v>
      </c>
      <c r="E1651">
        <f>IF(LEN(Tabela_telefony5[[#This Row],[nr]])=7,1,0)</f>
        <v>1</v>
      </c>
      <c r="F1651">
        <f>IF(LEFT(Tabela_telefony5[[#This Row],[nr]],2)="12",1,0)</f>
        <v>0</v>
      </c>
      <c r="G1651" s="2">
        <f>IF(Tabela_telefony5[[#This Row],[Kolumna1]]=1,Tabela_telefony5[[#This Row],[zakonczenie]]-Tabela_telefony5[[#This Row],[rozpoczecie]],0)</f>
        <v>0</v>
      </c>
    </row>
    <row r="1652" spans="1:7" hidden="1" x14ac:dyDescent="0.3">
      <c r="A1652">
        <v>7852624</v>
      </c>
      <c r="B1652" s="1">
        <v>42929</v>
      </c>
      <c r="C1652" s="2">
        <v>0.35885416666666664</v>
      </c>
      <c r="D1652" s="2">
        <v>0.36913194444444447</v>
      </c>
      <c r="E1652">
        <f>IF(LEN(Tabela_telefony5[[#This Row],[nr]])=7,1,0)</f>
        <v>1</v>
      </c>
      <c r="F1652">
        <f>IF(LEFT(Tabela_telefony5[[#This Row],[nr]],2)="12",1,0)</f>
        <v>0</v>
      </c>
      <c r="G1652" s="2">
        <f>IF(Tabela_telefony5[[#This Row],[Kolumna1]]=1,Tabela_telefony5[[#This Row],[zakonczenie]]-Tabela_telefony5[[#This Row],[rozpoczecie]],0)</f>
        <v>0</v>
      </c>
    </row>
    <row r="1653" spans="1:7" hidden="1" x14ac:dyDescent="0.3">
      <c r="A1653">
        <v>7857206</v>
      </c>
      <c r="B1653" s="1">
        <v>42941</v>
      </c>
      <c r="C1653" s="2">
        <v>0.54858796296296297</v>
      </c>
      <c r="D1653" s="2">
        <v>0.55077546296296298</v>
      </c>
      <c r="E1653">
        <f>IF(LEN(Tabela_telefony5[[#This Row],[nr]])=7,1,0)</f>
        <v>1</v>
      </c>
      <c r="F1653">
        <f>IF(LEFT(Tabela_telefony5[[#This Row],[nr]],2)="12",1,0)</f>
        <v>0</v>
      </c>
      <c r="G1653" s="2">
        <f>IF(Tabela_telefony5[[#This Row],[Kolumna1]]=1,Tabela_telefony5[[#This Row],[zakonczenie]]-Tabela_telefony5[[#This Row],[rozpoczecie]],0)</f>
        <v>0</v>
      </c>
    </row>
    <row r="1654" spans="1:7" hidden="1" x14ac:dyDescent="0.3">
      <c r="A1654">
        <v>7865428</v>
      </c>
      <c r="B1654" s="1">
        <v>42935</v>
      </c>
      <c r="C1654" s="2">
        <v>0.3941898148148148</v>
      </c>
      <c r="D1654" s="2">
        <v>0.40530092592592593</v>
      </c>
      <c r="E1654">
        <f>IF(LEN(Tabela_telefony5[[#This Row],[nr]])=7,1,0)</f>
        <v>1</v>
      </c>
      <c r="F1654">
        <f>IF(LEFT(Tabela_telefony5[[#This Row],[nr]],2)="12",1,0)</f>
        <v>0</v>
      </c>
      <c r="G1654" s="2">
        <f>IF(Tabela_telefony5[[#This Row],[Kolumna1]]=1,Tabela_telefony5[[#This Row],[zakonczenie]]-Tabela_telefony5[[#This Row],[rozpoczecie]],0)</f>
        <v>0</v>
      </c>
    </row>
    <row r="1655" spans="1:7" hidden="1" x14ac:dyDescent="0.3">
      <c r="A1655">
        <v>7865609</v>
      </c>
      <c r="B1655" s="1">
        <v>42943</v>
      </c>
      <c r="C1655" s="2">
        <v>0.60826388888888894</v>
      </c>
      <c r="D1655" s="2">
        <v>0.61071759259259262</v>
      </c>
      <c r="E1655">
        <f>IF(LEN(Tabela_telefony5[[#This Row],[nr]])=7,1,0)</f>
        <v>1</v>
      </c>
      <c r="F1655">
        <f>IF(LEFT(Tabela_telefony5[[#This Row],[nr]],2)="12",1,0)</f>
        <v>0</v>
      </c>
      <c r="G1655" s="2">
        <f>IF(Tabela_telefony5[[#This Row],[Kolumna1]]=1,Tabela_telefony5[[#This Row],[zakonczenie]]-Tabela_telefony5[[#This Row],[rozpoczecie]],0)</f>
        <v>0</v>
      </c>
    </row>
    <row r="1656" spans="1:7" hidden="1" x14ac:dyDescent="0.3">
      <c r="A1656">
        <v>81613163</v>
      </c>
      <c r="B1656" s="1">
        <v>42941</v>
      </c>
      <c r="C1656" s="2">
        <v>0.43004629629629632</v>
      </c>
      <c r="D1656" s="2">
        <v>0.43855324074074076</v>
      </c>
      <c r="E1656">
        <f>IF(LEN(Tabela_telefony5[[#This Row],[nr]])=7,1,0)</f>
        <v>0</v>
      </c>
      <c r="F1656">
        <f>IF(LEFT(Tabela_telefony5[[#This Row],[nr]],2)="12",1,0)</f>
        <v>0</v>
      </c>
      <c r="G1656" s="2">
        <f>IF(Tabela_telefony5[[#This Row],[Kolumna1]]=1,Tabela_telefony5[[#This Row],[zakonczenie]]-Tabela_telefony5[[#This Row],[rozpoczecie]],0)</f>
        <v>0</v>
      </c>
    </row>
    <row r="1657" spans="1:7" hidden="1" x14ac:dyDescent="0.3">
      <c r="A1657">
        <v>7872182</v>
      </c>
      <c r="B1657" s="1">
        <v>42934</v>
      </c>
      <c r="C1657" s="2">
        <v>0.3772800925925926</v>
      </c>
      <c r="D1657" s="2">
        <v>0.3837962962962963</v>
      </c>
      <c r="E1657">
        <f>IF(LEN(Tabela_telefony5[[#This Row],[nr]])=7,1,0)</f>
        <v>1</v>
      </c>
      <c r="F1657">
        <f>IF(LEFT(Tabela_telefony5[[#This Row],[nr]],2)="12",1,0)</f>
        <v>0</v>
      </c>
      <c r="G1657" s="2">
        <f>IF(Tabela_telefony5[[#This Row],[Kolumna1]]=1,Tabela_telefony5[[#This Row],[zakonczenie]]-Tabela_telefony5[[#This Row],[rozpoczecie]],0)</f>
        <v>0</v>
      </c>
    </row>
    <row r="1658" spans="1:7" hidden="1" x14ac:dyDescent="0.3">
      <c r="A1658">
        <v>7880396</v>
      </c>
      <c r="B1658" s="1">
        <v>42922</v>
      </c>
      <c r="C1658" s="2">
        <v>0.53796296296296298</v>
      </c>
      <c r="D1658" s="2">
        <v>0.54479166666666667</v>
      </c>
      <c r="E1658">
        <f>IF(LEN(Tabela_telefony5[[#This Row],[nr]])=7,1,0)</f>
        <v>1</v>
      </c>
      <c r="F1658">
        <f>IF(LEFT(Tabela_telefony5[[#This Row],[nr]],2)="12",1,0)</f>
        <v>0</v>
      </c>
      <c r="G1658" s="2">
        <f>IF(Tabela_telefony5[[#This Row],[Kolumna1]]=1,Tabela_telefony5[[#This Row],[zakonczenie]]-Tabela_telefony5[[#This Row],[rozpoczecie]],0)</f>
        <v>0</v>
      </c>
    </row>
    <row r="1659" spans="1:7" hidden="1" x14ac:dyDescent="0.3">
      <c r="A1659">
        <v>29555837</v>
      </c>
      <c r="B1659" s="1">
        <v>42941</v>
      </c>
      <c r="C1659" s="2">
        <v>0.44231481481481483</v>
      </c>
      <c r="D1659" s="2">
        <v>0.45185185185185184</v>
      </c>
      <c r="E1659">
        <f>IF(LEN(Tabela_telefony5[[#This Row],[nr]])=7,1,0)</f>
        <v>0</v>
      </c>
      <c r="F1659">
        <f>IF(LEFT(Tabela_telefony5[[#This Row],[nr]],2)="12",1,0)</f>
        <v>0</v>
      </c>
      <c r="G1659" s="2">
        <f>IF(Tabela_telefony5[[#This Row],[Kolumna1]]=1,Tabela_telefony5[[#This Row],[zakonczenie]]-Tabela_telefony5[[#This Row],[rozpoczecie]],0)</f>
        <v>0</v>
      </c>
    </row>
    <row r="1660" spans="1:7" hidden="1" x14ac:dyDescent="0.3">
      <c r="A1660">
        <v>7880585</v>
      </c>
      <c r="B1660" s="1">
        <v>42933</v>
      </c>
      <c r="C1660" s="2">
        <v>0.34074074074074073</v>
      </c>
      <c r="D1660" s="2">
        <v>0.34971064814814817</v>
      </c>
      <c r="E1660">
        <f>IF(LEN(Tabela_telefony5[[#This Row],[nr]])=7,1,0)</f>
        <v>1</v>
      </c>
      <c r="F1660">
        <f>IF(LEFT(Tabela_telefony5[[#This Row],[nr]],2)="12",1,0)</f>
        <v>0</v>
      </c>
      <c r="G1660" s="2">
        <f>IF(Tabela_telefony5[[#This Row],[Kolumna1]]=1,Tabela_telefony5[[#This Row],[zakonczenie]]-Tabela_telefony5[[#This Row],[rozpoczecie]],0)</f>
        <v>0</v>
      </c>
    </row>
    <row r="1661" spans="1:7" hidden="1" x14ac:dyDescent="0.3">
      <c r="A1661">
        <v>7883595</v>
      </c>
      <c r="B1661" s="1">
        <v>42941</v>
      </c>
      <c r="C1661" s="2">
        <v>0.62149305555555556</v>
      </c>
      <c r="D1661" s="2">
        <v>0.624537037037037</v>
      </c>
      <c r="E1661">
        <f>IF(LEN(Tabela_telefony5[[#This Row],[nr]])=7,1,0)</f>
        <v>1</v>
      </c>
      <c r="F1661">
        <f>IF(LEFT(Tabela_telefony5[[#This Row],[nr]],2)="12",1,0)</f>
        <v>0</v>
      </c>
      <c r="G1661" s="2">
        <f>IF(Tabela_telefony5[[#This Row],[Kolumna1]]=1,Tabela_telefony5[[#This Row],[zakonczenie]]-Tabela_telefony5[[#This Row],[rozpoczecie]],0)</f>
        <v>0</v>
      </c>
    </row>
    <row r="1662" spans="1:7" hidden="1" x14ac:dyDescent="0.3">
      <c r="A1662">
        <v>7891185</v>
      </c>
      <c r="B1662" s="1">
        <v>42928</v>
      </c>
      <c r="C1662" s="2">
        <v>0.45010416666666669</v>
      </c>
      <c r="D1662" s="2">
        <v>0.46153935185185185</v>
      </c>
      <c r="E1662">
        <f>IF(LEN(Tabela_telefony5[[#This Row],[nr]])=7,1,0)</f>
        <v>1</v>
      </c>
      <c r="F1662">
        <f>IF(LEFT(Tabela_telefony5[[#This Row],[nr]],2)="12",1,0)</f>
        <v>0</v>
      </c>
      <c r="G1662" s="2">
        <f>IF(Tabela_telefony5[[#This Row],[Kolumna1]]=1,Tabela_telefony5[[#This Row],[zakonczenie]]-Tabela_telefony5[[#This Row],[rozpoczecie]],0)</f>
        <v>0</v>
      </c>
    </row>
    <row r="1663" spans="1:7" hidden="1" x14ac:dyDescent="0.3">
      <c r="A1663">
        <v>7896629</v>
      </c>
      <c r="B1663" s="1">
        <v>42940</v>
      </c>
      <c r="C1663" s="2">
        <v>0.37025462962962963</v>
      </c>
      <c r="D1663" s="2">
        <v>0.3785648148148148</v>
      </c>
      <c r="E1663">
        <f>IF(LEN(Tabela_telefony5[[#This Row],[nr]])=7,1,0)</f>
        <v>1</v>
      </c>
      <c r="F1663">
        <f>IF(LEFT(Tabela_telefony5[[#This Row],[nr]],2)="12",1,0)</f>
        <v>0</v>
      </c>
      <c r="G1663" s="2">
        <f>IF(Tabela_telefony5[[#This Row],[Kolumna1]]=1,Tabela_telefony5[[#This Row],[zakonczenie]]-Tabela_telefony5[[#This Row],[rozpoczecie]],0)</f>
        <v>0</v>
      </c>
    </row>
    <row r="1664" spans="1:7" hidden="1" x14ac:dyDescent="0.3">
      <c r="A1664">
        <v>7904403</v>
      </c>
      <c r="B1664" s="1">
        <v>42921</v>
      </c>
      <c r="C1664" s="2">
        <v>0.37361111111111112</v>
      </c>
      <c r="D1664" s="2">
        <v>0.3772800925925926</v>
      </c>
      <c r="E1664">
        <f>IF(LEN(Tabela_telefony5[[#This Row],[nr]])=7,1,0)</f>
        <v>1</v>
      </c>
      <c r="F1664">
        <f>IF(LEFT(Tabela_telefony5[[#This Row],[nr]],2)="12",1,0)</f>
        <v>0</v>
      </c>
      <c r="G1664" s="2">
        <f>IF(Tabela_telefony5[[#This Row],[Kolumna1]]=1,Tabela_telefony5[[#This Row],[zakonczenie]]-Tabela_telefony5[[#This Row],[rozpoczecie]],0)</f>
        <v>0</v>
      </c>
    </row>
    <row r="1665" spans="1:7" hidden="1" x14ac:dyDescent="0.3">
      <c r="A1665">
        <v>7914439</v>
      </c>
      <c r="B1665" s="1">
        <v>42923</v>
      </c>
      <c r="C1665" s="2">
        <v>0.52964120370370371</v>
      </c>
      <c r="D1665" s="2">
        <v>0.53607638888888887</v>
      </c>
      <c r="E1665">
        <f>IF(LEN(Tabela_telefony5[[#This Row],[nr]])=7,1,0)</f>
        <v>1</v>
      </c>
      <c r="F1665">
        <f>IF(LEFT(Tabela_telefony5[[#This Row],[nr]],2)="12",1,0)</f>
        <v>0</v>
      </c>
      <c r="G1665" s="2">
        <f>IF(Tabela_telefony5[[#This Row],[Kolumna1]]=1,Tabela_telefony5[[#This Row],[zakonczenie]]-Tabela_telefony5[[#This Row],[rozpoczecie]],0)</f>
        <v>0</v>
      </c>
    </row>
    <row r="1666" spans="1:7" hidden="1" x14ac:dyDescent="0.3">
      <c r="A1666">
        <v>7914439</v>
      </c>
      <c r="B1666" s="1">
        <v>42927</v>
      </c>
      <c r="C1666" s="2">
        <v>0.60320601851851852</v>
      </c>
      <c r="D1666" s="2">
        <v>0.61459490740740741</v>
      </c>
      <c r="E1666">
        <f>IF(LEN(Tabela_telefony5[[#This Row],[nr]])=7,1,0)</f>
        <v>1</v>
      </c>
      <c r="F1666">
        <f>IF(LEFT(Tabela_telefony5[[#This Row],[nr]],2)="12",1,0)</f>
        <v>0</v>
      </c>
      <c r="G1666" s="2">
        <f>IF(Tabela_telefony5[[#This Row],[Kolumna1]]=1,Tabela_telefony5[[#This Row],[zakonczenie]]-Tabela_telefony5[[#This Row],[rozpoczecie]],0)</f>
        <v>0</v>
      </c>
    </row>
    <row r="1667" spans="1:7" hidden="1" x14ac:dyDescent="0.3">
      <c r="A1667">
        <v>7915936</v>
      </c>
      <c r="B1667" s="1">
        <v>42943</v>
      </c>
      <c r="C1667" s="2">
        <v>0.49075231481481479</v>
      </c>
      <c r="D1667" s="2">
        <v>0.49836805555555558</v>
      </c>
      <c r="E1667">
        <f>IF(LEN(Tabela_telefony5[[#This Row],[nr]])=7,1,0)</f>
        <v>1</v>
      </c>
      <c r="F1667">
        <f>IF(LEFT(Tabela_telefony5[[#This Row],[nr]],2)="12",1,0)</f>
        <v>0</v>
      </c>
      <c r="G1667" s="2">
        <f>IF(Tabela_telefony5[[#This Row],[Kolumna1]]=1,Tabela_telefony5[[#This Row],[zakonczenie]]-Tabela_telefony5[[#This Row],[rozpoczecie]],0)</f>
        <v>0</v>
      </c>
    </row>
    <row r="1668" spans="1:7" hidden="1" x14ac:dyDescent="0.3">
      <c r="A1668">
        <v>7918038</v>
      </c>
      <c r="B1668" s="1">
        <v>42941</v>
      </c>
      <c r="C1668" s="2">
        <v>0.34278935185185183</v>
      </c>
      <c r="D1668" s="2">
        <v>0.34370370370370368</v>
      </c>
      <c r="E1668">
        <f>IF(LEN(Tabela_telefony5[[#This Row],[nr]])=7,1,0)</f>
        <v>1</v>
      </c>
      <c r="F1668">
        <f>IF(LEFT(Tabela_telefony5[[#This Row],[nr]],2)="12",1,0)</f>
        <v>0</v>
      </c>
      <c r="G1668" s="2">
        <f>IF(Tabela_telefony5[[#This Row],[Kolumna1]]=1,Tabela_telefony5[[#This Row],[zakonczenie]]-Tabela_telefony5[[#This Row],[rozpoczecie]],0)</f>
        <v>0</v>
      </c>
    </row>
    <row r="1669" spans="1:7" hidden="1" x14ac:dyDescent="0.3">
      <c r="A1669">
        <v>7933399</v>
      </c>
      <c r="B1669" s="1">
        <v>42929</v>
      </c>
      <c r="C1669" s="2">
        <v>0.57054398148148144</v>
      </c>
      <c r="D1669" s="2">
        <v>0.57388888888888889</v>
      </c>
      <c r="E1669">
        <f>IF(LEN(Tabela_telefony5[[#This Row],[nr]])=7,1,0)</f>
        <v>1</v>
      </c>
      <c r="F1669">
        <f>IF(LEFT(Tabela_telefony5[[#This Row],[nr]],2)="12",1,0)</f>
        <v>0</v>
      </c>
      <c r="G1669" s="2">
        <f>IF(Tabela_telefony5[[#This Row],[Kolumna1]]=1,Tabela_telefony5[[#This Row],[zakonczenie]]-Tabela_telefony5[[#This Row],[rozpoczecie]],0)</f>
        <v>0</v>
      </c>
    </row>
    <row r="1670" spans="1:7" hidden="1" x14ac:dyDescent="0.3">
      <c r="A1670">
        <v>7937998</v>
      </c>
      <c r="B1670" s="1">
        <v>42928</v>
      </c>
      <c r="C1670" s="2">
        <v>0.53798611111111116</v>
      </c>
      <c r="D1670" s="2">
        <v>0.54011574074074076</v>
      </c>
      <c r="E1670">
        <f>IF(LEN(Tabela_telefony5[[#This Row],[nr]])=7,1,0)</f>
        <v>1</v>
      </c>
      <c r="F1670">
        <f>IF(LEFT(Tabela_telefony5[[#This Row],[nr]],2)="12",1,0)</f>
        <v>0</v>
      </c>
      <c r="G1670" s="2">
        <f>IF(Tabela_telefony5[[#This Row],[Kolumna1]]=1,Tabela_telefony5[[#This Row],[zakonczenie]]-Tabela_telefony5[[#This Row],[rozpoczecie]],0)</f>
        <v>0</v>
      </c>
    </row>
    <row r="1671" spans="1:7" hidden="1" x14ac:dyDescent="0.3">
      <c r="A1671">
        <v>7937998</v>
      </c>
      <c r="B1671" s="1">
        <v>42933</v>
      </c>
      <c r="C1671" s="2">
        <v>0.37627314814814816</v>
      </c>
      <c r="D1671" s="2">
        <v>0.37802083333333331</v>
      </c>
      <c r="E1671">
        <f>IF(LEN(Tabela_telefony5[[#This Row],[nr]])=7,1,0)</f>
        <v>1</v>
      </c>
      <c r="F1671">
        <f>IF(LEFT(Tabela_telefony5[[#This Row],[nr]],2)="12",1,0)</f>
        <v>0</v>
      </c>
      <c r="G1671" s="2">
        <f>IF(Tabela_telefony5[[#This Row],[Kolumna1]]=1,Tabela_telefony5[[#This Row],[zakonczenie]]-Tabela_telefony5[[#This Row],[rozpoczecie]],0)</f>
        <v>0</v>
      </c>
    </row>
    <row r="1672" spans="1:7" hidden="1" x14ac:dyDescent="0.3">
      <c r="A1672">
        <v>7969038</v>
      </c>
      <c r="B1672" s="1">
        <v>42941</v>
      </c>
      <c r="C1672" s="2">
        <v>0.34605324074074073</v>
      </c>
      <c r="D1672" s="2">
        <v>0.35744212962962962</v>
      </c>
      <c r="E1672">
        <f>IF(LEN(Tabela_telefony5[[#This Row],[nr]])=7,1,0)</f>
        <v>1</v>
      </c>
      <c r="F1672">
        <f>IF(LEFT(Tabela_telefony5[[#This Row],[nr]],2)="12",1,0)</f>
        <v>0</v>
      </c>
      <c r="G1672" s="2">
        <f>IF(Tabela_telefony5[[#This Row],[Kolumna1]]=1,Tabela_telefony5[[#This Row],[zakonczenie]]-Tabela_telefony5[[#This Row],[rozpoczecie]],0)</f>
        <v>0</v>
      </c>
    </row>
    <row r="1673" spans="1:7" hidden="1" x14ac:dyDescent="0.3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>
        <f>IF(LEN(Tabela_telefony5[[#This Row],[nr]])=7,1,0)</f>
        <v>0</v>
      </c>
      <c r="F1673">
        <f>IF(LEFT(Tabela_telefony5[[#This Row],[nr]],2)="12",1,0)</f>
        <v>0</v>
      </c>
      <c r="G1673" s="2">
        <f>IF(Tabela_telefony5[[#This Row],[Kolumna1]]=1,Tabela_telefony5[[#This Row],[zakonczenie]]-Tabela_telefony5[[#This Row],[rozpoczecie]],0)</f>
        <v>0</v>
      </c>
    </row>
    <row r="1674" spans="1:7" hidden="1" x14ac:dyDescent="0.3">
      <c r="A1674">
        <v>49920930</v>
      </c>
      <c r="B1674" s="1">
        <v>42941</v>
      </c>
      <c r="C1674" s="2">
        <v>0.48457175925925927</v>
      </c>
      <c r="D1674" s="2">
        <v>0.48851851851851852</v>
      </c>
      <c r="E1674">
        <f>IF(LEN(Tabela_telefony5[[#This Row],[nr]])=7,1,0)</f>
        <v>0</v>
      </c>
      <c r="F1674">
        <f>IF(LEFT(Tabela_telefony5[[#This Row],[nr]],2)="12",1,0)</f>
        <v>0</v>
      </c>
      <c r="G1674" s="2">
        <f>IF(Tabela_telefony5[[#This Row],[Kolumna1]]=1,Tabela_telefony5[[#This Row],[zakonczenie]]-Tabela_telefony5[[#This Row],[rozpoczecie]],0)</f>
        <v>0</v>
      </c>
    </row>
    <row r="1675" spans="1:7" hidden="1" x14ac:dyDescent="0.3">
      <c r="A1675">
        <v>7972076</v>
      </c>
      <c r="B1675" s="1">
        <v>42936</v>
      </c>
      <c r="C1675" s="2">
        <v>0.37011574074074072</v>
      </c>
      <c r="D1675" s="2">
        <v>0.37928240740740743</v>
      </c>
      <c r="E1675">
        <f>IF(LEN(Tabela_telefony5[[#This Row],[nr]])=7,1,0)</f>
        <v>1</v>
      </c>
      <c r="F1675">
        <f>IF(LEFT(Tabela_telefony5[[#This Row],[nr]],2)="12",1,0)</f>
        <v>0</v>
      </c>
      <c r="G1675" s="2">
        <f>IF(Tabela_telefony5[[#This Row],[Kolumna1]]=1,Tabela_telefony5[[#This Row],[zakonczenie]]-Tabela_telefony5[[#This Row],[rozpoczecie]],0)</f>
        <v>0</v>
      </c>
    </row>
    <row r="1676" spans="1:7" hidden="1" x14ac:dyDescent="0.3">
      <c r="A1676">
        <v>39848401</v>
      </c>
      <c r="B1676" s="1">
        <v>42941</v>
      </c>
      <c r="C1676" s="2">
        <v>0.48615740740740743</v>
      </c>
      <c r="D1676" s="2">
        <v>0.49478009259259259</v>
      </c>
      <c r="E1676">
        <f>IF(LEN(Tabela_telefony5[[#This Row],[nr]])=7,1,0)</f>
        <v>0</v>
      </c>
      <c r="F1676">
        <f>IF(LEFT(Tabela_telefony5[[#This Row],[nr]],2)="12",1,0)</f>
        <v>0</v>
      </c>
      <c r="G1676" s="2">
        <f>IF(Tabela_telefony5[[#This Row],[Kolumna1]]=1,Tabela_telefony5[[#This Row],[zakonczenie]]-Tabela_telefony5[[#This Row],[rozpoczecie]],0)</f>
        <v>0</v>
      </c>
    </row>
    <row r="1677" spans="1:7" hidden="1" x14ac:dyDescent="0.3">
      <c r="A1677">
        <v>7973319</v>
      </c>
      <c r="B1677" s="1">
        <v>42921</v>
      </c>
      <c r="C1677" s="2">
        <v>0.45565972222222223</v>
      </c>
      <c r="D1677" s="2">
        <v>0.46090277777777777</v>
      </c>
      <c r="E1677">
        <f>IF(LEN(Tabela_telefony5[[#This Row],[nr]])=7,1,0)</f>
        <v>1</v>
      </c>
      <c r="F1677">
        <f>IF(LEFT(Tabela_telefony5[[#This Row],[nr]],2)="12",1,0)</f>
        <v>0</v>
      </c>
      <c r="G1677" s="2">
        <f>IF(Tabela_telefony5[[#This Row],[Kolumna1]]=1,Tabela_telefony5[[#This Row],[zakonczenie]]-Tabela_telefony5[[#This Row],[rozpoczecie]],0)</f>
        <v>0</v>
      </c>
    </row>
    <row r="1678" spans="1:7" hidden="1" x14ac:dyDescent="0.3">
      <c r="A1678">
        <v>7973476</v>
      </c>
      <c r="B1678" s="1">
        <v>42942</v>
      </c>
      <c r="C1678" s="2">
        <v>0.34250000000000003</v>
      </c>
      <c r="D1678" s="2">
        <v>0.35003472222222221</v>
      </c>
      <c r="E1678">
        <f>IF(LEN(Tabela_telefony5[[#This Row],[nr]])=7,1,0)</f>
        <v>1</v>
      </c>
      <c r="F1678">
        <f>IF(LEFT(Tabela_telefony5[[#This Row],[nr]],2)="12",1,0)</f>
        <v>0</v>
      </c>
      <c r="G1678" s="2">
        <f>IF(Tabela_telefony5[[#This Row],[Kolumna1]]=1,Tabela_telefony5[[#This Row],[zakonczenie]]-Tabela_telefony5[[#This Row],[rozpoczecie]],0)</f>
        <v>0</v>
      </c>
    </row>
    <row r="1679" spans="1:7" hidden="1" x14ac:dyDescent="0.3">
      <c r="A1679">
        <v>7975900</v>
      </c>
      <c r="B1679" s="1">
        <v>42947</v>
      </c>
      <c r="C1679" s="2">
        <v>0.56582175925925926</v>
      </c>
      <c r="D1679" s="2">
        <v>0.57314814814814818</v>
      </c>
      <c r="E1679">
        <f>IF(LEN(Tabela_telefony5[[#This Row],[nr]])=7,1,0)</f>
        <v>1</v>
      </c>
      <c r="F1679">
        <f>IF(LEFT(Tabela_telefony5[[#This Row],[nr]],2)="12",1,0)</f>
        <v>0</v>
      </c>
      <c r="G1679" s="2">
        <f>IF(Tabela_telefony5[[#This Row],[Kolumna1]]=1,Tabela_telefony5[[#This Row],[zakonczenie]]-Tabela_telefony5[[#This Row],[rozpoczecie]],0)</f>
        <v>0</v>
      </c>
    </row>
    <row r="1680" spans="1:7" hidden="1" x14ac:dyDescent="0.3">
      <c r="A1680">
        <v>7977726</v>
      </c>
      <c r="B1680" s="1">
        <v>42922</v>
      </c>
      <c r="C1680" s="2">
        <v>0.6139930555555555</v>
      </c>
      <c r="D1680" s="2">
        <v>0.62364583333333334</v>
      </c>
      <c r="E1680">
        <f>IF(LEN(Tabela_telefony5[[#This Row],[nr]])=7,1,0)</f>
        <v>1</v>
      </c>
      <c r="F1680">
        <f>IF(LEFT(Tabela_telefony5[[#This Row],[nr]],2)="12",1,0)</f>
        <v>0</v>
      </c>
      <c r="G1680" s="2">
        <f>IF(Tabela_telefony5[[#This Row],[Kolumna1]]=1,Tabela_telefony5[[#This Row],[zakonczenie]]-Tabela_telefony5[[#This Row],[rozpoczecie]],0)</f>
        <v>0</v>
      </c>
    </row>
    <row r="1681" spans="1:7" hidden="1" x14ac:dyDescent="0.3">
      <c r="A1681">
        <v>7979313</v>
      </c>
      <c r="B1681" s="1">
        <v>42929</v>
      </c>
      <c r="C1681" s="2">
        <v>0.37074074074074076</v>
      </c>
      <c r="D1681" s="2">
        <v>0.37601851851851853</v>
      </c>
      <c r="E1681">
        <f>IF(LEN(Tabela_telefony5[[#This Row],[nr]])=7,1,0)</f>
        <v>1</v>
      </c>
      <c r="F1681">
        <f>IF(LEFT(Tabela_telefony5[[#This Row],[nr]],2)="12",1,0)</f>
        <v>0</v>
      </c>
      <c r="G1681" s="2">
        <f>IF(Tabela_telefony5[[#This Row],[Kolumna1]]=1,Tabela_telefony5[[#This Row],[zakonczenie]]-Tabela_telefony5[[#This Row],[rozpoczecie]],0)</f>
        <v>0</v>
      </c>
    </row>
    <row r="1682" spans="1:7" hidden="1" x14ac:dyDescent="0.3">
      <c r="A1682">
        <v>7980513</v>
      </c>
      <c r="B1682" s="1">
        <v>42942</v>
      </c>
      <c r="C1682" s="2">
        <v>0.38197916666666665</v>
      </c>
      <c r="D1682" s="2">
        <v>0.38288194444444446</v>
      </c>
      <c r="E1682">
        <f>IF(LEN(Tabela_telefony5[[#This Row],[nr]])=7,1,0)</f>
        <v>1</v>
      </c>
      <c r="F1682">
        <f>IF(LEFT(Tabela_telefony5[[#This Row],[nr]],2)="12",1,0)</f>
        <v>0</v>
      </c>
      <c r="G1682" s="2">
        <f>IF(Tabela_telefony5[[#This Row],[Kolumna1]]=1,Tabela_telefony5[[#This Row],[zakonczenie]]-Tabela_telefony5[[#This Row],[rozpoczecie]],0)</f>
        <v>0</v>
      </c>
    </row>
    <row r="1683" spans="1:7" hidden="1" x14ac:dyDescent="0.3">
      <c r="A1683">
        <v>64932677</v>
      </c>
      <c r="B1683" s="1">
        <v>42941</v>
      </c>
      <c r="C1683" s="2">
        <v>0.50436342592592598</v>
      </c>
      <c r="D1683" s="2">
        <v>0.51339120370370372</v>
      </c>
      <c r="E1683">
        <f>IF(LEN(Tabela_telefony5[[#This Row],[nr]])=7,1,0)</f>
        <v>0</v>
      </c>
      <c r="F1683">
        <f>IF(LEFT(Tabela_telefony5[[#This Row],[nr]],2)="12",1,0)</f>
        <v>0</v>
      </c>
      <c r="G1683" s="2">
        <f>IF(Tabela_telefony5[[#This Row],[Kolumna1]]=1,Tabela_telefony5[[#This Row],[zakonczenie]]-Tabela_telefony5[[#This Row],[rozpoczecie]],0)</f>
        <v>0</v>
      </c>
    </row>
    <row r="1684" spans="1:7" hidden="1" x14ac:dyDescent="0.3">
      <c r="A1684">
        <v>7986409</v>
      </c>
      <c r="B1684" s="1">
        <v>42933</v>
      </c>
      <c r="C1684" s="2">
        <v>0.61473379629629632</v>
      </c>
      <c r="D1684" s="2">
        <v>0.61660879629629628</v>
      </c>
      <c r="E1684">
        <f>IF(LEN(Tabela_telefony5[[#This Row],[nr]])=7,1,0)</f>
        <v>1</v>
      </c>
      <c r="F1684">
        <f>IF(LEFT(Tabela_telefony5[[#This Row],[nr]],2)="12",1,0)</f>
        <v>0</v>
      </c>
      <c r="G1684" s="2">
        <f>IF(Tabela_telefony5[[#This Row],[Kolumna1]]=1,Tabela_telefony5[[#This Row],[zakonczenie]]-Tabela_telefony5[[#This Row],[rozpoczecie]],0)</f>
        <v>0</v>
      </c>
    </row>
    <row r="1685" spans="1:7" hidden="1" x14ac:dyDescent="0.3">
      <c r="A1685">
        <v>7988607</v>
      </c>
      <c r="B1685" s="1">
        <v>42942</v>
      </c>
      <c r="C1685" s="2">
        <v>0.44300925925925927</v>
      </c>
      <c r="D1685" s="2">
        <v>0.4513773148148148</v>
      </c>
      <c r="E1685">
        <f>IF(LEN(Tabela_telefony5[[#This Row],[nr]])=7,1,0)</f>
        <v>1</v>
      </c>
      <c r="F1685">
        <f>IF(LEFT(Tabela_telefony5[[#This Row],[nr]],2)="12",1,0)</f>
        <v>0</v>
      </c>
      <c r="G1685" s="2">
        <f>IF(Tabela_telefony5[[#This Row],[Kolumna1]]=1,Tabela_telefony5[[#This Row],[zakonczenie]]-Tabela_telefony5[[#This Row],[rozpoczecie]],0)</f>
        <v>0</v>
      </c>
    </row>
    <row r="1686" spans="1:7" hidden="1" x14ac:dyDescent="0.3">
      <c r="A1686">
        <v>7994769</v>
      </c>
      <c r="B1686" s="1">
        <v>42940</v>
      </c>
      <c r="C1686" s="2">
        <v>0.56980324074074074</v>
      </c>
      <c r="D1686" s="2">
        <v>0.57826388888888891</v>
      </c>
      <c r="E1686">
        <f>IF(LEN(Tabela_telefony5[[#This Row],[nr]])=7,1,0)</f>
        <v>1</v>
      </c>
      <c r="F1686">
        <f>IF(LEFT(Tabela_telefony5[[#This Row],[nr]],2)="12",1,0)</f>
        <v>0</v>
      </c>
      <c r="G1686" s="2">
        <f>IF(Tabela_telefony5[[#This Row],[Kolumna1]]=1,Tabela_telefony5[[#This Row],[zakonczenie]]-Tabela_telefony5[[#This Row],[rozpoczecie]],0)</f>
        <v>0</v>
      </c>
    </row>
    <row r="1687" spans="1:7" hidden="1" x14ac:dyDescent="0.3">
      <c r="A1687">
        <v>39663331</v>
      </c>
      <c r="B1687" s="1">
        <v>42941</v>
      </c>
      <c r="C1687" s="2">
        <v>0.51447916666666671</v>
      </c>
      <c r="D1687" s="2">
        <v>0.51800925925925922</v>
      </c>
      <c r="E1687">
        <f>IF(LEN(Tabela_telefony5[[#This Row],[nr]])=7,1,0)</f>
        <v>0</v>
      </c>
      <c r="F1687">
        <f>IF(LEFT(Tabela_telefony5[[#This Row],[nr]],2)="12",1,0)</f>
        <v>0</v>
      </c>
      <c r="G1687" s="2">
        <f>IF(Tabela_telefony5[[#This Row],[Kolumna1]]=1,Tabela_telefony5[[#This Row],[zakonczenie]]-Tabela_telefony5[[#This Row],[rozpoczecie]],0)</f>
        <v>0</v>
      </c>
    </row>
    <row r="1688" spans="1:7" hidden="1" x14ac:dyDescent="0.3">
      <c r="A1688">
        <v>73350537</v>
      </c>
      <c r="B1688" s="1">
        <v>42941</v>
      </c>
      <c r="C1688" s="2">
        <v>0.51847222222222222</v>
      </c>
      <c r="D1688" s="2">
        <v>0.5267708333333333</v>
      </c>
      <c r="E1688">
        <f>IF(LEN(Tabela_telefony5[[#This Row],[nr]])=7,1,0)</f>
        <v>0</v>
      </c>
      <c r="F1688">
        <f>IF(LEFT(Tabela_telefony5[[#This Row],[nr]],2)="12",1,0)</f>
        <v>0</v>
      </c>
      <c r="G1688" s="2">
        <f>IF(Tabela_telefony5[[#This Row],[Kolumna1]]=1,Tabela_telefony5[[#This Row],[zakonczenie]]-Tabela_telefony5[[#This Row],[rozpoczecie]],0)</f>
        <v>0</v>
      </c>
    </row>
    <row r="1689" spans="1:7" hidden="1" x14ac:dyDescent="0.3">
      <c r="A1689">
        <v>36929553</v>
      </c>
      <c r="B1689" s="1">
        <v>42941</v>
      </c>
      <c r="C1689" s="2">
        <v>0.52155092592592589</v>
      </c>
      <c r="D1689" s="2">
        <v>0.52667824074074077</v>
      </c>
      <c r="E1689">
        <f>IF(LEN(Tabela_telefony5[[#This Row],[nr]])=7,1,0)</f>
        <v>0</v>
      </c>
      <c r="F1689">
        <f>IF(LEFT(Tabela_telefony5[[#This Row],[nr]],2)="12",1,0)</f>
        <v>0</v>
      </c>
      <c r="G1689" s="2">
        <f>IF(Tabela_telefony5[[#This Row],[Kolumna1]]=1,Tabela_telefony5[[#This Row],[zakonczenie]]-Tabela_telefony5[[#This Row],[rozpoczecie]],0)</f>
        <v>0</v>
      </c>
    </row>
    <row r="1690" spans="1:7" hidden="1" x14ac:dyDescent="0.3">
      <c r="A1690">
        <v>74135093</v>
      </c>
      <c r="B1690" s="1">
        <v>42941</v>
      </c>
      <c r="C1690" s="2">
        <v>0.52232638888888894</v>
      </c>
      <c r="D1690" s="2">
        <v>0.52666666666666662</v>
      </c>
      <c r="E1690">
        <f>IF(LEN(Tabela_telefony5[[#This Row],[nr]])=7,1,0)</f>
        <v>0</v>
      </c>
      <c r="F1690">
        <f>IF(LEFT(Tabela_telefony5[[#This Row],[nr]],2)="12",1,0)</f>
        <v>0</v>
      </c>
      <c r="G1690" s="2">
        <f>IF(Tabela_telefony5[[#This Row],[Kolumna1]]=1,Tabela_telefony5[[#This Row],[zakonczenie]]-Tabela_telefony5[[#This Row],[rozpoczecie]],0)</f>
        <v>0</v>
      </c>
    </row>
    <row r="1691" spans="1:7" hidden="1" x14ac:dyDescent="0.3">
      <c r="A1691">
        <v>8001915</v>
      </c>
      <c r="B1691" s="1">
        <v>42930</v>
      </c>
      <c r="C1691" s="2">
        <v>0.3712037037037037</v>
      </c>
      <c r="D1691" s="2">
        <v>0.38064814814814812</v>
      </c>
      <c r="E1691">
        <f>IF(LEN(Tabela_telefony5[[#This Row],[nr]])=7,1,0)</f>
        <v>1</v>
      </c>
      <c r="F1691">
        <f>IF(LEFT(Tabela_telefony5[[#This Row],[nr]],2)="12",1,0)</f>
        <v>0</v>
      </c>
      <c r="G1691" s="2">
        <f>IF(Tabela_telefony5[[#This Row],[Kolumna1]]=1,Tabela_telefony5[[#This Row],[zakonczenie]]-Tabela_telefony5[[#This Row],[rozpoczecie]],0)</f>
        <v>0</v>
      </c>
    </row>
    <row r="1692" spans="1:7" hidden="1" x14ac:dyDescent="0.3">
      <c r="A1692">
        <v>8010775</v>
      </c>
      <c r="B1692" s="1">
        <v>42921</v>
      </c>
      <c r="C1692" s="2">
        <v>0.58275462962962965</v>
      </c>
      <c r="D1692" s="2">
        <v>0.5852546296296296</v>
      </c>
      <c r="E1692">
        <f>IF(LEN(Tabela_telefony5[[#This Row],[nr]])=7,1,0)</f>
        <v>1</v>
      </c>
      <c r="F1692">
        <f>IF(LEFT(Tabela_telefony5[[#This Row],[nr]],2)="12",1,0)</f>
        <v>0</v>
      </c>
      <c r="G1692" s="2">
        <f>IF(Tabela_telefony5[[#This Row],[Kolumna1]]=1,Tabela_telefony5[[#This Row],[zakonczenie]]-Tabela_telefony5[[#This Row],[rozpoczecie]],0)</f>
        <v>0</v>
      </c>
    </row>
    <row r="1693" spans="1:7" hidden="1" x14ac:dyDescent="0.3">
      <c r="A1693">
        <v>8023179</v>
      </c>
      <c r="B1693" s="1">
        <v>42942</v>
      </c>
      <c r="C1693" s="2">
        <v>0.46703703703703703</v>
      </c>
      <c r="D1693" s="2">
        <v>0.47568287037037038</v>
      </c>
      <c r="E1693">
        <f>IF(LEN(Tabela_telefony5[[#This Row],[nr]])=7,1,0)</f>
        <v>1</v>
      </c>
      <c r="F1693">
        <f>IF(LEFT(Tabela_telefony5[[#This Row],[nr]],2)="12",1,0)</f>
        <v>0</v>
      </c>
      <c r="G1693" s="2">
        <f>IF(Tabela_telefony5[[#This Row],[Kolumna1]]=1,Tabela_telefony5[[#This Row],[zakonczenie]]-Tabela_telefony5[[#This Row],[rozpoczecie]],0)</f>
        <v>0</v>
      </c>
    </row>
    <row r="1694" spans="1:7" hidden="1" x14ac:dyDescent="0.3">
      <c r="A1694">
        <v>92127966</v>
      </c>
      <c r="B1694" s="1">
        <v>42941</v>
      </c>
      <c r="C1694" s="2">
        <v>0.5317708333333333</v>
      </c>
      <c r="D1694" s="2">
        <v>0.53724537037037035</v>
      </c>
      <c r="E1694">
        <f>IF(LEN(Tabela_telefony5[[#This Row],[nr]])=7,1,0)</f>
        <v>0</v>
      </c>
      <c r="F1694">
        <f>IF(LEFT(Tabela_telefony5[[#This Row],[nr]],2)="12",1,0)</f>
        <v>0</v>
      </c>
      <c r="G1694" s="2">
        <f>IF(Tabela_telefony5[[#This Row],[Kolumna1]]=1,Tabela_telefony5[[#This Row],[zakonczenie]]-Tabela_telefony5[[#This Row],[rozpoczecie]],0)</f>
        <v>0</v>
      </c>
    </row>
    <row r="1695" spans="1:7" hidden="1" x14ac:dyDescent="0.3">
      <c r="A1695">
        <v>8026912</v>
      </c>
      <c r="B1695" s="1">
        <v>42930</v>
      </c>
      <c r="C1695" s="2">
        <v>0.5561342592592593</v>
      </c>
      <c r="D1695" s="2">
        <v>0.56366898148148148</v>
      </c>
      <c r="E1695">
        <f>IF(LEN(Tabela_telefony5[[#This Row],[nr]])=7,1,0)</f>
        <v>1</v>
      </c>
      <c r="F1695">
        <f>IF(LEFT(Tabela_telefony5[[#This Row],[nr]],2)="12",1,0)</f>
        <v>0</v>
      </c>
      <c r="G1695" s="2">
        <f>IF(Tabela_telefony5[[#This Row],[Kolumna1]]=1,Tabela_telefony5[[#This Row],[zakonczenie]]-Tabela_telefony5[[#This Row],[rozpoczecie]],0)</f>
        <v>0</v>
      </c>
    </row>
    <row r="1696" spans="1:7" hidden="1" x14ac:dyDescent="0.3">
      <c r="A1696">
        <v>8028777</v>
      </c>
      <c r="B1696" s="1">
        <v>42929</v>
      </c>
      <c r="C1696" s="2">
        <v>0.36505787037037035</v>
      </c>
      <c r="D1696" s="2">
        <v>0.37204861111111109</v>
      </c>
      <c r="E1696">
        <f>IF(LEN(Tabela_telefony5[[#This Row],[nr]])=7,1,0)</f>
        <v>1</v>
      </c>
      <c r="F1696">
        <f>IF(LEFT(Tabela_telefony5[[#This Row],[nr]],2)="12",1,0)</f>
        <v>0</v>
      </c>
      <c r="G1696" s="2">
        <f>IF(Tabela_telefony5[[#This Row],[Kolumna1]]=1,Tabela_telefony5[[#This Row],[zakonczenie]]-Tabela_telefony5[[#This Row],[rozpoczecie]],0)</f>
        <v>0</v>
      </c>
    </row>
    <row r="1697" spans="1:7" hidden="1" x14ac:dyDescent="0.3">
      <c r="A1697">
        <v>8041809</v>
      </c>
      <c r="B1697" s="1">
        <v>42933</v>
      </c>
      <c r="C1697" s="2">
        <v>0.52508101851851852</v>
      </c>
      <c r="D1697" s="2">
        <v>0.53238425925925925</v>
      </c>
      <c r="E1697">
        <f>IF(LEN(Tabela_telefony5[[#This Row],[nr]])=7,1,0)</f>
        <v>1</v>
      </c>
      <c r="F1697">
        <f>IF(LEFT(Tabela_telefony5[[#This Row],[nr]],2)="12",1,0)</f>
        <v>0</v>
      </c>
      <c r="G1697" s="2">
        <f>IF(Tabela_telefony5[[#This Row],[Kolumna1]]=1,Tabela_telefony5[[#This Row],[zakonczenie]]-Tabela_telefony5[[#This Row],[rozpoczecie]],0)</f>
        <v>0</v>
      </c>
    </row>
    <row r="1698" spans="1:7" hidden="1" x14ac:dyDescent="0.3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>
        <f>IF(LEN(Tabela_telefony5[[#This Row],[nr]])=7,1,0)</f>
        <v>0</v>
      </c>
      <c r="F1698">
        <f>IF(LEFT(Tabela_telefony5[[#This Row],[nr]],2)="12",1,0)</f>
        <v>0</v>
      </c>
      <c r="G1698" s="2">
        <f>IF(Tabela_telefony5[[#This Row],[Kolumna1]]=1,Tabela_telefony5[[#This Row],[zakonczenie]]-Tabela_telefony5[[#This Row],[rozpoczecie]],0)</f>
        <v>0</v>
      </c>
    </row>
    <row r="1699" spans="1:7" hidden="1" x14ac:dyDescent="0.3">
      <c r="A1699">
        <v>24850212</v>
      </c>
      <c r="B1699" s="1">
        <v>42941</v>
      </c>
      <c r="C1699" s="2">
        <v>0.54350694444444447</v>
      </c>
      <c r="D1699" s="2">
        <v>0.54767361111111112</v>
      </c>
      <c r="E1699">
        <f>IF(LEN(Tabela_telefony5[[#This Row],[nr]])=7,1,0)</f>
        <v>0</v>
      </c>
      <c r="F1699">
        <f>IF(LEFT(Tabela_telefony5[[#This Row],[nr]],2)="12",1,0)</f>
        <v>0</v>
      </c>
      <c r="G1699" s="2">
        <f>IF(Tabela_telefony5[[#This Row],[Kolumna1]]=1,Tabela_telefony5[[#This Row],[zakonczenie]]-Tabela_telefony5[[#This Row],[rozpoczecie]],0)</f>
        <v>0</v>
      </c>
    </row>
    <row r="1700" spans="1:7" hidden="1" x14ac:dyDescent="0.3">
      <c r="A1700">
        <v>8049834</v>
      </c>
      <c r="B1700" s="1">
        <v>42926</v>
      </c>
      <c r="C1700" s="2">
        <v>0.44210648148148146</v>
      </c>
      <c r="D1700" s="2">
        <v>0.44369212962962962</v>
      </c>
      <c r="E1700">
        <f>IF(LEN(Tabela_telefony5[[#This Row],[nr]])=7,1,0)</f>
        <v>1</v>
      </c>
      <c r="F1700">
        <f>IF(LEFT(Tabela_telefony5[[#This Row],[nr]],2)="12",1,0)</f>
        <v>0</v>
      </c>
      <c r="G1700" s="2">
        <f>IF(Tabela_telefony5[[#This Row],[Kolumna1]]=1,Tabela_telefony5[[#This Row],[zakonczenie]]-Tabela_telefony5[[#This Row],[rozpoczecie]],0)</f>
        <v>0</v>
      </c>
    </row>
    <row r="1701" spans="1:7" hidden="1" x14ac:dyDescent="0.3">
      <c r="A1701">
        <v>9007177570</v>
      </c>
      <c r="B1701" s="1">
        <v>42941</v>
      </c>
      <c r="C1701" s="2">
        <v>0.5519560185185185</v>
      </c>
      <c r="D1701" s="2">
        <v>0.55625000000000002</v>
      </c>
      <c r="E1701">
        <f>IF(LEN(Tabela_telefony5[[#This Row],[nr]])=7,1,0)</f>
        <v>0</v>
      </c>
      <c r="F1701">
        <f>IF(LEFT(Tabela_telefony5[[#This Row],[nr]],2)="12",1,0)</f>
        <v>0</v>
      </c>
      <c r="G1701" s="2">
        <f>IF(Tabela_telefony5[[#This Row],[Kolumna1]]=1,Tabela_telefony5[[#This Row],[zakonczenie]]-Tabela_telefony5[[#This Row],[rozpoczecie]],0)</f>
        <v>0</v>
      </c>
    </row>
    <row r="1702" spans="1:7" hidden="1" x14ac:dyDescent="0.3">
      <c r="A1702">
        <v>96375379</v>
      </c>
      <c r="B1702" s="1">
        <v>42941</v>
      </c>
      <c r="C1702" s="2">
        <v>0.55320601851851847</v>
      </c>
      <c r="D1702" s="2">
        <v>0.55569444444444449</v>
      </c>
      <c r="E1702">
        <f>IF(LEN(Tabela_telefony5[[#This Row],[nr]])=7,1,0)</f>
        <v>0</v>
      </c>
      <c r="F1702">
        <f>IF(LEFT(Tabela_telefony5[[#This Row],[nr]],2)="12",1,0)</f>
        <v>0</v>
      </c>
      <c r="G1702" s="2">
        <f>IF(Tabela_telefony5[[#This Row],[Kolumna1]]=1,Tabela_telefony5[[#This Row],[zakonczenie]]-Tabela_telefony5[[#This Row],[rozpoczecie]],0)</f>
        <v>0</v>
      </c>
    </row>
    <row r="1703" spans="1:7" hidden="1" x14ac:dyDescent="0.3">
      <c r="A1703">
        <v>8056387</v>
      </c>
      <c r="B1703" s="1">
        <v>42940</v>
      </c>
      <c r="C1703" s="2">
        <v>0.50306712962962963</v>
      </c>
      <c r="D1703" s="2">
        <v>0.51333333333333331</v>
      </c>
      <c r="E1703">
        <f>IF(LEN(Tabela_telefony5[[#This Row],[nr]])=7,1,0)</f>
        <v>1</v>
      </c>
      <c r="F1703">
        <f>IF(LEFT(Tabela_telefony5[[#This Row],[nr]],2)="12",1,0)</f>
        <v>0</v>
      </c>
      <c r="G1703" s="2">
        <f>IF(Tabela_telefony5[[#This Row],[Kolumna1]]=1,Tabela_telefony5[[#This Row],[zakonczenie]]-Tabela_telefony5[[#This Row],[rozpoczecie]],0)</f>
        <v>0</v>
      </c>
    </row>
    <row r="1704" spans="1:7" hidden="1" x14ac:dyDescent="0.3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>
        <f>IF(LEN(Tabela_telefony5[[#This Row],[nr]])=7,1,0)</f>
        <v>0</v>
      </c>
      <c r="F1704">
        <f>IF(LEFT(Tabela_telefony5[[#This Row],[nr]],2)="12",1,0)</f>
        <v>0</v>
      </c>
      <c r="G1704" s="2">
        <f>IF(Tabela_telefony5[[#This Row],[Kolumna1]]=1,Tabela_telefony5[[#This Row],[zakonczenie]]-Tabela_telefony5[[#This Row],[rozpoczecie]],0)</f>
        <v>0</v>
      </c>
    </row>
    <row r="1705" spans="1:7" hidden="1" x14ac:dyDescent="0.3">
      <c r="A1705">
        <v>8060169</v>
      </c>
      <c r="B1705" s="1">
        <v>42947</v>
      </c>
      <c r="C1705" s="2">
        <v>0.57874999999999999</v>
      </c>
      <c r="D1705" s="2">
        <v>0.58307870370370374</v>
      </c>
      <c r="E1705">
        <f>IF(LEN(Tabela_telefony5[[#This Row],[nr]])=7,1,0)</f>
        <v>1</v>
      </c>
      <c r="F1705">
        <f>IF(LEFT(Tabela_telefony5[[#This Row],[nr]],2)="12",1,0)</f>
        <v>0</v>
      </c>
      <c r="G1705" s="2">
        <f>IF(Tabela_telefony5[[#This Row],[Kolumna1]]=1,Tabela_telefony5[[#This Row],[zakonczenie]]-Tabela_telefony5[[#This Row],[rozpoczecie]],0)</f>
        <v>0</v>
      </c>
    </row>
    <row r="1706" spans="1:7" hidden="1" x14ac:dyDescent="0.3">
      <c r="A1706">
        <v>8063487</v>
      </c>
      <c r="B1706" s="1">
        <v>42922</v>
      </c>
      <c r="C1706" s="2">
        <v>0.55269675925925921</v>
      </c>
      <c r="D1706" s="2">
        <v>0.56017361111111108</v>
      </c>
      <c r="E1706">
        <f>IF(LEN(Tabela_telefony5[[#This Row],[nr]])=7,1,0)</f>
        <v>1</v>
      </c>
      <c r="F1706">
        <f>IF(LEFT(Tabela_telefony5[[#This Row],[nr]],2)="12",1,0)</f>
        <v>0</v>
      </c>
      <c r="G1706" s="2">
        <f>IF(Tabela_telefony5[[#This Row],[Kolumna1]]=1,Tabela_telefony5[[#This Row],[zakonczenie]]-Tabela_telefony5[[#This Row],[rozpoczecie]],0)</f>
        <v>0</v>
      </c>
    </row>
    <row r="1707" spans="1:7" hidden="1" x14ac:dyDescent="0.3">
      <c r="A1707">
        <v>8063487</v>
      </c>
      <c r="B1707" s="1">
        <v>42928</v>
      </c>
      <c r="C1707" s="2">
        <v>0.61028935185185185</v>
      </c>
      <c r="D1707" s="2">
        <v>0.61681712962962965</v>
      </c>
      <c r="E1707">
        <f>IF(LEN(Tabela_telefony5[[#This Row],[nr]])=7,1,0)</f>
        <v>1</v>
      </c>
      <c r="F1707">
        <f>IF(LEFT(Tabela_telefony5[[#This Row],[nr]],2)="12",1,0)</f>
        <v>0</v>
      </c>
      <c r="G1707" s="2">
        <f>IF(Tabela_telefony5[[#This Row],[Kolumna1]]=1,Tabela_telefony5[[#This Row],[zakonczenie]]-Tabela_telefony5[[#This Row],[rozpoczecie]],0)</f>
        <v>0</v>
      </c>
    </row>
    <row r="1708" spans="1:7" hidden="1" x14ac:dyDescent="0.3">
      <c r="A1708">
        <v>8070345</v>
      </c>
      <c r="B1708" s="1">
        <v>42923</v>
      </c>
      <c r="C1708" s="2">
        <v>0.41829861111111111</v>
      </c>
      <c r="D1708" s="2">
        <v>0.42706018518518518</v>
      </c>
      <c r="E1708">
        <f>IF(LEN(Tabela_telefony5[[#This Row],[nr]])=7,1,0)</f>
        <v>1</v>
      </c>
      <c r="F1708">
        <f>IF(LEFT(Tabela_telefony5[[#This Row],[nr]],2)="12",1,0)</f>
        <v>0</v>
      </c>
      <c r="G1708" s="2">
        <f>IF(Tabela_telefony5[[#This Row],[Kolumna1]]=1,Tabela_telefony5[[#This Row],[zakonczenie]]-Tabela_telefony5[[#This Row],[rozpoczecie]],0)</f>
        <v>0</v>
      </c>
    </row>
    <row r="1709" spans="1:7" hidden="1" x14ac:dyDescent="0.3">
      <c r="A1709">
        <v>8077806</v>
      </c>
      <c r="B1709" s="1">
        <v>42944</v>
      </c>
      <c r="C1709" s="2">
        <v>0.57629629629629631</v>
      </c>
      <c r="D1709" s="2">
        <v>0.58628472222222228</v>
      </c>
      <c r="E1709">
        <f>IF(LEN(Tabela_telefony5[[#This Row],[nr]])=7,1,0)</f>
        <v>1</v>
      </c>
      <c r="F1709">
        <f>IF(LEFT(Tabela_telefony5[[#This Row],[nr]],2)="12",1,0)</f>
        <v>0</v>
      </c>
      <c r="G1709" s="2">
        <f>IF(Tabela_telefony5[[#This Row],[Kolumna1]]=1,Tabela_telefony5[[#This Row],[zakonczenie]]-Tabela_telefony5[[#This Row],[rozpoczecie]],0)</f>
        <v>0</v>
      </c>
    </row>
    <row r="1710" spans="1:7" hidden="1" x14ac:dyDescent="0.3">
      <c r="A1710">
        <v>8079505</v>
      </c>
      <c r="B1710" s="1">
        <v>42933</v>
      </c>
      <c r="C1710" s="2">
        <v>0.52788194444444447</v>
      </c>
      <c r="D1710" s="2">
        <v>0.52908564814814818</v>
      </c>
      <c r="E1710">
        <f>IF(LEN(Tabela_telefony5[[#This Row],[nr]])=7,1,0)</f>
        <v>1</v>
      </c>
      <c r="F1710">
        <f>IF(LEFT(Tabela_telefony5[[#This Row],[nr]],2)="12",1,0)</f>
        <v>0</v>
      </c>
      <c r="G1710" s="2">
        <f>IF(Tabela_telefony5[[#This Row],[Kolumna1]]=1,Tabela_telefony5[[#This Row],[zakonczenie]]-Tabela_telefony5[[#This Row],[rozpoczecie]],0)</f>
        <v>0</v>
      </c>
    </row>
    <row r="1711" spans="1:7" hidden="1" x14ac:dyDescent="0.3">
      <c r="A1711">
        <v>97997759</v>
      </c>
      <c r="B1711" s="1">
        <v>42941</v>
      </c>
      <c r="C1711" s="2">
        <v>0.57335648148148144</v>
      </c>
      <c r="D1711" s="2">
        <v>0.5735069444444445</v>
      </c>
      <c r="E1711">
        <f>IF(LEN(Tabela_telefony5[[#This Row],[nr]])=7,1,0)</f>
        <v>0</v>
      </c>
      <c r="F1711">
        <f>IF(LEFT(Tabela_telefony5[[#This Row],[nr]],2)="12",1,0)</f>
        <v>0</v>
      </c>
      <c r="G1711" s="2">
        <f>IF(Tabela_telefony5[[#This Row],[Kolumna1]]=1,Tabela_telefony5[[#This Row],[zakonczenie]]-Tabela_telefony5[[#This Row],[rozpoczecie]],0)</f>
        <v>0</v>
      </c>
    </row>
    <row r="1712" spans="1:7" hidden="1" x14ac:dyDescent="0.3">
      <c r="A1712">
        <v>8079505</v>
      </c>
      <c r="B1712" s="1">
        <v>42937</v>
      </c>
      <c r="C1712" s="2">
        <v>0.49811342592592595</v>
      </c>
      <c r="D1712" s="2">
        <v>0.5065277777777778</v>
      </c>
      <c r="E1712">
        <f>IF(LEN(Tabela_telefony5[[#This Row],[nr]])=7,1,0)</f>
        <v>1</v>
      </c>
      <c r="F1712">
        <f>IF(LEFT(Tabela_telefony5[[#This Row],[nr]],2)="12",1,0)</f>
        <v>0</v>
      </c>
      <c r="G1712" s="2">
        <f>IF(Tabela_telefony5[[#This Row],[Kolumna1]]=1,Tabela_telefony5[[#This Row],[zakonczenie]]-Tabela_telefony5[[#This Row],[rozpoczecie]],0)</f>
        <v>0</v>
      </c>
    </row>
    <row r="1713" spans="1:7" hidden="1" x14ac:dyDescent="0.3">
      <c r="A1713">
        <v>8086847</v>
      </c>
      <c r="B1713" s="1">
        <v>42920</v>
      </c>
      <c r="C1713" s="2">
        <v>0.54909722222222224</v>
      </c>
      <c r="D1713" s="2">
        <v>0.5524768518518518</v>
      </c>
      <c r="E1713">
        <f>IF(LEN(Tabela_telefony5[[#This Row],[nr]])=7,1,0)</f>
        <v>1</v>
      </c>
      <c r="F1713">
        <f>IF(LEFT(Tabela_telefony5[[#This Row],[nr]],2)="12",1,0)</f>
        <v>0</v>
      </c>
      <c r="G1713" s="2">
        <f>IF(Tabela_telefony5[[#This Row],[Kolumna1]]=1,Tabela_telefony5[[#This Row],[zakonczenie]]-Tabela_telefony5[[#This Row],[rozpoczecie]],0)</f>
        <v>0</v>
      </c>
    </row>
    <row r="1714" spans="1:7" hidden="1" x14ac:dyDescent="0.3">
      <c r="A1714">
        <v>8130722</v>
      </c>
      <c r="B1714" s="1">
        <v>42926</v>
      </c>
      <c r="C1714" s="2">
        <v>0.46649305555555554</v>
      </c>
      <c r="D1714" s="2">
        <v>0.47717592592592595</v>
      </c>
      <c r="E1714">
        <f>IF(LEN(Tabela_telefony5[[#This Row],[nr]])=7,1,0)</f>
        <v>1</v>
      </c>
      <c r="F1714">
        <f>IF(LEFT(Tabela_telefony5[[#This Row],[nr]],2)="12",1,0)</f>
        <v>0</v>
      </c>
      <c r="G1714" s="2">
        <f>IF(Tabela_telefony5[[#This Row],[Kolumna1]]=1,Tabela_telefony5[[#This Row],[zakonczenie]]-Tabela_telefony5[[#This Row],[rozpoczecie]],0)</f>
        <v>0</v>
      </c>
    </row>
    <row r="1715" spans="1:7" hidden="1" x14ac:dyDescent="0.3">
      <c r="A1715">
        <v>8133585</v>
      </c>
      <c r="B1715" s="1">
        <v>42940</v>
      </c>
      <c r="C1715" s="2">
        <v>0.44185185185185183</v>
      </c>
      <c r="D1715" s="2">
        <v>0.44634259259259257</v>
      </c>
      <c r="E1715">
        <f>IF(LEN(Tabela_telefony5[[#This Row],[nr]])=7,1,0)</f>
        <v>1</v>
      </c>
      <c r="F1715">
        <f>IF(LEFT(Tabela_telefony5[[#This Row],[nr]],2)="12",1,0)</f>
        <v>0</v>
      </c>
      <c r="G1715" s="2">
        <f>IF(Tabela_telefony5[[#This Row],[Kolumna1]]=1,Tabela_telefony5[[#This Row],[zakonczenie]]-Tabela_telefony5[[#This Row],[rozpoczecie]],0)</f>
        <v>0</v>
      </c>
    </row>
    <row r="1716" spans="1:7" hidden="1" x14ac:dyDescent="0.3">
      <c r="A1716">
        <v>72014227</v>
      </c>
      <c r="B1716" s="1">
        <v>42941</v>
      </c>
      <c r="C1716" s="2">
        <v>0.58899305555555559</v>
      </c>
      <c r="D1716" s="2">
        <v>0.59116898148148145</v>
      </c>
      <c r="E1716">
        <f>IF(LEN(Tabela_telefony5[[#This Row],[nr]])=7,1,0)</f>
        <v>0</v>
      </c>
      <c r="F1716">
        <f>IF(LEFT(Tabela_telefony5[[#This Row],[nr]],2)="12",1,0)</f>
        <v>0</v>
      </c>
      <c r="G1716" s="2">
        <f>IF(Tabela_telefony5[[#This Row],[Kolumna1]]=1,Tabela_telefony5[[#This Row],[zakonczenie]]-Tabela_telefony5[[#This Row],[rozpoczecie]],0)</f>
        <v>0</v>
      </c>
    </row>
    <row r="1717" spans="1:7" hidden="1" x14ac:dyDescent="0.3">
      <c r="A1717">
        <v>8135542</v>
      </c>
      <c r="B1717" s="1">
        <v>42934</v>
      </c>
      <c r="C1717" s="2">
        <v>0.62184027777777773</v>
      </c>
      <c r="D1717" s="2">
        <v>0.63255787037037037</v>
      </c>
      <c r="E1717">
        <f>IF(LEN(Tabela_telefony5[[#This Row],[nr]])=7,1,0)</f>
        <v>1</v>
      </c>
      <c r="F1717">
        <f>IF(LEFT(Tabela_telefony5[[#This Row],[nr]],2)="12",1,0)</f>
        <v>0</v>
      </c>
      <c r="G1717" s="2">
        <f>IF(Tabela_telefony5[[#This Row],[Kolumna1]]=1,Tabela_telefony5[[#This Row],[zakonczenie]]-Tabela_telefony5[[#This Row],[rozpoczecie]],0)</f>
        <v>0</v>
      </c>
    </row>
    <row r="1718" spans="1:7" hidden="1" x14ac:dyDescent="0.3">
      <c r="A1718">
        <v>8136309</v>
      </c>
      <c r="B1718" s="1">
        <v>42920</v>
      </c>
      <c r="C1718" s="2">
        <v>0.48189814814814813</v>
      </c>
      <c r="D1718" s="2">
        <v>0.49115740740740743</v>
      </c>
      <c r="E1718">
        <f>IF(LEN(Tabela_telefony5[[#This Row],[nr]])=7,1,0)</f>
        <v>1</v>
      </c>
      <c r="F1718">
        <f>IF(LEFT(Tabela_telefony5[[#This Row],[nr]],2)="12",1,0)</f>
        <v>0</v>
      </c>
      <c r="G1718" s="2">
        <f>IF(Tabela_telefony5[[#This Row],[Kolumna1]]=1,Tabela_telefony5[[#This Row],[zakonczenie]]-Tabela_telefony5[[#This Row],[rozpoczecie]],0)</f>
        <v>0</v>
      </c>
    </row>
    <row r="1719" spans="1:7" hidden="1" x14ac:dyDescent="0.3">
      <c r="A1719">
        <v>8136309</v>
      </c>
      <c r="B1719" s="1">
        <v>42942</v>
      </c>
      <c r="C1719" s="2">
        <v>0.59876157407407404</v>
      </c>
      <c r="D1719" s="2">
        <v>0.60951388888888891</v>
      </c>
      <c r="E1719">
        <f>IF(LEN(Tabela_telefony5[[#This Row],[nr]])=7,1,0)</f>
        <v>1</v>
      </c>
      <c r="F1719">
        <f>IF(LEFT(Tabela_telefony5[[#This Row],[nr]],2)="12",1,0)</f>
        <v>0</v>
      </c>
      <c r="G1719" s="2">
        <f>IF(Tabela_telefony5[[#This Row],[Kolumna1]]=1,Tabela_telefony5[[#This Row],[zakonczenie]]-Tabela_telefony5[[#This Row],[rozpoczecie]],0)</f>
        <v>0</v>
      </c>
    </row>
    <row r="1720" spans="1:7" hidden="1" x14ac:dyDescent="0.3">
      <c r="A1720">
        <v>67688044</v>
      </c>
      <c r="B1720" s="1">
        <v>42941</v>
      </c>
      <c r="C1720" s="2">
        <v>0.60341435185185188</v>
      </c>
      <c r="D1720" s="2">
        <v>0.60423611111111108</v>
      </c>
      <c r="E1720">
        <f>IF(LEN(Tabela_telefony5[[#This Row],[nr]])=7,1,0)</f>
        <v>0</v>
      </c>
      <c r="F1720">
        <f>IF(LEFT(Tabela_telefony5[[#This Row],[nr]],2)="12",1,0)</f>
        <v>0</v>
      </c>
      <c r="G1720" s="2">
        <f>IF(Tabela_telefony5[[#This Row],[Kolumna1]]=1,Tabela_telefony5[[#This Row],[zakonczenie]]-Tabela_telefony5[[#This Row],[rozpoczecie]],0)</f>
        <v>0</v>
      </c>
    </row>
    <row r="1721" spans="1:7" hidden="1" x14ac:dyDescent="0.3">
      <c r="A1721">
        <v>8150086</v>
      </c>
      <c r="B1721" s="1">
        <v>42926</v>
      </c>
      <c r="C1721" s="2">
        <v>0.6272685185185185</v>
      </c>
      <c r="D1721" s="2">
        <v>0.63475694444444442</v>
      </c>
      <c r="E1721">
        <f>IF(LEN(Tabela_telefony5[[#This Row],[nr]])=7,1,0)</f>
        <v>1</v>
      </c>
      <c r="F1721">
        <f>IF(LEFT(Tabela_telefony5[[#This Row],[nr]],2)="12",1,0)</f>
        <v>0</v>
      </c>
      <c r="G1721" s="2">
        <f>IF(Tabela_telefony5[[#This Row],[Kolumna1]]=1,Tabela_telefony5[[#This Row],[zakonczenie]]-Tabela_telefony5[[#This Row],[rozpoczecie]],0)</f>
        <v>0</v>
      </c>
    </row>
    <row r="1722" spans="1:7" hidden="1" x14ac:dyDescent="0.3">
      <c r="A1722">
        <v>8156713</v>
      </c>
      <c r="B1722" s="1">
        <v>42947</v>
      </c>
      <c r="C1722" s="2">
        <v>0.38130787037037039</v>
      </c>
      <c r="D1722" s="2">
        <v>0.38280092592592591</v>
      </c>
      <c r="E1722">
        <f>IF(LEN(Tabela_telefony5[[#This Row],[nr]])=7,1,0)</f>
        <v>1</v>
      </c>
      <c r="F1722">
        <f>IF(LEFT(Tabela_telefony5[[#This Row],[nr]],2)="12",1,0)</f>
        <v>0</v>
      </c>
      <c r="G1722" s="2">
        <f>IF(Tabela_telefony5[[#This Row],[Kolumna1]]=1,Tabela_telefony5[[#This Row],[zakonczenie]]-Tabela_telefony5[[#This Row],[rozpoczecie]],0)</f>
        <v>0</v>
      </c>
    </row>
    <row r="1723" spans="1:7" hidden="1" x14ac:dyDescent="0.3">
      <c r="A1723">
        <v>8159466</v>
      </c>
      <c r="B1723" s="1">
        <v>42943</v>
      </c>
      <c r="C1723" s="2">
        <v>0.52460648148148148</v>
      </c>
      <c r="D1723" s="2">
        <v>0.52971064814814817</v>
      </c>
      <c r="E1723">
        <f>IF(LEN(Tabela_telefony5[[#This Row],[nr]])=7,1,0)</f>
        <v>1</v>
      </c>
      <c r="F1723">
        <f>IF(LEFT(Tabela_telefony5[[#This Row],[nr]],2)="12",1,0)</f>
        <v>0</v>
      </c>
      <c r="G1723" s="2">
        <f>IF(Tabela_telefony5[[#This Row],[Kolumna1]]=1,Tabela_telefony5[[#This Row],[zakonczenie]]-Tabela_telefony5[[#This Row],[rozpoczecie]],0)</f>
        <v>0</v>
      </c>
    </row>
    <row r="1724" spans="1:7" hidden="1" x14ac:dyDescent="0.3">
      <c r="A1724">
        <v>8159631</v>
      </c>
      <c r="B1724" s="1">
        <v>42933</v>
      </c>
      <c r="C1724" s="2">
        <v>0.59650462962962958</v>
      </c>
      <c r="D1724" s="2">
        <v>0.60144675925925928</v>
      </c>
      <c r="E1724">
        <f>IF(LEN(Tabela_telefony5[[#This Row],[nr]])=7,1,0)</f>
        <v>1</v>
      </c>
      <c r="F1724">
        <f>IF(LEFT(Tabela_telefony5[[#This Row],[nr]],2)="12",1,0)</f>
        <v>0</v>
      </c>
      <c r="G1724" s="2">
        <f>IF(Tabela_telefony5[[#This Row],[Kolumna1]]=1,Tabela_telefony5[[#This Row],[zakonczenie]]-Tabela_telefony5[[#This Row],[rozpoczecie]],0)</f>
        <v>0</v>
      </c>
    </row>
    <row r="1725" spans="1:7" hidden="1" x14ac:dyDescent="0.3">
      <c r="A1725">
        <v>8159788</v>
      </c>
      <c r="B1725" s="1">
        <v>42947</v>
      </c>
      <c r="C1725" s="2">
        <v>0.45399305555555558</v>
      </c>
      <c r="D1725" s="2">
        <v>0.46392361111111113</v>
      </c>
      <c r="E1725">
        <f>IF(LEN(Tabela_telefony5[[#This Row],[nr]])=7,1,0)</f>
        <v>1</v>
      </c>
      <c r="F1725">
        <f>IF(LEFT(Tabela_telefony5[[#This Row],[nr]],2)="12",1,0)</f>
        <v>0</v>
      </c>
      <c r="G1725" s="2">
        <f>IF(Tabela_telefony5[[#This Row],[Kolumna1]]=1,Tabela_telefony5[[#This Row],[zakonczenie]]-Tabela_telefony5[[#This Row],[rozpoczecie]],0)</f>
        <v>0</v>
      </c>
    </row>
    <row r="1726" spans="1:7" hidden="1" x14ac:dyDescent="0.3">
      <c r="A1726">
        <v>8163790</v>
      </c>
      <c r="B1726" s="1">
        <v>42923</v>
      </c>
      <c r="C1726" s="2">
        <v>0.36885416666666665</v>
      </c>
      <c r="D1726" s="2">
        <v>0.36932870370370369</v>
      </c>
      <c r="E1726">
        <f>IF(LEN(Tabela_telefony5[[#This Row],[nr]])=7,1,0)</f>
        <v>1</v>
      </c>
      <c r="F1726">
        <f>IF(LEFT(Tabela_telefony5[[#This Row],[nr]],2)="12",1,0)</f>
        <v>0</v>
      </c>
      <c r="G1726" s="2">
        <f>IF(Tabela_telefony5[[#This Row],[Kolumna1]]=1,Tabela_telefony5[[#This Row],[zakonczenie]]-Tabela_telefony5[[#This Row],[rozpoczecie]],0)</f>
        <v>0</v>
      </c>
    </row>
    <row r="1727" spans="1:7" hidden="1" x14ac:dyDescent="0.3">
      <c r="A1727">
        <v>84589848</v>
      </c>
      <c r="B1727" s="1">
        <v>42941</v>
      </c>
      <c r="C1727" s="2">
        <v>0.61971064814814814</v>
      </c>
      <c r="D1727" s="2">
        <v>0.62334490740740744</v>
      </c>
      <c r="E1727">
        <f>IF(LEN(Tabela_telefony5[[#This Row],[nr]])=7,1,0)</f>
        <v>0</v>
      </c>
      <c r="F1727">
        <f>IF(LEFT(Tabela_telefony5[[#This Row],[nr]],2)="12",1,0)</f>
        <v>0</v>
      </c>
      <c r="G1727" s="2">
        <f>IF(Tabela_telefony5[[#This Row],[Kolumna1]]=1,Tabela_telefony5[[#This Row],[zakonczenie]]-Tabela_telefony5[[#This Row],[rozpoczecie]],0)</f>
        <v>0</v>
      </c>
    </row>
    <row r="1728" spans="1:7" hidden="1" x14ac:dyDescent="0.3">
      <c r="A1728">
        <v>8163790</v>
      </c>
      <c r="B1728" s="1">
        <v>42947</v>
      </c>
      <c r="C1728" s="2">
        <v>0.40787037037037038</v>
      </c>
      <c r="D1728" s="2">
        <v>0.40846064814814814</v>
      </c>
      <c r="E1728">
        <f>IF(LEN(Tabela_telefony5[[#This Row],[nr]])=7,1,0)</f>
        <v>1</v>
      </c>
      <c r="F1728">
        <f>IF(LEFT(Tabela_telefony5[[#This Row],[nr]],2)="12",1,0)</f>
        <v>0</v>
      </c>
      <c r="G1728" s="2">
        <f>IF(Tabela_telefony5[[#This Row],[Kolumna1]]=1,Tabela_telefony5[[#This Row],[zakonczenie]]-Tabela_telefony5[[#This Row],[rozpoczecie]],0)</f>
        <v>0</v>
      </c>
    </row>
    <row r="1729" spans="1:7" hidden="1" x14ac:dyDescent="0.3">
      <c r="A1729">
        <v>8177683</v>
      </c>
      <c r="B1729" s="1">
        <v>42923</v>
      </c>
      <c r="C1729" s="2">
        <v>0.40534722222222225</v>
      </c>
      <c r="D1729" s="2">
        <v>0.40887731481481482</v>
      </c>
      <c r="E1729">
        <f>IF(LEN(Tabela_telefony5[[#This Row],[nr]])=7,1,0)</f>
        <v>1</v>
      </c>
      <c r="F1729">
        <f>IF(LEFT(Tabela_telefony5[[#This Row],[nr]],2)="12",1,0)</f>
        <v>0</v>
      </c>
      <c r="G1729" s="2">
        <f>IF(Tabela_telefony5[[#This Row],[Kolumna1]]=1,Tabela_telefony5[[#This Row],[zakonczenie]]-Tabela_telefony5[[#This Row],[rozpoczecie]],0)</f>
        <v>0</v>
      </c>
    </row>
    <row r="1730" spans="1:7" hidden="1" x14ac:dyDescent="0.3">
      <c r="A1730">
        <v>8183468</v>
      </c>
      <c r="B1730" s="1">
        <v>42926</v>
      </c>
      <c r="C1730" s="2">
        <v>0.55832175925925931</v>
      </c>
      <c r="D1730" s="2">
        <v>0.56265046296296295</v>
      </c>
      <c r="E1730">
        <f>IF(LEN(Tabela_telefony5[[#This Row],[nr]])=7,1,0)</f>
        <v>1</v>
      </c>
      <c r="F1730">
        <f>IF(LEFT(Tabela_telefony5[[#This Row],[nr]],2)="12",1,0)</f>
        <v>0</v>
      </c>
      <c r="G1730" s="2">
        <f>IF(Tabela_telefony5[[#This Row],[Kolumna1]]=1,Tabela_telefony5[[#This Row],[zakonczenie]]-Tabela_telefony5[[#This Row],[rozpoczecie]],0)</f>
        <v>0</v>
      </c>
    </row>
    <row r="1731" spans="1:7" hidden="1" x14ac:dyDescent="0.3">
      <c r="A1731">
        <v>61812355</v>
      </c>
      <c r="B1731" s="1">
        <v>42941</v>
      </c>
      <c r="C1731" s="2">
        <v>0.6292592592592593</v>
      </c>
      <c r="D1731" s="2">
        <v>0.63806712962962964</v>
      </c>
      <c r="E1731">
        <f>IF(LEN(Tabela_telefony5[[#This Row],[nr]])=7,1,0)</f>
        <v>0</v>
      </c>
      <c r="F1731">
        <f>IF(LEFT(Tabela_telefony5[[#This Row],[nr]],2)="12",1,0)</f>
        <v>0</v>
      </c>
      <c r="G1731" s="2">
        <f>IF(Tabela_telefony5[[#This Row],[Kolumna1]]=1,Tabela_telefony5[[#This Row],[zakonczenie]]-Tabela_telefony5[[#This Row],[rozpoczecie]],0)</f>
        <v>0</v>
      </c>
    </row>
    <row r="1732" spans="1:7" hidden="1" x14ac:dyDescent="0.3">
      <c r="A1732">
        <v>8187780</v>
      </c>
      <c r="B1732" s="1">
        <v>42921</v>
      </c>
      <c r="C1732" s="2">
        <v>0.43898148148148147</v>
      </c>
      <c r="D1732" s="2">
        <v>0.44800925925925927</v>
      </c>
      <c r="E1732">
        <f>IF(LEN(Tabela_telefony5[[#This Row],[nr]])=7,1,0)</f>
        <v>1</v>
      </c>
      <c r="F1732">
        <f>IF(LEFT(Tabela_telefony5[[#This Row],[nr]],2)="12",1,0)</f>
        <v>0</v>
      </c>
      <c r="G1732" s="2">
        <f>IF(Tabela_telefony5[[#This Row],[Kolumna1]]=1,Tabela_telefony5[[#This Row],[zakonczenie]]-Tabela_telefony5[[#This Row],[rozpoczecie]],0)</f>
        <v>0</v>
      </c>
    </row>
    <row r="1733" spans="1:7" hidden="1" x14ac:dyDescent="0.3">
      <c r="A1733">
        <v>8195842</v>
      </c>
      <c r="B1733" s="1">
        <v>42936</v>
      </c>
      <c r="C1733" s="2">
        <v>0.52240740740740743</v>
      </c>
      <c r="D1733" s="2">
        <v>0.53074074074074074</v>
      </c>
      <c r="E1733">
        <f>IF(LEN(Tabela_telefony5[[#This Row],[nr]])=7,1,0)</f>
        <v>1</v>
      </c>
      <c r="F1733">
        <f>IF(LEFT(Tabela_telefony5[[#This Row],[nr]],2)="12",1,0)</f>
        <v>0</v>
      </c>
      <c r="G1733" s="2">
        <f>IF(Tabela_telefony5[[#This Row],[Kolumna1]]=1,Tabela_telefony5[[#This Row],[zakonczenie]]-Tabela_telefony5[[#This Row],[rozpoczecie]],0)</f>
        <v>0</v>
      </c>
    </row>
    <row r="1734" spans="1:7" hidden="1" x14ac:dyDescent="0.3">
      <c r="A1734">
        <v>8214927</v>
      </c>
      <c r="B1734" s="1">
        <v>42919</v>
      </c>
      <c r="C1734" s="2">
        <v>0.5819212962962963</v>
      </c>
      <c r="D1734" s="2">
        <v>0.59106481481481477</v>
      </c>
      <c r="E1734">
        <f>IF(LEN(Tabela_telefony5[[#This Row],[nr]])=7,1,0)</f>
        <v>1</v>
      </c>
      <c r="F1734">
        <f>IF(LEFT(Tabela_telefony5[[#This Row],[nr]],2)="12",1,0)</f>
        <v>0</v>
      </c>
      <c r="G1734" s="2">
        <f>IF(Tabela_telefony5[[#This Row],[Kolumna1]]=1,Tabela_telefony5[[#This Row],[zakonczenie]]-Tabela_telefony5[[#This Row],[rozpoczecie]],0)</f>
        <v>0</v>
      </c>
    </row>
    <row r="1735" spans="1:7" hidden="1" x14ac:dyDescent="0.3">
      <c r="A1735">
        <v>8214927</v>
      </c>
      <c r="B1735" s="1">
        <v>42922</v>
      </c>
      <c r="C1735" s="2">
        <v>0.41638888888888886</v>
      </c>
      <c r="D1735" s="2">
        <v>0.42116898148148146</v>
      </c>
      <c r="E1735">
        <f>IF(LEN(Tabela_telefony5[[#This Row],[nr]])=7,1,0)</f>
        <v>1</v>
      </c>
      <c r="F1735">
        <f>IF(LEFT(Tabela_telefony5[[#This Row],[nr]],2)="12",1,0)</f>
        <v>0</v>
      </c>
      <c r="G1735" s="2">
        <f>IF(Tabela_telefony5[[#This Row],[Kolumna1]]=1,Tabela_telefony5[[#This Row],[zakonczenie]]-Tabela_telefony5[[#This Row],[rozpoczecie]],0)</f>
        <v>0</v>
      </c>
    </row>
    <row r="1736" spans="1:7" hidden="1" x14ac:dyDescent="0.3">
      <c r="A1736">
        <v>8223406</v>
      </c>
      <c r="B1736" s="1">
        <v>42944</v>
      </c>
      <c r="C1736" s="2">
        <v>0.51908564814814817</v>
      </c>
      <c r="D1736" s="2">
        <v>0.51929398148148154</v>
      </c>
      <c r="E1736">
        <f>IF(LEN(Tabela_telefony5[[#This Row],[nr]])=7,1,0)</f>
        <v>1</v>
      </c>
      <c r="F1736">
        <f>IF(LEFT(Tabela_telefony5[[#This Row],[nr]],2)="12",1,0)</f>
        <v>0</v>
      </c>
      <c r="G1736" s="2">
        <f>IF(Tabela_telefony5[[#This Row],[Kolumna1]]=1,Tabela_telefony5[[#This Row],[zakonczenie]]-Tabela_telefony5[[#This Row],[rozpoczecie]],0)</f>
        <v>0</v>
      </c>
    </row>
    <row r="1737" spans="1:7" hidden="1" x14ac:dyDescent="0.3">
      <c r="A1737">
        <v>8228350</v>
      </c>
      <c r="B1737" s="1">
        <v>42921</v>
      </c>
      <c r="C1737" s="2">
        <v>0.34667824074074072</v>
      </c>
      <c r="D1737" s="2">
        <v>0.3473148148148148</v>
      </c>
      <c r="E1737">
        <f>IF(LEN(Tabela_telefony5[[#This Row],[nr]])=7,1,0)</f>
        <v>1</v>
      </c>
      <c r="F1737">
        <f>IF(LEFT(Tabela_telefony5[[#This Row],[nr]],2)="12",1,0)</f>
        <v>0</v>
      </c>
      <c r="G1737" s="2">
        <f>IF(Tabela_telefony5[[#This Row],[Kolumna1]]=1,Tabela_telefony5[[#This Row],[zakonczenie]]-Tabela_telefony5[[#This Row],[rozpoczecie]],0)</f>
        <v>0</v>
      </c>
    </row>
    <row r="1738" spans="1:7" hidden="1" x14ac:dyDescent="0.3">
      <c r="A1738">
        <v>8233999</v>
      </c>
      <c r="B1738" s="1">
        <v>42928</v>
      </c>
      <c r="C1738" s="2">
        <v>0.57828703703703699</v>
      </c>
      <c r="D1738" s="2">
        <v>0.58834490740740741</v>
      </c>
      <c r="E1738">
        <f>IF(LEN(Tabela_telefony5[[#This Row],[nr]])=7,1,0)</f>
        <v>1</v>
      </c>
      <c r="F1738">
        <f>IF(LEFT(Tabela_telefony5[[#This Row],[nr]],2)="12",1,0)</f>
        <v>0</v>
      </c>
      <c r="G1738" s="2">
        <f>IF(Tabela_telefony5[[#This Row],[Kolumna1]]=1,Tabela_telefony5[[#This Row],[zakonczenie]]-Tabela_telefony5[[#This Row],[rozpoczecie]],0)</f>
        <v>0</v>
      </c>
    </row>
    <row r="1739" spans="1:7" hidden="1" x14ac:dyDescent="0.3">
      <c r="A1739">
        <v>8246306</v>
      </c>
      <c r="B1739" s="1">
        <v>42928</v>
      </c>
      <c r="C1739" s="2">
        <v>0.59928240740740746</v>
      </c>
      <c r="D1739" s="2">
        <v>0.60182870370370367</v>
      </c>
      <c r="E1739">
        <f>IF(LEN(Tabela_telefony5[[#This Row],[nr]])=7,1,0)</f>
        <v>1</v>
      </c>
      <c r="F1739">
        <f>IF(LEFT(Tabela_telefony5[[#This Row],[nr]],2)="12",1,0)</f>
        <v>0</v>
      </c>
      <c r="G1739" s="2">
        <f>IF(Tabela_telefony5[[#This Row],[Kolumna1]]=1,Tabela_telefony5[[#This Row],[zakonczenie]]-Tabela_telefony5[[#This Row],[rozpoczecie]],0)</f>
        <v>0</v>
      </c>
    </row>
    <row r="1740" spans="1:7" hidden="1" x14ac:dyDescent="0.3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>
        <f>IF(LEN(Tabela_telefony5[[#This Row],[nr]])=7,1,0)</f>
        <v>0</v>
      </c>
      <c r="F1740">
        <f>IF(LEFT(Tabela_telefony5[[#This Row],[nr]],2)="12",1,0)</f>
        <v>0</v>
      </c>
      <c r="G1740" s="2">
        <f>IF(Tabela_telefony5[[#This Row],[Kolumna1]]=1,Tabela_telefony5[[#This Row],[zakonczenie]]-Tabela_telefony5[[#This Row],[rozpoczecie]],0)</f>
        <v>0</v>
      </c>
    </row>
    <row r="1741" spans="1:7" hidden="1" x14ac:dyDescent="0.3">
      <c r="A1741">
        <v>26891502</v>
      </c>
      <c r="B1741" s="1">
        <v>42942</v>
      </c>
      <c r="C1741" s="2">
        <v>0.3697685185185185</v>
      </c>
      <c r="D1741" s="2">
        <v>0.37656250000000002</v>
      </c>
      <c r="E1741">
        <f>IF(LEN(Tabela_telefony5[[#This Row],[nr]])=7,1,0)</f>
        <v>0</v>
      </c>
      <c r="F1741">
        <f>IF(LEFT(Tabela_telefony5[[#This Row],[nr]],2)="12",1,0)</f>
        <v>0</v>
      </c>
      <c r="G1741" s="2">
        <f>IF(Tabela_telefony5[[#This Row],[Kolumna1]]=1,Tabela_telefony5[[#This Row],[zakonczenie]]-Tabela_telefony5[[#This Row],[rozpoczecie]],0)</f>
        <v>0</v>
      </c>
    </row>
    <row r="1742" spans="1:7" hidden="1" x14ac:dyDescent="0.3">
      <c r="A1742">
        <v>71021004</v>
      </c>
      <c r="B1742" s="1">
        <v>42942</v>
      </c>
      <c r="C1742" s="2">
        <v>0.37305555555555553</v>
      </c>
      <c r="D1742" s="2">
        <v>0.38090277777777776</v>
      </c>
      <c r="E1742">
        <f>IF(LEN(Tabela_telefony5[[#This Row],[nr]])=7,1,0)</f>
        <v>0</v>
      </c>
      <c r="F1742">
        <f>IF(LEFT(Tabela_telefony5[[#This Row],[nr]],2)="12",1,0)</f>
        <v>0</v>
      </c>
      <c r="G1742" s="2">
        <f>IF(Tabela_telefony5[[#This Row],[Kolumna1]]=1,Tabela_telefony5[[#This Row],[zakonczenie]]-Tabela_telefony5[[#This Row],[rozpoczecie]],0)</f>
        <v>0</v>
      </c>
    </row>
    <row r="1743" spans="1:7" hidden="1" x14ac:dyDescent="0.3">
      <c r="A1743">
        <v>17314583</v>
      </c>
      <c r="B1743" s="1">
        <v>42942</v>
      </c>
      <c r="C1743" s="2">
        <v>0.37843749999999998</v>
      </c>
      <c r="D1743" s="2">
        <v>0.38879629629629631</v>
      </c>
      <c r="E1743">
        <f>IF(LEN(Tabela_telefony5[[#This Row],[nr]])=7,1,0)</f>
        <v>0</v>
      </c>
      <c r="F1743">
        <f>IF(LEFT(Tabela_telefony5[[#This Row],[nr]],2)="12",1,0)</f>
        <v>0</v>
      </c>
      <c r="G1743" s="2">
        <f>IF(Tabela_telefony5[[#This Row],[Kolumna1]]=1,Tabela_telefony5[[#This Row],[zakonczenie]]-Tabela_telefony5[[#This Row],[rozpoczecie]],0)</f>
        <v>0</v>
      </c>
    </row>
    <row r="1744" spans="1:7" hidden="1" x14ac:dyDescent="0.3">
      <c r="A1744">
        <v>8249721</v>
      </c>
      <c r="B1744" s="1">
        <v>42919</v>
      </c>
      <c r="C1744" s="2">
        <v>0.53486111111111112</v>
      </c>
      <c r="D1744" s="2">
        <v>0.53756944444444443</v>
      </c>
      <c r="E1744">
        <f>IF(LEN(Tabela_telefony5[[#This Row],[nr]])=7,1,0)</f>
        <v>1</v>
      </c>
      <c r="F1744">
        <f>IF(LEFT(Tabela_telefony5[[#This Row],[nr]],2)="12",1,0)</f>
        <v>0</v>
      </c>
      <c r="G1744" s="2">
        <f>IF(Tabela_telefony5[[#This Row],[Kolumna1]]=1,Tabela_telefony5[[#This Row],[zakonczenie]]-Tabela_telefony5[[#This Row],[rozpoczecie]],0)</f>
        <v>0</v>
      </c>
    </row>
    <row r="1745" spans="1:7" hidden="1" x14ac:dyDescent="0.3">
      <c r="A1745">
        <v>94989369</v>
      </c>
      <c r="B1745" s="1">
        <v>42942</v>
      </c>
      <c r="C1745" s="2">
        <v>0.37965277777777778</v>
      </c>
      <c r="D1745" s="2">
        <v>0.39068287037037036</v>
      </c>
      <c r="E1745">
        <f>IF(LEN(Tabela_telefony5[[#This Row],[nr]])=7,1,0)</f>
        <v>0</v>
      </c>
      <c r="F1745">
        <f>IF(LEFT(Tabela_telefony5[[#This Row],[nr]],2)="12",1,0)</f>
        <v>0</v>
      </c>
      <c r="G1745" s="2">
        <f>IF(Tabela_telefony5[[#This Row],[Kolumna1]]=1,Tabela_telefony5[[#This Row],[zakonczenie]]-Tabela_telefony5[[#This Row],[rozpoczecie]],0)</f>
        <v>0</v>
      </c>
    </row>
    <row r="1746" spans="1:7" hidden="1" x14ac:dyDescent="0.3">
      <c r="A1746">
        <v>8250018</v>
      </c>
      <c r="B1746" s="1">
        <v>42935</v>
      </c>
      <c r="C1746" s="2">
        <v>0.47843750000000002</v>
      </c>
      <c r="D1746" s="2">
        <v>0.48951388888888892</v>
      </c>
      <c r="E1746">
        <f>IF(LEN(Tabela_telefony5[[#This Row],[nr]])=7,1,0)</f>
        <v>1</v>
      </c>
      <c r="F1746">
        <f>IF(LEFT(Tabela_telefony5[[#This Row],[nr]],2)="12",1,0)</f>
        <v>0</v>
      </c>
      <c r="G1746" s="2">
        <f>IF(Tabela_telefony5[[#This Row],[Kolumna1]]=1,Tabela_telefony5[[#This Row],[zakonczenie]]-Tabela_telefony5[[#This Row],[rozpoczecie]],0)</f>
        <v>0</v>
      </c>
    </row>
    <row r="1747" spans="1:7" hidden="1" x14ac:dyDescent="0.3">
      <c r="A1747">
        <v>8250018</v>
      </c>
      <c r="B1747" s="1">
        <v>42941</v>
      </c>
      <c r="C1747" s="2">
        <v>0.40552083333333333</v>
      </c>
      <c r="D1747" s="2">
        <v>0.41104166666666669</v>
      </c>
      <c r="E1747">
        <f>IF(LEN(Tabela_telefony5[[#This Row],[nr]])=7,1,0)</f>
        <v>1</v>
      </c>
      <c r="F1747">
        <f>IF(LEFT(Tabela_telefony5[[#This Row],[nr]],2)="12",1,0)</f>
        <v>0</v>
      </c>
      <c r="G1747" s="2">
        <f>IF(Tabela_telefony5[[#This Row],[Kolumna1]]=1,Tabela_telefony5[[#This Row],[zakonczenie]]-Tabela_telefony5[[#This Row],[rozpoczecie]],0)</f>
        <v>0</v>
      </c>
    </row>
    <row r="1748" spans="1:7" hidden="1" x14ac:dyDescent="0.3">
      <c r="A1748">
        <v>8251878</v>
      </c>
      <c r="B1748" s="1">
        <v>42923</v>
      </c>
      <c r="C1748" s="2">
        <v>0.59281249999999996</v>
      </c>
      <c r="D1748" s="2">
        <v>0.59375</v>
      </c>
      <c r="E1748">
        <f>IF(LEN(Tabela_telefony5[[#This Row],[nr]])=7,1,0)</f>
        <v>1</v>
      </c>
      <c r="F1748">
        <f>IF(LEFT(Tabela_telefony5[[#This Row],[nr]],2)="12",1,0)</f>
        <v>0</v>
      </c>
      <c r="G1748" s="2">
        <f>IF(Tabela_telefony5[[#This Row],[Kolumna1]]=1,Tabela_telefony5[[#This Row],[zakonczenie]]-Tabela_telefony5[[#This Row],[rozpoczecie]],0)</f>
        <v>0</v>
      </c>
    </row>
    <row r="1749" spans="1:7" hidden="1" x14ac:dyDescent="0.3">
      <c r="A1749">
        <v>8252939</v>
      </c>
      <c r="B1749" s="1">
        <v>42936</v>
      </c>
      <c r="C1749" s="2">
        <v>0.61320601851851853</v>
      </c>
      <c r="D1749" s="2">
        <v>0.62115740740740744</v>
      </c>
      <c r="E1749">
        <f>IF(LEN(Tabela_telefony5[[#This Row],[nr]])=7,1,0)</f>
        <v>1</v>
      </c>
      <c r="F1749">
        <f>IF(LEFT(Tabela_telefony5[[#This Row],[nr]],2)="12",1,0)</f>
        <v>0</v>
      </c>
      <c r="G1749" s="2">
        <f>IF(Tabela_telefony5[[#This Row],[Kolumna1]]=1,Tabela_telefony5[[#This Row],[zakonczenie]]-Tabela_telefony5[[#This Row],[rozpoczecie]],0)</f>
        <v>0</v>
      </c>
    </row>
    <row r="1750" spans="1:7" hidden="1" x14ac:dyDescent="0.3">
      <c r="A1750">
        <v>8253162</v>
      </c>
      <c r="B1750" s="1">
        <v>42933</v>
      </c>
      <c r="C1750" s="2">
        <v>0.51468749999999996</v>
      </c>
      <c r="D1750" s="2">
        <v>0.5204050925925926</v>
      </c>
      <c r="E1750">
        <f>IF(LEN(Tabela_telefony5[[#This Row],[nr]])=7,1,0)</f>
        <v>1</v>
      </c>
      <c r="F1750">
        <f>IF(LEFT(Tabela_telefony5[[#This Row],[nr]],2)="12",1,0)</f>
        <v>0</v>
      </c>
      <c r="G1750" s="2">
        <f>IF(Tabela_telefony5[[#This Row],[Kolumna1]]=1,Tabela_telefony5[[#This Row],[zakonczenie]]-Tabela_telefony5[[#This Row],[rozpoczecie]],0)</f>
        <v>0</v>
      </c>
    </row>
    <row r="1751" spans="1:7" hidden="1" x14ac:dyDescent="0.3">
      <c r="A1751">
        <v>8261808</v>
      </c>
      <c r="B1751" s="1">
        <v>42934</v>
      </c>
      <c r="C1751" s="2">
        <v>0.35718749999999999</v>
      </c>
      <c r="D1751" s="2">
        <v>0.36684027777777778</v>
      </c>
      <c r="E1751">
        <f>IF(LEN(Tabela_telefony5[[#This Row],[nr]])=7,1,0)</f>
        <v>1</v>
      </c>
      <c r="F1751">
        <f>IF(LEFT(Tabela_telefony5[[#This Row],[nr]],2)="12",1,0)</f>
        <v>0</v>
      </c>
      <c r="G1751" s="2">
        <f>IF(Tabela_telefony5[[#This Row],[Kolumna1]]=1,Tabela_telefony5[[#This Row],[zakonczenie]]-Tabela_telefony5[[#This Row],[rozpoczecie]],0)</f>
        <v>0</v>
      </c>
    </row>
    <row r="1752" spans="1:7" hidden="1" x14ac:dyDescent="0.3">
      <c r="A1752">
        <v>8270097</v>
      </c>
      <c r="B1752" s="1">
        <v>42926</v>
      </c>
      <c r="C1752" s="2">
        <v>0.55650462962962965</v>
      </c>
      <c r="D1752" s="2">
        <v>0.55850694444444449</v>
      </c>
      <c r="E1752">
        <f>IF(LEN(Tabela_telefony5[[#This Row],[nr]])=7,1,0)</f>
        <v>1</v>
      </c>
      <c r="F1752">
        <f>IF(LEFT(Tabela_telefony5[[#This Row],[nr]],2)="12",1,0)</f>
        <v>0</v>
      </c>
      <c r="G1752" s="2">
        <f>IF(Tabela_telefony5[[#This Row],[Kolumna1]]=1,Tabela_telefony5[[#This Row],[zakonczenie]]-Tabela_telefony5[[#This Row],[rozpoczecie]],0)</f>
        <v>0</v>
      </c>
    </row>
    <row r="1753" spans="1:7" hidden="1" x14ac:dyDescent="0.3">
      <c r="A1753">
        <v>8270097</v>
      </c>
      <c r="B1753" s="1">
        <v>42927</v>
      </c>
      <c r="C1753" s="2">
        <v>0.5900347222222222</v>
      </c>
      <c r="D1753" s="2">
        <v>0.59217592592592594</v>
      </c>
      <c r="E1753">
        <f>IF(LEN(Tabela_telefony5[[#This Row],[nr]])=7,1,0)</f>
        <v>1</v>
      </c>
      <c r="F1753">
        <f>IF(LEFT(Tabela_telefony5[[#This Row],[nr]],2)="12",1,0)</f>
        <v>0</v>
      </c>
      <c r="G1753" s="2">
        <f>IF(Tabela_telefony5[[#This Row],[Kolumna1]]=1,Tabela_telefony5[[#This Row],[zakonczenie]]-Tabela_telefony5[[#This Row],[rozpoczecie]],0)</f>
        <v>0</v>
      </c>
    </row>
    <row r="1754" spans="1:7" hidden="1" x14ac:dyDescent="0.3">
      <c r="A1754">
        <v>8276893</v>
      </c>
      <c r="B1754" s="1">
        <v>42930</v>
      </c>
      <c r="C1754" s="2">
        <v>0.36056712962962961</v>
      </c>
      <c r="D1754" s="2">
        <v>0.36929398148148146</v>
      </c>
      <c r="E1754">
        <f>IF(LEN(Tabela_telefony5[[#This Row],[nr]])=7,1,0)</f>
        <v>1</v>
      </c>
      <c r="F1754">
        <f>IF(LEFT(Tabela_telefony5[[#This Row],[nr]],2)="12",1,0)</f>
        <v>0</v>
      </c>
      <c r="G1754" s="2">
        <f>IF(Tabela_telefony5[[#This Row],[Kolumna1]]=1,Tabela_telefony5[[#This Row],[zakonczenie]]-Tabela_telefony5[[#This Row],[rozpoczecie]],0)</f>
        <v>0</v>
      </c>
    </row>
    <row r="1755" spans="1:7" hidden="1" x14ac:dyDescent="0.3">
      <c r="A1755">
        <v>8276893</v>
      </c>
      <c r="B1755" s="1">
        <v>42942</v>
      </c>
      <c r="C1755" s="2">
        <v>0.3590740740740741</v>
      </c>
      <c r="D1755" s="2">
        <v>0.36600694444444443</v>
      </c>
      <c r="E1755">
        <f>IF(LEN(Tabela_telefony5[[#This Row],[nr]])=7,1,0)</f>
        <v>1</v>
      </c>
      <c r="F1755">
        <f>IF(LEFT(Tabela_telefony5[[#This Row],[nr]],2)="12",1,0)</f>
        <v>0</v>
      </c>
      <c r="G1755" s="2">
        <f>IF(Tabela_telefony5[[#This Row],[Kolumna1]]=1,Tabela_telefony5[[#This Row],[zakonczenie]]-Tabela_telefony5[[#This Row],[rozpoczecie]],0)</f>
        <v>0</v>
      </c>
    </row>
    <row r="1756" spans="1:7" hidden="1" x14ac:dyDescent="0.3">
      <c r="A1756">
        <v>8279741</v>
      </c>
      <c r="B1756" s="1">
        <v>42947</v>
      </c>
      <c r="C1756" s="2">
        <v>0.37170138888888887</v>
      </c>
      <c r="D1756" s="2">
        <v>0.38305555555555554</v>
      </c>
      <c r="E1756">
        <f>IF(LEN(Tabela_telefony5[[#This Row],[nr]])=7,1,0)</f>
        <v>1</v>
      </c>
      <c r="F1756">
        <f>IF(LEFT(Tabela_telefony5[[#This Row],[nr]],2)="12",1,0)</f>
        <v>0</v>
      </c>
      <c r="G1756" s="2">
        <f>IF(Tabela_telefony5[[#This Row],[Kolumna1]]=1,Tabela_telefony5[[#This Row],[zakonczenie]]-Tabela_telefony5[[#This Row],[rozpoczecie]],0)</f>
        <v>0</v>
      </c>
    </row>
    <row r="1757" spans="1:7" hidden="1" x14ac:dyDescent="0.3">
      <c r="A1757">
        <v>8284495</v>
      </c>
      <c r="B1757" s="1">
        <v>42941</v>
      </c>
      <c r="C1757" s="2">
        <v>0.47385416666666669</v>
      </c>
      <c r="D1757" s="2">
        <v>0.47505787037037039</v>
      </c>
      <c r="E1757">
        <f>IF(LEN(Tabela_telefony5[[#This Row],[nr]])=7,1,0)</f>
        <v>1</v>
      </c>
      <c r="F1757">
        <f>IF(LEFT(Tabela_telefony5[[#This Row],[nr]],2)="12",1,0)</f>
        <v>0</v>
      </c>
      <c r="G1757" s="2">
        <f>IF(Tabela_telefony5[[#This Row],[Kolumna1]]=1,Tabela_telefony5[[#This Row],[zakonczenie]]-Tabela_telefony5[[#This Row],[rozpoczecie]],0)</f>
        <v>0</v>
      </c>
    </row>
    <row r="1758" spans="1:7" hidden="1" x14ac:dyDescent="0.3">
      <c r="A1758">
        <v>8299537</v>
      </c>
      <c r="B1758" s="1">
        <v>42933</v>
      </c>
      <c r="C1758" s="2">
        <v>0.47302083333333333</v>
      </c>
      <c r="D1758" s="2">
        <v>0.47939814814814813</v>
      </c>
      <c r="E1758">
        <f>IF(LEN(Tabela_telefony5[[#This Row],[nr]])=7,1,0)</f>
        <v>1</v>
      </c>
      <c r="F1758">
        <f>IF(LEFT(Tabela_telefony5[[#This Row],[nr]],2)="12",1,0)</f>
        <v>0</v>
      </c>
      <c r="G1758" s="2">
        <f>IF(Tabela_telefony5[[#This Row],[Kolumna1]]=1,Tabela_telefony5[[#This Row],[zakonczenie]]-Tabela_telefony5[[#This Row],[rozpoczecie]],0)</f>
        <v>0</v>
      </c>
    </row>
    <row r="1759" spans="1:7" hidden="1" x14ac:dyDescent="0.3">
      <c r="A1759">
        <v>8313390</v>
      </c>
      <c r="B1759" s="1">
        <v>42919</v>
      </c>
      <c r="C1759" s="2">
        <v>0.39571759259259259</v>
      </c>
      <c r="D1759" s="2">
        <v>0.39844907407407409</v>
      </c>
      <c r="E1759">
        <f>IF(LEN(Tabela_telefony5[[#This Row],[nr]])=7,1,0)</f>
        <v>1</v>
      </c>
      <c r="F1759">
        <f>IF(LEFT(Tabela_telefony5[[#This Row],[nr]],2)="12",1,0)</f>
        <v>0</v>
      </c>
      <c r="G1759" s="2">
        <f>IF(Tabela_telefony5[[#This Row],[Kolumna1]]=1,Tabela_telefony5[[#This Row],[zakonczenie]]-Tabela_telefony5[[#This Row],[rozpoczecie]],0)</f>
        <v>0</v>
      </c>
    </row>
    <row r="1760" spans="1:7" hidden="1" x14ac:dyDescent="0.3">
      <c r="A1760">
        <v>8313390</v>
      </c>
      <c r="B1760" s="1">
        <v>42921</v>
      </c>
      <c r="C1760" s="2">
        <v>0.34903935185185186</v>
      </c>
      <c r="D1760" s="2">
        <v>0.35381944444444446</v>
      </c>
      <c r="E1760">
        <f>IF(LEN(Tabela_telefony5[[#This Row],[nr]])=7,1,0)</f>
        <v>1</v>
      </c>
      <c r="F1760">
        <f>IF(LEFT(Tabela_telefony5[[#This Row],[nr]],2)="12",1,0)</f>
        <v>0</v>
      </c>
      <c r="G1760" s="2">
        <f>IF(Tabela_telefony5[[#This Row],[Kolumna1]]=1,Tabela_telefony5[[#This Row],[zakonczenie]]-Tabela_telefony5[[#This Row],[rozpoczecie]],0)</f>
        <v>0</v>
      </c>
    </row>
    <row r="1761" spans="1:7" hidden="1" x14ac:dyDescent="0.3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>
        <f>IF(LEN(Tabela_telefony5[[#This Row],[nr]])=7,1,0)</f>
        <v>0</v>
      </c>
      <c r="F1761">
        <f>IF(LEFT(Tabela_telefony5[[#This Row],[nr]],2)="12",1,0)</f>
        <v>0</v>
      </c>
      <c r="G1761" s="2">
        <f>IF(Tabela_telefony5[[#This Row],[Kolumna1]]=1,Tabela_telefony5[[#This Row],[zakonczenie]]-Tabela_telefony5[[#This Row],[rozpoczecie]],0)</f>
        <v>0</v>
      </c>
    </row>
    <row r="1762" spans="1:7" hidden="1" x14ac:dyDescent="0.3">
      <c r="A1762">
        <v>8322522</v>
      </c>
      <c r="B1762" s="1">
        <v>42926</v>
      </c>
      <c r="C1762" s="2">
        <v>0.49674768518518519</v>
      </c>
      <c r="D1762" s="2">
        <v>0.50796296296296295</v>
      </c>
      <c r="E1762">
        <f>IF(LEN(Tabela_telefony5[[#This Row],[nr]])=7,1,0)</f>
        <v>1</v>
      </c>
      <c r="F1762">
        <f>IF(LEFT(Tabela_telefony5[[#This Row],[nr]],2)="12",1,0)</f>
        <v>0</v>
      </c>
      <c r="G1762" s="2">
        <f>IF(Tabela_telefony5[[#This Row],[Kolumna1]]=1,Tabela_telefony5[[#This Row],[zakonczenie]]-Tabela_telefony5[[#This Row],[rozpoczecie]],0)</f>
        <v>0</v>
      </c>
    </row>
    <row r="1763" spans="1:7" hidden="1" x14ac:dyDescent="0.3">
      <c r="A1763">
        <v>68043713</v>
      </c>
      <c r="B1763" s="1">
        <v>42942</v>
      </c>
      <c r="C1763" s="2">
        <v>0.42366898148148147</v>
      </c>
      <c r="D1763" s="2">
        <v>0.42792824074074076</v>
      </c>
      <c r="E1763">
        <f>IF(LEN(Tabela_telefony5[[#This Row],[nr]])=7,1,0)</f>
        <v>0</v>
      </c>
      <c r="F1763">
        <f>IF(LEFT(Tabela_telefony5[[#This Row],[nr]],2)="12",1,0)</f>
        <v>0</v>
      </c>
      <c r="G1763" s="2">
        <f>IF(Tabela_telefony5[[#This Row],[Kolumna1]]=1,Tabela_telefony5[[#This Row],[zakonczenie]]-Tabela_telefony5[[#This Row],[rozpoczecie]],0)</f>
        <v>0</v>
      </c>
    </row>
    <row r="1764" spans="1:7" hidden="1" x14ac:dyDescent="0.3">
      <c r="A1764">
        <v>89263578</v>
      </c>
      <c r="B1764" s="1">
        <v>42942</v>
      </c>
      <c r="C1764" s="2">
        <v>0.42912037037037037</v>
      </c>
      <c r="D1764" s="2">
        <v>0.43753472222222223</v>
      </c>
      <c r="E1764">
        <f>IF(LEN(Tabela_telefony5[[#This Row],[nr]])=7,1,0)</f>
        <v>0</v>
      </c>
      <c r="F1764">
        <f>IF(LEFT(Tabela_telefony5[[#This Row],[nr]],2)="12",1,0)</f>
        <v>0</v>
      </c>
      <c r="G1764" s="2">
        <f>IF(Tabela_telefony5[[#This Row],[Kolumna1]]=1,Tabela_telefony5[[#This Row],[zakonczenie]]-Tabela_telefony5[[#This Row],[rozpoczecie]],0)</f>
        <v>0</v>
      </c>
    </row>
    <row r="1765" spans="1:7" hidden="1" x14ac:dyDescent="0.3">
      <c r="A1765">
        <v>8322802</v>
      </c>
      <c r="B1765" s="1">
        <v>42937</v>
      </c>
      <c r="C1765" s="2">
        <v>0.39089120370370373</v>
      </c>
      <c r="D1765" s="2">
        <v>0.39620370370370372</v>
      </c>
      <c r="E1765">
        <f>IF(LEN(Tabela_telefony5[[#This Row],[nr]])=7,1,0)</f>
        <v>1</v>
      </c>
      <c r="F1765">
        <f>IF(LEFT(Tabela_telefony5[[#This Row],[nr]],2)="12",1,0)</f>
        <v>0</v>
      </c>
      <c r="G1765" s="2">
        <f>IF(Tabela_telefony5[[#This Row],[Kolumna1]]=1,Tabela_telefony5[[#This Row],[zakonczenie]]-Tabela_telefony5[[#This Row],[rozpoczecie]],0)</f>
        <v>0</v>
      </c>
    </row>
    <row r="1766" spans="1:7" hidden="1" x14ac:dyDescent="0.3">
      <c r="A1766">
        <v>8331262</v>
      </c>
      <c r="B1766" s="1">
        <v>42930</v>
      </c>
      <c r="C1766" s="2">
        <v>0.61174768518518519</v>
      </c>
      <c r="D1766" s="2">
        <v>0.61697916666666663</v>
      </c>
      <c r="E1766">
        <f>IF(LEN(Tabela_telefony5[[#This Row],[nr]])=7,1,0)</f>
        <v>1</v>
      </c>
      <c r="F1766">
        <f>IF(LEFT(Tabela_telefony5[[#This Row],[nr]],2)="12",1,0)</f>
        <v>0</v>
      </c>
      <c r="G1766" s="2">
        <f>IF(Tabela_telefony5[[#This Row],[Kolumna1]]=1,Tabela_telefony5[[#This Row],[zakonczenie]]-Tabela_telefony5[[#This Row],[rozpoczecie]],0)</f>
        <v>0</v>
      </c>
    </row>
    <row r="1767" spans="1:7" hidden="1" x14ac:dyDescent="0.3">
      <c r="A1767">
        <v>8362094</v>
      </c>
      <c r="B1767" s="1">
        <v>42937</v>
      </c>
      <c r="C1767" s="2">
        <v>0.34567129629629628</v>
      </c>
      <c r="D1767" s="2">
        <v>0.34745370370370371</v>
      </c>
      <c r="E1767">
        <f>IF(LEN(Tabela_telefony5[[#This Row],[nr]])=7,1,0)</f>
        <v>1</v>
      </c>
      <c r="F1767">
        <f>IF(LEFT(Tabela_telefony5[[#This Row],[nr]],2)="12",1,0)</f>
        <v>0</v>
      </c>
      <c r="G1767" s="2">
        <f>IF(Tabela_telefony5[[#This Row],[Kolumna1]]=1,Tabela_telefony5[[#This Row],[zakonczenie]]-Tabela_telefony5[[#This Row],[rozpoczecie]],0)</f>
        <v>0</v>
      </c>
    </row>
    <row r="1768" spans="1:7" hidden="1" x14ac:dyDescent="0.3">
      <c r="A1768">
        <v>8369815</v>
      </c>
      <c r="B1768" s="1">
        <v>42922</v>
      </c>
      <c r="C1768" s="2">
        <v>0.44350694444444444</v>
      </c>
      <c r="D1768" s="2">
        <v>0.44528935185185187</v>
      </c>
      <c r="E1768">
        <f>IF(LEN(Tabela_telefony5[[#This Row],[nr]])=7,1,0)</f>
        <v>1</v>
      </c>
      <c r="F1768">
        <f>IF(LEFT(Tabela_telefony5[[#This Row],[nr]],2)="12",1,0)</f>
        <v>0</v>
      </c>
      <c r="G1768" s="2">
        <f>IF(Tabela_telefony5[[#This Row],[Kolumna1]]=1,Tabela_telefony5[[#This Row],[zakonczenie]]-Tabela_telefony5[[#This Row],[rozpoczecie]],0)</f>
        <v>0</v>
      </c>
    </row>
    <row r="1769" spans="1:7" hidden="1" x14ac:dyDescent="0.3">
      <c r="A1769">
        <v>98391891</v>
      </c>
      <c r="B1769" s="1">
        <v>42942</v>
      </c>
      <c r="C1769" s="2">
        <v>0.44289351851851849</v>
      </c>
      <c r="D1769" s="2">
        <v>0.44364583333333335</v>
      </c>
      <c r="E1769">
        <f>IF(LEN(Tabela_telefony5[[#This Row],[nr]])=7,1,0)</f>
        <v>0</v>
      </c>
      <c r="F1769">
        <f>IF(LEFT(Tabela_telefony5[[#This Row],[nr]],2)="12",1,0)</f>
        <v>0</v>
      </c>
      <c r="G1769" s="2">
        <f>IF(Tabela_telefony5[[#This Row],[Kolumna1]]=1,Tabela_telefony5[[#This Row],[zakonczenie]]-Tabela_telefony5[[#This Row],[rozpoczecie]],0)</f>
        <v>0</v>
      </c>
    </row>
    <row r="1770" spans="1:7" hidden="1" x14ac:dyDescent="0.3">
      <c r="A1770">
        <v>8369815</v>
      </c>
      <c r="B1770" s="1">
        <v>42943</v>
      </c>
      <c r="C1770" s="2">
        <v>0.3967013888888889</v>
      </c>
      <c r="D1770" s="2">
        <v>0.40182870370370372</v>
      </c>
      <c r="E1770">
        <f>IF(LEN(Tabela_telefony5[[#This Row],[nr]])=7,1,0)</f>
        <v>1</v>
      </c>
      <c r="F1770">
        <f>IF(LEFT(Tabela_telefony5[[#This Row],[nr]],2)="12",1,0)</f>
        <v>0</v>
      </c>
      <c r="G1770" s="2">
        <f>IF(Tabela_telefony5[[#This Row],[Kolumna1]]=1,Tabela_telefony5[[#This Row],[zakonczenie]]-Tabela_telefony5[[#This Row],[rozpoczecie]],0)</f>
        <v>0</v>
      </c>
    </row>
    <row r="1771" spans="1:7" hidden="1" x14ac:dyDescent="0.3">
      <c r="A1771">
        <v>8375968</v>
      </c>
      <c r="B1771" s="1">
        <v>42921</v>
      </c>
      <c r="C1771" s="2">
        <v>0.5786458333333333</v>
      </c>
      <c r="D1771" s="2">
        <v>0.57954861111111111</v>
      </c>
      <c r="E1771">
        <f>IF(LEN(Tabela_telefony5[[#This Row],[nr]])=7,1,0)</f>
        <v>1</v>
      </c>
      <c r="F1771">
        <f>IF(LEFT(Tabela_telefony5[[#This Row],[nr]],2)="12",1,0)</f>
        <v>0</v>
      </c>
      <c r="G1771" s="2">
        <f>IF(Tabela_telefony5[[#This Row],[Kolumna1]]=1,Tabela_telefony5[[#This Row],[zakonczenie]]-Tabela_telefony5[[#This Row],[rozpoczecie]],0)</f>
        <v>0</v>
      </c>
    </row>
    <row r="1772" spans="1:7" hidden="1" x14ac:dyDescent="0.3">
      <c r="A1772">
        <v>8384647</v>
      </c>
      <c r="B1772" s="1">
        <v>42920</v>
      </c>
      <c r="C1772" s="2">
        <v>0.4110300925925926</v>
      </c>
      <c r="D1772" s="2">
        <v>0.42162037037037037</v>
      </c>
      <c r="E1772">
        <f>IF(LEN(Tabela_telefony5[[#This Row],[nr]])=7,1,0)</f>
        <v>1</v>
      </c>
      <c r="F1772">
        <f>IF(LEFT(Tabela_telefony5[[#This Row],[nr]],2)="12",1,0)</f>
        <v>0</v>
      </c>
      <c r="G1772" s="2">
        <f>IF(Tabela_telefony5[[#This Row],[Kolumna1]]=1,Tabela_telefony5[[#This Row],[zakonczenie]]-Tabela_telefony5[[#This Row],[rozpoczecie]],0)</f>
        <v>0</v>
      </c>
    </row>
    <row r="1773" spans="1:7" hidden="1" x14ac:dyDescent="0.3">
      <c r="A1773">
        <v>59984179</v>
      </c>
      <c r="B1773" s="1">
        <v>42942</v>
      </c>
      <c r="C1773" s="2">
        <v>0.44815972222222222</v>
      </c>
      <c r="D1773" s="2">
        <v>0.45435185185185184</v>
      </c>
      <c r="E1773">
        <f>IF(LEN(Tabela_telefony5[[#This Row],[nr]])=7,1,0)</f>
        <v>0</v>
      </c>
      <c r="F1773">
        <f>IF(LEFT(Tabela_telefony5[[#This Row],[nr]],2)="12",1,0)</f>
        <v>0</v>
      </c>
      <c r="G1773" s="2">
        <f>IF(Tabela_telefony5[[#This Row],[Kolumna1]]=1,Tabela_telefony5[[#This Row],[zakonczenie]]-Tabela_telefony5[[#This Row],[rozpoczecie]],0)</f>
        <v>0</v>
      </c>
    </row>
    <row r="1774" spans="1:7" hidden="1" x14ac:dyDescent="0.3">
      <c r="A1774">
        <v>8385222</v>
      </c>
      <c r="B1774" s="1">
        <v>42920</v>
      </c>
      <c r="C1774" s="2">
        <v>0.5455092592592593</v>
      </c>
      <c r="D1774" s="2">
        <v>0.54748842592592595</v>
      </c>
      <c r="E1774">
        <f>IF(LEN(Tabela_telefony5[[#This Row],[nr]])=7,1,0)</f>
        <v>1</v>
      </c>
      <c r="F1774">
        <f>IF(LEFT(Tabela_telefony5[[#This Row],[nr]],2)="12",1,0)</f>
        <v>0</v>
      </c>
      <c r="G1774" s="2">
        <f>IF(Tabela_telefony5[[#This Row],[Kolumna1]]=1,Tabela_telefony5[[#This Row],[zakonczenie]]-Tabela_telefony5[[#This Row],[rozpoczecie]],0)</f>
        <v>0</v>
      </c>
    </row>
    <row r="1775" spans="1:7" hidden="1" x14ac:dyDescent="0.3">
      <c r="A1775">
        <v>8387594</v>
      </c>
      <c r="B1775" s="1">
        <v>42944</v>
      </c>
      <c r="C1775" s="2">
        <v>0.49401620370370369</v>
      </c>
      <c r="D1775" s="2">
        <v>0.49682870370370369</v>
      </c>
      <c r="E1775">
        <f>IF(LEN(Tabela_telefony5[[#This Row],[nr]])=7,1,0)</f>
        <v>1</v>
      </c>
      <c r="F1775">
        <f>IF(LEFT(Tabela_telefony5[[#This Row],[nr]],2)="12",1,0)</f>
        <v>0</v>
      </c>
      <c r="G1775" s="2">
        <f>IF(Tabela_telefony5[[#This Row],[Kolumna1]]=1,Tabela_telefony5[[#This Row],[zakonczenie]]-Tabela_telefony5[[#This Row],[rozpoczecie]],0)</f>
        <v>0</v>
      </c>
    </row>
    <row r="1776" spans="1:7" hidden="1" x14ac:dyDescent="0.3">
      <c r="A1776">
        <v>59723258</v>
      </c>
      <c r="B1776" s="1">
        <v>42942</v>
      </c>
      <c r="C1776" s="2">
        <v>0.4503125</v>
      </c>
      <c r="D1776" s="2">
        <v>0.4601736111111111</v>
      </c>
      <c r="E1776">
        <f>IF(LEN(Tabela_telefony5[[#This Row],[nr]])=7,1,0)</f>
        <v>0</v>
      </c>
      <c r="F1776">
        <f>IF(LEFT(Tabela_telefony5[[#This Row],[nr]],2)="12",1,0)</f>
        <v>0</v>
      </c>
      <c r="G1776" s="2">
        <f>IF(Tabela_telefony5[[#This Row],[Kolumna1]]=1,Tabela_telefony5[[#This Row],[zakonczenie]]-Tabela_telefony5[[#This Row],[rozpoczecie]],0)</f>
        <v>0</v>
      </c>
    </row>
    <row r="1777" spans="1:7" hidden="1" x14ac:dyDescent="0.3">
      <c r="A1777">
        <v>8400710</v>
      </c>
      <c r="B1777" s="1">
        <v>42922</v>
      </c>
      <c r="C1777" s="2">
        <v>0.59182870370370366</v>
      </c>
      <c r="D1777" s="2">
        <v>0.59376157407407404</v>
      </c>
      <c r="E1777">
        <f>IF(LEN(Tabela_telefony5[[#This Row],[nr]])=7,1,0)</f>
        <v>1</v>
      </c>
      <c r="F1777">
        <f>IF(LEFT(Tabela_telefony5[[#This Row],[nr]],2)="12",1,0)</f>
        <v>0</v>
      </c>
      <c r="G1777" s="2">
        <f>IF(Tabela_telefony5[[#This Row],[Kolumna1]]=1,Tabela_telefony5[[#This Row],[zakonczenie]]-Tabela_telefony5[[#This Row],[rozpoczecie]],0)</f>
        <v>0</v>
      </c>
    </row>
    <row r="1778" spans="1:7" hidden="1" x14ac:dyDescent="0.3">
      <c r="A1778">
        <v>49278984</v>
      </c>
      <c r="B1778" s="1">
        <v>42942</v>
      </c>
      <c r="C1778" s="2">
        <v>0.45531250000000001</v>
      </c>
      <c r="D1778" s="2">
        <v>0.45717592592592593</v>
      </c>
      <c r="E1778">
        <f>IF(LEN(Tabela_telefony5[[#This Row],[nr]])=7,1,0)</f>
        <v>0</v>
      </c>
      <c r="F1778">
        <f>IF(LEFT(Tabela_telefony5[[#This Row],[nr]],2)="12",1,0)</f>
        <v>0</v>
      </c>
      <c r="G1778" s="2">
        <f>IF(Tabela_telefony5[[#This Row],[Kolumna1]]=1,Tabela_telefony5[[#This Row],[zakonczenie]]-Tabela_telefony5[[#This Row],[rozpoczecie]],0)</f>
        <v>0</v>
      </c>
    </row>
    <row r="1779" spans="1:7" hidden="1" x14ac:dyDescent="0.3">
      <c r="A1779">
        <v>8405292</v>
      </c>
      <c r="B1779" s="1">
        <v>42940</v>
      </c>
      <c r="C1779" s="2">
        <v>0.38635416666666667</v>
      </c>
      <c r="D1779" s="2">
        <v>0.39378472222222222</v>
      </c>
      <c r="E1779">
        <f>IF(LEN(Tabela_telefony5[[#This Row],[nr]])=7,1,0)</f>
        <v>1</v>
      </c>
      <c r="F1779">
        <f>IF(LEFT(Tabela_telefony5[[#This Row],[nr]],2)="12",1,0)</f>
        <v>0</v>
      </c>
      <c r="G1779" s="2">
        <f>IF(Tabela_telefony5[[#This Row],[Kolumna1]]=1,Tabela_telefony5[[#This Row],[zakonczenie]]-Tabela_telefony5[[#This Row],[rozpoczecie]],0)</f>
        <v>0</v>
      </c>
    </row>
    <row r="1780" spans="1:7" hidden="1" x14ac:dyDescent="0.3">
      <c r="A1780">
        <v>8405954</v>
      </c>
      <c r="B1780" s="1">
        <v>42922</v>
      </c>
      <c r="C1780" s="2">
        <v>0.57164351851851847</v>
      </c>
      <c r="D1780" s="2">
        <v>0.57528935185185182</v>
      </c>
      <c r="E1780">
        <f>IF(LEN(Tabela_telefony5[[#This Row],[nr]])=7,1,0)</f>
        <v>1</v>
      </c>
      <c r="F1780">
        <f>IF(LEFT(Tabela_telefony5[[#This Row],[nr]],2)="12",1,0)</f>
        <v>0</v>
      </c>
      <c r="G1780" s="2">
        <f>IF(Tabela_telefony5[[#This Row],[Kolumna1]]=1,Tabela_telefony5[[#This Row],[zakonczenie]]-Tabela_telefony5[[#This Row],[rozpoczecie]],0)</f>
        <v>0</v>
      </c>
    </row>
    <row r="1781" spans="1:7" hidden="1" x14ac:dyDescent="0.3">
      <c r="A1781">
        <v>97953696</v>
      </c>
      <c r="B1781" s="1">
        <v>42942</v>
      </c>
      <c r="C1781" s="2">
        <v>0.46297453703703706</v>
      </c>
      <c r="D1781" s="2">
        <v>0.47129629629629627</v>
      </c>
      <c r="E1781">
        <f>IF(LEN(Tabela_telefony5[[#This Row],[nr]])=7,1,0)</f>
        <v>0</v>
      </c>
      <c r="F1781">
        <f>IF(LEFT(Tabela_telefony5[[#This Row],[nr]],2)="12",1,0)</f>
        <v>0</v>
      </c>
      <c r="G1781" s="2">
        <f>IF(Tabela_telefony5[[#This Row],[Kolumna1]]=1,Tabela_telefony5[[#This Row],[zakonczenie]]-Tabela_telefony5[[#This Row],[rozpoczecie]],0)</f>
        <v>0</v>
      </c>
    </row>
    <row r="1782" spans="1:7" hidden="1" x14ac:dyDescent="0.3">
      <c r="A1782">
        <v>18636086</v>
      </c>
      <c r="B1782" s="1">
        <v>42942</v>
      </c>
      <c r="C1782" s="2">
        <v>0.46431712962962962</v>
      </c>
      <c r="D1782" s="2">
        <v>0.47060185185185183</v>
      </c>
      <c r="E1782">
        <f>IF(LEN(Tabela_telefony5[[#This Row],[nr]])=7,1,0)</f>
        <v>0</v>
      </c>
      <c r="F1782">
        <f>IF(LEFT(Tabela_telefony5[[#This Row],[nr]],2)="12",1,0)</f>
        <v>0</v>
      </c>
      <c r="G1782" s="2">
        <f>IF(Tabela_telefony5[[#This Row],[Kolumna1]]=1,Tabela_telefony5[[#This Row],[zakonczenie]]-Tabela_telefony5[[#This Row],[rozpoczecie]],0)</f>
        <v>0</v>
      </c>
    </row>
    <row r="1783" spans="1:7" hidden="1" x14ac:dyDescent="0.3">
      <c r="A1783">
        <v>8414788</v>
      </c>
      <c r="B1783" s="1">
        <v>42940</v>
      </c>
      <c r="C1783" s="2">
        <v>0.36887731481481484</v>
      </c>
      <c r="D1783" s="2">
        <v>0.37443287037037037</v>
      </c>
      <c r="E1783">
        <f>IF(LEN(Tabela_telefony5[[#This Row],[nr]])=7,1,0)</f>
        <v>1</v>
      </c>
      <c r="F1783">
        <f>IF(LEFT(Tabela_telefony5[[#This Row],[nr]],2)="12",1,0)</f>
        <v>0</v>
      </c>
      <c r="G1783" s="2">
        <f>IF(Tabela_telefony5[[#This Row],[Kolumna1]]=1,Tabela_telefony5[[#This Row],[zakonczenie]]-Tabela_telefony5[[#This Row],[rozpoczecie]],0)</f>
        <v>0</v>
      </c>
    </row>
    <row r="1784" spans="1:7" hidden="1" x14ac:dyDescent="0.3">
      <c r="A1784">
        <v>8424969</v>
      </c>
      <c r="B1784" s="1">
        <v>42923</v>
      </c>
      <c r="C1784" s="2">
        <v>0.48380787037037037</v>
      </c>
      <c r="D1784" s="2">
        <v>0.49267361111111113</v>
      </c>
      <c r="E1784">
        <f>IF(LEN(Tabela_telefony5[[#This Row],[nr]])=7,1,0)</f>
        <v>1</v>
      </c>
      <c r="F1784">
        <f>IF(LEFT(Tabela_telefony5[[#This Row],[nr]],2)="12",1,0)</f>
        <v>0</v>
      </c>
      <c r="G1784" s="2">
        <f>IF(Tabela_telefony5[[#This Row],[Kolumna1]]=1,Tabela_telefony5[[#This Row],[zakonczenie]]-Tabela_telefony5[[#This Row],[rozpoczecie]],0)</f>
        <v>0</v>
      </c>
    </row>
    <row r="1785" spans="1:7" hidden="1" x14ac:dyDescent="0.3">
      <c r="A1785">
        <v>8429072</v>
      </c>
      <c r="B1785" s="1">
        <v>42928</v>
      </c>
      <c r="C1785" s="2">
        <v>0.41414351851851849</v>
      </c>
      <c r="D1785" s="2">
        <v>0.42015046296296299</v>
      </c>
      <c r="E1785">
        <f>IF(LEN(Tabela_telefony5[[#This Row],[nr]])=7,1,0)</f>
        <v>1</v>
      </c>
      <c r="F1785">
        <f>IF(LEFT(Tabela_telefony5[[#This Row],[nr]],2)="12",1,0)</f>
        <v>0</v>
      </c>
      <c r="G1785" s="2">
        <f>IF(Tabela_telefony5[[#This Row],[Kolumna1]]=1,Tabela_telefony5[[#This Row],[zakonczenie]]-Tabela_telefony5[[#This Row],[rozpoczecie]],0)</f>
        <v>0</v>
      </c>
    </row>
    <row r="1786" spans="1:7" hidden="1" x14ac:dyDescent="0.3">
      <c r="A1786">
        <v>8434044</v>
      </c>
      <c r="B1786" s="1">
        <v>42923</v>
      </c>
      <c r="C1786" s="2">
        <v>0.42149305555555555</v>
      </c>
      <c r="D1786" s="2">
        <v>0.42736111111111114</v>
      </c>
      <c r="E1786">
        <f>IF(LEN(Tabela_telefony5[[#This Row],[nr]])=7,1,0)</f>
        <v>1</v>
      </c>
      <c r="F1786">
        <f>IF(LEFT(Tabela_telefony5[[#This Row],[nr]],2)="12",1,0)</f>
        <v>0</v>
      </c>
      <c r="G1786" s="2">
        <f>IF(Tabela_telefony5[[#This Row],[Kolumna1]]=1,Tabela_telefony5[[#This Row],[zakonczenie]]-Tabela_telefony5[[#This Row],[rozpoczecie]],0)</f>
        <v>0</v>
      </c>
    </row>
    <row r="1787" spans="1:7" hidden="1" x14ac:dyDescent="0.3">
      <c r="A1787">
        <v>8449157</v>
      </c>
      <c r="B1787" s="1">
        <v>42920</v>
      </c>
      <c r="C1787" s="2">
        <v>0.58377314814814818</v>
      </c>
      <c r="D1787" s="2">
        <v>0.59186342592592589</v>
      </c>
      <c r="E1787">
        <f>IF(LEN(Tabela_telefony5[[#This Row],[nr]])=7,1,0)</f>
        <v>1</v>
      </c>
      <c r="F1787">
        <f>IF(LEFT(Tabela_telefony5[[#This Row],[nr]],2)="12",1,0)</f>
        <v>0</v>
      </c>
      <c r="G1787" s="2">
        <f>IF(Tabela_telefony5[[#This Row],[Kolumna1]]=1,Tabela_telefony5[[#This Row],[zakonczenie]]-Tabela_telefony5[[#This Row],[rozpoczecie]],0)</f>
        <v>0</v>
      </c>
    </row>
    <row r="1788" spans="1:7" hidden="1" x14ac:dyDescent="0.3">
      <c r="A1788">
        <v>8461631</v>
      </c>
      <c r="B1788" s="1">
        <v>42921</v>
      </c>
      <c r="C1788" s="2">
        <v>0.38335648148148149</v>
      </c>
      <c r="D1788" s="2">
        <v>0.38451388888888888</v>
      </c>
      <c r="E1788">
        <f>IF(LEN(Tabela_telefony5[[#This Row],[nr]])=7,1,0)</f>
        <v>1</v>
      </c>
      <c r="F1788">
        <f>IF(LEFT(Tabela_telefony5[[#This Row],[nr]],2)="12",1,0)</f>
        <v>0</v>
      </c>
      <c r="G1788" s="2">
        <f>IF(Tabela_telefony5[[#This Row],[Kolumna1]]=1,Tabela_telefony5[[#This Row],[zakonczenie]]-Tabela_telefony5[[#This Row],[rozpoczecie]],0)</f>
        <v>0</v>
      </c>
    </row>
    <row r="1789" spans="1:7" hidden="1" x14ac:dyDescent="0.3">
      <c r="A1789">
        <v>8461631</v>
      </c>
      <c r="B1789" s="1">
        <v>42928</v>
      </c>
      <c r="C1789" s="2">
        <v>0.50025462962962963</v>
      </c>
      <c r="D1789" s="2">
        <v>0.50344907407407402</v>
      </c>
      <c r="E1789">
        <f>IF(LEN(Tabela_telefony5[[#This Row],[nr]])=7,1,0)</f>
        <v>1</v>
      </c>
      <c r="F1789">
        <f>IF(LEFT(Tabela_telefony5[[#This Row],[nr]],2)="12",1,0)</f>
        <v>0</v>
      </c>
      <c r="G1789" s="2">
        <f>IF(Tabela_telefony5[[#This Row],[Kolumna1]]=1,Tabela_telefony5[[#This Row],[zakonczenie]]-Tabela_telefony5[[#This Row],[rozpoczecie]],0)</f>
        <v>0</v>
      </c>
    </row>
    <row r="1790" spans="1:7" hidden="1" x14ac:dyDescent="0.3">
      <c r="A1790">
        <v>8471021</v>
      </c>
      <c r="B1790" s="1">
        <v>42921</v>
      </c>
      <c r="C1790" s="2">
        <v>0.47431712962962963</v>
      </c>
      <c r="D1790" s="2">
        <v>0.47746527777777775</v>
      </c>
      <c r="E1790">
        <f>IF(LEN(Tabela_telefony5[[#This Row],[nr]])=7,1,0)</f>
        <v>1</v>
      </c>
      <c r="F1790">
        <f>IF(LEFT(Tabela_telefony5[[#This Row],[nr]],2)="12",1,0)</f>
        <v>0</v>
      </c>
      <c r="G1790" s="2">
        <f>IF(Tabela_telefony5[[#This Row],[Kolumna1]]=1,Tabela_telefony5[[#This Row],[zakonczenie]]-Tabela_telefony5[[#This Row],[rozpoczecie]],0)</f>
        <v>0</v>
      </c>
    </row>
    <row r="1791" spans="1:7" hidden="1" x14ac:dyDescent="0.3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>
        <f>IF(LEN(Tabela_telefony5[[#This Row],[nr]])=7,1,0)</f>
        <v>0</v>
      </c>
      <c r="F1791">
        <f>IF(LEFT(Tabela_telefony5[[#This Row],[nr]],2)="12",1,0)</f>
        <v>0</v>
      </c>
      <c r="G1791" s="2">
        <f>IF(Tabela_telefony5[[#This Row],[Kolumna1]]=1,Tabela_telefony5[[#This Row],[zakonczenie]]-Tabela_telefony5[[#This Row],[rozpoczecie]],0)</f>
        <v>0</v>
      </c>
    </row>
    <row r="1792" spans="1:7" hidden="1" x14ac:dyDescent="0.3">
      <c r="A1792">
        <v>8471219</v>
      </c>
      <c r="B1792" s="1">
        <v>42940</v>
      </c>
      <c r="C1792" s="2">
        <v>0.49229166666666668</v>
      </c>
      <c r="D1792" s="2">
        <v>0.49554398148148149</v>
      </c>
      <c r="E1792">
        <f>IF(LEN(Tabela_telefony5[[#This Row],[nr]])=7,1,0)</f>
        <v>1</v>
      </c>
      <c r="F1792">
        <f>IF(LEFT(Tabela_telefony5[[#This Row],[nr]],2)="12",1,0)</f>
        <v>0</v>
      </c>
      <c r="G1792" s="2">
        <f>IF(Tabela_telefony5[[#This Row],[Kolumna1]]=1,Tabela_telefony5[[#This Row],[zakonczenie]]-Tabela_telefony5[[#This Row],[rozpoczecie]],0)</f>
        <v>0</v>
      </c>
    </row>
    <row r="1793" spans="1:7" hidden="1" x14ac:dyDescent="0.3">
      <c r="A1793">
        <v>85666950</v>
      </c>
      <c r="B1793" s="1">
        <v>42942</v>
      </c>
      <c r="C1793" s="2">
        <v>0.49417824074074074</v>
      </c>
      <c r="D1793" s="2">
        <v>0.50312500000000004</v>
      </c>
      <c r="E1793">
        <f>IF(LEN(Tabela_telefony5[[#This Row],[nr]])=7,1,0)</f>
        <v>0</v>
      </c>
      <c r="F1793">
        <f>IF(LEFT(Tabela_telefony5[[#This Row],[nr]],2)="12",1,0)</f>
        <v>0</v>
      </c>
      <c r="G1793" s="2">
        <f>IF(Tabela_telefony5[[#This Row],[Kolumna1]]=1,Tabela_telefony5[[#This Row],[zakonczenie]]-Tabela_telefony5[[#This Row],[rozpoczecie]],0)</f>
        <v>0</v>
      </c>
    </row>
    <row r="1794" spans="1:7" hidden="1" x14ac:dyDescent="0.3">
      <c r="A1794">
        <v>72289518</v>
      </c>
      <c r="B1794" s="1">
        <v>42942</v>
      </c>
      <c r="C1794" s="2">
        <v>0.49541666666666667</v>
      </c>
      <c r="D1794" s="2">
        <v>0.49947916666666664</v>
      </c>
      <c r="E1794">
        <f>IF(LEN(Tabela_telefony5[[#This Row],[nr]])=7,1,0)</f>
        <v>0</v>
      </c>
      <c r="F1794">
        <f>IF(LEFT(Tabela_telefony5[[#This Row],[nr]],2)="12",1,0)</f>
        <v>0</v>
      </c>
      <c r="G1794" s="2">
        <f>IF(Tabela_telefony5[[#This Row],[Kolumna1]]=1,Tabela_telefony5[[#This Row],[zakonczenie]]-Tabela_telefony5[[#This Row],[rozpoczecie]],0)</f>
        <v>0</v>
      </c>
    </row>
    <row r="1795" spans="1:7" hidden="1" x14ac:dyDescent="0.3">
      <c r="A1795">
        <v>8471544</v>
      </c>
      <c r="B1795" s="1">
        <v>42922</v>
      </c>
      <c r="C1795" s="2">
        <v>0.38960648148148147</v>
      </c>
      <c r="D1795" s="2">
        <v>0.39498842592592592</v>
      </c>
      <c r="E1795">
        <f>IF(LEN(Tabela_telefony5[[#This Row],[nr]])=7,1,0)</f>
        <v>1</v>
      </c>
      <c r="F1795">
        <f>IF(LEFT(Tabela_telefony5[[#This Row],[nr]],2)="12",1,0)</f>
        <v>0</v>
      </c>
      <c r="G1795" s="2">
        <f>IF(Tabela_telefony5[[#This Row],[Kolumna1]]=1,Tabela_telefony5[[#This Row],[zakonczenie]]-Tabela_telefony5[[#This Row],[rozpoczecie]],0)</f>
        <v>0</v>
      </c>
    </row>
    <row r="1796" spans="1:7" hidden="1" x14ac:dyDescent="0.3">
      <c r="A1796">
        <v>75645195</v>
      </c>
      <c r="B1796" s="1">
        <v>42942</v>
      </c>
      <c r="C1796" s="2">
        <v>0.5046180555555555</v>
      </c>
      <c r="D1796" s="2">
        <v>0.50491898148148151</v>
      </c>
      <c r="E1796">
        <f>IF(LEN(Tabela_telefony5[[#This Row],[nr]])=7,1,0)</f>
        <v>0</v>
      </c>
      <c r="F1796">
        <f>IF(LEFT(Tabela_telefony5[[#This Row],[nr]],2)="12",1,0)</f>
        <v>0</v>
      </c>
      <c r="G1796" s="2">
        <f>IF(Tabela_telefony5[[#This Row],[Kolumna1]]=1,Tabela_telefony5[[#This Row],[zakonczenie]]-Tabela_telefony5[[#This Row],[rozpoczecie]],0)</f>
        <v>0</v>
      </c>
    </row>
    <row r="1797" spans="1:7" hidden="1" x14ac:dyDescent="0.3">
      <c r="A1797">
        <v>8487003</v>
      </c>
      <c r="B1797" s="1">
        <v>42935</v>
      </c>
      <c r="C1797" s="2">
        <v>0.61648148148148152</v>
      </c>
      <c r="D1797" s="2">
        <v>0.62589120370370366</v>
      </c>
      <c r="E1797">
        <f>IF(LEN(Tabela_telefony5[[#This Row],[nr]])=7,1,0)</f>
        <v>1</v>
      </c>
      <c r="F1797">
        <f>IF(LEFT(Tabela_telefony5[[#This Row],[nr]],2)="12",1,0)</f>
        <v>0</v>
      </c>
      <c r="G1797" s="2">
        <f>IF(Tabela_telefony5[[#This Row],[Kolumna1]]=1,Tabela_telefony5[[#This Row],[zakonczenie]]-Tabela_telefony5[[#This Row],[rozpoczecie]],0)</f>
        <v>0</v>
      </c>
    </row>
    <row r="1798" spans="1:7" hidden="1" x14ac:dyDescent="0.3">
      <c r="A1798">
        <v>21681406</v>
      </c>
      <c r="B1798" s="1">
        <v>42942</v>
      </c>
      <c r="C1798" s="2">
        <v>0.50876157407407407</v>
      </c>
      <c r="D1798" s="2">
        <v>0.51472222222222219</v>
      </c>
      <c r="E1798">
        <f>IF(LEN(Tabela_telefony5[[#This Row],[nr]])=7,1,0)</f>
        <v>0</v>
      </c>
      <c r="F1798">
        <f>IF(LEFT(Tabela_telefony5[[#This Row],[nr]],2)="12",1,0)</f>
        <v>0</v>
      </c>
      <c r="G1798" s="2">
        <f>IF(Tabela_telefony5[[#This Row],[Kolumna1]]=1,Tabela_telefony5[[#This Row],[zakonczenie]]-Tabela_telefony5[[#This Row],[rozpoczecie]],0)</f>
        <v>0</v>
      </c>
    </row>
    <row r="1799" spans="1:7" hidden="1" x14ac:dyDescent="0.3">
      <c r="A1799">
        <v>8489588</v>
      </c>
      <c r="B1799" s="1">
        <v>42947</v>
      </c>
      <c r="C1799" s="2">
        <v>0.46803240740740742</v>
      </c>
      <c r="D1799" s="2">
        <v>0.47423611111111114</v>
      </c>
      <c r="E1799">
        <f>IF(LEN(Tabela_telefony5[[#This Row],[nr]])=7,1,0)</f>
        <v>1</v>
      </c>
      <c r="F1799">
        <f>IF(LEFT(Tabela_telefony5[[#This Row],[nr]],2)="12",1,0)</f>
        <v>0</v>
      </c>
      <c r="G1799" s="2">
        <f>IF(Tabela_telefony5[[#This Row],[Kolumna1]]=1,Tabela_telefony5[[#This Row],[zakonczenie]]-Tabela_telefony5[[#This Row],[rozpoczecie]],0)</f>
        <v>0</v>
      </c>
    </row>
    <row r="1800" spans="1:7" hidden="1" x14ac:dyDescent="0.3">
      <c r="A1800">
        <v>8493652</v>
      </c>
      <c r="B1800" s="1">
        <v>42947</v>
      </c>
      <c r="C1800" s="2">
        <v>0.59569444444444442</v>
      </c>
      <c r="D1800" s="2">
        <v>0.60372685185185182</v>
      </c>
      <c r="E1800">
        <f>IF(LEN(Tabela_telefony5[[#This Row],[nr]])=7,1,0)</f>
        <v>1</v>
      </c>
      <c r="F1800">
        <f>IF(LEFT(Tabela_telefony5[[#This Row],[nr]],2)="12",1,0)</f>
        <v>0</v>
      </c>
      <c r="G1800" s="2">
        <f>IF(Tabela_telefony5[[#This Row],[Kolumna1]]=1,Tabela_telefony5[[#This Row],[zakonczenie]]-Tabela_telefony5[[#This Row],[rozpoczecie]],0)</f>
        <v>0</v>
      </c>
    </row>
    <row r="1801" spans="1:7" hidden="1" x14ac:dyDescent="0.3">
      <c r="A1801">
        <v>8498076</v>
      </c>
      <c r="B1801" s="1">
        <v>42919</v>
      </c>
      <c r="C1801" s="2">
        <v>0.61523148148148143</v>
      </c>
      <c r="D1801" s="2">
        <v>0.62223379629629627</v>
      </c>
      <c r="E1801">
        <f>IF(LEN(Tabela_telefony5[[#This Row],[nr]])=7,1,0)</f>
        <v>1</v>
      </c>
      <c r="F1801">
        <f>IF(LEFT(Tabela_telefony5[[#This Row],[nr]],2)="12",1,0)</f>
        <v>0</v>
      </c>
      <c r="G1801" s="2">
        <f>IF(Tabela_telefony5[[#This Row],[Kolumna1]]=1,Tabela_telefony5[[#This Row],[zakonczenie]]-Tabela_telefony5[[#This Row],[rozpoczecie]],0)</f>
        <v>0</v>
      </c>
    </row>
    <row r="1802" spans="1:7" hidden="1" x14ac:dyDescent="0.3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>
        <f>IF(LEN(Tabela_telefony5[[#This Row],[nr]])=7,1,0)</f>
        <v>0</v>
      </c>
      <c r="F1802">
        <f>IF(LEFT(Tabela_telefony5[[#This Row],[nr]],2)="12",1,0)</f>
        <v>0</v>
      </c>
      <c r="G1802" s="2">
        <f>IF(Tabela_telefony5[[#This Row],[Kolumna1]]=1,Tabela_telefony5[[#This Row],[zakonczenie]]-Tabela_telefony5[[#This Row],[rozpoczecie]],0)</f>
        <v>0</v>
      </c>
    </row>
    <row r="1803" spans="1:7" hidden="1" x14ac:dyDescent="0.3">
      <c r="A1803">
        <v>8498076</v>
      </c>
      <c r="B1803" s="1">
        <v>42929</v>
      </c>
      <c r="C1803" s="2">
        <v>0.49493055555555554</v>
      </c>
      <c r="D1803" s="2">
        <v>0.49898148148148147</v>
      </c>
      <c r="E1803">
        <f>IF(LEN(Tabela_telefony5[[#This Row],[nr]])=7,1,0)</f>
        <v>1</v>
      </c>
      <c r="F1803">
        <f>IF(LEFT(Tabela_telefony5[[#This Row],[nr]],2)="12",1,0)</f>
        <v>0</v>
      </c>
      <c r="G1803" s="2">
        <f>IF(Tabela_telefony5[[#This Row],[Kolumna1]]=1,Tabela_telefony5[[#This Row],[zakonczenie]]-Tabela_telefony5[[#This Row],[rozpoczecie]],0)</f>
        <v>0</v>
      </c>
    </row>
    <row r="1804" spans="1:7" hidden="1" x14ac:dyDescent="0.3">
      <c r="A1804">
        <v>8498683</v>
      </c>
      <c r="B1804" s="1">
        <v>42930</v>
      </c>
      <c r="C1804" s="2">
        <v>0.45950231481481479</v>
      </c>
      <c r="D1804" s="2">
        <v>0.46177083333333335</v>
      </c>
      <c r="E1804">
        <f>IF(LEN(Tabela_telefony5[[#This Row],[nr]])=7,1,0)</f>
        <v>1</v>
      </c>
      <c r="F1804">
        <f>IF(LEFT(Tabela_telefony5[[#This Row],[nr]],2)="12",1,0)</f>
        <v>0</v>
      </c>
      <c r="G1804" s="2">
        <f>IF(Tabela_telefony5[[#This Row],[Kolumna1]]=1,Tabela_telefony5[[#This Row],[zakonczenie]]-Tabela_telefony5[[#This Row],[rozpoczecie]],0)</f>
        <v>0</v>
      </c>
    </row>
    <row r="1805" spans="1:7" hidden="1" x14ac:dyDescent="0.3">
      <c r="A1805">
        <v>8501225</v>
      </c>
      <c r="B1805" s="1">
        <v>42936</v>
      </c>
      <c r="C1805" s="2">
        <v>0.57517361111111109</v>
      </c>
      <c r="D1805" s="2">
        <v>0.57784722222222218</v>
      </c>
      <c r="E1805">
        <f>IF(LEN(Tabela_telefony5[[#This Row],[nr]])=7,1,0)</f>
        <v>1</v>
      </c>
      <c r="F1805">
        <f>IF(LEFT(Tabela_telefony5[[#This Row],[nr]],2)="12",1,0)</f>
        <v>0</v>
      </c>
      <c r="G1805" s="2">
        <f>IF(Tabela_telefony5[[#This Row],[Kolumna1]]=1,Tabela_telefony5[[#This Row],[zakonczenie]]-Tabela_telefony5[[#This Row],[rozpoczecie]],0)</f>
        <v>0</v>
      </c>
    </row>
    <row r="1806" spans="1:7" hidden="1" x14ac:dyDescent="0.3">
      <c r="A1806">
        <v>57891628</v>
      </c>
      <c r="B1806" s="1">
        <v>42942</v>
      </c>
      <c r="C1806" s="2">
        <v>0.53282407407407406</v>
      </c>
      <c r="D1806" s="2">
        <v>0.53501157407407407</v>
      </c>
      <c r="E1806">
        <f>IF(LEN(Tabela_telefony5[[#This Row],[nr]])=7,1,0)</f>
        <v>0</v>
      </c>
      <c r="F1806">
        <f>IF(LEFT(Tabela_telefony5[[#This Row],[nr]],2)="12",1,0)</f>
        <v>0</v>
      </c>
      <c r="G1806" s="2">
        <f>IF(Tabela_telefony5[[#This Row],[Kolumna1]]=1,Tabela_telefony5[[#This Row],[zakonczenie]]-Tabela_telefony5[[#This Row],[rozpoczecie]],0)</f>
        <v>0</v>
      </c>
    </row>
    <row r="1807" spans="1:7" hidden="1" x14ac:dyDescent="0.3">
      <c r="A1807">
        <v>8501947</v>
      </c>
      <c r="B1807" s="1">
        <v>42942</v>
      </c>
      <c r="C1807" s="2">
        <v>0.49135416666666665</v>
      </c>
      <c r="D1807" s="2">
        <v>0.49472222222222223</v>
      </c>
      <c r="E1807">
        <f>IF(LEN(Tabela_telefony5[[#This Row],[nr]])=7,1,0)</f>
        <v>1</v>
      </c>
      <c r="F1807">
        <f>IF(LEFT(Tabela_telefony5[[#This Row],[nr]],2)="12",1,0)</f>
        <v>0</v>
      </c>
      <c r="G1807" s="2">
        <f>IF(Tabela_telefony5[[#This Row],[Kolumna1]]=1,Tabela_telefony5[[#This Row],[zakonczenie]]-Tabela_telefony5[[#This Row],[rozpoczecie]],0)</f>
        <v>0</v>
      </c>
    </row>
    <row r="1808" spans="1:7" hidden="1" x14ac:dyDescent="0.3">
      <c r="A1808">
        <v>8504601</v>
      </c>
      <c r="B1808" s="1">
        <v>42919</v>
      </c>
      <c r="C1808" s="2">
        <v>0.57958333333333334</v>
      </c>
      <c r="D1808" s="2">
        <v>0.58056712962962964</v>
      </c>
      <c r="E1808">
        <f>IF(LEN(Tabela_telefony5[[#This Row],[nr]])=7,1,0)</f>
        <v>1</v>
      </c>
      <c r="F1808">
        <f>IF(LEFT(Tabela_telefony5[[#This Row],[nr]],2)="12",1,0)</f>
        <v>0</v>
      </c>
      <c r="G1808" s="2">
        <f>IF(Tabela_telefony5[[#This Row],[Kolumna1]]=1,Tabela_telefony5[[#This Row],[zakonczenie]]-Tabela_telefony5[[#This Row],[rozpoczecie]],0)</f>
        <v>0</v>
      </c>
    </row>
    <row r="1809" spans="1:7" hidden="1" x14ac:dyDescent="0.3">
      <c r="A1809">
        <v>96977805</v>
      </c>
      <c r="B1809" s="1">
        <v>42942</v>
      </c>
      <c r="C1809" s="2">
        <v>0.53601851851851856</v>
      </c>
      <c r="D1809" s="2">
        <v>0.54394675925925928</v>
      </c>
      <c r="E1809">
        <f>IF(LEN(Tabela_telefony5[[#This Row],[nr]])=7,1,0)</f>
        <v>0</v>
      </c>
      <c r="F1809">
        <f>IF(LEFT(Tabela_telefony5[[#This Row],[nr]],2)="12",1,0)</f>
        <v>0</v>
      </c>
      <c r="G1809" s="2">
        <f>IF(Tabela_telefony5[[#This Row],[Kolumna1]]=1,Tabela_telefony5[[#This Row],[zakonczenie]]-Tabela_telefony5[[#This Row],[rozpoczecie]],0)</f>
        <v>0</v>
      </c>
    </row>
    <row r="1810" spans="1:7" hidden="1" x14ac:dyDescent="0.3">
      <c r="A1810">
        <v>24665933</v>
      </c>
      <c r="B1810" s="1">
        <v>42942</v>
      </c>
      <c r="C1810" s="2">
        <v>0.53666666666666663</v>
      </c>
      <c r="D1810" s="2">
        <v>0.5370949074074074</v>
      </c>
      <c r="E1810">
        <f>IF(LEN(Tabela_telefony5[[#This Row],[nr]])=7,1,0)</f>
        <v>0</v>
      </c>
      <c r="F1810">
        <f>IF(LEFT(Tabela_telefony5[[#This Row],[nr]],2)="12",1,0)</f>
        <v>0</v>
      </c>
      <c r="G1810" s="2">
        <f>IF(Tabela_telefony5[[#This Row],[Kolumna1]]=1,Tabela_telefony5[[#This Row],[zakonczenie]]-Tabela_telefony5[[#This Row],[rozpoczecie]],0)</f>
        <v>0</v>
      </c>
    </row>
    <row r="1811" spans="1:7" hidden="1" x14ac:dyDescent="0.3">
      <c r="A1811">
        <v>8512255</v>
      </c>
      <c r="B1811" s="1">
        <v>42944</v>
      </c>
      <c r="C1811" s="2">
        <v>0.37327546296296299</v>
      </c>
      <c r="D1811" s="2">
        <v>0.37962962962962965</v>
      </c>
      <c r="E1811">
        <f>IF(LEN(Tabela_telefony5[[#This Row],[nr]])=7,1,0)</f>
        <v>1</v>
      </c>
      <c r="F1811">
        <f>IF(LEFT(Tabela_telefony5[[#This Row],[nr]],2)="12",1,0)</f>
        <v>0</v>
      </c>
      <c r="G1811" s="2">
        <f>IF(Tabela_telefony5[[#This Row],[Kolumna1]]=1,Tabela_telefony5[[#This Row],[zakonczenie]]-Tabela_telefony5[[#This Row],[rozpoczecie]],0)</f>
        <v>0</v>
      </c>
    </row>
    <row r="1812" spans="1:7" hidden="1" x14ac:dyDescent="0.3">
      <c r="A1812">
        <v>8514016</v>
      </c>
      <c r="B1812" s="1">
        <v>42919</v>
      </c>
      <c r="C1812" s="2">
        <v>0.44778935185185187</v>
      </c>
      <c r="D1812" s="2">
        <v>0.44998842592592592</v>
      </c>
      <c r="E1812">
        <f>IF(LEN(Tabela_telefony5[[#This Row],[nr]])=7,1,0)</f>
        <v>1</v>
      </c>
      <c r="F1812">
        <f>IF(LEFT(Tabela_telefony5[[#This Row],[nr]],2)="12",1,0)</f>
        <v>0</v>
      </c>
      <c r="G1812" s="2">
        <f>IF(Tabela_telefony5[[#This Row],[Kolumna1]]=1,Tabela_telefony5[[#This Row],[zakonczenie]]-Tabela_telefony5[[#This Row],[rozpoczecie]],0)</f>
        <v>0</v>
      </c>
    </row>
    <row r="1813" spans="1:7" hidden="1" x14ac:dyDescent="0.3">
      <c r="A1813">
        <v>8534481</v>
      </c>
      <c r="B1813" s="1">
        <v>42942</v>
      </c>
      <c r="C1813" s="2">
        <v>0.60950231481481476</v>
      </c>
      <c r="D1813" s="2">
        <v>0.61940972222222224</v>
      </c>
      <c r="E1813">
        <f>IF(LEN(Tabela_telefony5[[#This Row],[nr]])=7,1,0)</f>
        <v>1</v>
      </c>
      <c r="F1813">
        <f>IF(LEFT(Tabela_telefony5[[#This Row],[nr]],2)="12",1,0)</f>
        <v>0</v>
      </c>
      <c r="G1813" s="2">
        <f>IF(Tabela_telefony5[[#This Row],[Kolumna1]]=1,Tabela_telefony5[[#This Row],[zakonczenie]]-Tabela_telefony5[[#This Row],[rozpoczecie]],0)</f>
        <v>0</v>
      </c>
    </row>
    <row r="1814" spans="1:7" hidden="1" x14ac:dyDescent="0.3">
      <c r="A1814">
        <v>8541151</v>
      </c>
      <c r="B1814" s="1">
        <v>42937</v>
      </c>
      <c r="C1814" s="2">
        <v>0.38848379629629631</v>
      </c>
      <c r="D1814" s="2">
        <v>0.39874999999999999</v>
      </c>
      <c r="E1814">
        <f>IF(LEN(Tabela_telefony5[[#This Row],[nr]])=7,1,0)</f>
        <v>1</v>
      </c>
      <c r="F1814">
        <f>IF(LEFT(Tabela_telefony5[[#This Row],[nr]],2)="12",1,0)</f>
        <v>0</v>
      </c>
      <c r="G1814" s="2">
        <f>IF(Tabela_telefony5[[#This Row],[Kolumna1]]=1,Tabela_telefony5[[#This Row],[zakonczenie]]-Tabela_telefony5[[#This Row],[rozpoczecie]],0)</f>
        <v>0</v>
      </c>
    </row>
    <row r="1815" spans="1:7" hidden="1" x14ac:dyDescent="0.3">
      <c r="A1815">
        <v>8570276</v>
      </c>
      <c r="B1815" s="1">
        <v>42926</v>
      </c>
      <c r="C1815" s="2">
        <v>0.33759259259259261</v>
      </c>
      <c r="D1815" s="2">
        <v>0.34880787037037037</v>
      </c>
      <c r="E1815">
        <f>IF(LEN(Tabela_telefony5[[#This Row],[nr]])=7,1,0)</f>
        <v>1</v>
      </c>
      <c r="F1815">
        <f>IF(LEFT(Tabela_telefony5[[#This Row],[nr]],2)="12",1,0)</f>
        <v>0</v>
      </c>
      <c r="G1815" s="2">
        <f>IF(Tabela_telefony5[[#This Row],[Kolumna1]]=1,Tabela_telefony5[[#This Row],[zakonczenie]]-Tabela_telefony5[[#This Row],[rozpoczecie]],0)</f>
        <v>0</v>
      </c>
    </row>
    <row r="1816" spans="1:7" hidden="1" x14ac:dyDescent="0.3">
      <c r="A1816">
        <v>8585321</v>
      </c>
      <c r="B1816" s="1">
        <v>42944</v>
      </c>
      <c r="C1816" s="2">
        <v>0.4836111111111111</v>
      </c>
      <c r="D1816" s="2">
        <v>0.48996527777777776</v>
      </c>
      <c r="E1816">
        <f>IF(LEN(Tabela_telefony5[[#This Row],[nr]])=7,1,0)</f>
        <v>1</v>
      </c>
      <c r="F1816">
        <f>IF(LEFT(Tabela_telefony5[[#This Row],[nr]],2)="12",1,0)</f>
        <v>0</v>
      </c>
      <c r="G1816" s="2">
        <f>IF(Tabela_telefony5[[#This Row],[Kolumna1]]=1,Tabela_telefony5[[#This Row],[zakonczenie]]-Tabela_telefony5[[#This Row],[rozpoczecie]],0)</f>
        <v>0</v>
      </c>
    </row>
    <row r="1817" spans="1:7" hidden="1" x14ac:dyDescent="0.3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>
        <f>IF(LEN(Tabela_telefony5[[#This Row],[nr]])=7,1,0)</f>
        <v>0</v>
      </c>
      <c r="F1817">
        <f>IF(LEFT(Tabela_telefony5[[#This Row],[nr]],2)="12",1,0)</f>
        <v>0</v>
      </c>
      <c r="G1817" s="2">
        <f>IF(Tabela_telefony5[[#This Row],[Kolumna1]]=1,Tabela_telefony5[[#This Row],[zakonczenie]]-Tabela_telefony5[[#This Row],[rozpoczecie]],0)</f>
        <v>0</v>
      </c>
    </row>
    <row r="1818" spans="1:7" hidden="1" x14ac:dyDescent="0.3">
      <c r="A1818">
        <v>59508384</v>
      </c>
      <c r="B1818" s="1">
        <v>42942</v>
      </c>
      <c r="C1818" s="2">
        <v>0.56232638888888886</v>
      </c>
      <c r="D1818" s="2">
        <v>0.56594907407407402</v>
      </c>
      <c r="E1818">
        <f>IF(LEN(Tabela_telefony5[[#This Row],[nr]])=7,1,0)</f>
        <v>0</v>
      </c>
      <c r="F1818">
        <f>IF(LEFT(Tabela_telefony5[[#This Row],[nr]],2)="12",1,0)</f>
        <v>0</v>
      </c>
      <c r="G1818" s="2">
        <f>IF(Tabela_telefony5[[#This Row],[Kolumna1]]=1,Tabela_telefony5[[#This Row],[zakonczenie]]-Tabela_telefony5[[#This Row],[rozpoczecie]],0)</f>
        <v>0</v>
      </c>
    </row>
    <row r="1819" spans="1:7" hidden="1" x14ac:dyDescent="0.3">
      <c r="A1819">
        <v>48529464</v>
      </c>
      <c r="B1819" s="1">
        <v>42942</v>
      </c>
      <c r="C1819" s="2">
        <v>0.56283564814814813</v>
      </c>
      <c r="D1819" s="2">
        <v>0.56427083333333339</v>
      </c>
      <c r="E1819">
        <f>IF(LEN(Tabela_telefony5[[#This Row],[nr]])=7,1,0)</f>
        <v>0</v>
      </c>
      <c r="F1819">
        <f>IF(LEFT(Tabela_telefony5[[#This Row],[nr]],2)="12",1,0)</f>
        <v>0</v>
      </c>
      <c r="G1819" s="2">
        <f>IF(Tabela_telefony5[[#This Row],[Kolumna1]]=1,Tabela_telefony5[[#This Row],[zakonczenie]]-Tabela_telefony5[[#This Row],[rozpoczecie]],0)</f>
        <v>0</v>
      </c>
    </row>
    <row r="1820" spans="1:7" hidden="1" x14ac:dyDescent="0.3">
      <c r="A1820">
        <v>8585321</v>
      </c>
      <c r="B1820" s="1">
        <v>42947</v>
      </c>
      <c r="C1820" s="2">
        <v>0.48424768518518518</v>
      </c>
      <c r="D1820" s="2">
        <v>0.48873842592592592</v>
      </c>
      <c r="E1820">
        <f>IF(LEN(Tabela_telefony5[[#This Row],[nr]])=7,1,0)</f>
        <v>1</v>
      </c>
      <c r="F1820">
        <f>IF(LEFT(Tabela_telefony5[[#This Row],[nr]],2)="12",1,0)</f>
        <v>0</v>
      </c>
      <c r="G1820" s="2">
        <f>IF(Tabela_telefony5[[#This Row],[Kolumna1]]=1,Tabela_telefony5[[#This Row],[zakonczenie]]-Tabela_telefony5[[#This Row],[rozpoczecie]],0)</f>
        <v>0</v>
      </c>
    </row>
    <row r="1821" spans="1:7" hidden="1" x14ac:dyDescent="0.3">
      <c r="A1821">
        <v>8590206</v>
      </c>
      <c r="B1821" s="1">
        <v>42944</v>
      </c>
      <c r="C1821" s="2">
        <v>0.46763888888888888</v>
      </c>
      <c r="D1821" s="2">
        <v>0.47359953703703705</v>
      </c>
      <c r="E1821">
        <f>IF(LEN(Tabela_telefony5[[#This Row],[nr]])=7,1,0)</f>
        <v>1</v>
      </c>
      <c r="F1821">
        <f>IF(LEFT(Tabela_telefony5[[#This Row],[nr]],2)="12",1,0)</f>
        <v>0</v>
      </c>
      <c r="G1821" s="2">
        <f>IF(Tabela_telefony5[[#This Row],[Kolumna1]]=1,Tabela_telefony5[[#This Row],[zakonczenie]]-Tabela_telefony5[[#This Row],[rozpoczecie]],0)</f>
        <v>0</v>
      </c>
    </row>
    <row r="1822" spans="1:7" hidden="1" x14ac:dyDescent="0.3">
      <c r="A1822">
        <v>96620804</v>
      </c>
      <c r="B1822" s="1">
        <v>42942</v>
      </c>
      <c r="C1822" s="2">
        <v>0.56945601851851857</v>
      </c>
      <c r="D1822" s="2">
        <v>0.5776041666666667</v>
      </c>
      <c r="E1822">
        <f>IF(LEN(Tabela_telefony5[[#This Row],[nr]])=7,1,0)</f>
        <v>0</v>
      </c>
      <c r="F1822">
        <f>IF(LEFT(Tabela_telefony5[[#This Row],[nr]],2)="12",1,0)</f>
        <v>0</v>
      </c>
      <c r="G1822" s="2">
        <f>IF(Tabela_telefony5[[#This Row],[Kolumna1]]=1,Tabela_telefony5[[#This Row],[zakonczenie]]-Tabela_telefony5[[#This Row],[rozpoczecie]],0)</f>
        <v>0</v>
      </c>
    </row>
    <row r="1823" spans="1:7" hidden="1" x14ac:dyDescent="0.3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>
        <f>IF(LEN(Tabela_telefony5[[#This Row],[nr]])=7,1,0)</f>
        <v>0</v>
      </c>
      <c r="F1823">
        <f>IF(LEFT(Tabela_telefony5[[#This Row],[nr]],2)="12",1,0)</f>
        <v>0</v>
      </c>
      <c r="G1823" s="2">
        <f>IF(Tabela_telefony5[[#This Row],[Kolumna1]]=1,Tabela_telefony5[[#This Row],[zakonczenie]]-Tabela_telefony5[[#This Row],[rozpoczecie]],0)</f>
        <v>0</v>
      </c>
    </row>
    <row r="1824" spans="1:7" hidden="1" x14ac:dyDescent="0.3">
      <c r="A1824">
        <v>8596442</v>
      </c>
      <c r="B1824" s="1">
        <v>42937</v>
      </c>
      <c r="C1824" s="2">
        <v>0.47105324074074073</v>
      </c>
      <c r="D1824" s="2">
        <v>0.48011574074074076</v>
      </c>
      <c r="E1824">
        <f>IF(LEN(Tabela_telefony5[[#This Row],[nr]])=7,1,0)</f>
        <v>1</v>
      </c>
      <c r="F1824">
        <f>IF(LEFT(Tabela_telefony5[[#This Row],[nr]],2)="12",1,0)</f>
        <v>0</v>
      </c>
      <c r="G1824" s="2">
        <f>IF(Tabela_telefony5[[#This Row],[Kolumna1]]=1,Tabela_telefony5[[#This Row],[zakonczenie]]-Tabela_telefony5[[#This Row],[rozpoczecie]],0)</f>
        <v>0</v>
      </c>
    </row>
    <row r="1825" spans="1:7" hidden="1" x14ac:dyDescent="0.3">
      <c r="A1825">
        <v>8596929</v>
      </c>
      <c r="B1825" s="1">
        <v>42919</v>
      </c>
      <c r="C1825" s="2">
        <v>0.35322916666666665</v>
      </c>
      <c r="D1825" s="2">
        <v>0.35968749999999999</v>
      </c>
      <c r="E1825">
        <f>IF(LEN(Tabela_telefony5[[#This Row],[nr]])=7,1,0)</f>
        <v>1</v>
      </c>
      <c r="F1825">
        <f>IF(LEFT(Tabela_telefony5[[#This Row],[nr]],2)="12",1,0)</f>
        <v>0</v>
      </c>
      <c r="G1825" s="2">
        <f>IF(Tabela_telefony5[[#This Row],[Kolumna1]]=1,Tabela_telefony5[[#This Row],[zakonczenie]]-Tabela_telefony5[[#This Row],[rozpoczecie]],0)</f>
        <v>0</v>
      </c>
    </row>
    <row r="1826" spans="1:7" hidden="1" x14ac:dyDescent="0.3">
      <c r="A1826">
        <v>39793981</v>
      </c>
      <c r="B1826" s="1">
        <v>42942</v>
      </c>
      <c r="C1826" s="2">
        <v>0.58101851851851849</v>
      </c>
      <c r="D1826" s="2">
        <v>0.58164351851851848</v>
      </c>
      <c r="E1826">
        <f>IF(LEN(Tabela_telefony5[[#This Row],[nr]])=7,1,0)</f>
        <v>0</v>
      </c>
      <c r="F1826">
        <f>IF(LEFT(Tabela_telefony5[[#This Row],[nr]],2)="12",1,0)</f>
        <v>0</v>
      </c>
      <c r="G1826" s="2">
        <f>IF(Tabela_telefony5[[#This Row],[Kolumna1]]=1,Tabela_telefony5[[#This Row],[zakonczenie]]-Tabela_telefony5[[#This Row],[rozpoczecie]],0)</f>
        <v>0</v>
      </c>
    </row>
    <row r="1827" spans="1:7" hidden="1" x14ac:dyDescent="0.3">
      <c r="A1827">
        <v>8605742</v>
      </c>
      <c r="B1827" s="1">
        <v>42922</v>
      </c>
      <c r="C1827" s="2">
        <v>0.5119097222222222</v>
      </c>
      <c r="D1827" s="2">
        <v>0.52288194444444447</v>
      </c>
      <c r="E1827">
        <f>IF(LEN(Tabela_telefony5[[#This Row],[nr]])=7,1,0)</f>
        <v>1</v>
      </c>
      <c r="F1827">
        <f>IF(LEFT(Tabela_telefony5[[#This Row],[nr]],2)="12",1,0)</f>
        <v>0</v>
      </c>
      <c r="G1827" s="2">
        <f>IF(Tabela_telefony5[[#This Row],[Kolumna1]]=1,Tabela_telefony5[[#This Row],[zakonczenie]]-Tabela_telefony5[[#This Row],[rozpoczecie]],0)</f>
        <v>0</v>
      </c>
    </row>
    <row r="1828" spans="1:7" hidden="1" x14ac:dyDescent="0.3">
      <c r="A1828">
        <v>37838778</v>
      </c>
      <c r="B1828" s="1">
        <v>42942</v>
      </c>
      <c r="C1828" s="2">
        <v>0.58770833333333339</v>
      </c>
      <c r="D1828" s="2">
        <v>0.59591435185185182</v>
      </c>
      <c r="E1828">
        <f>IF(LEN(Tabela_telefony5[[#This Row],[nr]])=7,1,0)</f>
        <v>0</v>
      </c>
      <c r="F1828">
        <f>IF(LEFT(Tabela_telefony5[[#This Row],[nr]],2)="12",1,0)</f>
        <v>0</v>
      </c>
      <c r="G1828" s="2">
        <f>IF(Tabela_telefony5[[#This Row],[Kolumna1]]=1,Tabela_telefony5[[#This Row],[zakonczenie]]-Tabela_telefony5[[#This Row],[rozpoczecie]],0)</f>
        <v>0</v>
      </c>
    </row>
    <row r="1829" spans="1:7" hidden="1" x14ac:dyDescent="0.3">
      <c r="A1829">
        <v>8622421</v>
      </c>
      <c r="B1829" s="1">
        <v>42941</v>
      </c>
      <c r="C1829" s="2">
        <v>0.56459490740740736</v>
      </c>
      <c r="D1829" s="2">
        <v>0.56638888888888894</v>
      </c>
      <c r="E1829">
        <f>IF(LEN(Tabela_telefony5[[#This Row],[nr]])=7,1,0)</f>
        <v>1</v>
      </c>
      <c r="F1829">
        <f>IF(LEFT(Tabela_telefony5[[#This Row],[nr]],2)="12",1,0)</f>
        <v>0</v>
      </c>
      <c r="G1829" s="2">
        <f>IF(Tabela_telefony5[[#This Row],[Kolumna1]]=1,Tabela_telefony5[[#This Row],[zakonczenie]]-Tabela_telefony5[[#This Row],[rozpoczecie]],0)</f>
        <v>0</v>
      </c>
    </row>
    <row r="1830" spans="1:7" hidden="1" x14ac:dyDescent="0.3">
      <c r="A1830">
        <v>8632893</v>
      </c>
      <c r="B1830" s="1">
        <v>42926</v>
      </c>
      <c r="C1830" s="2">
        <v>0.36996527777777777</v>
      </c>
      <c r="D1830" s="2">
        <v>0.37988425925925928</v>
      </c>
      <c r="E1830">
        <f>IF(LEN(Tabela_telefony5[[#This Row],[nr]])=7,1,0)</f>
        <v>1</v>
      </c>
      <c r="F1830">
        <f>IF(LEFT(Tabela_telefony5[[#This Row],[nr]],2)="12",1,0)</f>
        <v>0</v>
      </c>
      <c r="G1830" s="2">
        <f>IF(Tabela_telefony5[[#This Row],[Kolumna1]]=1,Tabela_telefony5[[#This Row],[zakonczenie]]-Tabela_telefony5[[#This Row],[rozpoczecie]],0)</f>
        <v>0</v>
      </c>
    </row>
    <row r="1831" spans="1:7" hidden="1" x14ac:dyDescent="0.3">
      <c r="A1831">
        <v>8647144</v>
      </c>
      <c r="B1831" s="1">
        <v>42933</v>
      </c>
      <c r="C1831" s="2">
        <v>0.36208333333333331</v>
      </c>
      <c r="D1831" s="2">
        <v>0.36282407407407408</v>
      </c>
      <c r="E1831">
        <f>IF(LEN(Tabela_telefony5[[#This Row],[nr]])=7,1,0)</f>
        <v>1</v>
      </c>
      <c r="F1831">
        <f>IF(LEFT(Tabela_telefony5[[#This Row],[nr]],2)="12",1,0)</f>
        <v>0</v>
      </c>
      <c r="G1831" s="2">
        <f>IF(Tabela_telefony5[[#This Row],[Kolumna1]]=1,Tabela_telefony5[[#This Row],[zakonczenie]]-Tabela_telefony5[[#This Row],[rozpoczecie]],0)</f>
        <v>0</v>
      </c>
    </row>
    <row r="1832" spans="1:7" hidden="1" x14ac:dyDescent="0.3">
      <c r="A1832">
        <v>8655825</v>
      </c>
      <c r="B1832" s="1">
        <v>42928</v>
      </c>
      <c r="C1832" s="2">
        <v>0.48251157407407408</v>
      </c>
      <c r="D1832" s="2">
        <v>0.48732638888888891</v>
      </c>
      <c r="E1832">
        <f>IF(LEN(Tabela_telefony5[[#This Row],[nr]])=7,1,0)</f>
        <v>1</v>
      </c>
      <c r="F1832">
        <f>IF(LEFT(Tabela_telefony5[[#This Row],[nr]],2)="12",1,0)</f>
        <v>0</v>
      </c>
      <c r="G1832" s="2">
        <f>IF(Tabela_telefony5[[#This Row],[Kolumna1]]=1,Tabela_telefony5[[#This Row],[zakonczenie]]-Tabela_telefony5[[#This Row],[rozpoczecie]],0)</f>
        <v>0</v>
      </c>
    </row>
    <row r="1833" spans="1:7" hidden="1" x14ac:dyDescent="0.3">
      <c r="A1833">
        <v>8667012</v>
      </c>
      <c r="B1833" s="1">
        <v>42944</v>
      </c>
      <c r="C1833" s="2">
        <v>0.62204861111111109</v>
      </c>
      <c r="D1833" s="2">
        <v>0.62440972222222224</v>
      </c>
      <c r="E1833">
        <f>IF(LEN(Tabela_telefony5[[#This Row],[nr]])=7,1,0)</f>
        <v>1</v>
      </c>
      <c r="F1833">
        <f>IF(LEFT(Tabela_telefony5[[#This Row],[nr]],2)="12",1,0)</f>
        <v>0</v>
      </c>
      <c r="G1833" s="2">
        <f>IF(Tabela_telefony5[[#This Row],[Kolumna1]]=1,Tabela_telefony5[[#This Row],[zakonczenie]]-Tabela_telefony5[[#This Row],[rozpoczecie]],0)</f>
        <v>0</v>
      </c>
    </row>
    <row r="1834" spans="1:7" hidden="1" x14ac:dyDescent="0.3">
      <c r="A1834">
        <v>8672623</v>
      </c>
      <c r="B1834" s="1">
        <v>42934</v>
      </c>
      <c r="C1834" s="2">
        <v>0.45947916666666666</v>
      </c>
      <c r="D1834" s="2">
        <v>0.46460648148148148</v>
      </c>
      <c r="E1834">
        <f>IF(LEN(Tabela_telefony5[[#This Row],[nr]])=7,1,0)</f>
        <v>1</v>
      </c>
      <c r="F1834">
        <f>IF(LEFT(Tabela_telefony5[[#This Row],[nr]],2)="12",1,0)</f>
        <v>0</v>
      </c>
      <c r="G1834" s="2">
        <f>IF(Tabela_telefony5[[#This Row],[Kolumna1]]=1,Tabela_telefony5[[#This Row],[zakonczenie]]-Tabela_telefony5[[#This Row],[rozpoczecie]],0)</f>
        <v>0</v>
      </c>
    </row>
    <row r="1835" spans="1:7" hidden="1" x14ac:dyDescent="0.3">
      <c r="A1835">
        <v>8672651</v>
      </c>
      <c r="B1835" s="1">
        <v>42927</v>
      </c>
      <c r="C1835" s="2">
        <v>0.53401620370370373</v>
      </c>
      <c r="D1835" s="2">
        <v>0.54462962962962957</v>
      </c>
      <c r="E1835">
        <f>IF(LEN(Tabela_telefony5[[#This Row],[nr]])=7,1,0)</f>
        <v>1</v>
      </c>
      <c r="F1835">
        <f>IF(LEFT(Tabela_telefony5[[#This Row],[nr]],2)="12",1,0)</f>
        <v>0</v>
      </c>
      <c r="G1835" s="2">
        <f>IF(Tabela_telefony5[[#This Row],[Kolumna1]]=1,Tabela_telefony5[[#This Row],[zakonczenie]]-Tabela_telefony5[[#This Row],[rozpoczecie]],0)</f>
        <v>0</v>
      </c>
    </row>
    <row r="1836" spans="1:7" hidden="1" x14ac:dyDescent="0.3">
      <c r="A1836">
        <v>8679036</v>
      </c>
      <c r="B1836" s="1">
        <v>42926</v>
      </c>
      <c r="C1836" s="2">
        <v>0.58976851851851853</v>
      </c>
      <c r="D1836" s="2">
        <v>0.60074074074074069</v>
      </c>
      <c r="E1836">
        <f>IF(LEN(Tabela_telefony5[[#This Row],[nr]])=7,1,0)</f>
        <v>1</v>
      </c>
      <c r="F1836">
        <f>IF(LEFT(Tabela_telefony5[[#This Row],[nr]],2)="12",1,0)</f>
        <v>0</v>
      </c>
      <c r="G1836" s="2">
        <f>IF(Tabela_telefony5[[#This Row],[Kolumna1]]=1,Tabela_telefony5[[#This Row],[zakonczenie]]-Tabela_telefony5[[#This Row],[rozpoczecie]],0)</f>
        <v>0</v>
      </c>
    </row>
    <row r="1837" spans="1:7" hidden="1" x14ac:dyDescent="0.3">
      <c r="A1837">
        <v>8679036</v>
      </c>
      <c r="B1837" s="1">
        <v>42936</v>
      </c>
      <c r="C1837" s="2">
        <v>0.55827546296296293</v>
      </c>
      <c r="D1837" s="2">
        <v>0.55864583333333329</v>
      </c>
      <c r="E1837">
        <f>IF(LEN(Tabela_telefony5[[#This Row],[nr]])=7,1,0)</f>
        <v>1</v>
      </c>
      <c r="F1837">
        <f>IF(LEFT(Tabela_telefony5[[#This Row],[nr]],2)="12",1,0)</f>
        <v>0</v>
      </c>
      <c r="G1837" s="2">
        <f>IF(Tabela_telefony5[[#This Row],[Kolumna1]]=1,Tabela_telefony5[[#This Row],[zakonczenie]]-Tabela_telefony5[[#This Row],[rozpoczecie]],0)</f>
        <v>0</v>
      </c>
    </row>
    <row r="1838" spans="1:7" hidden="1" x14ac:dyDescent="0.3">
      <c r="A1838">
        <v>8679036</v>
      </c>
      <c r="B1838" s="1">
        <v>42937</v>
      </c>
      <c r="C1838" s="2">
        <v>0.4924189814814815</v>
      </c>
      <c r="D1838" s="2">
        <v>0.49381944444444442</v>
      </c>
      <c r="E1838">
        <f>IF(LEN(Tabela_telefony5[[#This Row],[nr]])=7,1,0)</f>
        <v>1</v>
      </c>
      <c r="F1838">
        <f>IF(LEFT(Tabela_telefony5[[#This Row],[nr]],2)="12",1,0)</f>
        <v>0</v>
      </c>
      <c r="G1838" s="2">
        <f>IF(Tabela_telefony5[[#This Row],[Kolumna1]]=1,Tabela_telefony5[[#This Row],[zakonczenie]]-Tabela_telefony5[[#This Row],[rozpoczecie]],0)</f>
        <v>0</v>
      </c>
    </row>
    <row r="1839" spans="1:7" hidden="1" x14ac:dyDescent="0.3">
      <c r="A1839">
        <v>8690793</v>
      </c>
      <c r="B1839" s="1">
        <v>42935</v>
      </c>
      <c r="C1839" s="2">
        <v>0.61207175925925927</v>
      </c>
      <c r="D1839" s="2">
        <v>0.61613425925925924</v>
      </c>
      <c r="E1839">
        <f>IF(LEN(Tabela_telefony5[[#This Row],[nr]])=7,1,0)</f>
        <v>1</v>
      </c>
      <c r="F1839">
        <f>IF(LEFT(Tabela_telefony5[[#This Row],[nr]],2)="12",1,0)</f>
        <v>0</v>
      </c>
      <c r="G1839" s="2">
        <f>IF(Tabela_telefony5[[#This Row],[Kolumna1]]=1,Tabela_telefony5[[#This Row],[zakonczenie]]-Tabela_telefony5[[#This Row],[rozpoczecie]],0)</f>
        <v>0</v>
      </c>
    </row>
    <row r="1840" spans="1:7" hidden="1" x14ac:dyDescent="0.3">
      <c r="A1840">
        <v>8691743</v>
      </c>
      <c r="B1840" s="1">
        <v>42936</v>
      </c>
      <c r="C1840" s="2">
        <v>0.41228009259259257</v>
      </c>
      <c r="D1840" s="2">
        <v>0.42214120370370373</v>
      </c>
      <c r="E1840">
        <f>IF(LEN(Tabela_telefony5[[#This Row],[nr]])=7,1,0)</f>
        <v>1</v>
      </c>
      <c r="F1840">
        <f>IF(LEFT(Tabela_telefony5[[#This Row],[nr]],2)="12",1,0)</f>
        <v>0</v>
      </c>
      <c r="G1840" s="2">
        <f>IF(Tabela_telefony5[[#This Row],[Kolumna1]]=1,Tabela_telefony5[[#This Row],[zakonczenie]]-Tabela_telefony5[[#This Row],[rozpoczecie]],0)</f>
        <v>0</v>
      </c>
    </row>
    <row r="1841" spans="1:7" hidden="1" x14ac:dyDescent="0.3">
      <c r="A1841">
        <v>12377650</v>
      </c>
      <c r="B1841" s="1">
        <v>42943</v>
      </c>
      <c r="C1841" s="2">
        <v>0.33943287037037034</v>
      </c>
      <c r="D1841" s="2">
        <v>0.34292824074074074</v>
      </c>
      <c r="E1841">
        <f>IF(LEN(Tabela_telefony5[[#This Row],[nr]])=7,1,0)</f>
        <v>0</v>
      </c>
      <c r="F1841">
        <f>IF(LEFT(Tabela_telefony5[[#This Row],[nr]],2)="12",1,0)</f>
        <v>1</v>
      </c>
      <c r="G1841" s="2">
        <f>IF(Tabela_telefony5[[#This Row],[Kolumna1]]=1,Tabela_telefony5[[#This Row],[zakonczenie]]-Tabela_telefony5[[#This Row],[rozpoczecie]],0)</f>
        <v>3.4953703703703987E-3</v>
      </c>
    </row>
    <row r="1842" spans="1:7" hidden="1" x14ac:dyDescent="0.3">
      <c r="A1842">
        <v>77869622</v>
      </c>
      <c r="B1842" s="1">
        <v>42943</v>
      </c>
      <c r="C1842" s="2">
        <v>0.34219907407407407</v>
      </c>
      <c r="D1842" s="2">
        <v>0.35170138888888891</v>
      </c>
      <c r="E1842">
        <f>IF(LEN(Tabela_telefony5[[#This Row],[nr]])=7,1,0)</f>
        <v>0</v>
      </c>
      <c r="F1842">
        <f>IF(LEFT(Tabela_telefony5[[#This Row],[nr]],2)="12",1,0)</f>
        <v>0</v>
      </c>
      <c r="G1842" s="2">
        <f>IF(Tabela_telefony5[[#This Row],[Kolumna1]]=1,Tabela_telefony5[[#This Row],[zakonczenie]]-Tabela_telefony5[[#This Row],[rozpoczecie]],0)</f>
        <v>0</v>
      </c>
    </row>
    <row r="1843" spans="1:7" hidden="1" x14ac:dyDescent="0.3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>
        <f>IF(LEN(Tabela_telefony5[[#This Row],[nr]])=7,1,0)</f>
        <v>0</v>
      </c>
      <c r="F1843">
        <f>IF(LEFT(Tabela_telefony5[[#This Row],[nr]],2)="12",1,0)</f>
        <v>0</v>
      </c>
      <c r="G1843" s="2">
        <f>IF(Tabela_telefony5[[#This Row],[Kolumna1]]=1,Tabela_telefony5[[#This Row],[zakonczenie]]-Tabela_telefony5[[#This Row],[rozpoczecie]],0)</f>
        <v>0</v>
      </c>
    </row>
    <row r="1844" spans="1:7" hidden="1" x14ac:dyDescent="0.3">
      <c r="A1844">
        <v>5839324907</v>
      </c>
      <c r="B1844" s="1">
        <v>42943</v>
      </c>
      <c r="C1844" s="2">
        <v>0.3490509259259259</v>
      </c>
      <c r="D1844" s="2">
        <v>0.35481481481481481</v>
      </c>
      <c r="E1844">
        <f>IF(LEN(Tabela_telefony5[[#This Row],[nr]])=7,1,0)</f>
        <v>0</v>
      </c>
      <c r="F1844">
        <f>IF(LEFT(Tabela_telefony5[[#This Row],[nr]],2)="12",1,0)</f>
        <v>0</v>
      </c>
      <c r="G1844" s="2">
        <f>IF(Tabela_telefony5[[#This Row],[Kolumna1]]=1,Tabela_telefony5[[#This Row],[zakonczenie]]-Tabela_telefony5[[#This Row],[rozpoczecie]],0)</f>
        <v>0</v>
      </c>
    </row>
    <row r="1845" spans="1:7" hidden="1" x14ac:dyDescent="0.3">
      <c r="A1845">
        <v>8715278</v>
      </c>
      <c r="B1845" s="1">
        <v>42944</v>
      </c>
      <c r="C1845" s="2">
        <v>0.57146990740740744</v>
      </c>
      <c r="D1845" s="2">
        <v>0.57642361111111107</v>
      </c>
      <c r="E1845">
        <f>IF(LEN(Tabela_telefony5[[#This Row],[nr]])=7,1,0)</f>
        <v>1</v>
      </c>
      <c r="F1845">
        <f>IF(LEFT(Tabela_telefony5[[#This Row],[nr]],2)="12",1,0)</f>
        <v>0</v>
      </c>
      <c r="G1845" s="2">
        <f>IF(Tabela_telefony5[[#This Row],[Kolumna1]]=1,Tabela_telefony5[[#This Row],[zakonczenie]]-Tabela_telefony5[[#This Row],[rozpoczecie]],0)</f>
        <v>0</v>
      </c>
    </row>
    <row r="1846" spans="1:7" hidden="1" x14ac:dyDescent="0.3">
      <c r="A1846">
        <v>8723323</v>
      </c>
      <c r="B1846" s="1">
        <v>42934</v>
      </c>
      <c r="C1846" s="2">
        <v>0.47505787037037039</v>
      </c>
      <c r="D1846" s="2">
        <v>0.48318287037037039</v>
      </c>
      <c r="E1846">
        <f>IF(LEN(Tabela_telefony5[[#This Row],[nr]])=7,1,0)</f>
        <v>1</v>
      </c>
      <c r="F1846">
        <f>IF(LEFT(Tabela_telefony5[[#This Row],[nr]],2)="12",1,0)</f>
        <v>0</v>
      </c>
      <c r="G1846" s="2">
        <f>IF(Tabela_telefony5[[#This Row],[Kolumna1]]=1,Tabela_telefony5[[#This Row],[zakonczenie]]-Tabela_telefony5[[#This Row],[rozpoczecie]],0)</f>
        <v>0</v>
      </c>
    </row>
    <row r="1847" spans="1:7" hidden="1" x14ac:dyDescent="0.3">
      <c r="A1847">
        <v>8743781</v>
      </c>
      <c r="B1847" s="1">
        <v>42941</v>
      </c>
      <c r="C1847" s="2">
        <v>0.57284722222222217</v>
      </c>
      <c r="D1847" s="2">
        <v>0.58149305555555553</v>
      </c>
      <c r="E1847">
        <f>IF(LEN(Tabela_telefony5[[#This Row],[nr]])=7,1,0)</f>
        <v>1</v>
      </c>
      <c r="F1847">
        <f>IF(LEFT(Tabela_telefony5[[#This Row],[nr]],2)="12",1,0)</f>
        <v>0</v>
      </c>
      <c r="G1847" s="2">
        <f>IF(Tabela_telefony5[[#This Row],[Kolumna1]]=1,Tabela_telefony5[[#This Row],[zakonczenie]]-Tabela_telefony5[[#This Row],[rozpoczecie]],0)</f>
        <v>0</v>
      </c>
    </row>
    <row r="1848" spans="1:7" hidden="1" x14ac:dyDescent="0.3">
      <c r="A1848">
        <v>8748493</v>
      </c>
      <c r="B1848" s="1">
        <v>42942</v>
      </c>
      <c r="C1848" s="2">
        <v>0.40415509259259258</v>
      </c>
      <c r="D1848" s="2">
        <v>0.40443287037037035</v>
      </c>
      <c r="E1848">
        <f>IF(LEN(Tabela_telefony5[[#This Row],[nr]])=7,1,0)</f>
        <v>1</v>
      </c>
      <c r="F1848">
        <f>IF(LEFT(Tabela_telefony5[[#This Row],[nr]],2)="12",1,0)</f>
        <v>0</v>
      </c>
      <c r="G1848" s="2">
        <f>IF(Tabela_telefony5[[#This Row],[Kolumna1]]=1,Tabela_telefony5[[#This Row],[zakonczenie]]-Tabela_telefony5[[#This Row],[rozpoczecie]],0)</f>
        <v>0</v>
      </c>
    </row>
    <row r="1849" spans="1:7" hidden="1" x14ac:dyDescent="0.3">
      <c r="A1849">
        <v>96404523</v>
      </c>
      <c r="B1849" s="1">
        <v>42943</v>
      </c>
      <c r="C1849" s="2">
        <v>0.35592592592592592</v>
      </c>
      <c r="D1849" s="2">
        <v>0.36366898148148147</v>
      </c>
      <c r="E1849">
        <f>IF(LEN(Tabela_telefony5[[#This Row],[nr]])=7,1,0)</f>
        <v>0</v>
      </c>
      <c r="F1849">
        <f>IF(LEFT(Tabela_telefony5[[#This Row],[nr]],2)="12",1,0)</f>
        <v>0</v>
      </c>
      <c r="G1849" s="2">
        <f>IF(Tabela_telefony5[[#This Row],[Kolumna1]]=1,Tabela_telefony5[[#This Row],[zakonczenie]]-Tabela_telefony5[[#This Row],[rozpoczecie]],0)</f>
        <v>0</v>
      </c>
    </row>
    <row r="1850" spans="1:7" hidden="1" x14ac:dyDescent="0.3">
      <c r="A1850">
        <v>8749135</v>
      </c>
      <c r="B1850" s="1">
        <v>42933</v>
      </c>
      <c r="C1850" s="2">
        <v>0.56083333333333329</v>
      </c>
      <c r="D1850" s="2">
        <v>0.56415509259259256</v>
      </c>
      <c r="E1850">
        <f>IF(LEN(Tabela_telefony5[[#This Row],[nr]])=7,1,0)</f>
        <v>1</v>
      </c>
      <c r="F1850">
        <f>IF(LEFT(Tabela_telefony5[[#This Row],[nr]],2)="12",1,0)</f>
        <v>0</v>
      </c>
      <c r="G1850" s="2">
        <f>IF(Tabela_telefony5[[#This Row],[Kolumna1]]=1,Tabela_telefony5[[#This Row],[zakonczenie]]-Tabela_telefony5[[#This Row],[rozpoczecie]],0)</f>
        <v>0</v>
      </c>
    </row>
    <row r="1851" spans="1:7" hidden="1" x14ac:dyDescent="0.3">
      <c r="A1851">
        <v>8750619</v>
      </c>
      <c r="B1851" s="1">
        <v>42930</v>
      </c>
      <c r="C1851" s="2">
        <v>0.51645833333333335</v>
      </c>
      <c r="D1851" s="2">
        <v>0.51701388888888888</v>
      </c>
      <c r="E1851">
        <f>IF(LEN(Tabela_telefony5[[#This Row],[nr]])=7,1,0)</f>
        <v>1</v>
      </c>
      <c r="F1851">
        <f>IF(LEFT(Tabela_telefony5[[#This Row],[nr]],2)="12",1,0)</f>
        <v>0</v>
      </c>
      <c r="G1851" s="2">
        <f>IF(Tabela_telefony5[[#This Row],[Kolumna1]]=1,Tabela_telefony5[[#This Row],[zakonczenie]]-Tabela_telefony5[[#This Row],[rozpoczecie]],0)</f>
        <v>0</v>
      </c>
    </row>
    <row r="1852" spans="1:7" hidden="1" x14ac:dyDescent="0.3">
      <c r="A1852">
        <v>8750670</v>
      </c>
      <c r="B1852" s="1">
        <v>42929</v>
      </c>
      <c r="C1852" s="2">
        <v>0.61686342592592591</v>
      </c>
      <c r="D1852" s="2">
        <v>0.61760416666666662</v>
      </c>
      <c r="E1852">
        <f>IF(LEN(Tabela_telefony5[[#This Row],[nr]])=7,1,0)</f>
        <v>1</v>
      </c>
      <c r="F1852">
        <f>IF(LEFT(Tabela_telefony5[[#This Row],[nr]],2)="12",1,0)</f>
        <v>0</v>
      </c>
      <c r="G1852" s="2">
        <f>IF(Tabela_telefony5[[#This Row],[Kolumna1]]=1,Tabela_telefony5[[#This Row],[zakonczenie]]-Tabela_telefony5[[#This Row],[rozpoczecie]],0)</f>
        <v>0</v>
      </c>
    </row>
    <row r="1853" spans="1:7" hidden="1" x14ac:dyDescent="0.3">
      <c r="A1853">
        <v>8768896</v>
      </c>
      <c r="B1853" s="1">
        <v>42922</v>
      </c>
      <c r="C1853" s="2">
        <v>0.43590277777777775</v>
      </c>
      <c r="D1853" s="2">
        <v>0.44127314814814816</v>
      </c>
      <c r="E1853">
        <f>IF(LEN(Tabela_telefony5[[#This Row],[nr]])=7,1,0)</f>
        <v>1</v>
      </c>
      <c r="F1853">
        <f>IF(LEFT(Tabela_telefony5[[#This Row],[nr]],2)="12",1,0)</f>
        <v>0</v>
      </c>
      <c r="G1853" s="2">
        <f>IF(Tabela_telefony5[[#This Row],[Kolumna1]]=1,Tabela_telefony5[[#This Row],[zakonczenie]]-Tabela_telefony5[[#This Row],[rozpoczecie]],0)</f>
        <v>0</v>
      </c>
    </row>
    <row r="1854" spans="1:7" hidden="1" x14ac:dyDescent="0.3">
      <c r="A1854">
        <v>57101974</v>
      </c>
      <c r="B1854" s="1">
        <v>42943</v>
      </c>
      <c r="C1854" s="2">
        <v>0.37133101851851852</v>
      </c>
      <c r="D1854" s="2">
        <v>0.37923611111111111</v>
      </c>
      <c r="E1854">
        <f>IF(LEN(Tabela_telefony5[[#This Row],[nr]])=7,1,0)</f>
        <v>0</v>
      </c>
      <c r="F1854">
        <f>IF(LEFT(Tabela_telefony5[[#This Row],[nr]],2)="12",1,0)</f>
        <v>0</v>
      </c>
      <c r="G1854" s="2">
        <f>IF(Tabela_telefony5[[#This Row],[Kolumna1]]=1,Tabela_telefony5[[#This Row],[zakonczenie]]-Tabela_telefony5[[#This Row],[rozpoczecie]],0)</f>
        <v>0</v>
      </c>
    </row>
    <row r="1855" spans="1:7" hidden="1" x14ac:dyDescent="0.3">
      <c r="A1855">
        <v>8768896</v>
      </c>
      <c r="B1855" s="1">
        <v>42922</v>
      </c>
      <c r="C1855" s="2">
        <v>0.55982638888888892</v>
      </c>
      <c r="D1855" s="2">
        <v>0.57039351851851849</v>
      </c>
      <c r="E1855">
        <f>IF(LEN(Tabela_telefony5[[#This Row],[nr]])=7,1,0)</f>
        <v>1</v>
      </c>
      <c r="F1855">
        <f>IF(LEFT(Tabela_telefony5[[#This Row],[nr]],2)="12",1,0)</f>
        <v>0</v>
      </c>
      <c r="G1855" s="2">
        <f>IF(Tabela_telefony5[[#This Row],[Kolumna1]]=1,Tabela_telefony5[[#This Row],[zakonczenie]]-Tabela_telefony5[[#This Row],[rozpoczecie]],0)</f>
        <v>0</v>
      </c>
    </row>
    <row r="1856" spans="1:7" hidden="1" x14ac:dyDescent="0.3">
      <c r="A1856">
        <v>8770898</v>
      </c>
      <c r="B1856" s="1">
        <v>42944</v>
      </c>
      <c r="C1856" s="2">
        <v>0.53773148148148153</v>
      </c>
      <c r="D1856" s="2">
        <v>0.54628472222222224</v>
      </c>
      <c r="E1856">
        <f>IF(LEN(Tabela_telefony5[[#This Row],[nr]])=7,1,0)</f>
        <v>1</v>
      </c>
      <c r="F1856">
        <f>IF(LEFT(Tabela_telefony5[[#This Row],[nr]],2)="12",1,0)</f>
        <v>0</v>
      </c>
      <c r="G1856" s="2">
        <f>IF(Tabela_telefony5[[#This Row],[Kolumna1]]=1,Tabela_telefony5[[#This Row],[zakonczenie]]-Tabela_telefony5[[#This Row],[rozpoczecie]],0)</f>
        <v>0</v>
      </c>
    </row>
    <row r="1857" spans="1:7" hidden="1" x14ac:dyDescent="0.3">
      <c r="A1857">
        <v>8773356</v>
      </c>
      <c r="B1857" s="1">
        <v>42941</v>
      </c>
      <c r="C1857" s="2">
        <v>0.60879629629629628</v>
      </c>
      <c r="D1857" s="2">
        <v>0.61106481481481478</v>
      </c>
      <c r="E1857">
        <f>IF(LEN(Tabela_telefony5[[#This Row],[nr]])=7,1,0)</f>
        <v>1</v>
      </c>
      <c r="F1857">
        <f>IF(LEFT(Tabela_telefony5[[#This Row],[nr]],2)="12",1,0)</f>
        <v>0</v>
      </c>
      <c r="G1857" s="2">
        <f>IF(Tabela_telefony5[[#This Row],[Kolumna1]]=1,Tabela_telefony5[[#This Row],[zakonczenie]]-Tabela_telefony5[[#This Row],[rozpoczecie]],0)</f>
        <v>0</v>
      </c>
    </row>
    <row r="1858" spans="1:7" hidden="1" x14ac:dyDescent="0.3">
      <c r="A1858">
        <v>75818182</v>
      </c>
      <c r="B1858" s="1">
        <v>42943</v>
      </c>
      <c r="C1858" s="2">
        <v>0.37973379629629628</v>
      </c>
      <c r="D1858" s="2">
        <v>0.38395833333333335</v>
      </c>
      <c r="E1858">
        <f>IF(LEN(Tabela_telefony5[[#This Row],[nr]])=7,1,0)</f>
        <v>0</v>
      </c>
      <c r="F1858">
        <f>IF(LEFT(Tabela_telefony5[[#This Row],[nr]],2)="12",1,0)</f>
        <v>0</v>
      </c>
      <c r="G1858" s="2">
        <f>IF(Tabela_telefony5[[#This Row],[Kolumna1]]=1,Tabela_telefony5[[#This Row],[zakonczenie]]-Tabela_telefony5[[#This Row],[rozpoczecie]],0)</f>
        <v>0</v>
      </c>
    </row>
    <row r="1859" spans="1:7" hidden="1" x14ac:dyDescent="0.3">
      <c r="A1859">
        <v>8802222</v>
      </c>
      <c r="B1859" s="1">
        <v>42934</v>
      </c>
      <c r="C1859" s="2">
        <v>0.48899305555555556</v>
      </c>
      <c r="D1859" s="2">
        <v>0.49456018518518519</v>
      </c>
      <c r="E1859">
        <f>IF(LEN(Tabela_telefony5[[#This Row],[nr]])=7,1,0)</f>
        <v>1</v>
      </c>
      <c r="F1859">
        <f>IF(LEFT(Tabela_telefony5[[#This Row],[nr]],2)="12",1,0)</f>
        <v>0</v>
      </c>
      <c r="G1859" s="2">
        <f>IF(Tabela_telefony5[[#This Row],[Kolumna1]]=1,Tabela_telefony5[[#This Row],[zakonczenie]]-Tabela_telefony5[[#This Row],[rozpoczecie]],0)</f>
        <v>0</v>
      </c>
    </row>
    <row r="1860" spans="1:7" hidden="1" x14ac:dyDescent="0.3">
      <c r="A1860">
        <v>8802222</v>
      </c>
      <c r="B1860" s="1">
        <v>42947</v>
      </c>
      <c r="C1860" s="2">
        <v>0.4572222222222222</v>
      </c>
      <c r="D1860" s="2">
        <v>0.45910879629629631</v>
      </c>
      <c r="E1860">
        <f>IF(LEN(Tabela_telefony5[[#This Row],[nr]])=7,1,0)</f>
        <v>1</v>
      </c>
      <c r="F1860">
        <f>IF(LEFT(Tabela_telefony5[[#This Row],[nr]],2)="12",1,0)</f>
        <v>0</v>
      </c>
      <c r="G1860" s="2">
        <f>IF(Tabela_telefony5[[#This Row],[Kolumna1]]=1,Tabela_telefony5[[#This Row],[zakonczenie]]-Tabela_telefony5[[#This Row],[rozpoczecie]],0)</f>
        <v>0</v>
      </c>
    </row>
    <row r="1861" spans="1:7" hidden="1" x14ac:dyDescent="0.3">
      <c r="A1861">
        <v>8819206</v>
      </c>
      <c r="B1861" s="1">
        <v>42920</v>
      </c>
      <c r="C1861" s="2">
        <v>0.44068287037037035</v>
      </c>
      <c r="D1861" s="2">
        <v>0.44912037037037039</v>
      </c>
      <c r="E1861">
        <f>IF(LEN(Tabela_telefony5[[#This Row],[nr]])=7,1,0)</f>
        <v>1</v>
      </c>
      <c r="F1861">
        <f>IF(LEFT(Tabela_telefony5[[#This Row],[nr]],2)="12",1,0)</f>
        <v>0</v>
      </c>
      <c r="G1861" s="2">
        <f>IF(Tabela_telefony5[[#This Row],[Kolumna1]]=1,Tabela_telefony5[[#This Row],[zakonczenie]]-Tabela_telefony5[[#This Row],[rozpoczecie]],0)</f>
        <v>0</v>
      </c>
    </row>
    <row r="1862" spans="1:7" hidden="1" x14ac:dyDescent="0.3">
      <c r="A1862">
        <v>8825868</v>
      </c>
      <c r="B1862" s="1">
        <v>42928</v>
      </c>
      <c r="C1862" s="2">
        <v>0.49552083333333335</v>
      </c>
      <c r="D1862" s="2">
        <v>0.50263888888888886</v>
      </c>
      <c r="E1862">
        <f>IF(LEN(Tabela_telefony5[[#This Row],[nr]])=7,1,0)</f>
        <v>1</v>
      </c>
      <c r="F1862">
        <f>IF(LEFT(Tabela_telefony5[[#This Row],[nr]],2)="12",1,0)</f>
        <v>0</v>
      </c>
      <c r="G1862" s="2">
        <f>IF(Tabela_telefony5[[#This Row],[Kolumna1]]=1,Tabela_telefony5[[#This Row],[zakonczenie]]-Tabela_telefony5[[#This Row],[rozpoczecie]],0)</f>
        <v>0</v>
      </c>
    </row>
    <row r="1863" spans="1:7" hidden="1" x14ac:dyDescent="0.3">
      <c r="A1863">
        <v>8831940</v>
      </c>
      <c r="B1863" s="1">
        <v>42920</v>
      </c>
      <c r="C1863" s="2">
        <v>0.6066435185185185</v>
      </c>
      <c r="D1863" s="2">
        <v>0.61133101851851857</v>
      </c>
      <c r="E1863">
        <f>IF(LEN(Tabela_telefony5[[#This Row],[nr]])=7,1,0)</f>
        <v>1</v>
      </c>
      <c r="F1863">
        <f>IF(LEFT(Tabela_telefony5[[#This Row],[nr]],2)="12",1,0)</f>
        <v>0</v>
      </c>
      <c r="G1863" s="2">
        <f>IF(Tabela_telefony5[[#This Row],[Kolumna1]]=1,Tabela_telefony5[[#This Row],[zakonczenie]]-Tabela_telefony5[[#This Row],[rozpoczecie]],0)</f>
        <v>0</v>
      </c>
    </row>
    <row r="1864" spans="1:7" hidden="1" x14ac:dyDescent="0.3">
      <c r="A1864">
        <v>8838584</v>
      </c>
      <c r="B1864" s="1">
        <v>42929</v>
      </c>
      <c r="C1864" s="2">
        <v>0.36204861111111108</v>
      </c>
      <c r="D1864" s="2">
        <v>0.37230324074074073</v>
      </c>
      <c r="E1864">
        <f>IF(LEN(Tabela_telefony5[[#This Row],[nr]])=7,1,0)</f>
        <v>1</v>
      </c>
      <c r="F1864">
        <f>IF(LEFT(Tabela_telefony5[[#This Row],[nr]],2)="12",1,0)</f>
        <v>0</v>
      </c>
      <c r="G1864" s="2">
        <f>IF(Tabela_telefony5[[#This Row],[Kolumna1]]=1,Tabela_telefony5[[#This Row],[zakonczenie]]-Tabela_telefony5[[#This Row],[rozpoczecie]],0)</f>
        <v>0</v>
      </c>
    </row>
    <row r="1865" spans="1:7" hidden="1" x14ac:dyDescent="0.3">
      <c r="A1865">
        <v>8840288</v>
      </c>
      <c r="B1865" s="1">
        <v>42941</v>
      </c>
      <c r="C1865" s="2">
        <v>0.53964120370370372</v>
      </c>
      <c r="D1865" s="2">
        <v>0.54101851851851857</v>
      </c>
      <c r="E1865">
        <f>IF(LEN(Tabela_telefony5[[#This Row],[nr]])=7,1,0)</f>
        <v>1</v>
      </c>
      <c r="F1865">
        <f>IF(LEFT(Tabela_telefony5[[#This Row],[nr]],2)="12",1,0)</f>
        <v>0</v>
      </c>
      <c r="G1865" s="2">
        <f>IF(Tabela_telefony5[[#This Row],[Kolumna1]]=1,Tabela_telefony5[[#This Row],[zakonczenie]]-Tabela_telefony5[[#This Row],[rozpoczecie]],0)</f>
        <v>0</v>
      </c>
    </row>
    <row r="1866" spans="1:7" hidden="1" x14ac:dyDescent="0.3">
      <c r="A1866">
        <v>8841955</v>
      </c>
      <c r="B1866" s="1">
        <v>42930</v>
      </c>
      <c r="C1866" s="2">
        <v>0.40635416666666668</v>
      </c>
      <c r="D1866" s="2">
        <v>0.40642361111111114</v>
      </c>
      <c r="E1866">
        <f>IF(LEN(Tabela_telefony5[[#This Row],[nr]])=7,1,0)</f>
        <v>1</v>
      </c>
      <c r="F1866">
        <f>IF(LEFT(Tabela_telefony5[[#This Row],[nr]],2)="12",1,0)</f>
        <v>0</v>
      </c>
      <c r="G1866" s="2">
        <f>IF(Tabela_telefony5[[#This Row],[Kolumna1]]=1,Tabela_telefony5[[#This Row],[zakonczenie]]-Tabela_telefony5[[#This Row],[rozpoczecie]],0)</f>
        <v>0</v>
      </c>
    </row>
    <row r="1867" spans="1:7" hidden="1" x14ac:dyDescent="0.3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>
        <f>IF(LEN(Tabela_telefony5[[#This Row],[nr]])=7,1,0)</f>
        <v>0</v>
      </c>
      <c r="F1867">
        <f>IF(LEFT(Tabela_telefony5[[#This Row],[nr]],2)="12",1,0)</f>
        <v>0</v>
      </c>
      <c r="G1867" s="2">
        <f>IF(Tabela_telefony5[[#This Row],[Kolumna1]]=1,Tabela_telefony5[[#This Row],[zakonczenie]]-Tabela_telefony5[[#This Row],[rozpoczecie]],0)</f>
        <v>0</v>
      </c>
    </row>
    <row r="1868" spans="1:7" hidden="1" x14ac:dyDescent="0.3">
      <c r="A1868">
        <v>8849918</v>
      </c>
      <c r="B1868" s="1">
        <v>42941</v>
      </c>
      <c r="C1868" s="2">
        <v>0.40263888888888888</v>
      </c>
      <c r="D1868" s="2">
        <v>0.40636574074074072</v>
      </c>
      <c r="E1868">
        <f>IF(LEN(Tabela_telefony5[[#This Row],[nr]])=7,1,0)</f>
        <v>1</v>
      </c>
      <c r="F1868">
        <f>IF(LEFT(Tabela_telefony5[[#This Row],[nr]],2)="12",1,0)</f>
        <v>0</v>
      </c>
      <c r="G1868" s="2">
        <f>IF(Tabela_telefony5[[#This Row],[Kolumna1]]=1,Tabela_telefony5[[#This Row],[zakonczenie]]-Tabela_telefony5[[#This Row],[rozpoczecie]],0)</f>
        <v>0</v>
      </c>
    </row>
    <row r="1869" spans="1:7" hidden="1" x14ac:dyDescent="0.3">
      <c r="A1869">
        <v>8863988</v>
      </c>
      <c r="B1869" s="1">
        <v>42923</v>
      </c>
      <c r="C1869" s="2">
        <v>0.37998842592592591</v>
      </c>
      <c r="D1869" s="2">
        <v>0.38434027777777779</v>
      </c>
      <c r="E1869">
        <f>IF(LEN(Tabela_telefony5[[#This Row],[nr]])=7,1,0)</f>
        <v>1</v>
      </c>
      <c r="F1869">
        <f>IF(LEFT(Tabela_telefony5[[#This Row],[nr]],2)="12",1,0)</f>
        <v>0</v>
      </c>
      <c r="G1869" s="2">
        <f>IF(Tabela_telefony5[[#This Row],[Kolumna1]]=1,Tabela_telefony5[[#This Row],[zakonczenie]]-Tabela_telefony5[[#This Row],[rozpoczecie]],0)</f>
        <v>0</v>
      </c>
    </row>
    <row r="1870" spans="1:7" hidden="1" x14ac:dyDescent="0.3">
      <c r="A1870">
        <v>8865092</v>
      </c>
      <c r="B1870" s="1">
        <v>42926</v>
      </c>
      <c r="C1870" s="2">
        <v>0.52392361111111108</v>
      </c>
      <c r="D1870" s="2">
        <v>0.53378472222222217</v>
      </c>
      <c r="E1870">
        <f>IF(LEN(Tabela_telefony5[[#This Row],[nr]])=7,1,0)</f>
        <v>1</v>
      </c>
      <c r="F1870">
        <f>IF(LEFT(Tabela_telefony5[[#This Row],[nr]],2)="12",1,0)</f>
        <v>0</v>
      </c>
      <c r="G1870" s="2">
        <f>IF(Tabela_telefony5[[#This Row],[Kolumna1]]=1,Tabela_telefony5[[#This Row],[zakonczenie]]-Tabela_telefony5[[#This Row],[rozpoczecie]],0)</f>
        <v>0</v>
      </c>
    </row>
    <row r="1871" spans="1:7" hidden="1" x14ac:dyDescent="0.3">
      <c r="A1871">
        <v>8870498</v>
      </c>
      <c r="B1871" s="1">
        <v>42926</v>
      </c>
      <c r="C1871" s="2">
        <v>0.55046296296296293</v>
      </c>
      <c r="D1871" s="2">
        <v>0.55986111111111114</v>
      </c>
      <c r="E1871">
        <f>IF(LEN(Tabela_telefony5[[#This Row],[nr]])=7,1,0)</f>
        <v>1</v>
      </c>
      <c r="F1871">
        <f>IF(LEFT(Tabela_telefony5[[#This Row],[nr]],2)="12",1,0)</f>
        <v>0</v>
      </c>
      <c r="G1871" s="2">
        <f>IF(Tabela_telefony5[[#This Row],[Kolumna1]]=1,Tabela_telefony5[[#This Row],[zakonczenie]]-Tabela_telefony5[[#This Row],[rozpoczecie]],0)</f>
        <v>0</v>
      </c>
    </row>
    <row r="1872" spans="1:7" hidden="1" x14ac:dyDescent="0.3">
      <c r="A1872">
        <v>9906846123</v>
      </c>
      <c r="B1872" s="1">
        <v>42943</v>
      </c>
      <c r="C1872" s="2">
        <v>0.424375</v>
      </c>
      <c r="D1872" s="2">
        <v>0.42505787037037035</v>
      </c>
      <c r="E1872">
        <f>IF(LEN(Tabela_telefony5[[#This Row],[nr]])=7,1,0)</f>
        <v>0</v>
      </c>
      <c r="F1872">
        <f>IF(LEFT(Tabela_telefony5[[#This Row],[nr]],2)="12",1,0)</f>
        <v>0</v>
      </c>
      <c r="G1872" s="2">
        <f>IF(Tabela_telefony5[[#This Row],[Kolumna1]]=1,Tabela_telefony5[[#This Row],[zakonczenie]]-Tabela_telefony5[[#This Row],[rozpoczecie]],0)</f>
        <v>0</v>
      </c>
    </row>
    <row r="1873" spans="1:7" hidden="1" x14ac:dyDescent="0.3">
      <c r="A1873">
        <v>12063341</v>
      </c>
      <c r="B1873" s="1">
        <v>42943</v>
      </c>
      <c r="C1873" s="2">
        <v>0.42849537037037039</v>
      </c>
      <c r="D1873" s="2">
        <v>0.4372800925925926</v>
      </c>
      <c r="E1873">
        <f>IF(LEN(Tabela_telefony5[[#This Row],[nr]])=7,1,0)</f>
        <v>0</v>
      </c>
      <c r="F1873">
        <f>IF(LEFT(Tabela_telefony5[[#This Row],[nr]],2)="12",1,0)</f>
        <v>1</v>
      </c>
      <c r="G1873" s="2">
        <f>IF(Tabela_telefony5[[#This Row],[Kolumna1]]=1,Tabela_telefony5[[#This Row],[zakonczenie]]-Tabela_telefony5[[#This Row],[rozpoczecie]],0)</f>
        <v>8.7847222222222077E-3</v>
      </c>
    </row>
    <row r="1874" spans="1:7" hidden="1" x14ac:dyDescent="0.3">
      <c r="A1874">
        <v>27798660</v>
      </c>
      <c r="B1874" s="1">
        <v>42943</v>
      </c>
      <c r="C1874" s="2">
        <v>0.42925925925925928</v>
      </c>
      <c r="D1874" s="2">
        <v>0.43239583333333331</v>
      </c>
      <c r="E1874">
        <f>IF(LEN(Tabela_telefony5[[#This Row],[nr]])=7,1,0)</f>
        <v>0</v>
      </c>
      <c r="F1874">
        <f>IF(LEFT(Tabela_telefony5[[#This Row],[nr]],2)="12",1,0)</f>
        <v>0</v>
      </c>
      <c r="G1874" s="2">
        <f>IF(Tabela_telefony5[[#This Row],[Kolumna1]]=1,Tabela_telefony5[[#This Row],[zakonczenie]]-Tabela_telefony5[[#This Row],[rozpoczecie]],0)</f>
        <v>0</v>
      </c>
    </row>
    <row r="1875" spans="1:7" hidden="1" x14ac:dyDescent="0.3">
      <c r="A1875">
        <v>37077953</v>
      </c>
      <c r="B1875" s="1">
        <v>42943</v>
      </c>
      <c r="C1875" s="2">
        <v>0.43262731481481481</v>
      </c>
      <c r="D1875" s="2">
        <v>0.43929398148148147</v>
      </c>
      <c r="E1875">
        <f>IF(LEN(Tabela_telefony5[[#This Row],[nr]])=7,1,0)</f>
        <v>0</v>
      </c>
      <c r="F1875">
        <f>IF(LEFT(Tabela_telefony5[[#This Row],[nr]],2)="12",1,0)</f>
        <v>0</v>
      </c>
      <c r="G1875" s="2">
        <f>IF(Tabela_telefony5[[#This Row],[Kolumna1]]=1,Tabela_telefony5[[#This Row],[zakonczenie]]-Tabela_telefony5[[#This Row],[rozpoczecie]],0)</f>
        <v>0</v>
      </c>
    </row>
    <row r="1876" spans="1:7" hidden="1" x14ac:dyDescent="0.3">
      <c r="A1876">
        <v>70606958</v>
      </c>
      <c r="B1876" s="1">
        <v>42943</v>
      </c>
      <c r="C1876" s="2">
        <v>0.43387731481481484</v>
      </c>
      <c r="D1876" s="2">
        <v>0.44252314814814814</v>
      </c>
      <c r="E1876">
        <f>IF(LEN(Tabela_telefony5[[#This Row],[nr]])=7,1,0)</f>
        <v>0</v>
      </c>
      <c r="F1876">
        <f>IF(LEFT(Tabela_telefony5[[#This Row],[nr]],2)="12",1,0)</f>
        <v>0</v>
      </c>
      <c r="G1876" s="2">
        <f>IF(Tabela_telefony5[[#This Row],[Kolumna1]]=1,Tabela_telefony5[[#This Row],[zakonczenie]]-Tabela_telefony5[[#This Row],[rozpoczecie]],0)</f>
        <v>0</v>
      </c>
    </row>
    <row r="1877" spans="1:7" hidden="1" x14ac:dyDescent="0.3">
      <c r="A1877">
        <v>21303266</v>
      </c>
      <c r="B1877" s="1">
        <v>42943</v>
      </c>
      <c r="C1877" s="2">
        <v>0.4384953703703704</v>
      </c>
      <c r="D1877" s="2">
        <v>0.44209490740740742</v>
      </c>
      <c r="E1877">
        <f>IF(LEN(Tabela_telefony5[[#This Row],[nr]])=7,1,0)</f>
        <v>0</v>
      </c>
      <c r="F1877">
        <f>IF(LEFT(Tabela_telefony5[[#This Row],[nr]],2)="12",1,0)</f>
        <v>0</v>
      </c>
      <c r="G1877" s="2">
        <f>IF(Tabela_telefony5[[#This Row],[Kolumna1]]=1,Tabela_telefony5[[#This Row],[zakonczenie]]-Tabela_telefony5[[#This Row],[rozpoczecie]],0)</f>
        <v>0</v>
      </c>
    </row>
    <row r="1878" spans="1:7" hidden="1" x14ac:dyDescent="0.3">
      <c r="A1878">
        <v>66871690</v>
      </c>
      <c r="B1878" s="1">
        <v>42943</v>
      </c>
      <c r="C1878" s="2">
        <v>0.44003472222222223</v>
      </c>
      <c r="D1878" s="2">
        <v>0.44219907407407405</v>
      </c>
      <c r="E1878">
        <f>IF(LEN(Tabela_telefony5[[#This Row],[nr]])=7,1,0)</f>
        <v>0</v>
      </c>
      <c r="F1878">
        <f>IF(LEFT(Tabela_telefony5[[#This Row],[nr]],2)="12",1,0)</f>
        <v>0</v>
      </c>
      <c r="G1878" s="2">
        <f>IF(Tabela_telefony5[[#This Row],[Kolumna1]]=1,Tabela_telefony5[[#This Row],[zakonczenie]]-Tabela_telefony5[[#This Row],[rozpoczecie]],0)</f>
        <v>0</v>
      </c>
    </row>
    <row r="1879" spans="1:7" hidden="1" x14ac:dyDescent="0.3">
      <c r="A1879">
        <v>88366261</v>
      </c>
      <c r="B1879" s="1">
        <v>42943</v>
      </c>
      <c r="C1879" s="2">
        <v>0.44006944444444446</v>
      </c>
      <c r="D1879" s="2">
        <v>0.44208333333333333</v>
      </c>
      <c r="E1879">
        <f>IF(LEN(Tabela_telefony5[[#This Row],[nr]])=7,1,0)</f>
        <v>0</v>
      </c>
      <c r="F1879">
        <f>IF(LEFT(Tabela_telefony5[[#This Row],[nr]],2)="12",1,0)</f>
        <v>0</v>
      </c>
      <c r="G1879" s="2">
        <f>IF(Tabela_telefony5[[#This Row],[Kolumna1]]=1,Tabela_telefony5[[#This Row],[zakonczenie]]-Tabela_telefony5[[#This Row],[rozpoczecie]],0)</f>
        <v>0</v>
      </c>
    </row>
    <row r="1880" spans="1:7" hidden="1" x14ac:dyDescent="0.3">
      <c r="A1880">
        <v>8870498</v>
      </c>
      <c r="B1880" s="1">
        <v>42930</v>
      </c>
      <c r="C1880" s="2">
        <v>0.4001736111111111</v>
      </c>
      <c r="D1880" s="2">
        <v>0.40182870370370372</v>
      </c>
      <c r="E1880">
        <f>IF(LEN(Tabela_telefony5[[#This Row],[nr]])=7,1,0)</f>
        <v>1</v>
      </c>
      <c r="F1880">
        <f>IF(LEFT(Tabela_telefony5[[#This Row],[nr]],2)="12",1,0)</f>
        <v>0</v>
      </c>
      <c r="G1880" s="2">
        <f>IF(Tabela_telefony5[[#This Row],[Kolumna1]]=1,Tabela_telefony5[[#This Row],[zakonczenie]]-Tabela_telefony5[[#This Row],[rozpoczecie]],0)</f>
        <v>0</v>
      </c>
    </row>
    <row r="1881" spans="1:7" hidden="1" x14ac:dyDescent="0.3">
      <c r="A1881">
        <v>8870498</v>
      </c>
      <c r="B1881" s="1">
        <v>42933</v>
      </c>
      <c r="C1881" s="2">
        <v>0.33702546296296299</v>
      </c>
      <c r="D1881" s="2">
        <v>0.34466435185185185</v>
      </c>
      <c r="E1881">
        <f>IF(LEN(Tabela_telefony5[[#This Row],[nr]])=7,1,0)</f>
        <v>1</v>
      </c>
      <c r="F1881">
        <f>IF(LEFT(Tabela_telefony5[[#This Row],[nr]],2)="12",1,0)</f>
        <v>0</v>
      </c>
      <c r="G1881" s="2">
        <f>IF(Tabela_telefony5[[#This Row],[Kolumna1]]=1,Tabela_telefony5[[#This Row],[zakonczenie]]-Tabela_telefony5[[#This Row],[rozpoczecie]],0)</f>
        <v>0</v>
      </c>
    </row>
    <row r="1882" spans="1:7" hidden="1" x14ac:dyDescent="0.3">
      <c r="A1882">
        <v>8872311</v>
      </c>
      <c r="B1882" s="1">
        <v>42941</v>
      </c>
      <c r="C1882" s="2">
        <v>0.36854166666666666</v>
      </c>
      <c r="D1882" s="2">
        <v>0.37072916666666667</v>
      </c>
      <c r="E1882">
        <f>IF(LEN(Tabela_telefony5[[#This Row],[nr]])=7,1,0)</f>
        <v>1</v>
      </c>
      <c r="F1882">
        <f>IF(LEFT(Tabela_telefony5[[#This Row],[nr]],2)="12",1,0)</f>
        <v>0</v>
      </c>
      <c r="G1882" s="2">
        <f>IF(Tabela_telefony5[[#This Row],[Kolumna1]]=1,Tabela_telefony5[[#This Row],[zakonczenie]]-Tabela_telefony5[[#This Row],[rozpoczecie]],0)</f>
        <v>0</v>
      </c>
    </row>
    <row r="1883" spans="1:7" hidden="1" x14ac:dyDescent="0.3">
      <c r="A1883">
        <v>8880275</v>
      </c>
      <c r="B1883" s="1">
        <v>42943</v>
      </c>
      <c r="C1883" s="2">
        <v>0.36598379629629629</v>
      </c>
      <c r="D1883" s="2">
        <v>0.37474537037037037</v>
      </c>
      <c r="E1883">
        <f>IF(LEN(Tabela_telefony5[[#This Row],[nr]])=7,1,0)</f>
        <v>1</v>
      </c>
      <c r="F1883">
        <f>IF(LEFT(Tabela_telefony5[[#This Row],[nr]],2)="12",1,0)</f>
        <v>0</v>
      </c>
      <c r="G1883" s="2">
        <f>IF(Tabela_telefony5[[#This Row],[Kolumna1]]=1,Tabela_telefony5[[#This Row],[zakonczenie]]-Tabela_telefony5[[#This Row],[rozpoczecie]],0)</f>
        <v>0</v>
      </c>
    </row>
    <row r="1884" spans="1:7" hidden="1" x14ac:dyDescent="0.3">
      <c r="A1884">
        <v>8885606</v>
      </c>
      <c r="B1884" s="1">
        <v>42920</v>
      </c>
      <c r="C1884" s="2">
        <v>0.49984953703703705</v>
      </c>
      <c r="D1884" s="2">
        <v>0.50960648148148147</v>
      </c>
      <c r="E1884">
        <f>IF(LEN(Tabela_telefony5[[#This Row],[nr]])=7,1,0)</f>
        <v>1</v>
      </c>
      <c r="F1884">
        <f>IF(LEFT(Tabela_telefony5[[#This Row],[nr]],2)="12",1,0)</f>
        <v>0</v>
      </c>
      <c r="G1884" s="2">
        <f>IF(Tabela_telefony5[[#This Row],[Kolumna1]]=1,Tabela_telefony5[[#This Row],[zakonczenie]]-Tabela_telefony5[[#This Row],[rozpoczecie]],0)</f>
        <v>0</v>
      </c>
    </row>
    <row r="1885" spans="1:7" hidden="1" x14ac:dyDescent="0.3">
      <c r="A1885">
        <v>8895257</v>
      </c>
      <c r="B1885" s="1">
        <v>42944</v>
      </c>
      <c r="C1885" s="2">
        <v>0.43975694444444446</v>
      </c>
      <c r="D1885" s="2">
        <v>0.4472800925925926</v>
      </c>
      <c r="E1885">
        <f>IF(LEN(Tabela_telefony5[[#This Row],[nr]])=7,1,0)</f>
        <v>1</v>
      </c>
      <c r="F1885">
        <f>IF(LEFT(Tabela_telefony5[[#This Row],[nr]],2)="12",1,0)</f>
        <v>0</v>
      </c>
      <c r="G1885" s="2">
        <f>IF(Tabela_telefony5[[#This Row],[Kolumna1]]=1,Tabela_telefony5[[#This Row],[zakonczenie]]-Tabela_telefony5[[#This Row],[rozpoczecie]],0)</f>
        <v>0</v>
      </c>
    </row>
    <row r="1886" spans="1:7" hidden="1" x14ac:dyDescent="0.3">
      <c r="A1886">
        <v>8900603</v>
      </c>
      <c r="B1886" s="1">
        <v>42940</v>
      </c>
      <c r="C1886" s="2">
        <v>0.44680555555555557</v>
      </c>
      <c r="D1886" s="2">
        <v>0.45518518518518519</v>
      </c>
      <c r="E1886">
        <f>IF(LEN(Tabela_telefony5[[#This Row],[nr]])=7,1,0)</f>
        <v>1</v>
      </c>
      <c r="F1886">
        <f>IF(LEFT(Tabela_telefony5[[#This Row],[nr]],2)="12",1,0)</f>
        <v>0</v>
      </c>
      <c r="G1886" s="2">
        <f>IF(Tabela_telefony5[[#This Row],[Kolumna1]]=1,Tabela_telefony5[[#This Row],[zakonczenie]]-Tabela_telefony5[[#This Row],[rozpoczecie]],0)</f>
        <v>0</v>
      </c>
    </row>
    <row r="1887" spans="1:7" hidden="1" x14ac:dyDescent="0.3">
      <c r="A1887">
        <v>88929709</v>
      </c>
      <c r="B1887" s="1">
        <v>42943</v>
      </c>
      <c r="C1887" s="2">
        <v>0.46687499999999998</v>
      </c>
      <c r="D1887" s="2">
        <v>0.47510416666666666</v>
      </c>
      <c r="E1887">
        <f>IF(LEN(Tabela_telefony5[[#This Row],[nr]])=7,1,0)</f>
        <v>0</v>
      </c>
      <c r="F1887">
        <f>IF(LEFT(Tabela_telefony5[[#This Row],[nr]],2)="12",1,0)</f>
        <v>0</v>
      </c>
      <c r="G1887" s="2">
        <f>IF(Tabela_telefony5[[#This Row],[Kolumna1]]=1,Tabela_telefony5[[#This Row],[zakonczenie]]-Tabela_telefony5[[#This Row],[rozpoczecie]],0)</f>
        <v>0</v>
      </c>
    </row>
    <row r="1888" spans="1:7" hidden="1" x14ac:dyDescent="0.3">
      <c r="A1888">
        <v>8929993</v>
      </c>
      <c r="B1888" s="1">
        <v>42929</v>
      </c>
      <c r="C1888" s="2">
        <v>0.50173611111111116</v>
      </c>
      <c r="D1888" s="2">
        <v>0.50722222222222224</v>
      </c>
      <c r="E1888">
        <f>IF(LEN(Tabela_telefony5[[#This Row],[nr]])=7,1,0)</f>
        <v>1</v>
      </c>
      <c r="F1888">
        <f>IF(LEFT(Tabela_telefony5[[#This Row],[nr]],2)="12",1,0)</f>
        <v>0</v>
      </c>
      <c r="G1888" s="2">
        <f>IF(Tabela_telefony5[[#This Row],[Kolumna1]]=1,Tabela_telefony5[[#This Row],[zakonczenie]]-Tabela_telefony5[[#This Row],[rozpoczecie]],0)</f>
        <v>0</v>
      </c>
    </row>
    <row r="1889" spans="1:7" hidden="1" x14ac:dyDescent="0.3">
      <c r="A1889">
        <v>8936656</v>
      </c>
      <c r="B1889" s="1">
        <v>42941</v>
      </c>
      <c r="C1889" s="2">
        <v>0.37222222222222223</v>
      </c>
      <c r="D1889" s="2">
        <v>0.37883101851851853</v>
      </c>
      <c r="E1889">
        <f>IF(LEN(Tabela_telefony5[[#This Row],[nr]])=7,1,0)</f>
        <v>1</v>
      </c>
      <c r="F1889">
        <f>IF(LEFT(Tabela_telefony5[[#This Row],[nr]],2)="12",1,0)</f>
        <v>0</v>
      </c>
      <c r="G1889" s="2">
        <f>IF(Tabela_telefony5[[#This Row],[Kolumna1]]=1,Tabela_telefony5[[#This Row],[zakonczenie]]-Tabela_telefony5[[#This Row],[rozpoczecie]],0)</f>
        <v>0</v>
      </c>
    </row>
    <row r="1890" spans="1:7" hidden="1" x14ac:dyDescent="0.3">
      <c r="A1890">
        <v>8938444</v>
      </c>
      <c r="B1890" s="1">
        <v>42944</v>
      </c>
      <c r="C1890" s="2">
        <v>0.37162037037037038</v>
      </c>
      <c r="D1890" s="2">
        <v>0.37275462962962963</v>
      </c>
      <c r="E1890">
        <f>IF(LEN(Tabela_telefony5[[#This Row],[nr]])=7,1,0)</f>
        <v>1</v>
      </c>
      <c r="F1890">
        <f>IF(LEFT(Tabela_telefony5[[#This Row],[nr]],2)="12",1,0)</f>
        <v>0</v>
      </c>
      <c r="G1890" s="2">
        <f>IF(Tabela_telefony5[[#This Row],[Kolumna1]]=1,Tabela_telefony5[[#This Row],[zakonczenie]]-Tabela_telefony5[[#This Row],[rozpoczecie]],0)</f>
        <v>0</v>
      </c>
    </row>
    <row r="1891" spans="1:7" hidden="1" x14ac:dyDescent="0.3">
      <c r="A1891">
        <v>92414932</v>
      </c>
      <c r="B1891" s="1">
        <v>42943</v>
      </c>
      <c r="C1891" s="2">
        <v>0.48085648148148147</v>
      </c>
      <c r="D1891" s="2">
        <v>0.48893518518518519</v>
      </c>
      <c r="E1891">
        <f>IF(LEN(Tabela_telefony5[[#This Row],[nr]])=7,1,0)</f>
        <v>0</v>
      </c>
      <c r="F1891">
        <f>IF(LEFT(Tabela_telefony5[[#This Row],[nr]],2)="12",1,0)</f>
        <v>0</v>
      </c>
      <c r="G1891" s="2">
        <f>IF(Tabela_telefony5[[#This Row],[Kolumna1]]=1,Tabela_telefony5[[#This Row],[zakonczenie]]-Tabela_telefony5[[#This Row],[rozpoczecie]],0)</f>
        <v>0</v>
      </c>
    </row>
    <row r="1892" spans="1:7" hidden="1" x14ac:dyDescent="0.3">
      <c r="A1892">
        <v>8953850</v>
      </c>
      <c r="B1892" s="1">
        <v>42936</v>
      </c>
      <c r="C1892" s="2">
        <v>0.58328703703703699</v>
      </c>
      <c r="D1892" s="2">
        <v>0.5920023148148148</v>
      </c>
      <c r="E1892">
        <f>IF(LEN(Tabela_telefony5[[#This Row],[nr]])=7,1,0)</f>
        <v>1</v>
      </c>
      <c r="F1892">
        <f>IF(LEFT(Tabela_telefony5[[#This Row],[nr]],2)="12",1,0)</f>
        <v>0</v>
      </c>
      <c r="G1892" s="2">
        <f>IF(Tabela_telefony5[[#This Row],[Kolumna1]]=1,Tabela_telefony5[[#This Row],[zakonczenie]]-Tabela_telefony5[[#This Row],[rozpoczecie]],0)</f>
        <v>0</v>
      </c>
    </row>
    <row r="1893" spans="1:7" hidden="1" x14ac:dyDescent="0.3">
      <c r="A1893">
        <v>8957203</v>
      </c>
      <c r="B1893" s="1">
        <v>42942</v>
      </c>
      <c r="C1893" s="2">
        <v>0.35454861111111113</v>
      </c>
      <c r="D1893" s="2">
        <v>0.3629398148148148</v>
      </c>
      <c r="E1893">
        <f>IF(LEN(Tabela_telefony5[[#This Row],[nr]])=7,1,0)</f>
        <v>1</v>
      </c>
      <c r="F1893">
        <f>IF(LEFT(Tabela_telefony5[[#This Row],[nr]],2)="12",1,0)</f>
        <v>0</v>
      </c>
      <c r="G1893" s="2">
        <f>IF(Tabela_telefony5[[#This Row],[Kolumna1]]=1,Tabela_telefony5[[#This Row],[zakonczenie]]-Tabela_telefony5[[#This Row],[rozpoczecie]],0)</f>
        <v>0</v>
      </c>
    </row>
    <row r="1894" spans="1:7" hidden="1" x14ac:dyDescent="0.3">
      <c r="A1894">
        <v>8967842</v>
      </c>
      <c r="B1894" s="1">
        <v>42944</v>
      </c>
      <c r="C1894" s="2">
        <v>0.3369328703703704</v>
      </c>
      <c r="D1894" s="2">
        <v>0.34400462962962963</v>
      </c>
      <c r="E1894">
        <f>IF(LEN(Tabela_telefony5[[#This Row],[nr]])=7,1,0)</f>
        <v>1</v>
      </c>
      <c r="F1894">
        <f>IF(LEFT(Tabela_telefony5[[#This Row],[nr]],2)="12",1,0)</f>
        <v>0</v>
      </c>
      <c r="G1894" s="2">
        <f>IF(Tabela_telefony5[[#This Row],[Kolumna1]]=1,Tabela_telefony5[[#This Row],[zakonczenie]]-Tabela_telefony5[[#This Row],[rozpoczecie]],0)</f>
        <v>0</v>
      </c>
    </row>
    <row r="1895" spans="1:7" hidden="1" x14ac:dyDescent="0.3">
      <c r="A1895">
        <v>8972366</v>
      </c>
      <c r="B1895" s="1">
        <v>42937</v>
      </c>
      <c r="C1895" s="2">
        <v>0.40462962962962962</v>
      </c>
      <c r="D1895" s="2">
        <v>0.40875</v>
      </c>
      <c r="E1895">
        <f>IF(LEN(Tabela_telefony5[[#This Row],[nr]])=7,1,0)</f>
        <v>1</v>
      </c>
      <c r="F1895">
        <f>IF(LEFT(Tabela_telefony5[[#This Row],[nr]],2)="12",1,0)</f>
        <v>0</v>
      </c>
      <c r="G1895" s="2">
        <f>IF(Tabela_telefony5[[#This Row],[Kolumna1]]=1,Tabela_telefony5[[#This Row],[zakonczenie]]-Tabela_telefony5[[#This Row],[rozpoczecie]],0)</f>
        <v>0</v>
      </c>
    </row>
    <row r="1896" spans="1:7" hidden="1" x14ac:dyDescent="0.3">
      <c r="A1896">
        <v>8982137</v>
      </c>
      <c r="B1896" s="1">
        <v>42927</v>
      </c>
      <c r="C1896" s="2">
        <v>0.59010416666666665</v>
      </c>
      <c r="D1896" s="2">
        <v>0.59864583333333332</v>
      </c>
      <c r="E1896">
        <f>IF(LEN(Tabela_telefony5[[#This Row],[nr]])=7,1,0)</f>
        <v>1</v>
      </c>
      <c r="F1896">
        <f>IF(LEFT(Tabela_telefony5[[#This Row],[nr]],2)="12",1,0)</f>
        <v>0</v>
      </c>
      <c r="G1896" s="2">
        <f>IF(Tabela_telefony5[[#This Row],[Kolumna1]]=1,Tabela_telefony5[[#This Row],[zakonczenie]]-Tabela_telefony5[[#This Row],[rozpoczecie]],0)</f>
        <v>0</v>
      </c>
    </row>
    <row r="1897" spans="1:7" hidden="1" x14ac:dyDescent="0.3">
      <c r="A1897">
        <v>8984769</v>
      </c>
      <c r="B1897" s="1">
        <v>42934</v>
      </c>
      <c r="C1897" s="2">
        <v>0.60932870370370373</v>
      </c>
      <c r="D1897" s="2">
        <v>0.61124999999999996</v>
      </c>
      <c r="E1897">
        <f>IF(LEN(Tabela_telefony5[[#This Row],[nr]])=7,1,0)</f>
        <v>1</v>
      </c>
      <c r="F1897">
        <f>IF(LEFT(Tabela_telefony5[[#This Row],[nr]],2)="12",1,0)</f>
        <v>0</v>
      </c>
      <c r="G1897" s="2">
        <f>IF(Tabela_telefony5[[#This Row],[Kolumna1]]=1,Tabela_telefony5[[#This Row],[zakonczenie]]-Tabela_telefony5[[#This Row],[rozpoczecie]],0)</f>
        <v>0</v>
      </c>
    </row>
    <row r="1898" spans="1:7" hidden="1" x14ac:dyDescent="0.3">
      <c r="A1898">
        <v>8985437</v>
      </c>
      <c r="B1898" s="1">
        <v>42942</v>
      </c>
      <c r="C1898" s="2">
        <v>0.52937500000000004</v>
      </c>
      <c r="D1898" s="2">
        <v>0.53609953703703705</v>
      </c>
      <c r="E1898">
        <f>IF(LEN(Tabela_telefony5[[#This Row],[nr]])=7,1,0)</f>
        <v>1</v>
      </c>
      <c r="F1898">
        <f>IF(LEFT(Tabela_telefony5[[#This Row],[nr]],2)="12",1,0)</f>
        <v>0</v>
      </c>
      <c r="G1898" s="2">
        <f>IF(Tabela_telefony5[[#This Row],[Kolumna1]]=1,Tabela_telefony5[[#This Row],[zakonczenie]]-Tabela_telefony5[[#This Row],[rozpoczecie]],0)</f>
        <v>0</v>
      </c>
    </row>
    <row r="1899" spans="1:7" hidden="1" x14ac:dyDescent="0.3">
      <c r="A1899">
        <v>8991671</v>
      </c>
      <c r="B1899" s="1">
        <v>42943</v>
      </c>
      <c r="C1899" s="2">
        <v>0.56268518518518518</v>
      </c>
      <c r="D1899" s="2">
        <v>0.56517361111111108</v>
      </c>
      <c r="E1899">
        <f>IF(LEN(Tabela_telefony5[[#This Row],[nr]])=7,1,0)</f>
        <v>1</v>
      </c>
      <c r="F1899">
        <f>IF(LEFT(Tabela_telefony5[[#This Row],[nr]],2)="12",1,0)</f>
        <v>0</v>
      </c>
      <c r="G1899" s="2">
        <f>IF(Tabela_telefony5[[#This Row],[Kolumna1]]=1,Tabela_telefony5[[#This Row],[zakonczenie]]-Tabela_telefony5[[#This Row],[rozpoczecie]],0)</f>
        <v>0</v>
      </c>
    </row>
    <row r="1900" spans="1:7" hidden="1" x14ac:dyDescent="0.3">
      <c r="A1900">
        <v>9005999</v>
      </c>
      <c r="B1900" s="1">
        <v>42929</v>
      </c>
      <c r="C1900" s="2">
        <v>0.4878587962962963</v>
      </c>
      <c r="D1900" s="2">
        <v>0.49609953703703702</v>
      </c>
      <c r="E1900">
        <f>IF(LEN(Tabela_telefony5[[#This Row],[nr]])=7,1,0)</f>
        <v>1</v>
      </c>
      <c r="F1900">
        <f>IF(LEFT(Tabela_telefony5[[#This Row],[nr]],2)="12",1,0)</f>
        <v>0</v>
      </c>
      <c r="G1900" s="2">
        <f>IF(Tabela_telefony5[[#This Row],[Kolumna1]]=1,Tabela_telefony5[[#This Row],[zakonczenie]]-Tabela_telefony5[[#This Row],[rozpoczecie]],0)</f>
        <v>0</v>
      </c>
    </row>
    <row r="1901" spans="1:7" hidden="1" x14ac:dyDescent="0.3">
      <c r="A1901">
        <v>9021766</v>
      </c>
      <c r="B1901" s="1">
        <v>42937</v>
      </c>
      <c r="C1901" s="2">
        <v>0.5575</v>
      </c>
      <c r="D1901" s="2">
        <v>0.56418981481481478</v>
      </c>
      <c r="E1901">
        <f>IF(LEN(Tabela_telefony5[[#This Row],[nr]])=7,1,0)</f>
        <v>1</v>
      </c>
      <c r="F1901">
        <f>IF(LEFT(Tabela_telefony5[[#This Row],[nr]],2)="12",1,0)</f>
        <v>0</v>
      </c>
      <c r="G1901" s="2">
        <f>IF(Tabela_telefony5[[#This Row],[Kolumna1]]=1,Tabela_telefony5[[#This Row],[zakonczenie]]-Tabela_telefony5[[#This Row],[rozpoczecie]],0)</f>
        <v>0</v>
      </c>
    </row>
    <row r="1902" spans="1:7" hidden="1" x14ac:dyDescent="0.3">
      <c r="A1902">
        <v>62150310</v>
      </c>
      <c r="B1902" s="1">
        <v>42943</v>
      </c>
      <c r="C1902" s="2">
        <v>0.52003472222222225</v>
      </c>
      <c r="D1902" s="2">
        <v>0.52927083333333336</v>
      </c>
      <c r="E1902">
        <f>IF(LEN(Tabela_telefony5[[#This Row],[nr]])=7,1,0)</f>
        <v>0</v>
      </c>
      <c r="F1902">
        <f>IF(LEFT(Tabela_telefony5[[#This Row],[nr]],2)="12",1,0)</f>
        <v>0</v>
      </c>
      <c r="G1902" s="2">
        <f>IF(Tabela_telefony5[[#This Row],[Kolumna1]]=1,Tabela_telefony5[[#This Row],[zakonczenie]]-Tabela_telefony5[[#This Row],[rozpoczecie]],0)</f>
        <v>0</v>
      </c>
    </row>
    <row r="1903" spans="1:7" hidden="1" x14ac:dyDescent="0.3">
      <c r="A1903">
        <v>9039872</v>
      </c>
      <c r="B1903" s="1">
        <v>42944</v>
      </c>
      <c r="C1903" s="2">
        <v>0.50825231481481481</v>
      </c>
      <c r="D1903" s="2">
        <v>0.5168518518518519</v>
      </c>
      <c r="E1903">
        <f>IF(LEN(Tabela_telefony5[[#This Row],[nr]])=7,1,0)</f>
        <v>1</v>
      </c>
      <c r="F1903">
        <f>IF(LEFT(Tabela_telefony5[[#This Row],[nr]],2)="12",1,0)</f>
        <v>0</v>
      </c>
      <c r="G1903" s="2">
        <f>IF(Tabela_telefony5[[#This Row],[Kolumna1]]=1,Tabela_telefony5[[#This Row],[zakonczenie]]-Tabela_telefony5[[#This Row],[rozpoczecie]],0)</f>
        <v>0</v>
      </c>
    </row>
    <row r="1904" spans="1:7" hidden="1" x14ac:dyDescent="0.3">
      <c r="A1904">
        <v>9045402</v>
      </c>
      <c r="B1904" s="1">
        <v>42944</v>
      </c>
      <c r="C1904" s="2">
        <v>0.61322916666666671</v>
      </c>
      <c r="D1904" s="2">
        <v>0.62153935185185183</v>
      </c>
      <c r="E1904">
        <f>IF(LEN(Tabela_telefony5[[#This Row],[nr]])=7,1,0)</f>
        <v>1</v>
      </c>
      <c r="F1904">
        <f>IF(LEFT(Tabela_telefony5[[#This Row],[nr]],2)="12",1,0)</f>
        <v>0</v>
      </c>
      <c r="G1904" s="2">
        <f>IF(Tabela_telefony5[[#This Row],[Kolumna1]]=1,Tabela_telefony5[[#This Row],[zakonczenie]]-Tabela_telefony5[[#This Row],[rozpoczecie]],0)</f>
        <v>0</v>
      </c>
    </row>
    <row r="1905" spans="1:7" hidden="1" x14ac:dyDescent="0.3">
      <c r="A1905">
        <v>9046365</v>
      </c>
      <c r="B1905" s="1">
        <v>42936</v>
      </c>
      <c r="C1905" s="2">
        <v>0.47531250000000003</v>
      </c>
      <c r="D1905" s="2">
        <v>0.47684027777777777</v>
      </c>
      <c r="E1905">
        <f>IF(LEN(Tabela_telefony5[[#This Row],[nr]])=7,1,0)</f>
        <v>1</v>
      </c>
      <c r="F1905">
        <f>IF(LEFT(Tabela_telefony5[[#This Row],[nr]],2)="12",1,0)</f>
        <v>0</v>
      </c>
      <c r="G1905" s="2">
        <f>IF(Tabela_telefony5[[#This Row],[Kolumna1]]=1,Tabela_telefony5[[#This Row],[zakonczenie]]-Tabela_telefony5[[#This Row],[rozpoczecie]],0)</f>
        <v>0</v>
      </c>
    </row>
    <row r="1906" spans="1:7" hidden="1" x14ac:dyDescent="0.3">
      <c r="A1906">
        <v>9052582</v>
      </c>
      <c r="B1906" s="1">
        <v>42937</v>
      </c>
      <c r="C1906" s="2">
        <v>0.34961805555555553</v>
      </c>
      <c r="D1906" s="2">
        <v>0.3535300925925926</v>
      </c>
      <c r="E1906">
        <f>IF(LEN(Tabela_telefony5[[#This Row],[nr]])=7,1,0)</f>
        <v>1</v>
      </c>
      <c r="F1906">
        <f>IF(LEFT(Tabela_telefony5[[#This Row],[nr]],2)="12",1,0)</f>
        <v>0</v>
      </c>
      <c r="G1906" s="2">
        <f>IF(Tabela_telefony5[[#This Row],[Kolumna1]]=1,Tabela_telefony5[[#This Row],[zakonczenie]]-Tabela_telefony5[[#This Row],[rozpoczecie]],0)</f>
        <v>0</v>
      </c>
    </row>
    <row r="1907" spans="1:7" hidden="1" x14ac:dyDescent="0.3">
      <c r="A1907">
        <v>9052652</v>
      </c>
      <c r="B1907" s="1">
        <v>42920</v>
      </c>
      <c r="C1907" s="2">
        <v>0.3997337962962963</v>
      </c>
      <c r="D1907" s="2">
        <v>0.40465277777777775</v>
      </c>
      <c r="E1907">
        <f>IF(LEN(Tabela_telefony5[[#This Row],[nr]])=7,1,0)</f>
        <v>1</v>
      </c>
      <c r="F1907">
        <f>IF(LEFT(Tabela_telefony5[[#This Row],[nr]],2)="12",1,0)</f>
        <v>0</v>
      </c>
      <c r="G1907" s="2">
        <f>IF(Tabela_telefony5[[#This Row],[Kolumna1]]=1,Tabela_telefony5[[#This Row],[zakonczenie]]-Tabela_telefony5[[#This Row],[rozpoczecie]],0)</f>
        <v>0</v>
      </c>
    </row>
    <row r="1908" spans="1:7" hidden="1" x14ac:dyDescent="0.3">
      <c r="A1908">
        <v>9061957</v>
      </c>
      <c r="B1908" s="1">
        <v>42942</v>
      </c>
      <c r="C1908" s="2">
        <v>0.55604166666666666</v>
      </c>
      <c r="D1908" s="2">
        <v>0.56381944444444443</v>
      </c>
      <c r="E1908">
        <f>IF(LEN(Tabela_telefony5[[#This Row],[nr]])=7,1,0)</f>
        <v>1</v>
      </c>
      <c r="F1908">
        <f>IF(LEFT(Tabela_telefony5[[#This Row],[nr]],2)="12",1,0)</f>
        <v>0</v>
      </c>
      <c r="G1908" s="2">
        <f>IF(Tabela_telefony5[[#This Row],[Kolumna1]]=1,Tabela_telefony5[[#This Row],[zakonczenie]]-Tabela_telefony5[[#This Row],[rozpoczecie]],0)</f>
        <v>0</v>
      </c>
    </row>
    <row r="1909" spans="1:7" hidden="1" x14ac:dyDescent="0.3">
      <c r="A1909">
        <v>90762334</v>
      </c>
      <c r="B1909" s="1">
        <v>42943</v>
      </c>
      <c r="C1909" s="2">
        <v>0.54144675925925922</v>
      </c>
      <c r="D1909" s="2">
        <v>0.54313657407407412</v>
      </c>
      <c r="E1909">
        <f>IF(LEN(Tabela_telefony5[[#This Row],[nr]])=7,1,0)</f>
        <v>0</v>
      </c>
      <c r="F1909">
        <f>IF(LEFT(Tabela_telefony5[[#This Row],[nr]],2)="12",1,0)</f>
        <v>0</v>
      </c>
      <c r="G1909" s="2">
        <f>IF(Tabela_telefony5[[#This Row],[Kolumna1]]=1,Tabela_telefony5[[#This Row],[zakonczenie]]-Tabela_telefony5[[#This Row],[rozpoczecie]],0)</f>
        <v>0</v>
      </c>
    </row>
    <row r="1910" spans="1:7" hidden="1" x14ac:dyDescent="0.3">
      <c r="A1910">
        <v>16527855</v>
      </c>
      <c r="B1910" s="1">
        <v>42943</v>
      </c>
      <c r="C1910" s="2">
        <v>0.54194444444444445</v>
      </c>
      <c r="D1910" s="2">
        <v>0.5513541666666667</v>
      </c>
      <c r="E1910">
        <f>IF(LEN(Tabela_telefony5[[#This Row],[nr]])=7,1,0)</f>
        <v>0</v>
      </c>
      <c r="F1910">
        <f>IF(LEFT(Tabela_telefony5[[#This Row],[nr]],2)="12",1,0)</f>
        <v>0</v>
      </c>
      <c r="G1910" s="2">
        <f>IF(Tabela_telefony5[[#This Row],[Kolumna1]]=1,Tabela_telefony5[[#This Row],[zakonczenie]]-Tabela_telefony5[[#This Row],[rozpoczecie]],0)</f>
        <v>0</v>
      </c>
    </row>
    <row r="1911" spans="1:7" hidden="1" x14ac:dyDescent="0.3">
      <c r="A1911">
        <v>9065927</v>
      </c>
      <c r="B1911" s="1">
        <v>42941</v>
      </c>
      <c r="C1911" s="2">
        <v>0.3991898148148148</v>
      </c>
      <c r="D1911" s="2">
        <v>0.40934027777777776</v>
      </c>
      <c r="E1911">
        <f>IF(LEN(Tabela_telefony5[[#This Row],[nr]])=7,1,0)</f>
        <v>1</v>
      </c>
      <c r="F1911">
        <f>IF(LEFT(Tabela_telefony5[[#This Row],[nr]],2)="12",1,0)</f>
        <v>0</v>
      </c>
      <c r="G1911" s="2">
        <f>IF(Tabela_telefony5[[#This Row],[Kolumna1]]=1,Tabela_telefony5[[#This Row],[zakonczenie]]-Tabela_telefony5[[#This Row],[rozpoczecie]],0)</f>
        <v>0</v>
      </c>
    </row>
    <row r="1912" spans="1:7" hidden="1" x14ac:dyDescent="0.3">
      <c r="A1912">
        <v>9076015</v>
      </c>
      <c r="B1912" s="1">
        <v>42940</v>
      </c>
      <c r="C1912" s="2">
        <v>0.35129629629629627</v>
      </c>
      <c r="D1912" s="2">
        <v>0.35626157407407405</v>
      </c>
      <c r="E1912">
        <f>IF(LEN(Tabela_telefony5[[#This Row],[nr]])=7,1,0)</f>
        <v>1</v>
      </c>
      <c r="F1912">
        <f>IF(LEFT(Tabela_telefony5[[#This Row],[nr]],2)="12",1,0)</f>
        <v>0</v>
      </c>
      <c r="G1912" s="2">
        <f>IF(Tabela_telefony5[[#This Row],[Kolumna1]]=1,Tabela_telefony5[[#This Row],[zakonczenie]]-Tabela_telefony5[[#This Row],[rozpoczecie]],0)</f>
        <v>0</v>
      </c>
    </row>
    <row r="1913" spans="1:7" hidden="1" x14ac:dyDescent="0.3">
      <c r="A1913">
        <v>9084978</v>
      </c>
      <c r="B1913" s="1">
        <v>42926</v>
      </c>
      <c r="C1913" s="2">
        <v>0.41553240740740743</v>
      </c>
      <c r="D1913" s="2">
        <v>0.42593750000000002</v>
      </c>
      <c r="E1913">
        <f>IF(LEN(Tabela_telefony5[[#This Row],[nr]])=7,1,0)</f>
        <v>1</v>
      </c>
      <c r="F1913">
        <f>IF(LEFT(Tabela_telefony5[[#This Row],[nr]],2)="12",1,0)</f>
        <v>0</v>
      </c>
      <c r="G1913" s="2">
        <f>IF(Tabela_telefony5[[#This Row],[Kolumna1]]=1,Tabela_telefony5[[#This Row],[zakonczenie]]-Tabela_telefony5[[#This Row],[rozpoczecie]],0)</f>
        <v>0</v>
      </c>
    </row>
    <row r="1914" spans="1:7" hidden="1" x14ac:dyDescent="0.3">
      <c r="A1914">
        <v>9088045</v>
      </c>
      <c r="B1914" s="1">
        <v>42922</v>
      </c>
      <c r="C1914" s="2">
        <v>0.44063657407407408</v>
      </c>
      <c r="D1914" s="2">
        <v>0.44285879629629632</v>
      </c>
      <c r="E1914">
        <f>IF(LEN(Tabela_telefony5[[#This Row],[nr]])=7,1,0)</f>
        <v>1</v>
      </c>
      <c r="F1914">
        <f>IF(LEFT(Tabela_telefony5[[#This Row],[nr]],2)="12",1,0)</f>
        <v>0</v>
      </c>
      <c r="G1914" s="2">
        <f>IF(Tabela_telefony5[[#This Row],[Kolumna1]]=1,Tabela_telefony5[[#This Row],[zakonczenie]]-Tabela_telefony5[[#This Row],[rozpoczecie]],0)</f>
        <v>0</v>
      </c>
    </row>
    <row r="1915" spans="1:7" hidden="1" x14ac:dyDescent="0.3">
      <c r="A1915">
        <v>29880225</v>
      </c>
      <c r="B1915" s="1">
        <v>42943</v>
      </c>
      <c r="C1915" s="2">
        <v>0.55174768518518513</v>
      </c>
      <c r="D1915" s="2">
        <v>0.55920138888888893</v>
      </c>
      <c r="E1915">
        <f>IF(LEN(Tabela_telefony5[[#This Row],[nr]])=7,1,0)</f>
        <v>0</v>
      </c>
      <c r="F1915">
        <f>IF(LEFT(Tabela_telefony5[[#This Row],[nr]],2)="12",1,0)</f>
        <v>0</v>
      </c>
      <c r="G1915" s="2">
        <f>IF(Tabela_telefony5[[#This Row],[Kolumna1]]=1,Tabela_telefony5[[#This Row],[zakonczenie]]-Tabela_telefony5[[#This Row],[rozpoczecie]],0)</f>
        <v>0</v>
      </c>
    </row>
    <row r="1916" spans="1:7" hidden="1" x14ac:dyDescent="0.3">
      <c r="A1916">
        <v>9088045</v>
      </c>
      <c r="B1916" s="1">
        <v>42933</v>
      </c>
      <c r="C1916" s="2">
        <v>0.47714120370370372</v>
      </c>
      <c r="D1916" s="2">
        <v>0.47728009259259258</v>
      </c>
      <c r="E1916">
        <f>IF(LEN(Tabela_telefony5[[#This Row],[nr]])=7,1,0)</f>
        <v>1</v>
      </c>
      <c r="F1916">
        <f>IF(LEFT(Tabela_telefony5[[#This Row],[nr]],2)="12",1,0)</f>
        <v>0</v>
      </c>
      <c r="G1916" s="2">
        <f>IF(Tabela_telefony5[[#This Row],[Kolumna1]]=1,Tabela_telefony5[[#This Row],[zakonczenie]]-Tabela_telefony5[[#This Row],[rozpoczecie]],0)</f>
        <v>0</v>
      </c>
    </row>
    <row r="1917" spans="1:7" hidden="1" x14ac:dyDescent="0.3">
      <c r="A1917">
        <v>9088452</v>
      </c>
      <c r="B1917" s="1">
        <v>42919</v>
      </c>
      <c r="C1917" s="2">
        <v>0.55283564814814812</v>
      </c>
      <c r="D1917" s="2">
        <v>0.55756944444444445</v>
      </c>
      <c r="E1917">
        <f>IF(LEN(Tabela_telefony5[[#This Row],[nr]])=7,1,0)</f>
        <v>1</v>
      </c>
      <c r="F1917">
        <f>IF(LEFT(Tabela_telefony5[[#This Row],[nr]],2)="12",1,0)</f>
        <v>0</v>
      </c>
      <c r="G1917" s="2">
        <f>IF(Tabela_telefony5[[#This Row],[Kolumna1]]=1,Tabela_telefony5[[#This Row],[zakonczenie]]-Tabela_telefony5[[#This Row],[rozpoczecie]],0)</f>
        <v>0</v>
      </c>
    </row>
    <row r="1918" spans="1:7" hidden="1" x14ac:dyDescent="0.3">
      <c r="A1918">
        <v>9088452</v>
      </c>
      <c r="B1918" s="1">
        <v>42930</v>
      </c>
      <c r="C1918" s="2">
        <v>0.55473379629629627</v>
      </c>
      <c r="D1918" s="2">
        <v>0.56253472222222223</v>
      </c>
      <c r="E1918">
        <f>IF(LEN(Tabela_telefony5[[#This Row],[nr]])=7,1,0)</f>
        <v>1</v>
      </c>
      <c r="F1918">
        <f>IF(LEFT(Tabela_telefony5[[#This Row],[nr]],2)="12",1,0)</f>
        <v>0</v>
      </c>
      <c r="G1918" s="2">
        <f>IF(Tabela_telefony5[[#This Row],[Kolumna1]]=1,Tabela_telefony5[[#This Row],[zakonczenie]]-Tabela_telefony5[[#This Row],[rozpoczecie]],0)</f>
        <v>0</v>
      </c>
    </row>
    <row r="1919" spans="1:7" hidden="1" x14ac:dyDescent="0.3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>
        <f>IF(LEN(Tabela_telefony5[[#This Row],[nr]])=7,1,0)</f>
        <v>0</v>
      </c>
      <c r="F1919">
        <f>IF(LEFT(Tabela_telefony5[[#This Row],[nr]],2)="12",1,0)</f>
        <v>0</v>
      </c>
      <c r="G1919" s="2">
        <f>IF(Tabela_telefony5[[#This Row],[Kolumna1]]=1,Tabela_telefony5[[#This Row],[zakonczenie]]-Tabela_telefony5[[#This Row],[rozpoczecie]],0)</f>
        <v>0</v>
      </c>
    </row>
    <row r="1920" spans="1:7" hidden="1" x14ac:dyDescent="0.3">
      <c r="A1920">
        <v>9091369</v>
      </c>
      <c r="B1920" s="1">
        <v>42928</v>
      </c>
      <c r="C1920" s="2">
        <v>0.57231481481481483</v>
      </c>
      <c r="D1920" s="2">
        <v>0.57403935185185184</v>
      </c>
      <c r="E1920">
        <f>IF(LEN(Tabela_telefony5[[#This Row],[nr]])=7,1,0)</f>
        <v>1</v>
      </c>
      <c r="F1920">
        <f>IF(LEFT(Tabela_telefony5[[#This Row],[nr]],2)="12",1,0)</f>
        <v>0</v>
      </c>
      <c r="G1920" s="2">
        <f>IF(Tabela_telefony5[[#This Row],[Kolumna1]]=1,Tabela_telefony5[[#This Row],[zakonczenie]]-Tabela_telefony5[[#This Row],[rozpoczecie]],0)</f>
        <v>0</v>
      </c>
    </row>
    <row r="1921" spans="1:7" hidden="1" x14ac:dyDescent="0.3">
      <c r="A1921">
        <v>9100303</v>
      </c>
      <c r="B1921" s="1">
        <v>42934</v>
      </c>
      <c r="C1921" s="2">
        <v>0.58543981481481477</v>
      </c>
      <c r="D1921" s="2">
        <v>0.58929398148148149</v>
      </c>
      <c r="E1921">
        <f>IF(LEN(Tabela_telefony5[[#This Row],[nr]])=7,1,0)</f>
        <v>1</v>
      </c>
      <c r="F1921">
        <f>IF(LEFT(Tabela_telefony5[[#This Row],[nr]],2)="12",1,0)</f>
        <v>0</v>
      </c>
      <c r="G1921" s="2">
        <f>IF(Tabela_telefony5[[#This Row],[Kolumna1]]=1,Tabela_telefony5[[#This Row],[zakonczenie]]-Tabela_telefony5[[#This Row],[rozpoczecie]],0)</f>
        <v>0</v>
      </c>
    </row>
    <row r="1922" spans="1:7" hidden="1" x14ac:dyDescent="0.3">
      <c r="A1922">
        <v>62653835</v>
      </c>
      <c r="B1922" s="1">
        <v>42943</v>
      </c>
      <c r="C1922" s="2">
        <v>0.58034722222222224</v>
      </c>
      <c r="D1922" s="2">
        <v>0.58803240740740736</v>
      </c>
      <c r="E1922">
        <f>IF(LEN(Tabela_telefony5[[#This Row],[nr]])=7,1,0)</f>
        <v>0</v>
      </c>
      <c r="F1922">
        <f>IF(LEFT(Tabela_telefony5[[#This Row],[nr]],2)="12",1,0)</f>
        <v>0</v>
      </c>
      <c r="G1922" s="2">
        <f>IF(Tabela_telefony5[[#This Row],[Kolumna1]]=1,Tabela_telefony5[[#This Row],[zakonczenie]]-Tabela_telefony5[[#This Row],[rozpoczecie]],0)</f>
        <v>0</v>
      </c>
    </row>
    <row r="1923" spans="1:7" hidden="1" x14ac:dyDescent="0.3">
      <c r="A1923">
        <v>9120318</v>
      </c>
      <c r="B1923" s="1">
        <v>42943</v>
      </c>
      <c r="C1923" s="2">
        <v>0.54690972222222223</v>
      </c>
      <c r="D1923" s="2">
        <v>0.54707175925925922</v>
      </c>
      <c r="E1923">
        <f>IF(LEN(Tabela_telefony5[[#This Row],[nr]])=7,1,0)</f>
        <v>1</v>
      </c>
      <c r="F1923">
        <f>IF(LEFT(Tabela_telefony5[[#This Row],[nr]],2)="12",1,0)</f>
        <v>0</v>
      </c>
      <c r="G1923" s="2">
        <f>IF(Tabela_telefony5[[#This Row],[Kolumna1]]=1,Tabela_telefony5[[#This Row],[zakonczenie]]-Tabela_telefony5[[#This Row],[rozpoczecie]],0)</f>
        <v>0</v>
      </c>
    </row>
    <row r="1924" spans="1:7" hidden="1" x14ac:dyDescent="0.3">
      <c r="A1924">
        <v>9121149</v>
      </c>
      <c r="B1924" s="1">
        <v>42926</v>
      </c>
      <c r="C1924" s="2">
        <v>0.45106481481481481</v>
      </c>
      <c r="D1924" s="2">
        <v>0.45603009259259258</v>
      </c>
      <c r="E1924">
        <f>IF(LEN(Tabela_telefony5[[#This Row],[nr]])=7,1,0)</f>
        <v>1</v>
      </c>
      <c r="F1924">
        <f>IF(LEFT(Tabela_telefony5[[#This Row],[nr]],2)="12",1,0)</f>
        <v>0</v>
      </c>
      <c r="G1924" s="2">
        <f>IF(Tabela_telefony5[[#This Row],[Kolumna1]]=1,Tabela_telefony5[[#This Row],[zakonczenie]]-Tabela_telefony5[[#This Row],[rozpoczecie]],0)</f>
        <v>0</v>
      </c>
    </row>
    <row r="1925" spans="1:7" hidden="1" x14ac:dyDescent="0.3">
      <c r="A1925">
        <v>9132555</v>
      </c>
      <c r="B1925" s="1">
        <v>42936</v>
      </c>
      <c r="C1925" s="2">
        <v>0.59621527777777783</v>
      </c>
      <c r="D1925" s="2">
        <v>0.59906250000000005</v>
      </c>
      <c r="E1925">
        <f>IF(LEN(Tabela_telefony5[[#This Row],[nr]])=7,1,0)</f>
        <v>1</v>
      </c>
      <c r="F1925">
        <f>IF(LEFT(Tabela_telefony5[[#This Row],[nr]],2)="12",1,0)</f>
        <v>0</v>
      </c>
      <c r="G1925" s="2">
        <f>IF(Tabela_telefony5[[#This Row],[Kolumna1]]=1,Tabela_telefony5[[#This Row],[zakonczenie]]-Tabela_telefony5[[#This Row],[rozpoczecie]],0)</f>
        <v>0</v>
      </c>
    </row>
    <row r="1926" spans="1:7" hidden="1" x14ac:dyDescent="0.3">
      <c r="A1926">
        <v>9137235</v>
      </c>
      <c r="B1926" s="1">
        <v>42936</v>
      </c>
      <c r="C1926" s="2">
        <v>0.62524305555555559</v>
      </c>
      <c r="D1926" s="2">
        <v>0.62846064814814817</v>
      </c>
      <c r="E1926">
        <f>IF(LEN(Tabela_telefony5[[#This Row],[nr]])=7,1,0)</f>
        <v>1</v>
      </c>
      <c r="F1926">
        <f>IF(LEFT(Tabela_telefony5[[#This Row],[nr]],2)="12",1,0)</f>
        <v>0</v>
      </c>
      <c r="G1926" s="2">
        <f>IF(Tabela_telefony5[[#This Row],[Kolumna1]]=1,Tabela_telefony5[[#This Row],[zakonczenie]]-Tabela_telefony5[[#This Row],[rozpoczecie]],0)</f>
        <v>0</v>
      </c>
    </row>
    <row r="1927" spans="1:7" hidden="1" x14ac:dyDescent="0.3">
      <c r="A1927">
        <v>9147613</v>
      </c>
      <c r="B1927" s="1">
        <v>42947</v>
      </c>
      <c r="C1927" s="2">
        <v>0.57952546296296292</v>
      </c>
      <c r="D1927" s="2">
        <v>0.58090277777777777</v>
      </c>
      <c r="E1927">
        <f>IF(LEN(Tabela_telefony5[[#This Row],[nr]])=7,1,0)</f>
        <v>1</v>
      </c>
      <c r="F1927">
        <f>IF(LEFT(Tabela_telefony5[[#This Row],[nr]],2)="12",1,0)</f>
        <v>0</v>
      </c>
      <c r="G1927" s="2">
        <f>IF(Tabela_telefony5[[#This Row],[Kolumna1]]=1,Tabela_telefony5[[#This Row],[zakonczenie]]-Tabela_telefony5[[#This Row],[rozpoczecie]],0)</f>
        <v>0</v>
      </c>
    </row>
    <row r="1928" spans="1:7" hidden="1" x14ac:dyDescent="0.3">
      <c r="A1928">
        <v>9156106</v>
      </c>
      <c r="B1928" s="1">
        <v>42936</v>
      </c>
      <c r="C1928" s="2">
        <v>0.49103009259259262</v>
      </c>
      <c r="D1928" s="2">
        <v>0.4937037037037037</v>
      </c>
      <c r="E1928">
        <f>IF(LEN(Tabela_telefony5[[#This Row],[nr]])=7,1,0)</f>
        <v>1</v>
      </c>
      <c r="F1928">
        <f>IF(LEFT(Tabela_telefony5[[#This Row],[nr]],2)="12",1,0)</f>
        <v>0</v>
      </c>
      <c r="G1928" s="2">
        <f>IF(Tabela_telefony5[[#This Row],[Kolumna1]]=1,Tabela_telefony5[[#This Row],[zakonczenie]]-Tabela_telefony5[[#This Row],[rozpoczecie]],0)</f>
        <v>0</v>
      </c>
    </row>
    <row r="1929" spans="1:7" hidden="1" x14ac:dyDescent="0.3">
      <c r="A1929">
        <v>13494237</v>
      </c>
      <c r="B1929" s="1">
        <v>42943</v>
      </c>
      <c r="C1929" s="2">
        <v>0.60160879629629627</v>
      </c>
      <c r="D1929" s="2">
        <v>0.61234953703703698</v>
      </c>
      <c r="E1929">
        <f>IF(LEN(Tabela_telefony5[[#This Row],[nr]])=7,1,0)</f>
        <v>0</v>
      </c>
      <c r="F1929">
        <f>IF(LEFT(Tabela_telefony5[[#This Row],[nr]],2)="12",1,0)</f>
        <v>0</v>
      </c>
      <c r="G1929" s="2">
        <f>IF(Tabela_telefony5[[#This Row],[Kolumna1]]=1,Tabela_telefony5[[#This Row],[zakonczenie]]-Tabela_telefony5[[#This Row],[rozpoczecie]],0)</f>
        <v>0</v>
      </c>
    </row>
    <row r="1930" spans="1:7" hidden="1" x14ac:dyDescent="0.3">
      <c r="A1930">
        <v>71807686</v>
      </c>
      <c r="B1930" s="1">
        <v>42943</v>
      </c>
      <c r="C1930" s="2">
        <v>0.60339120370370369</v>
      </c>
      <c r="D1930" s="2">
        <v>0.61410879629629633</v>
      </c>
      <c r="E1930">
        <f>IF(LEN(Tabela_telefony5[[#This Row],[nr]])=7,1,0)</f>
        <v>0</v>
      </c>
      <c r="F1930">
        <f>IF(LEFT(Tabela_telefony5[[#This Row],[nr]],2)="12",1,0)</f>
        <v>0</v>
      </c>
      <c r="G1930" s="2">
        <f>IF(Tabela_telefony5[[#This Row],[Kolumna1]]=1,Tabela_telefony5[[#This Row],[zakonczenie]]-Tabela_telefony5[[#This Row],[rozpoczecie]],0)</f>
        <v>0</v>
      </c>
    </row>
    <row r="1931" spans="1:7" hidden="1" x14ac:dyDescent="0.3">
      <c r="A1931">
        <v>9171025</v>
      </c>
      <c r="B1931" s="1">
        <v>42920</v>
      </c>
      <c r="C1931" s="2">
        <v>0.37292824074074077</v>
      </c>
      <c r="D1931" s="2">
        <v>0.38390046296296299</v>
      </c>
      <c r="E1931">
        <f>IF(LEN(Tabela_telefony5[[#This Row],[nr]])=7,1,0)</f>
        <v>1</v>
      </c>
      <c r="F1931">
        <f>IF(LEFT(Tabela_telefony5[[#This Row],[nr]],2)="12",1,0)</f>
        <v>0</v>
      </c>
      <c r="G1931" s="2">
        <f>IF(Tabela_telefony5[[#This Row],[Kolumna1]]=1,Tabela_telefony5[[#This Row],[zakonczenie]]-Tabela_telefony5[[#This Row],[rozpoczecie]],0)</f>
        <v>0</v>
      </c>
    </row>
    <row r="1932" spans="1:7" hidden="1" x14ac:dyDescent="0.3">
      <c r="A1932">
        <v>9175377</v>
      </c>
      <c r="B1932" s="1">
        <v>42929</v>
      </c>
      <c r="C1932" s="2">
        <v>0.57648148148148148</v>
      </c>
      <c r="D1932" s="2">
        <v>0.57916666666666672</v>
      </c>
      <c r="E1932">
        <f>IF(LEN(Tabela_telefony5[[#This Row],[nr]])=7,1,0)</f>
        <v>1</v>
      </c>
      <c r="F1932">
        <f>IF(LEFT(Tabela_telefony5[[#This Row],[nr]],2)="12",1,0)</f>
        <v>0</v>
      </c>
      <c r="G1932" s="2">
        <f>IF(Tabela_telefony5[[#This Row],[Kolumna1]]=1,Tabela_telefony5[[#This Row],[zakonczenie]]-Tabela_telefony5[[#This Row],[rozpoczecie]],0)</f>
        <v>0</v>
      </c>
    </row>
    <row r="1933" spans="1:7" hidden="1" x14ac:dyDescent="0.3">
      <c r="A1933">
        <v>63613334</v>
      </c>
      <c r="B1933" s="1">
        <v>42943</v>
      </c>
      <c r="C1933" s="2">
        <v>0.61393518518518519</v>
      </c>
      <c r="D1933" s="2">
        <v>0.61831018518518521</v>
      </c>
      <c r="E1933">
        <f>IF(LEN(Tabela_telefony5[[#This Row],[nr]])=7,1,0)</f>
        <v>0</v>
      </c>
      <c r="F1933">
        <f>IF(LEFT(Tabela_telefony5[[#This Row],[nr]],2)="12",1,0)</f>
        <v>0</v>
      </c>
      <c r="G1933" s="2">
        <f>IF(Tabela_telefony5[[#This Row],[Kolumna1]]=1,Tabela_telefony5[[#This Row],[zakonczenie]]-Tabela_telefony5[[#This Row],[rozpoczecie]],0)</f>
        <v>0</v>
      </c>
    </row>
    <row r="1934" spans="1:7" hidden="1" x14ac:dyDescent="0.3">
      <c r="A1934">
        <v>9176754</v>
      </c>
      <c r="B1934" s="1">
        <v>42923</v>
      </c>
      <c r="C1934" s="2">
        <v>0.5345833333333333</v>
      </c>
      <c r="D1934" s="2">
        <v>0.54532407407407413</v>
      </c>
      <c r="E1934">
        <f>IF(LEN(Tabela_telefony5[[#This Row],[nr]])=7,1,0)</f>
        <v>1</v>
      </c>
      <c r="F1934">
        <f>IF(LEFT(Tabela_telefony5[[#This Row],[nr]],2)="12",1,0)</f>
        <v>0</v>
      </c>
      <c r="G1934" s="2">
        <f>IF(Tabela_telefony5[[#This Row],[Kolumna1]]=1,Tabela_telefony5[[#This Row],[zakonczenie]]-Tabela_telefony5[[#This Row],[rozpoczecie]],0)</f>
        <v>0</v>
      </c>
    </row>
    <row r="1935" spans="1:7" hidden="1" x14ac:dyDescent="0.3">
      <c r="A1935">
        <v>9182658</v>
      </c>
      <c r="B1935" s="1">
        <v>42930</v>
      </c>
      <c r="C1935" s="2">
        <v>0.47594907407407405</v>
      </c>
      <c r="D1935" s="2">
        <v>0.47641203703703705</v>
      </c>
      <c r="E1935">
        <f>IF(LEN(Tabela_telefony5[[#This Row],[nr]])=7,1,0)</f>
        <v>1</v>
      </c>
      <c r="F1935">
        <f>IF(LEFT(Tabela_telefony5[[#This Row],[nr]],2)="12",1,0)</f>
        <v>0</v>
      </c>
      <c r="G1935" s="2">
        <f>IF(Tabela_telefony5[[#This Row],[Kolumna1]]=1,Tabela_telefony5[[#This Row],[zakonczenie]]-Tabela_telefony5[[#This Row],[rozpoczecie]],0)</f>
        <v>0</v>
      </c>
    </row>
    <row r="1936" spans="1:7" hidden="1" x14ac:dyDescent="0.3">
      <c r="A1936">
        <v>9183185</v>
      </c>
      <c r="B1936" s="1">
        <v>42941</v>
      </c>
      <c r="C1936" s="2">
        <v>0.56643518518518521</v>
      </c>
      <c r="D1936" s="2">
        <v>0.5687268518518519</v>
      </c>
      <c r="E1936">
        <f>IF(LEN(Tabela_telefony5[[#This Row],[nr]])=7,1,0)</f>
        <v>1</v>
      </c>
      <c r="F1936">
        <f>IF(LEFT(Tabela_telefony5[[#This Row],[nr]],2)="12",1,0)</f>
        <v>0</v>
      </c>
      <c r="G1936" s="2">
        <f>IF(Tabela_telefony5[[#This Row],[Kolumna1]]=1,Tabela_telefony5[[#This Row],[zakonczenie]]-Tabela_telefony5[[#This Row],[rozpoczecie]],0)</f>
        <v>0</v>
      </c>
    </row>
    <row r="1937" spans="1:7" hidden="1" x14ac:dyDescent="0.3">
      <c r="A1937">
        <v>9187410</v>
      </c>
      <c r="B1937" s="1">
        <v>42921</v>
      </c>
      <c r="C1937" s="2">
        <v>0.34662037037037036</v>
      </c>
      <c r="D1937" s="2">
        <v>0.34908564814814813</v>
      </c>
      <c r="E1937">
        <f>IF(LEN(Tabela_telefony5[[#This Row],[nr]])=7,1,0)</f>
        <v>1</v>
      </c>
      <c r="F1937">
        <f>IF(LEFT(Tabela_telefony5[[#This Row],[nr]],2)="12",1,0)</f>
        <v>0</v>
      </c>
      <c r="G1937" s="2">
        <f>IF(Tabela_telefony5[[#This Row],[Kolumna1]]=1,Tabela_telefony5[[#This Row],[zakonczenie]]-Tabela_telefony5[[#This Row],[rozpoczecie]],0)</f>
        <v>0</v>
      </c>
    </row>
    <row r="1938" spans="1:7" hidden="1" x14ac:dyDescent="0.3">
      <c r="A1938">
        <v>76644634</v>
      </c>
      <c r="B1938" s="1">
        <v>42944</v>
      </c>
      <c r="C1938" s="2">
        <v>0.33696759259259257</v>
      </c>
      <c r="D1938" s="2">
        <v>0.33809027777777778</v>
      </c>
      <c r="E1938">
        <f>IF(LEN(Tabela_telefony5[[#This Row],[nr]])=7,1,0)</f>
        <v>0</v>
      </c>
      <c r="F1938">
        <f>IF(LEFT(Tabela_telefony5[[#This Row],[nr]],2)="12",1,0)</f>
        <v>0</v>
      </c>
      <c r="G1938" s="2">
        <f>IF(Tabela_telefony5[[#This Row],[Kolumna1]]=1,Tabela_telefony5[[#This Row],[zakonczenie]]-Tabela_telefony5[[#This Row],[rozpoczecie]],0)</f>
        <v>0</v>
      </c>
    </row>
    <row r="1939" spans="1:7" hidden="1" x14ac:dyDescent="0.3">
      <c r="A1939">
        <v>9192546</v>
      </c>
      <c r="B1939" s="1">
        <v>42943</v>
      </c>
      <c r="C1939" s="2">
        <v>0.57233796296296291</v>
      </c>
      <c r="D1939" s="2">
        <v>0.57620370370370366</v>
      </c>
      <c r="E1939">
        <f>IF(LEN(Tabela_telefony5[[#This Row],[nr]])=7,1,0)</f>
        <v>1</v>
      </c>
      <c r="F1939">
        <f>IF(LEFT(Tabela_telefony5[[#This Row],[nr]],2)="12",1,0)</f>
        <v>0</v>
      </c>
      <c r="G1939" s="2">
        <f>IF(Tabela_telefony5[[#This Row],[Kolumna1]]=1,Tabela_telefony5[[#This Row],[zakonczenie]]-Tabela_telefony5[[#This Row],[rozpoczecie]],0)</f>
        <v>0</v>
      </c>
    </row>
    <row r="1940" spans="1:7" hidden="1" x14ac:dyDescent="0.3">
      <c r="A1940">
        <v>9197309</v>
      </c>
      <c r="B1940" s="1">
        <v>42926</v>
      </c>
      <c r="C1940" s="2">
        <v>0.49488425925925927</v>
      </c>
      <c r="D1940" s="2">
        <v>0.50590277777777781</v>
      </c>
      <c r="E1940">
        <f>IF(LEN(Tabela_telefony5[[#This Row],[nr]])=7,1,0)</f>
        <v>1</v>
      </c>
      <c r="F1940">
        <f>IF(LEFT(Tabela_telefony5[[#This Row],[nr]],2)="12",1,0)</f>
        <v>0</v>
      </c>
      <c r="G1940" s="2">
        <f>IF(Tabela_telefony5[[#This Row],[Kolumna1]]=1,Tabela_telefony5[[#This Row],[zakonczenie]]-Tabela_telefony5[[#This Row],[rozpoczecie]],0)</f>
        <v>0</v>
      </c>
    </row>
    <row r="1941" spans="1:7" hidden="1" x14ac:dyDescent="0.3">
      <c r="A1941">
        <v>9219408</v>
      </c>
      <c r="B1941" s="1">
        <v>42944</v>
      </c>
      <c r="C1941" s="2">
        <v>0.35519675925925925</v>
      </c>
      <c r="D1941" s="2">
        <v>0.36072916666666666</v>
      </c>
      <c r="E1941">
        <f>IF(LEN(Tabela_telefony5[[#This Row],[nr]])=7,1,0)</f>
        <v>1</v>
      </c>
      <c r="F1941">
        <f>IF(LEFT(Tabela_telefony5[[#This Row],[nr]],2)="12",1,0)</f>
        <v>0</v>
      </c>
      <c r="G1941" s="2">
        <f>IF(Tabela_telefony5[[#This Row],[Kolumna1]]=1,Tabela_telefony5[[#This Row],[zakonczenie]]-Tabela_telefony5[[#This Row],[rozpoczecie]],0)</f>
        <v>0</v>
      </c>
    </row>
    <row r="1942" spans="1:7" hidden="1" x14ac:dyDescent="0.3">
      <c r="A1942">
        <v>41852472</v>
      </c>
      <c r="B1942" s="1">
        <v>42944</v>
      </c>
      <c r="C1942" s="2">
        <v>0.34826388888888887</v>
      </c>
      <c r="D1942" s="2">
        <v>0.34871527777777778</v>
      </c>
      <c r="E1942">
        <f>IF(LEN(Tabela_telefony5[[#This Row],[nr]])=7,1,0)</f>
        <v>0</v>
      </c>
      <c r="F1942">
        <f>IF(LEFT(Tabela_telefony5[[#This Row],[nr]],2)="12",1,0)</f>
        <v>0</v>
      </c>
      <c r="G1942" s="2">
        <f>IF(Tabela_telefony5[[#This Row],[Kolumna1]]=1,Tabela_telefony5[[#This Row],[zakonczenie]]-Tabela_telefony5[[#This Row],[rozpoczecie]],0)</f>
        <v>0</v>
      </c>
    </row>
    <row r="1943" spans="1:7" hidden="1" x14ac:dyDescent="0.3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>
        <f>IF(LEN(Tabela_telefony5[[#This Row],[nr]])=7,1,0)</f>
        <v>0</v>
      </c>
      <c r="F1943">
        <f>IF(LEFT(Tabela_telefony5[[#This Row],[nr]],2)="12",1,0)</f>
        <v>0</v>
      </c>
      <c r="G1943" s="2">
        <f>IF(Tabela_telefony5[[#This Row],[Kolumna1]]=1,Tabela_telefony5[[#This Row],[zakonczenie]]-Tabela_telefony5[[#This Row],[rozpoczecie]],0)</f>
        <v>0</v>
      </c>
    </row>
    <row r="1944" spans="1:7" hidden="1" x14ac:dyDescent="0.3">
      <c r="A1944">
        <v>9225043</v>
      </c>
      <c r="B1944" s="1">
        <v>42937</v>
      </c>
      <c r="C1944" s="2">
        <v>0.4612384259259259</v>
      </c>
      <c r="D1944" s="2">
        <v>0.46285879629629628</v>
      </c>
      <c r="E1944">
        <f>IF(LEN(Tabela_telefony5[[#This Row],[nr]])=7,1,0)</f>
        <v>1</v>
      </c>
      <c r="F1944">
        <f>IF(LEFT(Tabela_telefony5[[#This Row],[nr]],2)="12",1,0)</f>
        <v>0</v>
      </c>
      <c r="G1944" s="2">
        <f>IF(Tabela_telefony5[[#This Row],[Kolumna1]]=1,Tabela_telefony5[[#This Row],[zakonczenie]]-Tabela_telefony5[[#This Row],[rozpoczecie]],0)</f>
        <v>0</v>
      </c>
    </row>
    <row r="1945" spans="1:7" hidden="1" x14ac:dyDescent="0.3">
      <c r="A1945">
        <v>9225807</v>
      </c>
      <c r="B1945" s="1">
        <v>42933</v>
      </c>
      <c r="C1945" s="2">
        <v>0.61261574074074077</v>
      </c>
      <c r="D1945" s="2">
        <v>0.62048611111111107</v>
      </c>
      <c r="E1945">
        <f>IF(LEN(Tabela_telefony5[[#This Row],[nr]])=7,1,0)</f>
        <v>1</v>
      </c>
      <c r="F1945">
        <f>IF(LEFT(Tabela_telefony5[[#This Row],[nr]],2)="12",1,0)</f>
        <v>0</v>
      </c>
      <c r="G1945" s="2">
        <f>IF(Tabela_telefony5[[#This Row],[Kolumna1]]=1,Tabela_telefony5[[#This Row],[zakonczenie]]-Tabela_telefony5[[#This Row],[rozpoczecie]],0)</f>
        <v>0</v>
      </c>
    </row>
    <row r="1946" spans="1:7" hidden="1" x14ac:dyDescent="0.3">
      <c r="A1946">
        <v>9225807</v>
      </c>
      <c r="B1946" s="1">
        <v>42943</v>
      </c>
      <c r="C1946" s="2">
        <v>0.44996527777777778</v>
      </c>
      <c r="D1946" s="2">
        <v>0.45952546296296298</v>
      </c>
      <c r="E1946">
        <f>IF(LEN(Tabela_telefony5[[#This Row],[nr]])=7,1,0)</f>
        <v>1</v>
      </c>
      <c r="F1946">
        <f>IF(LEFT(Tabela_telefony5[[#This Row],[nr]],2)="12",1,0)</f>
        <v>0</v>
      </c>
      <c r="G1946" s="2">
        <f>IF(Tabela_telefony5[[#This Row],[Kolumna1]]=1,Tabela_telefony5[[#This Row],[zakonczenie]]-Tabela_telefony5[[#This Row],[rozpoczecie]],0)</f>
        <v>0</v>
      </c>
    </row>
    <row r="1947" spans="1:7" hidden="1" x14ac:dyDescent="0.3">
      <c r="A1947">
        <v>98021540</v>
      </c>
      <c r="B1947" s="1">
        <v>42944</v>
      </c>
      <c r="C1947" s="2">
        <v>0.35806712962962961</v>
      </c>
      <c r="D1947" s="2">
        <v>0.36835648148148148</v>
      </c>
      <c r="E1947">
        <f>IF(LEN(Tabela_telefony5[[#This Row],[nr]])=7,1,0)</f>
        <v>0</v>
      </c>
      <c r="F1947">
        <f>IF(LEFT(Tabela_telefony5[[#This Row],[nr]],2)="12",1,0)</f>
        <v>0</v>
      </c>
      <c r="G1947" s="2">
        <f>IF(Tabela_telefony5[[#This Row],[Kolumna1]]=1,Tabela_telefony5[[#This Row],[zakonczenie]]-Tabela_telefony5[[#This Row],[rozpoczecie]],0)</f>
        <v>0</v>
      </c>
    </row>
    <row r="1948" spans="1:7" hidden="1" x14ac:dyDescent="0.3">
      <c r="A1948">
        <v>58420185</v>
      </c>
      <c r="B1948" s="1">
        <v>42944</v>
      </c>
      <c r="C1948" s="2">
        <v>0.35957175925925927</v>
      </c>
      <c r="D1948" s="2">
        <v>0.3616435185185185</v>
      </c>
      <c r="E1948">
        <f>IF(LEN(Tabela_telefony5[[#This Row],[nr]])=7,1,0)</f>
        <v>0</v>
      </c>
      <c r="F1948">
        <f>IF(LEFT(Tabela_telefony5[[#This Row],[nr]],2)="12",1,0)</f>
        <v>0</v>
      </c>
      <c r="G1948" s="2">
        <f>IF(Tabela_telefony5[[#This Row],[Kolumna1]]=1,Tabela_telefony5[[#This Row],[zakonczenie]]-Tabela_telefony5[[#This Row],[rozpoczecie]],0)</f>
        <v>0</v>
      </c>
    </row>
    <row r="1949" spans="1:7" hidden="1" x14ac:dyDescent="0.3">
      <c r="A1949">
        <v>9254070</v>
      </c>
      <c r="B1949" s="1">
        <v>42935</v>
      </c>
      <c r="C1949" s="2">
        <v>0.49270833333333336</v>
      </c>
      <c r="D1949" s="2">
        <v>0.49774305555555554</v>
      </c>
      <c r="E1949">
        <f>IF(LEN(Tabela_telefony5[[#This Row],[nr]])=7,1,0)</f>
        <v>1</v>
      </c>
      <c r="F1949">
        <f>IF(LEFT(Tabela_telefony5[[#This Row],[nr]],2)="12",1,0)</f>
        <v>0</v>
      </c>
      <c r="G1949" s="2">
        <f>IF(Tabela_telefony5[[#This Row],[Kolumna1]]=1,Tabela_telefony5[[#This Row],[zakonczenie]]-Tabela_telefony5[[#This Row],[rozpoczecie]],0)</f>
        <v>0</v>
      </c>
    </row>
    <row r="1950" spans="1:7" hidden="1" x14ac:dyDescent="0.3">
      <c r="A1950">
        <v>9266643</v>
      </c>
      <c r="B1950" s="1">
        <v>42930</v>
      </c>
      <c r="C1950" s="2">
        <v>0.48832175925925925</v>
      </c>
      <c r="D1950" s="2">
        <v>0.49005787037037035</v>
      </c>
      <c r="E1950">
        <f>IF(LEN(Tabela_telefony5[[#This Row],[nr]])=7,1,0)</f>
        <v>1</v>
      </c>
      <c r="F1950">
        <f>IF(LEFT(Tabela_telefony5[[#This Row],[nr]],2)="12",1,0)</f>
        <v>0</v>
      </c>
      <c r="G1950" s="2">
        <f>IF(Tabela_telefony5[[#This Row],[Kolumna1]]=1,Tabela_telefony5[[#This Row],[zakonczenie]]-Tabela_telefony5[[#This Row],[rozpoczecie]],0)</f>
        <v>0</v>
      </c>
    </row>
    <row r="1951" spans="1:7" hidden="1" x14ac:dyDescent="0.3">
      <c r="A1951">
        <v>9270571</v>
      </c>
      <c r="B1951" s="1">
        <v>42929</v>
      </c>
      <c r="C1951" s="2">
        <v>0.43782407407407409</v>
      </c>
      <c r="D1951" s="2">
        <v>0.44560185185185186</v>
      </c>
      <c r="E1951">
        <f>IF(LEN(Tabela_telefony5[[#This Row],[nr]])=7,1,0)</f>
        <v>1</v>
      </c>
      <c r="F1951">
        <f>IF(LEFT(Tabela_telefony5[[#This Row],[nr]],2)="12",1,0)</f>
        <v>0</v>
      </c>
      <c r="G1951" s="2">
        <f>IF(Tabela_telefony5[[#This Row],[Kolumna1]]=1,Tabela_telefony5[[#This Row],[zakonczenie]]-Tabela_telefony5[[#This Row],[rozpoczecie]],0)</f>
        <v>0</v>
      </c>
    </row>
    <row r="1952" spans="1:7" hidden="1" x14ac:dyDescent="0.3">
      <c r="A1952">
        <v>9279730</v>
      </c>
      <c r="B1952" s="1">
        <v>42940</v>
      </c>
      <c r="C1952" s="2">
        <v>0.38046296296296295</v>
      </c>
      <c r="D1952" s="2">
        <v>0.38836805555555554</v>
      </c>
      <c r="E1952">
        <f>IF(LEN(Tabela_telefony5[[#This Row],[nr]])=7,1,0)</f>
        <v>1</v>
      </c>
      <c r="F1952">
        <f>IF(LEFT(Tabela_telefony5[[#This Row],[nr]],2)="12",1,0)</f>
        <v>0</v>
      </c>
      <c r="G1952" s="2">
        <f>IF(Tabela_telefony5[[#This Row],[Kolumna1]]=1,Tabela_telefony5[[#This Row],[zakonczenie]]-Tabela_telefony5[[#This Row],[rozpoczecie]],0)</f>
        <v>0</v>
      </c>
    </row>
    <row r="1953" spans="1:7" hidden="1" x14ac:dyDescent="0.3">
      <c r="A1953">
        <v>9282166</v>
      </c>
      <c r="B1953" s="1">
        <v>42947</v>
      </c>
      <c r="C1953" s="2">
        <v>0.48141203703703705</v>
      </c>
      <c r="D1953" s="2">
        <v>0.49063657407407407</v>
      </c>
      <c r="E1953">
        <f>IF(LEN(Tabela_telefony5[[#This Row],[nr]])=7,1,0)</f>
        <v>1</v>
      </c>
      <c r="F1953">
        <f>IF(LEFT(Tabela_telefony5[[#This Row],[nr]],2)="12",1,0)</f>
        <v>0</v>
      </c>
      <c r="G1953" s="2">
        <f>IF(Tabela_telefony5[[#This Row],[Kolumna1]]=1,Tabela_telefony5[[#This Row],[zakonczenie]]-Tabela_telefony5[[#This Row],[rozpoczecie]],0)</f>
        <v>0</v>
      </c>
    </row>
    <row r="1954" spans="1:7" hidden="1" x14ac:dyDescent="0.3">
      <c r="A1954">
        <v>9282666</v>
      </c>
      <c r="B1954" s="1">
        <v>42940</v>
      </c>
      <c r="C1954" s="2">
        <v>0.56879629629629624</v>
      </c>
      <c r="D1954" s="2">
        <v>0.56934027777777774</v>
      </c>
      <c r="E1954">
        <f>IF(LEN(Tabela_telefony5[[#This Row],[nr]])=7,1,0)</f>
        <v>1</v>
      </c>
      <c r="F1954">
        <f>IF(LEFT(Tabela_telefony5[[#This Row],[nr]],2)="12",1,0)</f>
        <v>0</v>
      </c>
      <c r="G1954" s="2">
        <f>IF(Tabela_telefony5[[#This Row],[Kolumna1]]=1,Tabela_telefony5[[#This Row],[zakonczenie]]-Tabela_telefony5[[#This Row],[rozpoczecie]],0)</f>
        <v>0</v>
      </c>
    </row>
    <row r="1955" spans="1:7" hidden="1" x14ac:dyDescent="0.3">
      <c r="A1955">
        <v>9283739</v>
      </c>
      <c r="B1955" s="1">
        <v>42929</v>
      </c>
      <c r="C1955" s="2">
        <v>0.45489583333333333</v>
      </c>
      <c r="D1955" s="2">
        <v>0.46451388888888889</v>
      </c>
      <c r="E1955">
        <f>IF(LEN(Tabela_telefony5[[#This Row],[nr]])=7,1,0)</f>
        <v>1</v>
      </c>
      <c r="F1955">
        <f>IF(LEFT(Tabela_telefony5[[#This Row],[nr]],2)="12",1,0)</f>
        <v>0</v>
      </c>
      <c r="G1955" s="2">
        <f>IF(Tabela_telefony5[[#This Row],[Kolumna1]]=1,Tabela_telefony5[[#This Row],[zakonczenie]]-Tabela_telefony5[[#This Row],[rozpoczecie]],0)</f>
        <v>0</v>
      </c>
    </row>
    <row r="1956" spans="1:7" hidden="1" x14ac:dyDescent="0.3">
      <c r="A1956">
        <v>71564278</v>
      </c>
      <c r="B1956" s="1">
        <v>42944</v>
      </c>
      <c r="C1956" s="2">
        <v>0.38849537037037035</v>
      </c>
      <c r="D1956" s="2">
        <v>0.39708333333333334</v>
      </c>
      <c r="E1956">
        <f>IF(LEN(Tabela_telefony5[[#This Row],[nr]])=7,1,0)</f>
        <v>0</v>
      </c>
      <c r="F1956">
        <f>IF(LEFT(Tabela_telefony5[[#This Row],[nr]],2)="12",1,0)</f>
        <v>0</v>
      </c>
      <c r="G1956" s="2">
        <f>IF(Tabela_telefony5[[#This Row],[Kolumna1]]=1,Tabela_telefony5[[#This Row],[zakonczenie]]-Tabela_telefony5[[#This Row],[rozpoczecie]],0)</f>
        <v>0</v>
      </c>
    </row>
    <row r="1957" spans="1:7" hidden="1" x14ac:dyDescent="0.3">
      <c r="A1957">
        <v>9287211</v>
      </c>
      <c r="B1957" s="1">
        <v>42929</v>
      </c>
      <c r="C1957" s="2">
        <v>0.62178240740740742</v>
      </c>
      <c r="D1957" s="2">
        <v>0.62540509259259258</v>
      </c>
      <c r="E1957">
        <f>IF(LEN(Tabela_telefony5[[#This Row],[nr]])=7,1,0)</f>
        <v>1</v>
      </c>
      <c r="F1957">
        <f>IF(LEFT(Tabela_telefony5[[#This Row],[nr]],2)="12",1,0)</f>
        <v>0</v>
      </c>
      <c r="G1957" s="2">
        <f>IF(Tabela_telefony5[[#This Row],[Kolumna1]]=1,Tabela_telefony5[[#This Row],[zakonczenie]]-Tabela_telefony5[[#This Row],[rozpoczecie]],0)</f>
        <v>0</v>
      </c>
    </row>
    <row r="1958" spans="1:7" hidden="1" x14ac:dyDescent="0.3">
      <c r="A1958">
        <v>9294571</v>
      </c>
      <c r="B1958" s="1">
        <v>42928</v>
      </c>
      <c r="C1958" s="2">
        <v>0.35115740740740742</v>
      </c>
      <c r="D1958" s="2">
        <v>0.35447916666666668</v>
      </c>
      <c r="E1958">
        <f>IF(LEN(Tabela_telefony5[[#This Row],[nr]])=7,1,0)</f>
        <v>1</v>
      </c>
      <c r="F1958">
        <f>IF(LEFT(Tabela_telefony5[[#This Row],[nr]],2)="12",1,0)</f>
        <v>0</v>
      </c>
      <c r="G1958" s="2">
        <f>IF(Tabela_telefony5[[#This Row],[Kolumna1]]=1,Tabela_telefony5[[#This Row],[zakonczenie]]-Tabela_telefony5[[#This Row],[rozpoczecie]],0)</f>
        <v>0</v>
      </c>
    </row>
    <row r="1959" spans="1:7" hidden="1" x14ac:dyDescent="0.3">
      <c r="A1959">
        <v>9304830</v>
      </c>
      <c r="B1959" s="1">
        <v>42922</v>
      </c>
      <c r="C1959" s="2">
        <v>0.56671296296296292</v>
      </c>
      <c r="D1959" s="2">
        <v>0.56832175925925921</v>
      </c>
      <c r="E1959">
        <f>IF(LEN(Tabela_telefony5[[#This Row],[nr]])=7,1,0)</f>
        <v>1</v>
      </c>
      <c r="F1959">
        <f>IF(LEFT(Tabela_telefony5[[#This Row],[nr]],2)="12",1,0)</f>
        <v>0</v>
      </c>
      <c r="G1959" s="2">
        <f>IF(Tabela_telefony5[[#This Row],[Kolumna1]]=1,Tabela_telefony5[[#This Row],[zakonczenie]]-Tabela_telefony5[[#This Row],[rozpoczecie]],0)</f>
        <v>0</v>
      </c>
    </row>
    <row r="1960" spans="1:7" hidden="1" x14ac:dyDescent="0.3">
      <c r="A1960">
        <v>9304830</v>
      </c>
      <c r="B1960" s="1">
        <v>42943</v>
      </c>
      <c r="C1960" s="2">
        <v>0.39812500000000001</v>
      </c>
      <c r="D1960" s="2">
        <v>0.39895833333333336</v>
      </c>
      <c r="E1960">
        <f>IF(LEN(Tabela_telefony5[[#This Row],[nr]])=7,1,0)</f>
        <v>1</v>
      </c>
      <c r="F1960">
        <f>IF(LEFT(Tabela_telefony5[[#This Row],[nr]],2)="12",1,0)</f>
        <v>0</v>
      </c>
      <c r="G1960" s="2">
        <f>IF(Tabela_telefony5[[#This Row],[Kolumna1]]=1,Tabela_telefony5[[#This Row],[zakonczenie]]-Tabela_telefony5[[#This Row],[rozpoczecie]],0)</f>
        <v>0</v>
      </c>
    </row>
    <row r="1961" spans="1:7" hidden="1" x14ac:dyDescent="0.3">
      <c r="A1961">
        <v>9305031</v>
      </c>
      <c r="B1961" s="1">
        <v>42935</v>
      </c>
      <c r="C1961" s="2">
        <v>0.43827546296296294</v>
      </c>
      <c r="D1961" s="2">
        <v>0.44968750000000002</v>
      </c>
      <c r="E1961">
        <f>IF(LEN(Tabela_telefony5[[#This Row],[nr]])=7,1,0)</f>
        <v>1</v>
      </c>
      <c r="F1961">
        <f>IF(LEFT(Tabela_telefony5[[#This Row],[nr]],2)="12",1,0)</f>
        <v>0</v>
      </c>
      <c r="G1961" s="2">
        <f>IF(Tabela_telefony5[[#This Row],[Kolumna1]]=1,Tabela_telefony5[[#This Row],[zakonczenie]]-Tabela_telefony5[[#This Row],[rozpoczecie]],0)</f>
        <v>0</v>
      </c>
    </row>
    <row r="1962" spans="1:7" hidden="1" x14ac:dyDescent="0.3">
      <c r="A1962">
        <v>98939809</v>
      </c>
      <c r="B1962" s="1">
        <v>42944</v>
      </c>
      <c r="C1962" s="2">
        <v>0.40277777777777779</v>
      </c>
      <c r="D1962" s="2">
        <v>0.40599537037037037</v>
      </c>
      <c r="E1962">
        <f>IF(LEN(Tabela_telefony5[[#This Row],[nr]])=7,1,0)</f>
        <v>0</v>
      </c>
      <c r="F1962">
        <f>IF(LEFT(Tabela_telefony5[[#This Row],[nr]],2)="12",1,0)</f>
        <v>0</v>
      </c>
      <c r="G1962" s="2">
        <f>IF(Tabela_telefony5[[#This Row],[Kolumna1]]=1,Tabela_telefony5[[#This Row],[zakonczenie]]-Tabela_telefony5[[#This Row],[rozpoczecie]],0)</f>
        <v>0</v>
      </c>
    </row>
    <row r="1963" spans="1:7" hidden="1" x14ac:dyDescent="0.3">
      <c r="A1963">
        <v>9319894</v>
      </c>
      <c r="B1963" s="1">
        <v>42922</v>
      </c>
      <c r="C1963" s="2">
        <v>0.54207175925925921</v>
      </c>
      <c r="D1963" s="2">
        <v>0.54953703703703705</v>
      </c>
      <c r="E1963">
        <f>IF(LEN(Tabela_telefony5[[#This Row],[nr]])=7,1,0)</f>
        <v>1</v>
      </c>
      <c r="F1963">
        <f>IF(LEFT(Tabela_telefony5[[#This Row],[nr]],2)="12",1,0)</f>
        <v>0</v>
      </c>
      <c r="G1963" s="2">
        <f>IF(Tabela_telefony5[[#This Row],[Kolumna1]]=1,Tabela_telefony5[[#This Row],[zakonczenie]]-Tabela_telefony5[[#This Row],[rozpoczecie]],0)</f>
        <v>0</v>
      </c>
    </row>
    <row r="1964" spans="1:7" hidden="1" x14ac:dyDescent="0.3">
      <c r="A1964">
        <v>9321082</v>
      </c>
      <c r="B1964" s="1">
        <v>42921</v>
      </c>
      <c r="C1964" s="2">
        <v>0.38976851851851851</v>
      </c>
      <c r="D1964" s="2">
        <v>0.40090277777777777</v>
      </c>
      <c r="E1964">
        <f>IF(LEN(Tabela_telefony5[[#This Row],[nr]])=7,1,0)</f>
        <v>1</v>
      </c>
      <c r="F1964">
        <f>IF(LEFT(Tabela_telefony5[[#This Row],[nr]],2)="12",1,0)</f>
        <v>0</v>
      </c>
      <c r="G1964" s="2">
        <f>IF(Tabela_telefony5[[#This Row],[Kolumna1]]=1,Tabela_telefony5[[#This Row],[zakonczenie]]-Tabela_telefony5[[#This Row],[rozpoczecie]],0)</f>
        <v>0</v>
      </c>
    </row>
    <row r="1965" spans="1:7" hidden="1" x14ac:dyDescent="0.3">
      <c r="A1965">
        <v>60113139</v>
      </c>
      <c r="B1965" s="1">
        <v>42944</v>
      </c>
      <c r="C1965" s="2">
        <v>0.41228009259259257</v>
      </c>
      <c r="D1965" s="2">
        <v>0.41718749999999999</v>
      </c>
      <c r="E1965">
        <f>IF(LEN(Tabela_telefony5[[#This Row],[nr]])=7,1,0)</f>
        <v>0</v>
      </c>
      <c r="F1965">
        <f>IF(LEFT(Tabela_telefony5[[#This Row],[nr]],2)="12",1,0)</f>
        <v>0</v>
      </c>
      <c r="G1965" s="2">
        <f>IF(Tabela_telefony5[[#This Row],[Kolumna1]]=1,Tabela_telefony5[[#This Row],[zakonczenie]]-Tabela_telefony5[[#This Row],[rozpoczecie]],0)</f>
        <v>0</v>
      </c>
    </row>
    <row r="1966" spans="1:7" hidden="1" x14ac:dyDescent="0.3">
      <c r="A1966">
        <v>55896338</v>
      </c>
      <c r="B1966" s="1">
        <v>42944</v>
      </c>
      <c r="C1966" s="2">
        <v>0.41521990740740738</v>
      </c>
      <c r="D1966" s="2">
        <v>0.41893518518518519</v>
      </c>
      <c r="E1966">
        <f>IF(LEN(Tabela_telefony5[[#This Row],[nr]])=7,1,0)</f>
        <v>0</v>
      </c>
      <c r="F1966">
        <f>IF(LEFT(Tabela_telefony5[[#This Row],[nr]],2)="12",1,0)</f>
        <v>0</v>
      </c>
      <c r="G1966" s="2">
        <f>IF(Tabela_telefony5[[#This Row],[Kolumna1]]=1,Tabela_telefony5[[#This Row],[zakonczenie]]-Tabela_telefony5[[#This Row],[rozpoczecie]],0)</f>
        <v>0</v>
      </c>
    </row>
    <row r="1967" spans="1:7" hidden="1" x14ac:dyDescent="0.3">
      <c r="A1967">
        <v>9321082</v>
      </c>
      <c r="B1967" s="1">
        <v>42923</v>
      </c>
      <c r="C1967" s="2">
        <v>0.49206018518518518</v>
      </c>
      <c r="D1967" s="2">
        <v>0.50086805555555558</v>
      </c>
      <c r="E1967">
        <f>IF(LEN(Tabela_telefony5[[#This Row],[nr]])=7,1,0)</f>
        <v>1</v>
      </c>
      <c r="F1967">
        <f>IF(LEFT(Tabela_telefony5[[#This Row],[nr]],2)="12",1,0)</f>
        <v>0</v>
      </c>
      <c r="G1967" s="2">
        <f>IF(Tabela_telefony5[[#This Row],[Kolumna1]]=1,Tabela_telefony5[[#This Row],[zakonczenie]]-Tabela_telefony5[[#This Row],[rozpoczecie]],0)</f>
        <v>0</v>
      </c>
    </row>
    <row r="1968" spans="1:7" hidden="1" x14ac:dyDescent="0.3">
      <c r="A1968">
        <v>9328179</v>
      </c>
      <c r="B1968" s="1">
        <v>42940</v>
      </c>
      <c r="C1968" s="2">
        <v>0.60211805555555553</v>
      </c>
      <c r="D1968" s="2">
        <v>0.60282407407407412</v>
      </c>
      <c r="E1968">
        <f>IF(LEN(Tabela_telefony5[[#This Row],[nr]])=7,1,0)</f>
        <v>1</v>
      </c>
      <c r="F1968">
        <f>IF(LEFT(Tabela_telefony5[[#This Row],[nr]],2)="12",1,0)</f>
        <v>0</v>
      </c>
      <c r="G1968" s="2">
        <f>IF(Tabela_telefony5[[#This Row],[Kolumna1]]=1,Tabela_telefony5[[#This Row],[zakonczenie]]-Tabela_telefony5[[#This Row],[rozpoczecie]],0)</f>
        <v>0</v>
      </c>
    </row>
    <row r="1969" spans="1:7" hidden="1" x14ac:dyDescent="0.3">
      <c r="A1969">
        <v>78940032</v>
      </c>
      <c r="B1969" s="1">
        <v>42944</v>
      </c>
      <c r="C1969" s="2">
        <v>0.42478009259259258</v>
      </c>
      <c r="D1969" s="2">
        <v>0.43118055555555557</v>
      </c>
      <c r="E1969">
        <f>IF(LEN(Tabela_telefony5[[#This Row],[nr]])=7,1,0)</f>
        <v>0</v>
      </c>
      <c r="F1969">
        <f>IF(LEFT(Tabela_telefony5[[#This Row],[nr]],2)="12",1,0)</f>
        <v>0</v>
      </c>
      <c r="G1969" s="2">
        <f>IF(Tabela_telefony5[[#This Row],[Kolumna1]]=1,Tabela_telefony5[[#This Row],[zakonczenie]]-Tabela_telefony5[[#This Row],[rozpoczecie]],0)</f>
        <v>0</v>
      </c>
    </row>
    <row r="1970" spans="1:7" hidden="1" x14ac:dyDescent="0.3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>
        <f>IF(LEN(Tabela_telefony5[[#This Row],[nr]])=7,1,0)</f>
        <v>0</v>
      </c>
      <c r="F1970">
        <f>IF(LEFT(Tabela_telefony5[[#This Row],[nr]],2)="12",1,0)</f>
        <v>0</v>
      </c>
      <c r="G1970" s="2">
        <f>IF(Tabela_telefony5[[#This Row],[Kolumna1]]=1,Tabela_telefony5[[#This Row],[zakonczenie]]-Tabela_telefony5[[#This Row],[rozpoczecie]],0)</f>
        <v>0</v>
      </c>
    </row>
    <row r="1971" spans="1:7" hidden="1" x14ac:dyDescent="0.3">
      <c r="A1971">
        <v>9329226</v>
      </c>
      <c r="B1971" s="1">
        <v>42944</v>
      </c>
      <c r="C1971" s="2">
        <v>0.34983796296296299</v>
      </c>
      <c r="D1971" s="2">
        <v>0.35505787037037034</v>
      </c>
      <c r="E1971">
        <f>IF(LEN(Tabela_telefony5[[#This Row],[nr]])=7,1,0)</f>
        <v>1</v>
      </c>
      <c r="F1971">
        <f>IF(LEFT(Tabela_telefony5[[#This Row],[nr]],2)="12",1,0)</f>
        <v>0</v>
      </c>
      <c r="G1971" s="2">
        <f>IF(Tabela_telefony5[[#This Row],[Kolumna1]]=1,Tabela_telefony5[[#This Row],[zakonczenie]]-Tabela_telefony5[[#This Row],[rozpoczecie]],0)</f>
        <v>0</v>
      </c>
    </row>
    <row r="1972" spans="1:7" hidden="1" x14ac:dyDescent="0.3">
      <c r="A1972">
        <v>9339774</v>
      </c>
      <c r="B1972" s="1">
        <v>42929</v>
      </c>
      <c r="C1972" s="2">
        <v>0.59745370370370365</v>
      </c>
      <c r="D1972" s="2">
        <v>0.607025462962963</v>
      </c>
      <c r="E1972">
        <f>IF(LEN(Tabela_telefony5[[#This Row],[nr]])=7,1,0)</f>
        <v>1</v>
      </c>
      <c r="F1972">
        <f>IF(LEFT(Tabela_telefony5[[#This Row],[nr]],2)="12",1,0)</f>
        <v>0</v>
      </c>
      <c r="G1972" s="2">
        <f>IF(Tabela_telefony5[[#This Row],[Kolumna1]]=1,Tabela_telefony5[[#This Row],[zakonczenie]]-Tabela_telefony5[[#This Row],[rozpoczecie]],0)</f>
        <v>0</v>
      </c>
    </row>
    <row r="1973" spans="1:7" hidden="1" x14ac:dyDescent="0.3">
      <c r="A1973">
        <v>9340299</v>
      </c>
      <c r="B1973" s="1">
        <v>42943</v>
      </c>
      <c r="C1973" s="2">
        <v>0.52034722222222218</v>
      </c>
      <c r="D1973" s="2">
        <v>0.52137731481481486</v>
      </c>
      <c r="E1973">
        <f>IF(LEN(Tabela_telefony5[[#This Row],[nr]])=7,1,0)</f>
        <v>1</v>
      </c>
      <c r="F1973">
        <f>IF(LEFT(Tabela_telefony5[[#This Row],[nr]],2)="12",1,0)</f>
        <v>0</v>
      </c>
      <c r="G1973" s="2">
        <f>IF(Tabela_telefony5[[#This Row],[Kolumna1]]=1,Tabela_telefony5[[#This Row],[zakonczenie]]-Tabela_telefony5[[#This Row],[rozpoczecie]],0)</f>
        <v>0</v>
      </c>
    </row>
    <row r="1974" spans="1:7" hidden="1" x14ac:dyDescent="0.3">
      <c r="A1974">
        <v>9355422</v>
      </c>
      <c r="B1974" s="1">
        <v>42947</v>
      </c>
      <c r="C1974" s="2">
        <v>0.43686342592592592</v>
      </c>
      <c r="D1974" s="2">
        <v>0.44393518518518521</v>
      </c>
      <c r="E1974">
        <f>IF(LEN(Tabela_telefony5[[#This Row],[nr]])=7,1,0)</f>
        <v>1</v>
      </c>
      <c r="F1974">
        <f>IF(LEFT(Tabela_telefony5[[#This Row],[nr]],2)="12",1,0)</f>
        <v>0</v>
      </c>
      <c r="G1974" s="2">
        <f>IF(Tabela_telefony5[[#This Row],[Kolumna1]]=1,Tabela_telefony5[[#This Row],[zakonczenie]]-Tabela_telefony5[[#This Row],[rozpoczecie]],0)</f>
        <v>0</v>
      </c>
    </row>
    <row r="1975" spans="1:7" hidden="1" x14ac:dyDescent="0.3">
      <c r="A1975">
        <v>9356216</v>
      </c>
      <c r="B1975" s="1">
        <v>42929</v>
      </c>
      <c r="C1975" s="2">
        <v>0.38966435185185183</v>
      </c>
      <c r="D1975" s="2">
        <v>0.40104166666666669</v>
      </c>
      <c r="E1975">
        <f>IF(LEN(Tabela_telefony5[[#This Row],[nr]])=7,1,0)</f>
        <v>1</v>
      </c>
      <c r="F1975">
        <f>IF(LEFT(Tabela_telefony5[[#This Row],[nr]],2)="12",1,0)</f>
        <v>0</v>
      </c>
      <c r="G1975" s="2">
        <f>IF(Tabela_telefony5[[#This Row],[Kolumna1]]=1,Tabela_telefony5[[#This Row],[zakonczenie]]-Tabela_telefony5[[#This Row],[rozpoczecie]],0)</f>
        <v>0</v>
      </c>
    </row>
    <row r="1976" spans="1:7" hidden="1" x14ac:dyDescent="0.3">
      <c r="A1976">
        <v>17864361</v>
      </c>
      <c r="B1976" s="1">
        <v>42944</v>
      </c>
      <c r="C1976" s="2">
        <v>0.44605324074074076</v>
      </c>
      <c r="D1976" s="2">
        <v>0.45253472222222224</v>
      </c>
      <c r="E1976">
        <f>IF(LEN(Tabela_telefony5[[#This Row],[nr]])=7,1,0)</f>
        <v>0</v>
      </c>
      <c r="F1976">
        <f>IF(LEFT(Tabela_telefony5[[#This Row],[nr]],2)="12",1,0)</f>
        <v>0</v>
      </c>
      <c r="G1976" s="2">
        <f>IF(Tabela_telefony5[[#This Row],[Kolumna1]]=1,Tabela_telefony5[[#This Row],[zakonczenie]]-Tabela_telefony5[[#This Row],[rozpoczecie]],0)</f>
        <v>0</v>
      </c>
    </row>
    <row r="1977" spans="1:7" hidden="1" x14ac:dyDescent="0.3">
      <c r="A1977">
        <v>6943996503</v>
      </c>
      <c r="B1977" s="1">
        <v>42944</v>
      </c>
      <c r="C1977" s="2">
        <v>0.4506134259259259</v>
      </c>
      <c r="D1977" s="2">
        <v>0.45674768518518516</v>
      </c>
      <c r="E1977">
        <f>IF(LEN(Tabela_telefony5[[#This Row],[nr]])=7,1,0)</f>
        <v>0</v>
      </c>
      <c r="F1977">
        <f>IF(LEFT(Tabela_telefony5[[#This Row],[nr]],2)="12",1,0)</f>
        <v>0</v>
      </c>
      <c r="G1977" s="2">
        <f>IF(Tabela_telefony5[[#This Row],[Kolumna1]]=1,Tabela_telefony5[[#This Row],[zakonczenie]]-Tabela_telefony5[[#This Row],[rozpoczecie]],0)</f>
        <v>0</v>
      </c>
    </row>
    <row r="1978" spans="1:7" hidden="1" x14ac:dyDescent="0.3">
      <c r="A1978">
        <v>9356324</v>
      </c>
      <c r="B1978" s="1">
        <v>42922</v>
      </c>
      <c r="C1978" s="2">
        <v>0.46339120370370368</v>
      </c>
      <c r="D1978" s="2">
        <v>0.47425925925925927</v>
      </c>
      <c r="E1978">
        <f>IF(LEN(Tabela_telefony5[[#This Row],[nr]])=7,1,0)</f>
        <v>1</v>
      </c>
      <c r="F1978">
        <f>IF(LEFT(Tabela_telefony5[[#This Row],[nr]],2)="12",1,0)</f>
        <v>0</v>
      </c>
      <c r="G1978" s="2">
        <f>IF(Tabela_telefony5[[#This Row],[Kolumna1]]=1,Tabela_telefony5[[#This Row],[zakonczenie]]-Tabela_telefony5[[#This Row],[rozpoczecie]],0)</f>
        <v>0</v>
      </c>
    </row>
    <row r="1979" spans="1:7" hidden="1" x14ac:dyDescent="0.3">
      <c r="A1979">
        <v>9357185</v>
      </c>
      <c r="B1979" s="1">
        <v>42947</v>
      </c>
      <c r="C1979" s="2">
        <v>0.3342013888888889</v>
      </c>
      <c r="D1979" s="2">
        <v>0.34159722222222222</v>
      </c>
      <c r="E1979">
        <f>IF(LEN(Tabela_telefony5[[#This Row],[nr]])=7,1,0)</f>
        <v>1</v>
      </c>
      <c r="F1979">
        <f>IF(LEFT(Tabela_telefony5[[#This Row],[nr]],2)="12",1,0)</f>
        <v>0</v>
      </c>
      <c r="G1979" s="2">
        <f>IF(Tabela_telefony5[[#This Row],[Kolumna1]]=1,Tabela_telefony5[[#This Row],[zakonczenie]]-Tabela_telefony5[[#This Row],[rozpoczecie]],0)</f>
        <v>0</v>
      </c>
    </row>
    <row r="1980" spans="1:7" hidden="1" x14ac:dyDescent="0.3">
      <c r="A1980">
        <v>97317489</v>
      </c>
      <c r="B1980" s="1">
        <v>42944</v>
      </c>
      <c r="C1980" s="2">
        <v>0.46269675925925924</v>
      </c>
      <c r="D1980" s="2">
        <v>0.46620370370370373</v>
      </c>
      <c r="E1980">
        <f>IF(LEN(Tabela_telefony5[[#This Row],[nr]])=7,1,0)</f>
        <v>0</v>
      </c>
      <c r="F1980">
        <f>IF(LEFT(Tabela_telefony5[[#This Row],[nr]],2)="12",1,0)</f>
        <v>0</v>
      </c>
      <c r="G1980" s="2">
        <f>IF(Tabela_telefony5[[#This Row],[Kolumna1]]=1,Tabela_telefony5[[#This Row],[zakonczenie]]-Tabela_telefony5[[#This Row],[rozpoczecie]],0)</f>
        <v>0</v>
      </c>
    </row>
    <row r="1981" spans="1:7" hidden="1" x14ac:dyDescent="0.3">
      <c r="A1981">
        <v>78009874</v>
      </c>
      <c r="B1981" s="1">
        <v>42944</v>
      </c>
      <c r="C1981" s="2">
        <v>0.46400462962962963</v>
      </c>
      <c r="D1981" s="2">
        <v>0.46545138888888887</v>
      </c>
      <c r="E1981">
        <f>IF(LEN(Tabela_telefony5[[#This Row],[nr]])=7,1,0)</f>
        <v>0</v>
      </c>
      <c r="F1981">
        <f>IF(LEFT(Tabela_telefony5[[#This Row],[nr]],2)="12",1,0)</f>
        <v>0</v>
      </c>
      <c r="G1981" s="2">
        <f>IF(Tabela_telefony5[[#This Row],[Kolumna1]]=1,Tabela_telefony5[[#This Row],[zakonczenie]]-Tabela_telefony5[[#This Row],[rozpoczecie]],0)</f>
        <v>0</v>
      </c>
    </row>
    <row r="1982" spans="1:7" hidden="1" x14ac:dyDescent="0.3">
      <c r="A1982">
        <v>9364912</v>
      </c>
      <c r="B1982" s="1">
        <v>42934</v>
      </c>
      <c r="C1982" s="2">
        <v>0.48715277777777777</v>
      </c>
      <c r="D1982" s="2">
        <v>0.49586805555555558</v>
      </c>
      <c r="E1982">
        <f>IF(LEN(Tabela_telefony5[[#This Row],[nr]])=7,1,0)</f>
        <v>1</v>
      </c>
      <c r="F1982">
        <f>IF(LEFT(Tabela_telefony5[[#This Row],[nr]],2)="12",1,0)</f>
        <v>0</v>
      </c>
      <c r="G1982" s="2">
        <f>IF(Tabela_telefony5[[#This Row],[Kolumna1]]=1,Tabela_telefony5[[#This Row],[zakonczenie]]-Tabela_telefony5[[#This Row],[rozpoczecie]],0)</f>
        <v>0</v>
      </c>
    </row>
    <row r="1983" spans="1:7" hidden="1" x14ac:dyDescent="0.3">
      <c r="A1983">
        <v>9388066</v>
      </c>
      <c r="B1983" s="1">
        <v>42947</v>
      </c>
      <c r="C1983" s="2">
        <v>0.36552083333333335</v>
      </c>
      <c r="D1983" s="2">
        <v>0.3696990740740741</v>
      </c>
      <c r="E1983">
        <f>IF(LEN(Tabela_telefony5[[#This Row],[nr]])=7,1,0)</f>
        <v>1</v>
      </c>
      <c r="F1983">
        <f>IF(LEFT(Tabela_telefony5[[#This Row],[nr]],2)="12",1,0)</f>
        <v>0</v>
      </c>
      <c r="G1983" s="2">
        <f>IF(Tabela_telefony5[[#This Row],[Kolumna1]]=1,Tabela_telefony5[[#This Row],[zakonczenie]]-Tabela_telefony5[[#This Row],[rozpoczecie]],0)</f>
        <v>0</v>
      </c>
    </row>
    <row r="1984" spans="1:7" hidden="1" x14ac:dyDescent="0.3">
      <c r="A1984">
        <v>9398644</v>
      </c>
      <c r="B1984" s="1">
        <v>42928</v>
      </c>
      <c r="C1984" s="2">
        <v>0.55717592592592591</v>
      </c>
      <c r="D1984" s="2">
        <v>0.56753472222222223</v>
      </c>
      <c r="E1984">
        <f>IF(LEN(Tabela_telefony5[[#This Row],[nr]])=7,1,0)</f>
        <v>1</v>
      </c>
      <c r="F1984">
        <f>IF(LEFT(Tabela_telefony5[[#This Row],[nr]],2)="12",1,0)</f>
        <v>0</v>
      </c>
      <c r="G1984" s="2">
        <f>IF(Tabela_telefony5[[#This Row],[Kolumna1]]=1,Tabela_telefony5[[#This Row],[zakonczenie]]-Tabela_telefony5[[#This Row],[rozpoczecie]],0)</f>
        <v>0</v>
      </c>
    </row>
    <row r="1985" spans="1:7" hidden="1" x14ac:dyDescent="0.3">
      <c r="A1985">
        <v>9413315</v>
      </c>
      <c r="B1985" s="1">
        <v>42919</v>
      </c>
      <c r="C1985" s="2">
        <v>0.44313657407407409</v>
      </c>
      <c r="D1985" s="2">
        <v>0.45300925925925928</v>
      </c>
      <c r="E1985">
        <f>IF(LEN(Tabela_telefony5[[#This Row],[nr]])=7,1,0)</f>
        <v>1</v>
      </c>
      <c r="F1985">
        <f>IF(LEFT(Tabela_telefony5[[#This Row],[nr]],2)="12",1,0)</f>
        <v>0</v>
      </c>
      <c r="G1985" s="2">
        <f>IF(Tabela_telefony5[[#This Row],[Kolumna1]]=1,Tabela_telefony5[[#This Row],[zakonczenie]]-Tabela_telefony5[[#This Row],[rozpoczecie]],0)</f>
        <v>0</v>
      </c>
    </row>
    <row r="1986" spans="1:7" hidden="1" x14ac:dyDescent="0.3">
      <c r="A1986">
        <v>9413315</v>
      </c>
      <c r="B1986" s="1">
        <v>42940</v>
      </c>
      <c r="C1986" s="2">
        <v>0.4490277777777778</v>
      </c>
      <c r="D1986" s="2">
        <v>0.45984953703703701</v>
      </c>
      <c r="E1986">
        <f>IF(LEN(Tabela_telefony5[[#This Row],[nr]])=7,1,0)</f>
        <v>1</v>
      </c>
      <c r="F1986">
        <f>IF(LEFT(Tabela_telefony5[[#This Row],[nr]],2)="12",1,0)</f>
        <v>0</v>
      </c>
      <c r="G1986" s="2">
        <f>IF(Tabela_telefony5[[#This Row],[Kolumna1]]=1,Tabela_telefony5[[#This Row],[zakonczenie]]-Tabela_telefony5[[#This Row],[rozpoczecie]],0)</f>
        <v>0</v>
      </c>
    </row>
    <row r="1987" spans="1:7" hidden="1" x14ac:dyDescent="0.3">
      <c r="A1987">
        <v>45081794</v>
      </c>
      <c r="B1987" s="1">
        <v>42944</v>
      </c>
      <c r="C1987" s="2">
        <v>0.47928240740740741</v>
      </c>
      <c r="D1987" s="2">
        <v>0.481875</v>
      </c>
      <c r="E1987">
        <f>IF(LEN(Tabela_telefony5[[#This Row],[nr]])=7,1,0)</f>
        <v>0</v>
      </c>
      <c r="F1987">
        <f>IF(LEFT(Tabela_telefony5[[#This Row],[nr]],2)="12",1,0)</f>
        <v>0</v>
      </c>
      <c r="G1987" s="2">
        <f>IF(Tabela_telefony5[[#This Row],[Kolumna1]]=1,Tabela_telefony5[[#This Row],[zakonczenie]]-Tabela_telefony5[[#This Row],[rozpoczecie]],0)</f>
        <v>0</v>
      </c>
    </row>
    <row r="1988" spans="1:7" hidden="1" x14ac:dyDescent="0.3">
      <c r="A1988">
        <v>9413315</v>
      </c>
      <c r="B1988" s="1">
        <v>42943</v>
      </c>
      <c r="C1988" s="2">
        <v>0.41783564814814816</v>
      </c>
      <c r="D1988" s="2">
        <v>0.42383101851851851</v>
      </c>
      <c r="E1988">
        <f>IF(LEN(Tabela_telefony5[[#This Row],[nr]])=7,1,0)</f>
        <v>1</v>
      </c>
      <c r="F1988">
        <f>IF(LEFT(Tabela_telefony5[[#This Row],[nr]],2)="12",1,0)</f>
        <v>0</v>
      </c>
      <c r="G1988" s="2">
        <f>IF(Tabela_telefony5[[#This Row],[Kolumna1]]=1,Tabela_telefony5[[#This Row],[zakonczenie]]-Tabela_telefony5[[#This Row],[rozpoczecie]],0)</f>
        <v>0</v>
      </c>
    </row>
    <row r="1989" spans="1:7" hidden="1" x14ac:dyDescent="0.3">
      <c r="A1989">
        <v>9413315</v>
      </c>
      <c r="B1989" s="1">
        <v>42947</v>
      </c>
      <c r="C1989" s="2">
        <v>0.53961805555555553</v>
      </c>
      <c r="D1989" s="2">
        <v>0.54870370370370369</v>
      </c>
      <c r="E1989">
        <f>IF(LEN(Tabela_telefony5[[#This Row],[nr]])=7,1,0)</f>
        <v>1</v>
      </c>
      <c r="F1989">
        <f>IF(LEFT(Tabela_telefony5[[#This Row],[nr]],2)="12",1,0)</f>
        <v>0</v>
      </c>
      <c r="G1989" s="2">
        <f>IF(Tabela_telefony5[[#This Row],[Kolumna1]]=1,Tabela_telefony5[[#This Row],[zakonczenie]]-Tabela_telefony5[[#This Row],[rozpoczecie]],0)</f>
        <v>0</v>
      </c>
    </row>
    <row r="1990" spans="1:7" hidden="1" x14ac:dyDescent="0.3">
      <c r="A1990">
        <v>9418587</v>
      </c>
      <c r="B1990" s="1">
        <v>42935</v>
      </c>
      <c r="C1990" s="2">
        <v>0.5591666666666667</v>
      </c>
      <c r="D1990" s="2">
        <v>0.56074074074074076</v>
      </c>
      <c r="E1990">
        <f>IF(LEN(Tabela_telefony5[[#This Row],[nr]])=7,1,0)</f>
        <v>1</v>
      </c>
      <c r="F1990">
        <f>IF(LEFT(Tabela_telefony5[[#This Row],[nr]],2)="12",1,0)</f>
        <v>0</v>
      </c>
      <c r="G1990" s="2">
        <f>IF(Tabela_telefony5[[#This Row],[Kolumna1]]=1,Tabela_telefony5[[#This Row],[zakonczenie]]-Tabela_telefony5[[#This Row],[rozpoczecie]],0)</f>
        <v>0</v>
      </c>
    </row>
    <row r="1991" spans="1:7" hidden="1" x14ac:dyDescent="0.3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>
        <f>IF(LEN(Tabela_telefony5[[#This Row],[nr]])=7,1,0)</f>
        <v>0</v>
      </c>
      <c r="F1991">
        <f>IF(LEFT(Tabela_telefony5[[#This Row],[nr]],2)="12",1,0)</f>
        <v>0</v>
      </c>
      <c r="G1991" s="2">
        <f>IF(Tabela_telefony5[[#This Row],[Kolumna1]]=1,Tabela_telefony5[[#This Row],[zakonczenie]]-Tabela_telefony5[[#This Row],[rozpoczecie]],0)</f>
        <v>0</v>
      </c>
    </row>
    <row r="1992" spans="1:7" hidden="1" x14ac:dyDescent="0.3">
      <c r="A1992">
        <v>9419117</v>
      </c>
      <c r="B1992" s="1">
        <v>42941</v>
      </c>
      <c r="C1992" s="2">
        <v>0.50545138888888885</v>
      </c>
      <c r="D1992" s="2">
        <v>0.50761574074074078</v>
      </c>
      <c r="E1992">
        <f>IF(LEN(Tabela_telefony5[[#This Row],[nr]])=7,1,0)</f>
        <v>1</v>
      </c>
      <c r="F1992">
        <f>IF(LEFT(Tabela_telefony5[[#This Row],[nr]],2)="12",1,0)</f>
        <v>0</v>
      </c>
      <c r="G1992" s="2">
        <f>IF(Tabela_telefony5[[#This Row],[Kolumna1]]=1,Tabela_telefony5[[#This Row],[zakonczenie]]-Tabela_telefony5[[#This Row],[rozpoczecie]],0)</f>
        <v>0</v>
      </c>
    </row>
    <row r="1993" spans="1:7" hidden="1" x14ac:dyDescent="0.3">
      <c r="A1993">
        <v>9422310</v>
      </c>
      <c r="B1993" s="1">
        <v>42920</v>
      </c>
      <c r="C1993" s="2">
        <v>0.35071759259259261</v>
      </c>
      <c r="D1993" s="2">
        <v>0.36206018518518518</v>
      </c>
      <c r="E1993">
        <f>IF(LEN(Tabela_telefony5[[#This Row],[nr]])=7,1,0)</f>
        <v>1</v>
      </c>
      <c r="F1993">
        <f>IF(LEFT(Tabela_telefony5[[#This Row],[nr]],2)="12",1,0)</f>
        <v>0</v>
      </c>
      <c r="G1993" s="2">
        <f>IF(Tabela_telefony5[[#This Row],[Kolumna1]]=1,Tabela_telefony5[[#This Row],[zakonczenie]]-Tabela_telefony5[[#This Row],[rozpoczecie]],0)</f>
        <v>0</v>
      </c>
    </row>
    <row r="1994" spans="1:7" hidden="1" x14ac:dyDescent="0.3">
      <c r="A1994">
        <v>9422310</v>
      </c>
      <c r="B1994" s="1">
        <v>42920</v>
      </c>
      <c r="C1994" s="2">
        <v>0.54137731481481477</v>
      </c>
      <c r="D1994" s="2">
        <v>0.5506712962962963</v>
      </c>
      <c r="E1994">
        <f>IF(LEN(Tabela_telefony5[[#This Row],[nr]])=7,1,0)</f>
        <v>1</v>
      </c>
      <c r="F1994">
        <f>IF(LEFT(Tabela_telefony5[[#This Row],[nr]],2)="12",1,0)</f>
        <v>0</v>
      </c>
      <c r="G1994" s="2">
        <f>IF(Tabela_telefony5[[#This Row],[Kolumna1]]=1,Tabela_telefony5[[#This Row],[zakonczenie]]-Tabela_telefony5[[#This Row],[rozpoczecie]],0)</f>
        <v>0</v>
      </c>
    </row>
    <row r="1995" spans="1:7" hidden="1" x14ac:dyDescent="0.3">
      <c r="A1995">
        <v>65166542</v>
      </c>
      <c r="B1995" s="1">
        <v>42944</v>
      </c>
      <c r="C1995" s="2">
        <v>0.49554398148148149</v>
      </c>
      <c r="D1995" s="2">
        <v>0.49667824074074074</v>
      </c>
      <c r="E1995">
        <f>IF(LEN(Tabela_telefony5[[#This Row],[nr]])=7,1,0)</f>
        <v>0</v>
      </c>
      <c r="F1995">
        <f>IF(LEFT(Tabela_telefony5[[#This Row],[nr]],2)="12",1,0)</f>
        <v>0</v>
      </c>
      <c r="G1995" s="2">
        <f>IF(Tabela_telefony5[[#This Row],[Kolumna1]]=1,Tabela_telefony5[[#This Row],[zakonczenie]]-Tabela_telefony5[[#This Row],[rozpoczecie]],0)</f>
        <v>0</v>
      </c>
    </row>
    <row r="1996" spans="1:7" hidden="1" x14ac:dyDescent="0.3">
      <c r="A1996">
        <v>77607017</v>
      </c>
      <c r="B1996" s="1">
        <v>42944</v>
      </c>
      <c r="C1996" s="2">
        <v>0.49858796296296298</v>
      </c>
      <c r="D1996" s="2">
        <v>0.50891203703703702</v>
      </c>
      <c r="E1996">
        <f>IF(LEN(Tabela_telefony5[[#This Row],[nr]])=7,1,0)</f>
        <v>0</v>
      </c>
      <c r="F1996">
        <f>IF(LEFT(Tabela_telefony5[[#This Row],[nr]],2)="12",1,0)</f>
        <v>0</v>
      </c>
      <c r="G1996" s="2">
        <f>IF(Tabela_telefony5[[#This Row],[Kolumna1]]=1,Tabela_telefony5[[#This Row],[zakonczenie]]-Tabela_telefony5[[#This Row],[rozpoczecie]],0)</f>
        <v>0</v>
      </c>
    </row>
    <row r="1997" spans="1:7" hidden="1" x14ac:dyDescent="0.3">
      <c r="A1997">
        <v>9028434625</v>
      </c>
      <c r="B1997" s="1">
        <v>42944</v>
      </c>
      <c r="C1997" s="2">
        <v>0.50208333333333333</v>
      </c>
      <c r="D1997" s="2">
        <v>0.5110069444444445</v>
      </c>
      <c r="E1997">
        <f>IF(LEN(Tabela_telefony5[[#This Row],[nr]])=7,1,0)</f>
        <v>0</v>
      </c>
      <c r="F1997">
        <f>IF(LEFT(Tabela_telefony5[[#This Row],[nr]],2)="12",1,0)</f>
        <v>0</v>
      </c>
      <c r="G1997" s="2">
        <f>IF(Tabela_telefony5[[#This Row],[Kolumna1]]=1,Tabela_telefony5[[#This Row],[zakonczenie]]-Tabela_telefony5[[#This Row],[rozpoczecie]],0)</f>
        <v>0</v>
      </c>
    </row>
    <row r="1998" spans="1:7" hidden="1" x14ac:dyDescent="0.3">
      <c r="A1998">
        <v>9427353</v>
      </c>
      <c r="B1998" s="1">
        <v>42937</v>
      </c>
      <c r="C1998" s="2">
        <v>0.62612268518518521</v>
      </c>
      <c r="D1998" s="2">
        <v>0.62835648148148149</v>
      </c>
      <c r="E1998">
        <f>IF(LEN(Tabela_telefony5[[#This Row],[nr]])=7,1,0)</f>
        <v>1</v>
      </c>
      <c r="F1998">
        <f>IF(LEFT(Tabela_telefony5[[#This Row],[nr]],2)="12",1,0)</f>
        <v>0</v>
      </c>
      <c r="G1998" s="2">
        <f>IF(Tabela_telefony5[[#This Row],[Kolumna1]]=1,Tabela_telefony5[[#This Row],[zakonczenie]]-Tabela_telefony5[[#This Row],[rozpoczecie]],0)</f>
        <v>0</v>
      </c>
    </row>
    <row r="1999" spans="1:7" hidden="1" x14ac:dyDescent="0.3">
      <c r="A1999">
        <v>9446278</v>
      </c>
      <c r="B1999" s="1">
        <v>42942</v>
      </c>
      <c r="C1999" s="2">
        <v>0.38871527777777776</v>
      </c>
      <c r="D1999" s="2">
        <v>0.38982638888888888</v>
      </c>
      <c r="E1999">
        <f>IF(LEN(Tabela_telefony5[[#This Row],[nr]])=7,1,0)</f>
        <v>1</v>
      </c>
      <c r="F1999">
        <f>IF(LEFT(Tabela_telefony5[[#This Row],[nr]],2)="12",1,0)</f>
        <v>0</v>
      </c>
      <c r="G1999" s="2">
        <f>IF(Tabela_telefony5[[#This Row],[Kolumna1]]=1,Tabela_telefony5[[#This Row],[zakonczenie]]-Tabela_telefony5[[#This Row],[rozpoczecie]],0)</f>
        <v>0</v>
      </c>
    </row>
    <row r="2000" spans="1:7" hidden="1" x14ac:dyDescent="0.3">
      <c r="A2000">
        <v>45940361</v>
      </c>
      <c r="B2000" s="1">
        <v>42944</v>
      </c>
      <c r="C2000" s="2">
        <v>0.50982638888888887</v>
      </c>
      <c r="D2000" s="2">
        <v>0.51537037037037037</v>
      </c>
      <c r="E2000">
        <f>IF(LEN(Tabela_telefony5[[#This Row],[nr]])=7,1,0)</f>
        <v>0</v>
      </c>
      <c r="F2000">
        <f>IF(LEFT(Tabela_telefony5[[#This Row],[nr]],2)="12",1,0)</f>
        <v>0</v>
      </c>
      <c r="G2000" s="2">
        <f>IF(Tabela_telefony5[[#This Row],[Kolumna1]]=1,Tabela_telefony5[[#This Row],[zakonczenie]]-Tabela_telefony5[[#This Row],[rozpoczecie]],0)</f>
        <v>0</v>
      </c>
    </row>
    <row r="2001" spans="1:7" hidden="1" x14ac:dyDescent="0.3">
      <c r="A2001">
        <v>9458504</v>
      </c>
      <c r="B2001" s="1">
        <v>42941</v>
      </c>
      <c r="C2001" s="2">
        <v>0.41054398148148147</v>
      </c>
      <c r="D2001" s="2">
        <v>0.41620370370370369</v>
      </c>
      <c r="E2001">
        <f>IF(LEN(Tabela_telefony5[[#This Row],[nr]])=7,1,0)</f>
        <v>1</v>
      </c>
      <c r="F2001">
        <f>IF(LEFT(Tabela_telefony5[[#This Row],[nr]],2)="12",1,0)</f>
        <v>0</v>
      </c>
      <c r="G2001" s="2">
        <f>IF(Tabela_telefony5[[#This Row],[Kolumna1]]=1,Tabela_telefony5[[#This Row],[zakonczenie]]-Tabela_telefony5[[#This Row],[rozpoczecie]],0)</f>
        <v>0</v>
      </c>
    </row>
    <row r="2002" spans="1:7" hidden="1" x14ac:dyDescent="0.3">
      <c r="A2002">
        <v>60454232</v>
      </c>
      <c r="B2002" s="1">
        <v>42944</v>
      </c>
      <c r="C2002" s="2">
        <v>0.5149421296296296</v>
      </c>
      <c r="D2002" s="2">
        <v>0.5248032407407407</v>
      </c>
      <c r="E2002">
        <f>IF(LEN(Tabela_telefony5[[#This Row],[nr]])=7,1,0)</f>
        <v>0</v>
      </c>
      <c r="F2002">
        <f>IF(LEFT(Tabela_telefony5[[#This Row],[nr]],2)="12",1,0)</f>
        <v>0</v>
      </c>
      <c r="G2002" s="2">
        <f>IF(Tabela_telefony5[[#This Row],[Kolumna1]]=1,Tabela_telefony5[[#This Row],[zakonczenie]]-Tabela_telefony5[[#This Row],[rozpoczecie]],0)</f>
        <v>0</v>
      </c>
    </row>
    <row r="2003" spans="1:7" hidden="1" x14ac:dyDescent="0.3">
      <c r="A2003">
        <v>9468070</v>
      </c>
      <c r="B2003" s="1">
        <v>42923</v>
      </c>
      <c r="C2003" s="2">
        <v>0.36225694444444445</v>
      </c>
      <c r="D2003" s="2">
        <v>0.36364583333333333</v>
      </c>
      <c r="E2003">
        <f>IF(LEN(Tabela_telefony5[[#This Row],[nr]])=7,1,0)</f>
        <v>1</v>
      </c>
      <c r="F2003">
        <f>IF(LEFT(Tabela_telefony5[[#This Row],[nr]],2)="12",1,0)</f>
        <v>0</v>
      </c>
      <c r="G2003" s="2">
        <f>IF(Tabela_telefony5[[#This Row],[Kolumna1]]=1,Tabela_telefony5[[#This Row],[zakonczenie]]-Tabela_telefony5[[#This Row],[rozpoczecie]],0)</f>
        <v>0</v>
      </c>
    </row>
    <row r="2004" spans="1:7" hidden="1" x14ac:dyDescent="0.3">
      <c r="A2004">
        <v>9474267</v>
      </c>
      <c r="B2004" s="1">
        <v>42941</v>
      </c>
      <c r="C2004" s="2">
        <v>0.58423611111111107</v>
      </c>
      <c r="D2004" s="2">
        <v>0.59392361111111114</v>
      </c>
      <c r="E2004">
        <f>IF(LEN(Tabela_telefony5[[#This Row],[nr]])=7,1,0)</f>
        <v>1</v>
      </c>
      <c r="F2004">
        <f>IF(LEFT(Tabela_telefony5[[#This Row],[nr]],2)="12",1,0)</f>
        <v>0</v>
      </c>
      <c r="G2004" s="2">
        <f>IF(Tabela_telefony5[[#This Row],[Kolumna1]]=1,Tabela_telefony5[[#This Row],[zakonczenie]]-Tabela_telefony5[[#This Row],[rozpoczecie]],0)</f>
        <v>0</v>
      </c>
    </row>
    <row r="2005" spans="1:7" hidden="1" x14ac:dyDescent="0.3">
      <c r="A2005">
        <v>43109897</v>
      </c>
      <c r="B2005" s="1">
        <v>42944</v>
      </c>
      <c r="C2005" s="2">
        <v>0.52467592592592593</v>
      </c>
      <c r="D2005" s="2">
        <v>0.53178240740740745</v>
      </c>
      <c r="E2005">
        <f>IF(LEN(Tabela_telefony5[[#This Row],[nr]])=7,1,0)</f>
        <v>0</v>
      </c>
      <c r="F2005">
        <f>IF(LEFT(Tabela_telefony5[[#This Row],[nr]],2)="12",1,0)</f>
        <v>0</v>
      </c>
      <c r="G2005" s="2">
        <f>IF(Tabela_telefony5[[#This Row],[Kolumna1]]=1,Tabela_telefony5[[#This Row],[zakonczenie]]-Tabela_telefony5[[#This Row],[rozpoczecie]],0)</f>
        <v>0</v>
      </c>
    </row>
    <row r="2006" spans="1:7" hidden="1" x14ac:dyDescent="0.3">
      <c r="A2006">
        <v>95805020</v>
      </c>
      <c r="B2006" s="1">
        <v>42944</v>
      </c>
      <c r="C2006" s="2">
        <v>0.52603009259259259</v>
      </c>
      <c r="D2006" s="2">
        <v>0.53304398148148147</v>
      </c>
      <c r="E2006">
        <f>IF(LEN(Tabela_telefony5[[#This Row],[nr]])=7,1,0)</f>
        <v>0</v>
      </c>
      <c r="F2006">
        <f>IF(LEFT(Tabela_telefony5[[#This Row],[nr]],2)="12",1,0)</f>
        <v>0</v>
      </c>
      <c r="G2006" s="2">
        <f>IF(Tabela_telefony5[[#This Row],[Kolumna1]]=1,Tabela_telefony5[[#This Row],[zakonczenie]]-Tabela_telefony5[[#This Row],[rozpoczecie]],0)</f>
        <v>0</v>
      </c>
    </row>
    <row r="2007" spans="1:7" hidden="1" x14ac:dyDescent="0.3">
      <c r="A2007">
        <v>9475290</v>
      </c>
      <c r="B2007" s="1">
        <v>42935</v>
      </c>
      <c r="C2007" s="2">
        <v>0.38512731481481483</v>
      </c>
      <c r="D2007" s="2">
        <v>0.3947222222222222</v>
      </c>
      <c r="E2007">
        <f>IF(LEN(Tabela_telefony5[[#This Row],[nr]])=7,1,0)</f>
        <v>1</v>
      </c>
      <c r="F2007">
        <f>IF(LEFT(Tabela_telefony5[[#This Row],[nr]],2)="12",1,0)</f>
        <v>0</v>
      </c>
      <c r="G2007" s="2">
        <f>IF(Tabela_telefony5[[#This Row],[Kolumna1]]=1,Tabela_telefony5[[#This Row],[zakonczenie]]-Tabela_telefony5[[#This Row],[rozpoczecie]],0)</f>
        <v>0</v>
      </c>
    </row>
    <row r="2008" spans="1:7" hidden="1" x14ac:dyDescent="0.3">
      <c r="A2008">
        <v>9487255</v>
      </c>
      <c r="B2008" s="1">
        <v>42926</v>
      </c>
      <c r="C2008" s="2">
        <v>0.40997685185185184</v>
      </c>
      <c r="D2008" s="2">
        <v>0.41947916666666668</v>
      </c>
      <c r="E2008">
        <f>IF(LEN(Tabela_telefony5[[#This Row],[nr]])=7,1,0)</f>
        <v>1</v>
      </c>
      <c r="F2008">
        <f>IF(LEFT(Tabela_telefony5[[#This Row],[nr]],2)="12",1,0)</f>
        <v>0</v>
      </c>
      <c r="G2008" s="2">
        <f>IF(Tabela_telefony5[[#This Row],[Kolumna1]]=1,Tabela_telefony5[[#This Row],[zakonczenie]]-Tabela_telefony5[[#This Row],[rozpoczecie]],0)</f>
        <v>0</v>
      </c>
    </row>
    <row r="2009" spans="1:7" hidden="1" x14ac:dyDescent="0.3">
      <c r="A2009">
        <v>9500083</v>
      </c>
      <c r="B2009" s="1">
        <v>42937</v>
      </c>
      <c r="C2009" s="2">
        <v>0.54631944444444447</v>
      </c>
      <c r="D2009" s="2">
        <v>0.55652777777777773</v>
      </c>
      <c r="E2009">
        <f>IF(LEN(Tabela_telefony5[[#This Row],[nr]])=7,1,0)</f>
        <v>1</v>
      </c>
      <c r="F2009">
        <f>IF(LEFT(Tabela_telefony5[[#This Row],[nr]],2)="12",1,0)</f>
        <v>0</v>
      </c>
      <c r="G2009" s="2">
        <f>IF(Tabela_telefony5[[#This Row],[Kolumna1]]=1,Tabela_telefony5[[#This Row],[zakonczenie]]-Tabela_telefony5[[#This Row],[rozpoczecie]],0)</f>
        <v>0</v>
      </c>
    </row>
    <row r="2010" spans="1:7" hidden="1" x14ac:dyDescent="0.3">
      <c r="A2010">
        <v>9502975</v>
      </c>
      <c r="B2010" s="1">
        <v>42926</v>
      </c>
      <c r="C2010" s="2">
        <v>0.35483796296296294</v>
      </c>
      <c r="D2010" s="2">
        <v>0.35699074074074072</v>
      </c>
      <c r="E2010">
        <f>IF(LEN(Tabela_telefony5[[#This Row],[nr]])=7,1,0)</f>
        <v>1</v>
      </c>
      <c r="F2010">
        <f>IF(LEFT(Tabela_telefony5[[#This Row],[nr]],2)="12",1,0)</f>
        <v>0</v>
      </c>
      <c r="G2010" s="2">
        <f>IF(Tabela_telefony5[[#This Row],[Kolumna1]]=1,Tabela_telefony5[[#This Row],[zakonczenie]]-Tabela_telefony5[[#This Row],[rozpoczecie]],0)</f>
        <v>0</v>
      </c>
    </row>
    <row r="2011" spans="1:7" hidden="1" x14ac:dyDescent="0.3">
      <c r="A2011">
        <v>9506446</v>
      </c>
      <c r="B2011" s="1">
        <v>42943</v>
      </c>
      <c r="C2011" s="2">
        <v>0.44490740740740742</v>
      </c>
      <c r="D2011" s="2">
        <v>0.45071759259259259</v>
      </c>
      <c r="E2011">
        <f>IF(LEN(Tabela_telefony5[[#This Row],[nr]])=7,1,0)</f>
        <v>1</v>
      </c>
      <c r="F2011">
        <f>IF(LEFT(Tabela_telefony5[[#This Row],[nr]],2)="12",1,0)</f>
        <v>0</v>
      </c>
      <c r="G2011" s="2">
        <f>IF(Tabela_telefony5[[#This Row],[Kolumna1]]=1,Tabela_telefony5[[#This Row],[zakonczenie]]-Tabela_telefony5[[#This Row],[rozpoczecie]],0)</f>
        <v>0</v>
      </c>
    </row>
    <row r="2012" spans="1:7" hidden="1" x14ac:dyDescent="0.3">
      <c r="A2012">
        <v>9521805</v>
      </c>
      <c r="B2012" s="1">
        <v>42923</v>
      </c>
      <c r="C2012" s="2">
        <v>0.52357638888888891</v>
      </c>
      <c r="D2012" s="2">
        <v>0.53096064814814814</v>
      </c>
      <c r="E2012">
        <f>IF(LEN(Tabela_telefony5[[#This Row],[nr]])=7,1,0)</f>
        <v>1</v>
      </c>
      <c r="F2012">
        <f>IF(LEFT(Tabela_telefony5[[#This Row],[nr]],2)="12",1,0)</f>
        <v>0</v>
      </c>
      <c r="G2012" s="2">
        <f>IF(Tabela_telefony5[[#This Row],[Kolumna1]]=1,Tabela_telefony5[[#This Row],[zakonczenie]]-Tabela_telefony5[[#This Row],[rozpoczecie]],0)</f>
        <v>0</v>
      </c>
    </row>
    <row r="2013" spans="1:7" hidden="1" x14ac:dyDescent="0.3">
      <c r="A2013">
        <v>44302763</v>
      </c>
      <c r="B2013" s="1">
        <v>42944</v>
      </c>
      <c r="C2013" s="2">
        <v>0.54905092592592597</v>
      </c>
      <c r="D2013" s="2">
        <v>0.55343750000000003</v>
      </c>
      <c r="E2013">
        <f>IF(LEN(Tabela_telefony5[[#This Row],[nr]])=7,1,0)</f>
        <v>0</v>
      </c>
      <c r="F2013">
        <f>IF(LEFT(Tabela_telefony5[[#This Row],[nr]],2)="12",1,0)</f>
        <v>0</v>
      </c>
      <c r="G2013" s="2">
        <f>IF(Tabela_telefony5[[#This Row],[Kolumna1]]=1,Tabela_telefony5[[#This Row],[zakonczenie]]-Tabela_telefony5[[#This Row],[rozpoczecie]],0)</f>
        <v>0</v>
      </c>
    </row>
    <row r="2014" spans="1:7" hidden="1" x14ac:dyDescent="0.3">
      <c r="A2014">
        <v>9524588</v>
      </c>
      <c r="B2014" s="1">
        <v>42926</v>
      </c>
      <c r="C2014" s="2">
        <v>0.4846759259259259</v>
      </c>
      <c r="D2014" s="2">
        <v>0.49550925925925926</v>
      </c>
      <c r="E2014">
        <f>IF(LEN(Tabela_telefony5[[#This Row],[nr]])=7,1,0)</f>
        <v>1</v>
      </c>
      <c r="F2014">
        <f>IF(LEFT(Tabela_telefony5[[#This Row],[nr]],2)="12",1,0)</f>
        <v>0</v>
      </c>
      <c r="G2014" s="2">
        <f>IF(Tabela_telefony5[[#This Row],[Kolumna1]]=1,Tabela_telefony5[[#This Row],[zakonczenie]]-Tabela_telefony5[[#This Row],[rozpoczecie]],0)</f>
        <v>0</v>
      </c>
    </row>
    <row r="2015" spans="1:7" hidden="1" x14ac:dyDescent="0.3">
      <c r="A2015">
        <v>9526179</v>
      </c>
      <c r="B2015" s="1">
        <v>42936</v>
      </c>
      <c r="C2015" s="2">
        <v>0.42761574074074077</v>
      </c>
      <c r="D2015" s="2">
        <v>0.4314236111111111</v>
      </c>
      <c r="E2015">
        <f>IF(LEN(Tabela_telefony5[[#This Row],[nr]])=7,1,0)</f>
        <v>1</v>
      </c>
      <c r="F2015">
        <f>IF(LEFT(Tabela_telefony5[[#This Row],[nr]],2)="12",1,0)</f>
        <v>0</v>
      </c>
      <c r="G2015" s="2">
        <f>IF(Tabela_telefony5[[#This Row],[Kolumna1]]=1,Tabela_telefony5[[#This Row],[zakonczenie]]-Tabela_telefony5[[#This Row],[rozpoczecie]],0)</f>
        <v>0</v>
      </c>
    </row>
    <row r="2016" spans="1:7" hidden="1" x14ac:dyDescent="0.3">
      <c r="A2016">
        <v>9527543</v>
      </c>
      <c r="B2016" s="1">
        <v>42940</v>
      </c>
      <c r="C2016" s="2">
        <v>0.45481481481481484</v>
      </c>
      <c r="D2016" s="2">
        <v>0.45863425925925927</v>
      </c>
      <c r="E2016">
        <f>IF(LEN(Tabela_telefony5[[#This Row],[nr]])=7,1,0)</f>
        <v>1</v>
      </c>
      <c r="F2016">
        <f>IF(LEFT(Tabela_telefony5[[#This Row],[nr]],2)="12",1,0)</f>
        <v>0</v>
      </c>
      <c r="G2016" s="2">
        <f>IF(Tabela_telefony5[[#This Row],[Kolumna1]]=1,Tabela_telefony5[[#This Row],[zakonczenie]]-Tabela_telefony5[[#This Row],[rozpoczecie]],0)</f>
        <v>0</v>
      </c>
    </row>
    <row r="2017" spans="1:7" hidden="1" x14ac:dyDescent="0.3">
      <c r="A2017">
        <v>16592072</v>
      </c>
      <c r="B2017" s="1">
        <v>42944</v>
      </c>
      <c r="C2017" s="2">
        <v>0.56673611111111111</v>
      </c>
      <c r="D2017" s="2">
        <v>0.57725694444444442</v>
      </c>
      <c r="E2017">
        <f>IF(LEN(Tabela_telefony5[[#This Row],[nr]])=7,1,0)</f>
        <v>0</v>
      </c>
      <c r="F2017">
        <f>IF(LEFT(Tabela_telefony5[[#This Row],[nr]],2)="12",1,0)</f>
        <v>0</v>
      </c>
      <c r="G2017" s="2">
        <f>IF(Tabela_telefony5[[#This Row],[Kolumna1]]=1,Tabela_telefony5[[#This Row],[zakonczenie]]-Tabela_telefony5[[#This Row],[rozpoczecie]],0)</f>
        <v>0</v>
      </c>
    </row>
    <row r="2018" spans="1:7" hidden="1" x14ac:dyDescent="0.3">
      <c r="A2018">
        <v>9535780</v>
      </c>
      <c r="B2018" s="1">
        <v>42942</v>
      </c>
      <c r="C2018" s="2">
        <v>0.52265046296296291</v>
      </c>
      <c r="D2018" s="2">
        <v>0.53091435185185187</v>
      </c>
      <c r="E2018">
        <f>IF(LEN(Tabela_telefony5[[#This Row],[nr]])=7,1,0)</f>
        <v>1</v>
      </c>
      <c r="F2018">
        <f>IF(LEFT(Tabela_telefony5[[#This Row],[nr]],2)="12",1,0)</f>
        <v>0</v>
      </c>
      <c r="G2018" s="2">
        <f>IF(Tabela_telefony5[[#This Row],[Kolumna1]]=1,Tabela_telefony5[[#This Row],[zakonczenie]]-Tabela_telefony5[[#This Row],[rozpoczecie]],0)</f>
        <v>0</v>
      </c>
    </row>
    <row r="2019" spans="1:7" hidden="1" x14ac:dyDescent="0.3">
      <c r="A2019">
        <v>9543572</v>
      </c>
      <c r="B2019" s="1">
        <v>42929</v>
      </c>
      <c r="C2019" s="2">
        <v>0.55556712962962962</v>
      </c>
      <c r="D2019" s="2">
        <v>0.56344907407407407</v>
      </c>
      <c r="E2019">
        <f>IF(LEN(Tabela_telefony5[[#This Row],[nr]])=7,1,0)</f>
        <v>1</v>
      </c>
      <c r="F2019">
        <f>IF(LEFT(Tabela_telefony5[[#This Row],[nr]],2)="12",1,0)</f>
        <v>0</v>
      </c>
      <c r="G2019" s="2">
        <f>IF(Tabela_telefony5[[#This Row],[Kolumna1]]=1,Tabela_telefony5[[#This Row],[zakonczenie]]-Tabela_telefony5[[#This Row],[rozpoczecie]],0)</f>
        <v>0</v>
      </c>
    </row>
    <row r="2020" spans="1:7" hidden="1" x14ac:dyDescent="0.3">
      <c r="A2020">
        <v>9547712</v>
      </c>
      <c r="B2020" s="1">
        <v>42944</v>
      </c>
      <c r="C2020" s="2">
        <v>0.45546296296296296</v>
      </c>
      <c r="D2020" s="2">
        <v>0.46259259259259261</v>
      </c>
      <c r="E2020">
        <f>IF(LEN(Tabela_telefony5[[#This Row],[nr]])=7,1,0)</f>
        <v>1</v>
      </c>
      <c r="F2020">
        <f>IF(LEFT(Tabela_telefony5[[#This Row],[nr]],2)="12",1,0)</f>
        <v>0</v>
      </c>
      <c r="G2020" s="2">
        <f>IF(Tabela_telefony5[[#This Row],[Kolumna1]]=1,Tabela_telefony5[[#This Row],[zakonczenie]]-Tabela_telefony5[[#This Row],[rozpoczecie]],0)</f>
        <v>0</v>
      </c>
    </row>
    <row r="2021" spans="1:7" hidden="1" x14ac:dyDescent="0.3">
      <c r="A2021">
        <v>9555643</v>
      </c>
      <c r="B2021" s="1">
        <v>42940</v>
      </c>
      <c r="C2021" s="2">
        <v>0.54478009259259264</v>
      </c>
      <c r="D2021" s="2">
        <v>0.55106481481481484</v>
      </c>
      <c r="E2021">
        <f>IF(LEN(Tabela_telefony5[[#This Row],[nr]])=7,1,0)</f>
        <v>1</v>
      </c>
      <c r="F2021">
        <f>IF(LEFT(Tabela_telefony5[[#This Row],[nr]],2)="12",1,0)</f>
        <v>0</v>
      </c>
      <c r="G2021" s="2">
        <f>IF(Tabela_telefony5[[#This Row],[Kolumna1]]=1,Tabela_telefony5[[#This Row],[zakonczenie]]-Tabela_telefony5[[#This Row],[rozpoczecie]],0)</f>
        <v>0</v>
      </c>
    </row>
    <row r="2022" spans="1:7" hidden="1" x14ac:dyDescent="0.3">
      <c r="A2022">
        <v>9555643</v>
      </c>
      <c r="B2022" s="1">
        <v>42947</v>
      </c>
      <c r="C2022" s="2">
        <v>0.5415740740740741</v>
      </c>
      <c r="D2022" s="2">
        <v>0.54230324074074077</v>
      </c>
      <c r="E2022">
        <f>IF(LEN(Tabela_telefony5[[#This Row],[nr]])=7,1,0)</f>
        <v>1</v>
      </c>
      <c r="F2022">
        <f>IF(LEFT(Tabela_telefony5[[#This Row],[nr]],2)="12",1,0)</f>
        <v>0</v>
      </c>
      <c r="G2022" s="2">
        <f>IF(Tabela_telefony5[[#This Row],[Kolumna1]]=1,Tabela_telefony5[[#This Row],[zakonczenie]]-Tabela_telefony5[[#This Row],[rozpoczecie]],0)</f>
        <v>0</v>
      </c>
    </row>
    <row r="2023" spans="1:7" hidden="1" x14ac:dyDescent="0.3">
      <c r="A2023">
        <v>9560827</v>
      </c>
      <c r="B2023" s="1">
        <v>42942</v>
      </c>
      <c r="C2023" s="2">
        <v>0.54069444444444448</v>
      </c>
      <c r="D2023" s="2">
        <v>0.55103009259259261</v>
      </c>
      <c r="E2023">
        <f>IF(LEN(Tabela_telefony5[[#This Row],[nr]])=7,1,0)</f>
        <v>1</v>
      </c>
      <c r="F2023">
        <f>IF(LEFT(Tabela_telefony5[[#This Row],[nr]],2)="12",1,0)</f>
        <v>0</v>
      </c>
      <c r="G2023" s="2">
        <f>IF(Tabela_telefony5[[#This Row],[Kolumna1]]=1,Tabela_telefony5[[#This Row],[zakonczenie]]-Tabela_telefony5[[#This Row],[rozpoczecie]],0)</f>
        <v>0</v>
      </c>
    </row>
    <row r="2024" spans="1:7" hidden="1" x14ac:dyDescent="0.3">
      <c r="A2024">
        <v>9566647</v>
      </c>
      <c r="B2024" s="1">
        <v>42927</v>
      </c>
      <c r="C2024" s="2">
        <v>0.48005787037037034</v>
      </c>
      <c r="D2024" s="2">
        <v>0.48971064814814813</v>
      </c>
      <c r="E2024">
        <f>IF(LEN(Tabela_telefony5[[#This Row],[nr]])=7,1,0)</f>
        <v>1</v>
      </c>
      <c r="F2024">
        <f>IF(LEFT(Tabela_telefony5[[#This Row],[nr]],2)="12",1,0)</f>
        <v>0</v>
      </c>
      <c r="G2024" s="2">
        <f>IF(Tabela_telefony5[[#This Row],[Kolumna1]]=1,Tabela_telefony5[[#This Row],[zakonczenie]]-Tabela_telefony5[[#This Row],[rozpoczecie]],0)</f>
        <v>0</v>
      </c>
    </row>
    <row r="2025" spans="1:7" hidden="1" x14ac:dyDescent="0.3">
      <c r="A2025">
        <v>91129571</v>
      </c>
      <c r="B2025" s="1">
        <v>42944</v>
      </c>
      <c r="C2025" s="2">
        <v>0.58353009259259259</v>
      </c>
      <c r="D2025" s="2">
        <v>0.58950231481481485</v>
      </c>
      <c r="E2025">
        <f>IF(LEN(Tabela_telefony5[[#This Row],[nr]])=7,1,0)</f>
        <v>0</v>
      </c>
      <c r="F2025">
        <f>IF(LEFT(Tabela_telefony5[[#This Row],[nr]],2)="12",1,0)</f>
        <v>0</v>
      </c>
      <c r="G2025" s="2">
        <f>IF(Tabela_telefony5[[#This Row],[Kolumna1]]=1,Tabela_telefony5[[#This Row],[zakonczenie]]-Tabela_telefony5[[#This Row],[rozpoczecie]],0)</f>
        <v>0</v>
      </c>
    </row>
    <row r="2026" spans="1:7" hidden="1" x14ac:dyDescent="0.3">
      <c r="A2026">
        <v>9566647</v>
      </c>
      <c r="B2026" s="1">
        <v>42928</v>
      </c>
      <c r="C2026" s="2">
        <v>0.40881944444444446</v>
      </c>
      <c r="D2026" s="2">
        <v>0.40950231481481481</v>
      </c>
      <c r="E2026">
        <f>IF(LEN(Tabela_telefony5[[#This Row],[nr]])=7,1,0)</f>
        <v>1</v>
      </c>
      <c r="F2026">
        <f>IF(LEFT(Tabela_telefony5[[#This Row],[nr]],2)="12",1,0)</f>
        <v>0</v>
      </c>
      <c r="G2026" s="2">
        <f>IF(Tabela_telefony5[[#This Row],[Kolumna1]]=1,Tabela_telefony5[[#This Row],[zakonczenie]]-Tabela_telefony5[[#This Row],[rozpoczecie]],0)</f>
        <v>0</v>
      </c>
    </row>
    <row r="2027" spans="1:7" hidden="1" x14ac:dyDescent="0.3">
      <c r="A2027">
        <v>9570286</v>
      </c>
      <c r="B2027" s="1">
        <v>42935</v>
      </c>
      <c r="C2027" s="2">
        <v>0.53594907407407411</v>
      </c>
      <c r="D2027" s="2">
        <v>0.54584490740740743</v>
      </c>
      <c r="E2027">
        <f>IF(LEN(Tabela_telefony5[[#This Row],[nr]])=7,1,0)</f>
        <v>1</v>
      </c>
      <c r="F2027">
        <f>IF(LEFT(Tabela_telefony5[[#This Row],[nr]],2)="12",1,0)</f>
        <v>0</v>
      </c>
      <c r="G2027" s="2">
        <f>IF(Tabela_telefony5[[#This Row],[Kolumna1]]=1,Tabela_telefony5[[#This Row],[zakonczenie]]-Tabela_telefony5[[#This Row],[rozpoczecie]],0)</f>
        <v>0</v>
      </c>
    </row>
    <row r="2028" spans="1:7" hidden="1" x14ac:dyDescent="0.3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>
        <f>IF(LEN(Tabela_telefony5[[#This Row],[nr]])=7,1,0)</f>
        <v>0</v>
      </c>
      <c r="F2028">
        <f>IF(LEFT(Tabela_telefony5[[#This Row],[nr]],2)="12",1,0)</f>
        <v>0</v>
      </c>
      <c r="G2028" s="2">
        <f>IF(Tabela_telefony5[[#This Row],[Kolumna1]]=1,Tabela_telefony5[[#This Row],[zakonczenie]]-Tabela_telefony5[[#This Row],[rozpoczecie]],0)</f>
        <v>0</v>
      </c>
    </row>
    <row r="2029" spans="1:7" hidden="1" x14ac:dyDescent="0.3">
      <c r="A2029">
        <v>26766818</v>
      </c>
      <c r="B2029" s="1">
        <v>42944</v>
      </c>
      <c r="C2029" s="2">
        <v>0.59788194444444442</v>
      </c>
      <c r="D2029" s="2">
        <v>0.60576388888888888</v>
      </c>
      <c r="E2029">
        <f>IF(LEN(Tabela_telefony5[[#This Row],[nr]])=7,1,0)</f>
        <v>0</v>
      </c>
      <c r="F2029">
        <f>IF(LEFT(Tabela_telefony5[[#This Row],[nr]],2)="12",1,0)</f>
        <v>0</v>
      </c>
      <c r="G2029" s="2">
        <f>IF(Tabela_telefony5[[#This Row],[Kolumna1]]=1,Tabela_telefony5[[#This Row],[zakonczenie]]-Tabela_telefony5[[#This Row],[rozpoczecie]],0)</f>
        <v>0</v>
      </c>
    </row>
    <row r="2030" spans="1:7" hidden="1" x14ac:dyDescent="0.3">
      <c r="A2030">
        <v>9589060</v>
      </c>
      <c r="B2030" s="1">
        <v>42944</v>
      </c>
      <c r="C2030" s="2">
        <v>0.53310185185185188</v>
      </c>
      <c r="D2030" s="2">
        <v>0.53871527777777772</v>
      </c>
      <c r="E2030">
        <f>IF(LEN(Tabela_telefony5[[#This Row],[nr]])=7,1,0)</f>
        <v>1</v>
      </c>
      <c r="F2030">
        <f>IF(LEFT(Tabela_telefony5[[#This Row],[nr]],2)="12",1,0)</f>
        <v>0</v>
      </c>
      <c r="G2030" s="2">
        <f>IF(Tabela_telefony5[[#This Row],[Kolumna1]]=1,Tabela_telefony5[[#This Row],[zakonczenie]]-Tabela_telefony5[[#This Row],[rozpoczecie]],0)</f>
        <v>0</v>
      </c>
    </row>
    <row r="2031" spans="1:7" hidden="1" x14ac:dyDescent="0.3">
      <c r="A2031">
        <v>9591892</v>
      </c>
      <c r="B2031" s="1">
        <v>42943</v>
      </c>
      <c r="C2031" s="2">
        <v>0.35487268518518517</v>
      </c>
      <c r="D2031" s="2">
        <v>0.36251157407407408</v>
      </c>
      <c r="E2031">
        <f>IF(LEN(Tabela_telefony5[[#This Row],[nr]])=7,1,0)</f>
        <v>1</v>
      </c>
      <c r="F2031">
        <f>IF(LEFT(Tabela_telefony5[[#This Row],[nr]],2)="12",1,0)</f>
        <v>0</v>
      </c>
      <c r="G2031" s="2">
        <f>IF(Tabela_telefony5[[#This Row],[Kolumna1]]=1,Tabela_telefony5[[#This Row],[zakonczenie]]-Tabela_telefony5[[#This Row],[rozpoczecie]],0)</f>
        <v>0</v>
      </c>
    </row>
    <row r="2032" spans="1:7" hidden="1" x14ac:dyDescent="0.3">
      <c r="A2032">
        <v>9593481</v>
      </c>
      <c r="B2032" s="1">
        <v>42921</v>
      </c>
      <c r="C2032" s="2">
        <v>0.50179398148148147</v>
      </c>
      <c r="D2032" s="2">
        <v>0.50248842592592591</v>
      </c>
      <c r="E2032">
        <f>IF(LEN(Tabela_telefony5[[#This Row],[nr]])=7,1,0)</f>
        <v>1</v>
      </c>
      <c r="F2032">
        <f>IF(LEFT(Tabela_telefony5[[#This Row],[nr]],2)="12",1,0)</f>
        <v>0</v>
      </c>
      <c r="G2032" s="2">
        <f>IF(Tabela_telefony5[[#This Row],[Kolumna1]]=1,Tabela_telefony5[[#This Row],[zakonczenie]]-Tabela_telefony5[[#This Row],[rozpoczecie]],0)</f>
        <v>0</v>
      </c>
    </row>
    <row r="2033" spans="1:7" hidden="1" x14ac:dyDescent="0.3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>
        <f>IF(LEN(Tabela_telefony5[[#This Row],[nr]])=7,1,0)</f>
        <v>0</v>
      </c>
      <c r="F2033">
        <f>IF(LEFT(Tabela_telefony5[[#This Row],[nr]],2)="12",1,0)</f>
        <v>0</v>
      </c>
      <c r="G2033" s="2">
        <f>IF(Tabela_telefony5[[#This Row],[Kolumna1]]=1,Tabela_telefony5[[#This Row],[zakonczenie]]-Tabela_telefony5[[#This Row],[rozpoczecie]],0)</f>
        <v>0</v>
      </c>
    </row>
    <row r="2034" spans="1:7" hidden="1" x14ac:dyDescent="0.3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>
        <f>IF(LEN(Tabela_telefony5[[#This Row],[nr]])=7,1,0)</f>
        <v>0</v>
      </c>
      <c r="F2034">
        <f>IF(LEFT(Tabela_telefony5[[#This Row],[nr]],2)="12",1,0)</f>
        <v>0</v>
      </c>
      <c r="G2034" s="2">
        <f>IF(Tabela_telefony5[[#This Row],[Kolumna1]]=1,Tabela_telefony5[[#This Row],[zakonczenie]]-Tabela_telefony5[[#This Row],[rozpoczecie]],0)</f>
        <v>0</v>
      </c>
    </row>
    <row r="2035" spans="1:7" hidden="1" x14ac:dyDescent="0.3">
      <c r="A2035">
        <v>9595194</v>
      </c>
      <c r="B2035" s="1">
        <v>42933</v>
      </c>
      <c r="C2035" s="2">
        <v>0.48833333333333334</v>
      </c>
      <c r="D2035" s="2">
        <v>0.49960648148148146</v>
      </c>
      <c r="E2035">
        <f>IF(LEN(Tabela_telefony5[[#This Row],[nr]])=7,1,0)</f>
        <v>1</v>
      </c>
      <c r="F2035">
        <f>IF(LEFT(Tabela_telefony5[[#This Row],[nr]],2)="12",1,0)</f>
        <v>0</v>
      </c>
      <c r="G2035" s="2">
        <f>IF(Tabela_telefony5[[#This Row],[Kolumna1]]=1,Tabela_telefony5[[#This Row],[zakonczenie]]-Tabela_telefony5[[#This Row],[rozpoczecie]],0)</f>
        <v>0</v>
      </c>
    </row>
    <row r="2036" spans="1:7" hidden="1" x14ac:dyDescent="0.3">
      <c r="A2036">
        <v>34964547</v>
      </c>
      <c r="B2036" s="1">
        <v>42944</v>
      </c>
      <c r="C2036" s="2">
        <v>0.62502314814814819</v>
      </c>
      <c r="D2036" s="2">
        <v>0.63574074074074072</v>
      </c>
      <c r="E2036">
        <f>IF(LEN(Tabela_telefony5[[#This Row],[nr]])=7,1,0)</f>
        <v>0</v>
      </c>
      <c r="F2036">
        <f>IF(LEFT(Tabela_telefony5[[#This Row],[nr]],2)="12",1,0)</f>
        <v>0</v>
      </c>
      <c r="G2036" s="2">
        <f>IF(Tabela_telefony5[[#This Row],[Kolumna1]]=1,Tabela_telefony5[[#This Row],[zakonczenie]]-Tabela_telefony5[[#This Row],[rozpoczecie]],0)</f>
        <v>0</v>
      </c>
    </row>
    <row r="2037" spans="1:7" hidden="1" x14ac:dyDescent="0.3">
      <c r="A2037">
        <v>9600226</v>
      </c>
      <c r="B2037" s="1">
        <v>42923</v>
      </c>
      <c r="C2037" s="2">
        <v>0.60758101851851853</v>
      </c>
      <c r="D2037" s="2">
        <v>0.61008101851851848</v>
      </c>
      <c r="E2037">
        <f>IF(LEN(Tabela_telefony5[[#This Row],[nr]])=7,1,0)</f>
        <v>1</v>
      </c>
      <c r="F2037">
        <f>IF(LEFT(Tabela_telefony5[[#This Row],[nr]],2)="12",1,0)</f>
        <v>0</v>
      </c>
      <c r="G2037" s="2">
        <f>IF(Tabela_telefony5[[#This Row],[Kolumna1]]=1,Tabela_telefony5[[#This Row],[zakonczenie]]-Tabela_telefony5[[#This Row],[rozpoczecie]],0)</f>
        <v>0</v>
      </c>
    </row>
    <row r="2038" spans="1:7" hidden="1" x14ac:dyDescent="0.3">
      <c r="A2038">
        <v>12471534</v>
      </c>
      <c r="B2038" s="1">
        <v>42947</v>
      </c>
      <c r="C2038" s="2">
        <v>0.33929398148148149</v>
      </c>
      <c r="D2038" s="2">
        <v>0.34349537037037037</v>
      </c>
      <c r="E2038">
        <f>IF(LEN(Tabela_telefony5[[#This Row],[nr]])=7,1,0)</f>
        <v>0</v>
      </c>
      <c r="F2038">
        <f>IF(LEFT(Tabela_telefony5[[#This Row],[nr]],2)="12",1,0)</f>
        <v>1</v>
      </c>
      <c r="G2038" s="2">
        <f>IF(Tabela_telefony5[[#This Row],[Kolumna1]]=1,Tabela_telefony5[[#This Row],[zakonczenie]]-Tabela_telefony5[[#This Row],[rozpoczecie]],0)</f>
        <v>4.2013888888888795E-3</v>
      </c>
    </row>
    <row r="2039" spans="1:7" hidden="1" x14ac:dyDescent="0.3">
      <c r="A2039">
        <v>9600226</v>
      </c>
      <c r="B2039" s="1">
        <v>42930</v>
      </c>
      <c r="C2039" s="2">
        <v>0.57451388888888888</v>
      </c>
      <c r="D2039" s="2">
        <v>0.57847222222222228</v>
      </c>
      <c r="E2039">
        <f>IF(LEN(Tabela_telefony5[[#This Row],[nr]])=7,1,0)</f>
        <v>1</v>
      </c>
      <c r="F2039">
        <f>IF(LEFT(Tabela_telefony5[[#This Row],[nr]],2)="12",1,0)</f>
        <v>0</v>
      </c>
      <c r="G2039" s="2">
        <f>IF(Tabela_telefony5[[#This Row],[Kolumna1]]=1,Tabela_telefony5[[#This Row],[zakonczenie]]-Tabela_telefony5[[#This Row],[rozpoczecie]],0)</f>
        <v>0</v>
      </c>
    </row>
    <row r="2040" spans="1:7" hidden="1" x14ac:dyDescent="0.3">
      <c r="A2040">
        <v>9603024</v>
      </c>
      <c r="B2040" s="1">
        <v>42944</v>
      </c>
      <c r="C2040" s="2">
        <v>0.55806712962962968</v>
      </c>
      <c r="D2040" s="2">
        <v>0.55923611111111116</v>
      </c>
      <c r="E2040">
        <f>IF(LEN(Tabela_telefony5[[#This Row],[nr]])=7,1,0)</f>
        <v>1</v>
      </c>
      <c r="F2040">
        <f>IF(LEFT(Tabela_telefony5[[#This Row],[nr]],2)="12",1,0)</f>
        <v>0</v>
      </c>
      <c r="G2040" s="2">
        <f>IF(Tabela_telefony5[[#This Row],[Kolumna1]]=1,Tabela_telefony5[[#This Row],[zakonczenie]]-Tabela_telefony5[[#This Row],[rozpoczecie]],0)</f>
        <v>0</v>
      </c>
    </row>
    <row r="2041" spans="1:7" hidden="1" x14ac:dyDescent="0.3">
      <c r="A2041">
        <v>9610703</v>
      </c>
      <c r="B2041" s="1">
        <v>42921</v>
      </c>
      <c r="C2041" s="2">
        <v>0.40074074074074073</v>
      </c>
      <c r="D2041" s="2">
        <v>0.40766203703703702</v>
      </c>
      <c r="E2041">
        <f>IF(LEN(Tabela_telefony5[[#This Row],[nr]])=7,1,0)</f>
        <v>1</v>
      </c>
      <c r="F2041">
        <f>IF(LEFT(Tabela_telefony5[[#This Row],[nr]],2)="12",1,0)</f>
        <v>0</v>
      </c>
      <c r="G2041" s="2">
        <f>IF(Tabela_telefony5[[#This Row],[Kolumna1]]=1,Tabela_telefony5[[#This Row],[zakonczenie]]-Tabela_telefony5[[#This Row],[rozpoczecie]],0)</f>
        <v>0</v>
      </c>
    </row>
    <row r="2042" spans="1:7" hidden="1" x14ac:dyDescent="0.3">
      <c r="A2042">
        <v>9620895</v>
      </c>
      <c r="B2042" s="1">
        <v>42921</v>
      </c>
      <c r="C2042" s="2">
        <v>0.4362847222222222</v>
      </c>
      <c r="D2042" s="2">
        <v>0.44714120370370369</v>
      </c>
      <c r="E2042">
        <f>IF(LEN(Tabela_telefony5[[#This Row],[nr]])=7,1,0)</f>
        <v>1</v>
      </c>
      <c r="F2042">
        <f>IF(LEFT(Tabela_telefony5[[#This Row],[nr]],2)="12",1,0)</f>
        <v>0</v>
      </c>
      <c r="G2042" s="2">
        <f>IF(Tabela_telefony5[[#This Row],[Kolumna1]]=1,Tabela_telefony5[[#This Row],[zakonczenie]]-Tabela_telefony5[[#This Row],[rozpoczecie]],0)</f>
        <v>0</v>
      </c>
    </row>
    <row r="2043" spans="1:7" hidden="1" x14ac:dyDescent="0.3">
      <c r="A2043">
        <v>9620982</v>
      </c>
      <c r="B2043" s="1">
        <v>42927</v>
      </c>
      <c r="C2043" s="2">
        <v>0.57593749999999999</v>
      </c>
      <c r="D2043" s="2">
        <v>0.58310185185185182</v>
      </c>
      <c r="E2043">
        <f>IF(LEN(Tabela_telefony5[[#This Row],[nr]])=7,1,0)</f>
        <v>1</v>
      </c>
      <c r="F2043">
        <f>IF(LEFT(Tabela_telefony5[[#This Row],[nr]],2)="12",1,0)</f>
        <v>0</v>
      </c>
      <c r="G2043" s="2">
        <f>IF(Tabela_telefony5[[#This Row],[Kolumna1]]=1,Tabela_telefony5[[#This Row],[zakonczenie]]-Tabela_telefony5[[#This Row],[rozpoczecie]],0)</f>
        <v>0</v>
      </c>
    </row>
    <row r="2044" spans="1:7" hidden="1" x14ac:dyDescent="0.3">
      <c r="A2044">
        <v>9647309</v>
      </c>
      <c r="B2044" s="1">
        <v>42934</v>
      </c>
      <c r="C2044" s="2">
        <v>0.50979166666666664</v>
      </c>
      <c r="D2044" s="2">
        <v>0.51483796296296291</v>
      </c>
      <c r="E2044">
        <f>IF(LEN(Tabela_telefony5[[#This Row],[nr]])=7,1,0)</f>
        <v>1</v>
      </c>
      <c r="F2044">
        <f>IF(LEFT(Tabela_telefony5[[#This Row],[nr]],2)="12",1,0)</f>
        <v>0</v>
      </c>
      <c r="G2044" s="2">
        <f>IF(Tabela_telefony5[[#This Row],[Kolumna1]]=1,Tabela_telefony5[[#This Row],[zakonczenie]]-Tabela_telefony5[[#This Row],[rozpoczecie]],0)</f>
        <v>0</v>
      </c>
    </row>
    <row r="2045" spans="1:7" hidden="1" x14ac:dyDescent="0.3">
      <c r="A2045">
        <v>9655946</v>
      </c>
      <c r="B2045" s="1">
        <v>42934</v>
      </c>
      <c r="C2045" s="2">
        <v>0.44385416666666666</v>
      </c>
      <c r="D2045" s="2">
        <v>0.45193287037037039</v>
      </c>
      <c r="E2045">
        <f>IF(LEN(Tabela_telefony5[[#This Row],[nr]])=7,1,0)</f>
        <v>1</v>
      </c>
      <c r="F2045">
        <f>IF(LEFT(Tabela_telefony5[[#This Row],[nr]],2)="12",1,0)</f>
        <v>0</v>
      </c>
      <c r="G2045" s="2">
        <f>IF(Tabela_telefony5[[#This Row],[Kolumna1]]=1,Tabela_telefony5[[#This Row],[zakonczenie]]-Tabela_telefony5[[#This Row],[rozpoczecie]],0)</f>
        <v>0</v>
      </c>
    </row>
    <row r="2046" spans="1:7" hidden="1" x14ac:dyDescent="0.3">
      <c r="A2046">
        <v>9662407</v>
      </c>
      <c r="B2046" s="1">
        <v>42935</v>
      </c>
      <c r="C2046" s="2">
        <v>0.43509259259259259</v>
      </c>
      <c r="D2046" s="2">
        <v>0.44364583333333335</v>
      </c>
      <c r="E2046">
        <f>IF(LEN(Tabela_telefony5[[#This Row],[nr]])=7,1,0)</f>
        <v>1</v>
      </c>
      <c r="F2046">
        <f>IF(LEFT(Tabela_telefony5[[#This Row],[nr]],2)="12",1,0)</f>
        <v>0</v>
      </c>
      <c r="G2046" s="2">
        <f>IF(Tabela_telefony5[[#This Row],[Kolumna1]]=1,Tabela_telefony5[[#This Row],[zakonczenie]]-Tabela_telefony5[[#This Row],[rozpoczecie]],0)</f>
        <v>0</v>
      </c>
    </row>
    <row r="2047" spans="1:7" hidden="1" x14ac:dyDescent="0.3">
      <c r="A2047">
        <v>9664191</v>
      </c>
      <c r="B2047" s="1">
        <v>42941</v>
      </c>
      <c r="C2047" s="2">
        <v>0.56974537037037032</v>
      </c>
      <c r="D2047" s="2">
        <v>0.57015046296296301</v>
      </c>
      <c r="E2047">
        <f>IF(LEN(Tabela_telefony5[[#This Row],[nr]])=7,1,0)</f>
        <v>1</v>
      </c>
      <c r="F2047">
        <f>IF(LEFT(Tabela_telefony5[[#This Row],[nr]],2)="12",1,0)</f>
        <v>0</v>
      </c>
      <c r="G2047" s="2">
        <f>IF(Tabela_telefony5[[#This Row],[Kolumna1]]=1,Tabela_telefony5[[#This Row],[zakonczenie]]-Tabela_telefony5[[#This Row],[rozpoczecie]],0)</f>
        <v>0</v>
      </c>
    </row>
    <row r="2048" spans="1:7" hidden="1" x14ac:dyDescent="0.3">
      <c r="A2048">
        <v>9664752</v>
      </c>
      <c r="B2048" s="1">
        <v>42943</v>
      </c>
      <c r="C2048" s="2">
        <v>0.57563657407407409</v>
      </c>
      <c r="D2048" s="2">
        <v>0.57976851851851852</v>
      </c>
      <c r="E2048">
        <f>IF(LEN(Tabela_telefony5[[#This Row],[nr]])=7,1,0)</f>
        <v>1</v>
      </c>
      <c r="F2048">
        <f>IF(LEFT(Tabela_telefony5[[#This Row],[nr]],2)="12",1,0)</f>
        <v>0</v>
      </c>
      <c r="G2048" s="2">
        <f>IF(Tabela_telefony5[[#This Row],[Kolumna1]]=1,Tabela_telefony5[[#This Row],[zakonczenie]]-Tabela_telefony5[[#This Row],[rozpoczecie]],0)</f>
        <v>0</v>
      </c>
    </row>
    <row r="2049" spans="1:7" hidden="1" x14ac:dyDescent="0.3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>
        <f>IF(LEN(Tabela_telefony5[[#This Row],[nr]])=7,1,0)</f>
        <v>0</v>
      </c>
      <c r="F2049">
        <f>IF(LEFT(Tabela_telefony5[[#This Row],[nr]],2)="12",1,0)</f>
        <v>0</v>
      </c>
      <c r="G2049" s="2">
        <f>IF(Tabela_telefony5[[#This Row],[Kolumna1]]=1,Tabela_telefony5[[#This Row],[zakonczenie]]-Tabela_telefony5[[#This Row],[rozpoczecie]],0)</f>
        <v>0</v>
      </c>
    </row>
    <row r="2050" spans="1:7" hidden="1" x14ac:dyDescent="0.3">
      <c r="A2050">
        <v>9680416</v>
      </c>
      <c r="B2050" s="1">
        <v>42929</v>
      </c>
      <c r="C2050" s="2">
        <v>0.38480324074074074</v>
      </c>
      <c r="D2050" s="2">
        <v>0.39057870370370368</v>
      </c>
      <c r="E2050">
        <f>IF(LEN(Tabela_telefony5[[#This Row],[nr]])=7,1,0)</f>
        <v>1</v>
      </c>
      <c r="F2050">
        <f>IF(LEFT(Tabela_telefony5[[#This Row],[nr]],2)="12",1,0)</f>
        <v>0</v>
      </c>
      <c r="G2050" s="2">
        <f>IF(Tabela_telefony5[[#This Row],[Kolumna1]]=1,Tabela_telefony5[[#This Row],[zakonczenie]]-Tabela_telefony5[[#This Row],[rozpoczecie]],0)</f>
        <v>0</v>
      </c>
    </row>
    <row r="2051" spans="1:7" hidden="1" x14ac:dyDescent="0.3">
      <c r="A2051">
        <v>9683894</v>
      </c>
      <c r="B2051" s="1">
        <v>42922</v>
      </c>
      <c r="C2051" s="2">
        <v>0.42046296296296298</v>
      </c>
      <c r="D2051" s="2">
        <v>0.42086805555555556</v>
      </c>
      <c r="E2051">
        <f>IF(LEN(Tabela_telefony5[[#This Row],[nr]])=7,1,0)</f>
        <v>1</v>
      </c>
      <c r="F2051">
        <f>IF(LEFT(Tabela_telefony5[[#This Row],[nr]],2)="12",1,0)</f>
        <v>0</v>
      </c>
      <c r="G2051" s="2">
        <f>IF(Tabela_telefony5[[#This Row],[Kolumna1]]=1,Tabela_telefony5[[#This Row],[zakonczenie]]-Tabela_telefony5[[#This Row],[rozpoczecie]],0)</f>
        <v>0</v>
      </c>
    </row>
    <row r="2052" spans="1:7" hidden="1" x14ac:dyDescent="0.3">
      <c r="A2052">
        <v>24024164</v>
      </c>
      <c r="B2052" s="1">
        <v>42947</v>
      </c>
      <c r="C2052" s="2">
        <v>0.38135416666666666</v>
      </c>
      <c r="D2052" s="2">
        <v>0.38210648148148146</v>
      </c>
      <c r="E2052">
        <f>IF(LEN(Tabela_telefony5[[#This Row],[nr]])=7,1,0)</f>
        <v>0</v>
      </c>
      <c r="F2052">
        <f>IF(LEFT(Tabela_telefony5[[#This Row],[nr]],2)="12",1,0)</f>
        <v>0</v>
      </c>
      <c r="G2052" s="2">
        <f>IF(Tabela_telefony5[[#This Row],[Kolumna1]]=1,Tabela_telefony5[[#This Row],[zakonczenie]]-Tabela_telefony5[[#This Row],[rozpoczecie]],0)</f>
        <v>0</v>
      </c>
    </row>
    <row r="2053" spans="1:7" hidden="1" x14ac:dyDescent="0.3">
      <c r="A2053">
        <v>75122204</v>
      </c>
      <c r="B2053" s="1">
        <v>42947</v>
      </c>
      <c r="C2053" s="2">
        <v>0.38641203703703703</v>
      </c>
      <c r="D2053" s="2">
        <v>0.39549768518518519</v>
      </c>
      <c r="E2053">
        <f>IF(LEN(Tabela_telefony5[[#This Row],[nr]])=7,1,0)</f>
        <v>0</v>
      </c>
      <c r="F2053">
        <f>IF(LEFT(Tabela_telefony5[[#This Row],[nr]],2)="12",1,0)</f>
        <v>0</v>
      </c>
      <c r="G2053" s="2">
        <f>IF(Tabela_telefony5[[#This Row],[Kolumna1]]=1,Tabela_telefony5[[#This Row],[zakonczenie]]-Tabela_telefony5[[#This Row],[rozpoczecie]],0)</f>
        <v>0</v>
      </c>
    </row>
    <row r="2054" spans="1:7" hidden="1" x14ac:dyDescent="0.3">
      <c r="A2054">
        <v>33166727</v>
      </c>
      <c r="B2054" s="1">
        <v>42947</v>
      </c>
      <c r="C2054" s="2">
        <v>0.38927083333333334</v>
      </c>
      <c r="D2054" s="2">
        <v>0.39721064814814816</v>
      </c>
      <c r="E2054">
        <f>IF(LEN(Tabela_telefony5[[#This Row],[nr]])=7,1,0)</f>
        <v>0</v>
      </c>
      <c r="F2054">
        <f>IF(LEFT(Tabela_telefony5[[#This Row],[nr]],2)="12",1,0)</f>
        <v>0</v>
      </c>
      <c r="G2054" s="2">
        <f>IF(Tabela_telefony5[[#This Row],[Kolumna1]]=1,Tabela_telefony5[[#This Row],[zakonczenie]]-Tabela_telefony5[[#This Row],[rozpoczecie]],0)</f>
        <v>0</v>
      </c>
    </row>
    <row r="2055" spans="1:7" hidden="1" x14ac:dyDescent="0.3">
      <c r="A2055">
        <v>9685747</v>
      </c>
      <c r="B2055" s="1">
        <v>42922</v>
      </c>
      <c r="C2055" s="2">
        <v>0.50342592592592594</v>
      </c>
      <c r="D2055" s="2">
        <v>0.51392361111111107</v>
      </c>
      <c r="E2055">
        <f>IF(LEN(Tabela_telefony5[[#This Row],[nr]])=7,1,0)</f>
        <v>1</v>
      </c>
      <c r="F2055">
        <f>IF(LEFT(Tabela_telefony5[[#This Row],[nr]],2)="12",1,0)</f>
        <v>0</v>
      </c>
      <c r="G2055" s="2">
        <f>IF(Tabela_telefony5[[#This Row],[Kolumna1]]=1,Tabela_telefony5[[#This Row],[zakonczenie]]-Tabela_telefony5[[#This Row],[rozpoczecie]],0)</f>
        <v>0</v>
      </c>
    </row>
    <row r="2056" spans="1:7" hidden="1" x14ac:dyDescent="0.3">
      <c r="A2056">
        <v>9685747</v>
      </c>
      <c r="B2056" s="1">
        <v>42930</v>
      </c>
      <c r="C2056" s="2">
        <v>0.57810185185185181</v>
      </c>
      <c r="D2056" s="2">
        <v>0.58810185185185182</v>
      </c>
      <c r="E2056">
        <f>IF(LEN(Tabela_telefony5[[#This Row],[nr]])=7,1,0)</f>
        <v>1</v>
      </c>
      <c r="F2056">
        <f>IF(LEFT(Tabela_telefony5[[#This Row],[nr]],2)="12",1,0)</f>
        <v>0</v>
      </c>
      <c r="G2056" s="2">
        <f>IF(Tabela_telefony5[[#This Row],[Kolumna1]]=1,Tabela_telefony5[[#This Row],[zakonczenie]]-Tabela_telefony5[[#This Row],[rozpoczecie]],0)</f>
        <v>0</v>
      </c>
    </row>
    <row r="2057" spans="1:7" hidden="1" x14ac:dyDescent="0.3">
      <c r="A2057">
        <v>9689833</v>
      </c>
      <c r="B2057" s="1">
        <v>42942</v>
      </c>
      <c r="C2057" s="2">
        <v>0.5932291666666667</v>
      </c>
      <c r="D2057" s="2">
        <v>0.59943287037037041</v>
      </c>
      <c r="E2057">
        <f>IF(LEN(Tabela_telefony5[[#This Row],[nr]])=7,1,0)</f>
        <v>1</v>
      </c>
      <c r="F2057">
        <f>IF(LEFT(Tabela_telefony5[[#This Row],[nr]],2)="12",1,0)</f>
        <v>0</v>
      </c>
      <c r="G2057" s="2">
        <f>IF(Tabela_telefony5[[#This Row],[Kolumna1]]=1,Tabela_telefony5[[#This Row],[zakonczenie]]-Tabela_telefony5[[#This Row],[rozpoczecie]],0)</f>
        <v>0</v>
      </c>
    </row>
    <row r="2058" spans="1:7" hidden="1" x14ac:dyDescent="0.3">
      <c r="A2058">
        <v>47615054</v>
      </c>
      <c r="B2058" s="1">
        <v>42947</v>
      </c>
      <c r="C2058" s="2">
        <v>0.39878472222222222</v>
      </c>
      <c r="D2058" s="2">
        <v>0.40041666666666664</v>
      </c>
      <c r="E2058">
        <f>IF(LEN(Tabela_telefony5[[#This Row],[nr]])=7,1,0)</f>
        <v>0</v>
      </c>
      <c r="F2058">
        <f>IF(LEFT(Tabela_telefony5[[#This Row],[nr]],2)="12",1,0)</f>
        <v>0</v>
      </c>
      <c r="G2058" s="2">
        <f>IF(Tabela_telefony5[[#This Row],[Kolumna1]]=1,Tabela_telefony5[[#This Row],[zakonczenie]]-Tabela_telefony5[[#This Row],[rozpoczecie]],0)</f>
        <v>0</v>
      </c>
    </row>
    <row r="2059" spans="1:7" hidden="1" x14ac:dyDescent="0.3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>
        <f>IF(LEN(Tabela_telefony5[[#This Row],[nr]])=7,1,0)</f>
        <v>0</v>
      </c>
      <c r="F2059">
        <f>IF(LEFT(Tabela_telefony5[[#This Row],[nr]],2)="12",1,0)</f>
        <v>0</v>
      </c>
      <c r="G2059" s="2">
        <f>IF(Tabela_telefony5[[#This Row],[Kolumna1]]=1,Tabela_telefony5[[#This Row],[zakonczenie]]-Tabela_telefony5[[#This Row],[rozpoczecie]],0)</f>
        <v>0</v>
      </c>
    </row>
    <row r="2060" spans="1:7" hidden="1" x14ac:dyDescent="0.3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>
        <f>IF(LEN(Tabela_telefony5[[#This Row],[nr]])=7,1,0)</f>
        <v>0</v>
      </c>
      <c r="F2060">
        <f>IF(LEFT(Tabela_telefony5[[#This Row],[nr]],2)="12",1,0)</f>
        <v>0</v>
      </c>
      <c r="G2060" s="2">
        <f>IF(Tabela_telefony5[[#This Row],[Kolumna1]]=1,Tabela_telefony5[[#This Row],[zakonczenie]]-Tabela_telefony5[[#This Row],[rozpoczecie]],0)</f>
        <v>0</v>
      </c>
    </row>
    <row r="2061" spans="1:7" hidden="1" x14ac:dyDescent="0.3">
      <c r="A2061">
        <v>9697189</v>
      </c>
      <c r="B2061" s="1">
        <v>42921</v>
      </c>
      <c r="C2061" s="2">
        <v>0.62251157407407409</v>
      </c>
      <c r="D2061" s="2">
        <v>0.6234143518518519</v>
      </c>
      <c r="E2061">
        <f>IF(LEN(Tabela_telefony5[[#This Row],[nr]])=7,1,0)</f>
        <v>1</v>
      </c>
      <c r="F2061">
        <f>IF(LEFT(Tabela_telefony5[[#This Row],[nr]],2)="12",1,0)</f>
        <v>0</v>
      </c>
      <c r="G2061" s="2">
        <f>IF(Tabela_telefony5[[#This Row],[Kolumna1]]=1,Tabela_telefony5[[#This Row],[zakonczenie]]-Tabela_telefony5[[#This Row],[rozpoczecie]],0)</f>
        <v>0</v>
      </c>
    </row>
    <row r="2062" spans="1:7" hidden="1" x14ac:dyDescent="0.3">
      <c r="A2062">
        <v>9709339</v>
      </c>
      <c r="B2062" s="1">
        <v>42947</v>
      </c>
      <c r="C2062" s="2">
        <v>0.53622685185185182</v>
      </c>
      <c r="D2062" s="2">
        <v>0.54399305555555555</v>
      </c>
      <c r="E2062">
        <f>IF(LEN(Tabela_telefony5[[#This Row],[nr]])=7,1,0)</f>
        <v>1</v>
      </c>
      <c r="F2062">
        <f>IF(LEFT(Tabela_telefony5[[#This Row],[nr]],2)="12",1,0)</f>
        <v>0</v>
      </c>
      <c r="G2062" s="2">
        <f>IF(Tabela_telefony5[[#This Row],[Kolumna1]]=1,Tabela_telefony5[[#This Row],[zakonczenie]]-Tabela_telefony5[[#This Row],[rozpoczecie]],0)</f>
        <v>0</v>
      </c>
    </row>
    <row r="2063" spans="1:7" hidden="1" x14ac:dyDescent="0.3">
      <c r="A2063">
        <v>9716545</v>
      </c>
      <c r="B2063" s="1">
        <v>42942</v>
      </c>
      <c r="C2063" s="2">
        <v>0.45726851851851852</v>
      </c>
      <c r="D2063" s="2">
        <v>0.46751157407407407</v>
      </c>
      <c r="E2063">
        <f>IF(LEN(Tabela_telefony5[[#This Row],[nr]])=7,1,0)</f>
        <v>1</v>
      </c>
      <c r="F2063">
        <f>IF(LEFT(Tabela_telefony5[[#This Row],[nr]],2)="12",1,0)</f>
        <v>0</v>
      </c>
      <c r="G2063" s="2">
        <f>IF(Tabela_telefony5[[#This Row],[Kolumna1]]=1,Tabela_telefony5[[#This Row],[zakonczenie]]-Tabela_telefony5[[#This Row],[rozpoczecie]],0)</f>
        <v>0</v>
      </c>
    </row>
    <row r="2064" spans="1:7" hidden="1" x14ac:dyDescent="0.3">
      <c r="A2064">
        <v>37930610</v>
      </c>
      <c r="B2064" s="1">
        <v>42947</v>
      </c>
      <c r="C2064" s="2">
        <v>0.41334490740740742</v>
      </c>
      <c r="D2064" s="2">
        <v>0.4239236111111111</v>
      </c>
      <c r="E2064">
        <f>IF(LEN(Tabela_telefony5[[#This Row],[nr]])=7,1,0)</f>
        <v>0</v>
      </c>
      <c r="F2064">
        <f>IF(LEFT(Tabela_telefony5[[#This Row],[nr]],2)="12",1,0)</f>
        <v>0</v>
      </c>
      <c r="G2064" s="2">
        <f>IF(Tabela_telefony5[[#This Row],[Kolumna1]]=1,Tabela_telefony5[[#This Row],[zakonczenie]]-Tabela_telefony5[[#This Row],[rozpoczecie]],0)</f>
        <v>0</v>
      </c>
    </row>
    <row r="2065" spans="1:7" hidden="1" x14ac:dyDescent="0.3">
      <c r="A2065">
        <v>9722484</v>
      </c>
      <c r="B2065" s="1">
        <v>42940</v>
      </c>
      <c r="C2065" s="2">
        <v>0.39383101851851854</v>
      </c>
      <c r="D2065" s="2">
        <v>0.39630787037037035</v>
      </c>
      <c r="E2065">
        <f>IF(LEN(Tabela_telefony5[[#This Row],[nr]])=7,1,0)</f>
        <v>1</v>
      </c>
      <c r="F2065">
        <f>IF(LEFT(Tabela_telefony5[[#This Row],[nr]],2)="12",1,0)</f>
        <v>0</v>
      </c>
      <c r="G2065" s="2">
        <f>IF(Tabela_telefony5[[#This Row],[Kolumna1]]=1,Tabela_telefony5[[#This Row],[zakonczenie]]-Tabela_telefony5[[#This Row],[rozpoczecie]],0)</f>
        <v>0</v>
      </c>
    </row>
    <row r="2066" spans="1:7" hidden="1" x14ac:dyDescent="0.3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>
        <f>IF(LEN(Tabela_telefony5[[#This Row],[nr]])=7,1,0)</f>
        <v>0</v>
      </c>
      <c r="F2066">
        <f>IF(LEFT(Tabela_telefony5[[#This Row],[nr]],2)="12",1,0)</f>
        <v>0</v>
      </c>
      <c r="G2066" s="2">
        <f>IF(Tabela_telefony5[[#This Row],[Kolumna1]]=1,Tabela_telefony5[[#This Row],[zakonczenie]]-Tabela_telefony5[[#This Row],[rozpoczecie]],0)</f>
        <v>0</v>
      </c>
    </row>
    <row r="2067" spans="1:7" hidden="1" x14ac:dyDescent="0.3">
      <c r="A2067">
        <v>9727873</v>
      </c>
      <c r="B2067" s="1">
        <v>42940</v>
      </c>
      <c r="C2067" s="2">
        <v>0.33728009259259262</v>
      </c>
      <c r="D2067" s="2">
        <v>0.34291666666666665</v>
      </c>
      <c r="E2067">
        <f>IF(LEN(Tabela_telefony5[[#This Row],[nr]])=7,1,0)</f>
        <v>1</v>
      </c>
      <c r="F2067">
        <f>IF(LEFT(Tabela_telefony5[[#This Row],[nr]],2)="12",1,0)</f>
        <v>0</v>
      </c>
      <c r="G2067" s="2">
        <f>IF(Tabela_telefony5[[#This Row],[Kolumna1]]=1,Tabela_telefony5[[#This Row],[zakonczenie]]-Tabela_telefony5[[#This Row],[rozpoczecie]],0)</f>
        <v>0</v>
      </c>
    </row>
    <row r="2068" spans="1:7" hidden="1" x14ac:dyDescent="0.3">
      <c r="A2068">
        <v>17005785</v>
      </c>
      <c r="B2068" s="1">
        <v>42947</v>
      </c>
      <c r="C2068" s="2">
        <v>0.41873842592592592</v>
      </c>
      <c r="D2068" s="2">
        <v>0.42502314814814812</v>
      </c>
      <c r="E2068">
        <f>IF(LEN(Tabela_telefony5[[#This Row],[nr]])=7,1,0)</f>
        <v>0</v>
      </c>
      <c r="F2068">
        <f>IF(LEFT(Tabela_telefony5[[#This Row],[nr]],2)="12",1,0)</f>
        <v>0</v>
      </c>
      <c r="G2068" s="2">
        <f>IF(Tabela_telefony5[[#This Row],[Kolumna1]]=1,Tabela_telefony5[[#This Row],[zakonczenie]]-Tabela_telefony5[[#This Row],[rozpoczecie]],0)</f>
        <v>0</v>
      </c>
    </row>
    <row r="2069" spans="1:7" hidden="1" x14ac:dyDescent="0.3">
      <c r="A2069">
        <v>35281950</v>
      </c>
      <c r="B2069" s="1">
        <v>42947</v>
      </c>
      <c r="C2069" s="2">
        <v>0.41952546296296295</v>
      </c>
      <c r="D2069" s="2">
        <v>0.42105324074074074</v>
      </c>
      <c r="E2069">
        <f>IF(LEN(Tabela_telefony5[[#This Row],[nr]])=7,1,0)</f>
        <v>0</v>
      </c>
      <c r="F2069">
        <f>IF(LEFT(Tabela_telefony5[[#This Row],[nr]],2)="12",1,0)</f>
        <v>0</v>
      </c>
      <c r="G2069" s="2">
        <f>IF(Tabela_telefony5[[#This Row],[Kolumna1]]=1,Tabela_telefony5[[#This Row],[zakonczenie]]-Tabela_telefony5[[#This Row],[rozpoczecie]],0)</f>
        <v>0</v>
      </c>
    </row>
    <row r="2070" spans="1:7" hidden="1" x14ac:dyDescent="0.3">
      <c r="A2070">
        <v>54840810</v>
      </c>
      <c r="B2070" s="1">
        <v>42947</v>
      </c>
      <c r="C2070" s="2">
        <v>0.4211111111111111</v>
      </c>
      <c r="D2070" s="2">
        <v>0.42442129629629627</v>
      </c>
      <c r="E2070">
        <f>IF(LEN(Tabela_telefony5[[#This Row],[nr]])=7,1,0)</f>
        <v>0</v>
      </c>
      <c r="F2070">
        <f>IF(LEFT(Tabela_telefony5[[#This Row],[nr]],2)="12",1,0)</f>
        <v>0</v>
      </c>
      <c r="G2070" s="2">
        <f>IF(Tabela_telefony5[[#This Row],[Kolumna1]]=1,Tabela_telefony5[[#This Row],[zakonczenie]]-Tabela_telefony5[[#This Row],[rozpoczecie]],0)</f>
        <v>0</v>
      </c>
    </row>
    <row r="2071" spans="1:7" hidden="1" x14ac:dyDescent="0.3">
      <c r="A2071">
        <v>9728932</v>
      </c>
      <c r="B2071" s="1">
        <v>42926</v>
      </c>
      <c r="C2071" s="2">
        <v>0.44641203703703702</v>
      </c>
      <c r="D2071" s="2">
        <v>0.45089120370370372</v>
      </c>
      <c r="E2071">
        <f>IF(LEN(Tabela_telefony5[[#This Row],[nr]])=7,1,0)</f>
        <v>1</v>
      </c>
      <c r="F2071">
        <f>IF(LEFT(Tabela_telefony5[[#This Row],[nr]],2)="12",1,0)</f>
        <v>0</v>
      </c>
      <c r="G2071" s="2">
        <f>IF(Tabela_telefony5[[#This Row],[Kolumna1]]=1,Tabela_telefony5[[#This Row],[zakonczenie]]-Tabela_telefony5[[#This Row],[rozpoczecie]],0)</f>
        <v>0</v>
      </c>
    </row>
    <row r="2072" spans="1:7" hidden="1" x14ac:dyDescent="0.3">
      <c r="A2072">
        <v>20149106</v>
      </c>
      <c r="B2072" s="1">
        <v>42947</v>
      </c>
      <c r="C2072" s="2">
        <v>0.42586805555555557</v>
      </c>
      <c r="D2072" s="2">
        <v>0.42711805555555554</v>
      </c>
      <c r="E2072">
        <f>IF(LEN(Tabela_telefony5[[#This Row],[nr]])=7,1,0)</f>
        <v>0</v>
      </c>
      <c r="F2072">
        <f>IF(LEFT(Tabela_telefony5[[#This Row],[nr]],2)="12",1,0)</f>
        <v>0</v>
      </c>
      <c r="G2072" s="2">
        <f>IF(Tabela_telefony5[[#This Row],[Kolumna1]]=1,Tabela_telefony5[[#This Row],[zakonczenie]]-Tabela_telefony5[[#This Row],[rozpoczecie]],0)</f>
        <v>0</v>
      </c>
    </row>
    <row r="2073" spans="1:7" hidden="1" x14ac:dyDescent="0.3">
      <c r="A2073">
        <v>9728932</v>
      </c>
      <c r="B2073" s="1">
        <v>42934</v>
      </c>
      <c r="C2073" s="2">
        <v>0.61675925925925923</v>
      </c>
      <c r="D2073" s="2">
        <v>0.61790509259259263</v>
      </c>
      <c r="E2073">
        <f>IF(LEN(Tabela_telefony5[[#This Row],[nr]])=7,1,0)</f>
        <v>1</v>
      </c>
      <c r="F2073">
        <f>IF(LEFT(Tabela_telefony5[[#This Row],[nr]],2)="12",1,0)</f>
        <v>0</v>
      </c>
      <c r="G2073" s="2">
        <f>IF(Tabela_telefony5[[#This Row],[Kolumna1]]=1,Tabela_telefony5[[#This Row],[zakonczenie]]-Tabela_telefony5[[#This Row],[rozpoczecie]],0)</f>
        <v>0</v>
      </c>
    </row>
    <row r="2074" spans="1:7" hidden="1" x14ac:dyDescent="0.3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>
        <f>IF(LEN(Tabela_telefony5[[#This Row],[nr]])=7,1,0)</f>
        <v>0</v>
      </c>
      <c r="F2074">
        <f>IF(LEFT(Tabela_telefony5[[#This Row],[nr]],2)="12",1,0)</f>
        <v>0</v>
      </c>
      <c r="G2074" s="2">
        <f>IF(Tabela_telefony5[[#This Row],[Kolumna1]]=1,Tabela_telefony5[[#This Row],[zakonczenie]]-Tabela_telefony5[[#This Row],[rozpoczecie]],0)</f>
        <v>0</v>
      </c>
    </row>
    <row r="2075" spans="1:7" hidden="1" x14ac:dyDescent="0.3">
      <c r="A2075">
        <v>9740908</v>
      </c>
      <c r="B2075" s="1">
        <v>42923</v>
      </c>
      <c r="C2075" s="2">
        <v>0.41260416666666666</v>
      </c>
      <c r="D2075" s="2">
        <v>0.41520833333333335</v>
      </c>
      <c r="E2075">
        <f>IF(LEN(Tabela_telefony5[[#This Row],[nr]])=7,1,0)</f>
        <v>1</v>
      </c>
      <c r="F2075">
        <f>IF(LEFT(Tabela_telefony5[[#This Row],[nr]],2)="12",1,0)</f>
        <v>0</v>
      </c>
      <c r="G2075" s="2">
        <f>IF(Tabela_telefony5[[#This Row],[Kolumna1]]=1,Tabela_telefony5[[#This Row],[zakonczenie]]-Tabela_telefony5[[#This Row],[rozpoczecie]],0)</f>
        <v>0</v>
      </c>
    </row>
    <row r="2076" spans="1:7" hidden="1" x14ac:dyDescent="0.3">
      <c r="A2076">
        <v>9747403</v>
      </c>
      <c r="B2076" s="1">
        <v>42944</v>
      </c>
      <c r="C2076" s="2">
        <v>0.42093750000000002</v>
      </c>
      <c r="D2076" s="2">
        <v>0.42825231481481479</v>
      </c>
      <c r="E2076">
        <f>IF(LEN(Tabela_telefony5[[#This Row],[nr]])=7,1,0)</f>
        <v>1</v>
      </c>
      <c r="F2076">
        <f>IF(LEFT(Tabela_telefony5[[#This Row],[nr]],2)="12",1,0)</f>
        <v>0</v>
      </c>
      <c r="G2076" s="2">
        <f>IF(Tabela_telefony5[[#This Row],[Kolumna1]]=1,Tabela_telefony5[[#This Row],[zakonczenie]]-Tabela_telefony5[[#This Row],[rozpoczecie]],0)</f>
        <v>0</v>
      </c>
    </row>
    <row r="2077" spans="1:7" hidden="1" x14ac:dyDescent="0.3">
      <c r="A2077">
        <v>9747700</v>
      </c>
      <c r="B2077" s="1">
        <v>42944</v>
      </c>
      <c r="C2077" s="2">
        <v>0.49305555555555558</v>
      </c>
      <c r="D2077" s="2">
        <v>0.50435185185185183</v>
      </c>
      <c r="E2077">
        <f>IF(LEN(Tabela_telefony5[[#This Row],[nr]])=7,1,0)</f>
        <v>1</v>
      </c>
      <c r="F2077">
        <f>IF(LEFT(Tabela_telefony5[[#This Row],[nr]],2)="12",1,0)</f>
        <v>0</v>
      </c>
      <c r="G2077" s="2">
        <f>IF(Tabela_telefony5[[#This Row],[Kolumna1]]=1,Tabela_telefony5[[#This Row],[zakonczenie]]-Tabela_telefony5[[#This Row],[rozpoczecie]],0)</f>
        <v>0</v>
      </c>
    </row>
    <row r="2078" spans="1:7" hidden="1" x14ac:dyDescent="0.3">
      <c r="A2078">
        <v>9759222</v>
      </c>
      <c r="B2078" s="1">
        <v>42942</v>
      </c>
      <c r="C2078" s="2">
        <v>0.58021990740740736</v>
      </c>
      <c r="D2078" s="2">
        <v>0.58726851851851847</v>
      </c>
      <c r="E2078">
        <f>IF(LEN(Tabela_telefony5[[#This Row],[nr]])=7,1,0)</f>
        <v>1</v>
      </c>
      <c r="F2078">
        <f>IF(LEFT(Tabela_telefony5[[#This Row],[nr]],2)="12",1,0)</f>
        <v>0</v>
      </c>
      <c r="G2078" s="2">
        <f>IF(Tabela_telefony5[[#This Row],[Kolumna1]]=1,Tabela_telefony5[[#This Row],[zakonczenie]]-Tabela_telefony5[[#This Row],[rozpoczecie]],0)</f>
        <v>0</v>
      </c>
    </row>
    <row r="2079" spans="1:7" hidden="1" x14ac:dyDescent="0.3">
      <c r="A2079">
        <v>9763924</v>
      </c>
      <c r="B2079" s="1">
        <v>42922</v>
      </c>
      <c r="C2079" s="2">
        <v>0.611724537037037</v>
      </c>
      <c r="D2079" s="2">
        <v>0.62217592592592597</v>
      </c>
      <c r="E2079">
        <f>IF(LEN(Tabela_telefony5[[#This Row],[nr]])=7,1,0)</f>
        <v>1</v>
      </c>
      <c r="F2079">
        <f>IF(LEFT(Tabela_telefony5[[#This Row],[nr]],2)="12",1,0)</f>
        <v>0</v>
      </c>
      <c r="G2079" s="2">
        <f>IF(Tabela_telefony5[[#This Row],[Kolumna1]]=1,Tabela_telefony5[[#This Row],[zakonczenie]]-Tabela_telefony5[[#This Row],[rozpoczecie]],0)</f>
        <v>0</v>
      </c>
    </row>
    <row r="2080" spans="1:7" hidden="1" x14ac:dyDescent="0.3">
      <c r="A2080">
        <v>9763924</v>
      </c>
      <c r="B2080" s="1">
        <v>42942</v>
      </c>
      <c r="C2080" s="2">
        <v>0.44972222222222225</v>
      </c>
      <c r="D2080" s="2">
        <v>0.45559027777777777</v>
      </c>
      <c r="E2080">
        <f>IF(LEN(Tabela_telefony5[[#This Row],[nr]])=7,1,0)</f>
        <v>1</v>
      </c>
      <c r="F2080">
        <f>IF(LEFT(Tabela_telefony5[[#This Row],[nr]],2)="12",1,0)</f>
        <v>0</v>
      </c>
      <c r="G2080" s="2">
        <f>IF(Tabela_telefony5[[#This Row],[Kolumna1]]=1,Tabela_telefony5[[#This Row],[zakonczenie]]-Tabela_telefony5[[#This Row],[rozpoczecie]],0)</f>
        <v>0</v>
      </c>
    </row>
    <row r="2081" spans="1:7" hidden="1" x14ac:dyDescent="0.3">
      <c r="A2081">
        <v>9772824</v>
      </c>
      <c r="B2081" s="1">
        <v>42934</v>
      </c>
      <c r="C2081" s="2">
        <v>0.33355324074074072</v>
      </c>
      <c r="D2081" s="2">
        <v>0.33859953703703705</v>
      </c>
      <c r="E2081">
        <f>IF(LEN(Tabela_telefony5[[#This Row],[nr]])=7,1,0)</f>
        <v>1</v>
      </c>
      <c r="F2081">
        <f>IF(LEFT(Tabela_telefony5[[#This Row],[nr]],2)="12",1,0)</f>
        <v>0</v>
      </c>
      <c r="G2081" s="2">
        <f>IF(Tabela_telefony5[[#This Row],[Kolumna1]]=1,Tabela_telefony5[[#This Row],[zakonczenie]]-Tabela_telefony5[[#This Row],[rozpoczecie]],0)</f>
        <v>0</v>
      </c>
    </row>
    <row r="2082" spans="1:7" hidden="1" x14ac:dyDescent="0.3">
      <c r="A2082">
        <v>48676568</v>
      </c>
      <c r="B2082" s="1">
        <v>42947</v>
      </c>
      <c r="C2082" s="2">
        <v>0.45945601851851853</v>
      </c>
      <c r="D2082" s="2">
        <v>0.46525462962962966</v>
      </c>
      <c r="E2082">
        <f>IF(LEN(Tabela_telefony5[[#This Row],[nr]])=7,1,0)</f>
        <v>0</v>
      </c>
      <c r="F2082">
        <f>IF(LEFT(Tabela_telefony5[[#This Row],[nr]],2)="12",1,0)</f>
        <v>0</v>
      </c>
      <c r="G2082" s="2">
        <f>IF(Tabela_telefony5[[#This Row],[Kolumna1]]=1,Tabela_telefony5[[#This Row],[zakonczenie]]-Tabela_telefony5[[#This Row],[rozpoczecie]],0)</f>
        <v>0</v>
      </c>
    </row>
    <row r="2083" spans="1:7" hidden="1" x14ac:dyDescent="0.3">
      <c r="A2083">
        <v>9772824</v>
      </c>
      <c r="B2083" s="1">
        <v>42942</v>
      </c>
      <c r="C2083" s="2">
        <v>0.53344907407407405</v>
      </c>
      <c r="D2083" s="2">
        <v>0.54386574074074079</v>
      </c>
      <c r="E2083">
        <f>IF(LEN(Tabela_telefony5[[#This Row],[nr]])=7,1,0)</f>
        <v>1</v>
      </c>
      <c r="F2083">
        <f>IF(LEFT(Tabela_telefony5[[#This Row],[nr]],2)="12",1,0)</f>
        <v>0</v>
      </c>
      <c r="G2083" s="2">
        <f>IF(Tabela_telefony5[[#This Row],[Kolumna1]]=1,Tabela_telefony5[[#This Row],[zakonczenie]]-Tabela_telefony5[[#This Row],[rozpoczecie]],0)</f>
        <v>0</v>
      </c>
    </row>
    <row r="2084" spans="1:7" hidden="1" x14ac:dyDescent="0.3">
      <c r="A2084">
        <v>9773176</v>
      </c>
      <c r="B2084" s="1">
        <v>42928</v>
      </c>
      <c r="C2084" s="2">
        <v>0.59873842592592597</v>
      </c>
      <c r="D2084" s="2">
        <v>0.60127314814814814</v>
      </c>
      <c r="E2084">
        <f>IF(LEN(Tabela_telefony5[[#This Row],[nr]])=7,1,0)</f>
        <v>1</v>
      </c>
      <c r="F2084">
        <f>IF(LEFT(Tabela_telefony5[[#This Row],[nr]],2)="12",1,0)</f>
        <v>0</v>
      </c>
      <c r="G2084" s="2">
        <f>IF(Tabela_telefony5[[#This Row],[Kolumna1]]=1,Tabela_telefony5[[#This Row],[zakonczenie]]-Tabela_telefony5[[#This Row],[rozpoczecie]],0)</f>
        <v>0</v>
      </c>
    </row>
    <row r="2085" spans="1:7" hidden="1" x14ac:dyDescent="0.3">
      <c r="A2085">
        <v>9773176</v>
      </c>
      <c r="B2085" s="1">
        <v>42935</v>
      </c>
      <c r="C2085" s="2">
        <v>0.59719907407407402</v>
      </c>
      <c r="D2085" s="2">
        <v>0.60488425925925926</v>
      </c>
      <c r="E2085">
        <f>IF(LEN(Tabela_telefony5[[#This Row],[nr]])=7,1,0)</f>
        <v>1</v>
      </c>
      <c r="F2085">
        <f>IF(LEFT(Tabela_telefony5[[#This Row],[nr]],2)="12",1,0)</f>
        <v>0</v>
      </c>
      <c r="G2085" s="2">
        <f>IF(Tabela_telefony5[[#This Row],[Kolumna1]]=1,Tabela_telefony5[[#This Row],[zakonczenie]]-Tabela_telefony5[[#This Row],[rozpoczecie]],0)</f>
        <v>0</v>
      </c>
    </row>
    <row r="2086" spans="1:7" hidden="1" x14ac:dyDescent="0.3">
      <c r="A2086">
        <v>57211290</v>
      </c>
      <c r="B2086" s="1">
        <v>42947</v>
      </c>
      <c r="C2086" s="2">
        <v>0.46987268518518521</v>
      </c>
      <c r="D2086" s="2">
        <v>0.47664351851851849</v>
      </c>
      <c r="E2086">
        <f>IF(LEN(Tabela_telefony5[[#This Row],[nr]])=7,1,0)</f>
        <v>0</v>
      </c>
      <c r="F2086">
        <f>IF(LEFT(Tabela_telefony5[[#This Row],[nr]],2)="12",1,0)</f>
        <v>0</v>
      </c>
      <c r="G2086" s="2">
        <f>IF(Tabela_telefony5[[#This Row],[Kolumna1]]=1,Tabela_telefony5[[#This Row],[zakonczenie]]-Tabela_telefony5[[#This Row],[rozpoczecie]],0)</f>
        <v>0</v>
      </c>
    </row>
    <row r="2087" spans="1:7" hidden="1" x14ac:dyDescent="0.3">
      <c r="A2087">
        <v>67748426</v>
      </c>
      <c r="B2087" s="1">
        <v>42947</v>
      </c>
      <c r="C2087" s="2">
        <v>0.47158564814814813</v>
      </c>
      <c r="D2087" s="2">
        <v>0.47471064814814817</v>
      </c>
      <c r="E2087">
        <f>IF(LEN(Tabela_telefony5[[#This Row],[nr]])=7,1,0)</f>
        <v>0</v>
      </c>
      <c r="F2087">
        <f>IF(LEFT(Tabela_telefony5[[#This Row],[nr]],2)="12",1,0)</f>
        <v>0</v>
      </c>
      <c r="G2087" s="2">
        <f>IF(Tabela_telefony5[[#This Row],[Kolumna1]]=1,Tabela_telefony5[[#This Row],[zakonczenie]]-Tabela_telefony5[[#This Row],[rozpoczecie]],0)</f>
        <v>0</v>
      </c>
    </row>
    <row r="2088" spans="1:7" hidden="1" x14ac:dyDescent="0.3">
      <c r="A2088">
        <v>9776810</v>
      </c>
      <c r="B2088" s="1">
        <v>42935</v>
      </c>
      <c r="C2088" s="2">
        <v>0.34704861111111113</v>
      </c>
      <c r="D2088" s="2">
        <v>0.35386574074074073</v>
      </c>
      <c r="E2088">
        <f>IF(LEN(Tabela_telefony5[[#This Row],[nr]])=7,1,0)</f>
        <v>1</v>
      </c>
      <c r="F2088">
        <f>IF(LEFT(Tabela_telefony5[[#This Row],[nr]],2)="12",1,0)</f>
        <v>0</v>
      </c>
      <c r="G2088" s="2">
        <f>IF(Tabela_telefony5[[#This Row],[Kolumna1]]=1,Tabela_telefony5[[#This Row],[zakonczenie]]-Tabela_telefony5[[#This Row],[rozpoczecie]],0)</f>
        <v>0</v>
      </c>
    </row>
    <row r="2089" spans="1:7" hidden="1" x14ac:dyDescent="0.3">
      <c r="A2089">
        <v>9777118</v>
      </c>
      <c r="B2089" s="1">
        <v>42922</v>
      </c>
      <c r="C2089" s="2">
        <v>0.38156250000000003</v>
      </c>
      <c r="D2089" s="2">
        <v>0.3878240740740741</v>
      </c>
      <c r="E2089">
        <f>IF(LEN(Tabela_telefony5[[#This Row],[nr]])=7,1,0)</f>
        <v>1</v>
      </c>
      <c r="F2089">
        <f>IF(LEFT(Tabela_telefony5[[#This Row],[nr]],2)="12",1,0)</f>
        <v>0</v>
      </c>
      <c r="G2089" s="2">
        <f>IF(Tabela_telefony5[[#This Row],[Kolumna1]]=1,Tabela_telefony5[[#This Row],[zakonczenie]]-Tabela_telefony5[[#This Row],[rozpoczecie]],0)</f>
        <v>0</v>
      </c>
    </row>
    <row r="2090" spans="1:7" hidden="1" x14ac:dyDescent="0.3">
      <c r="A2090">
        <v>9781981</v>
      </c>
      <c r="B2090" s="1">
        <v>42940</v>
      </c>
      <c r="C2090" s="2">
        <v>0.45392361111111112</v>
      </c>
      <c r="D2090" s="2">
        <v>0.4582060185185185</v>
      </c>
      <c r="E2090">
        <f>IF(LEN(Tabela_telefony5[[#This Row],[nr]])=7,1,0)</f>
        <v>1</v>
      </c>
      <c r="F2090">
        <f>IF(LEFT(Tabela_telefony5[[#This Row],[nr]],2)="12",1,0)</f>
        <v>0</v>
      </c>
      <c r="G2090" s="2">
        <f>IF(Tabela_telefony5[[#This Row],[Kolumna1]]=1,Tabela_telefony5[[#This Row],[zakonczenie]]-Tabela_telefony5[[#This Row],[rozpoczecie]],0)</f>
        <v>0</v>
      </c>
    </row>
    <row r="2091" spans="1:7" hidden="1" x14ac:dyDescent="0.3">
      <c r="A2091">
        <v>9788998</v>
      </c>
      <c r="B2091" s="1">
        <v>42921</v>
      </c>
      <c r="C2091" s="2">
        <v>0.60070601851851857</v>
      </c>
      <c r="D2091" s="2">
        <v>0.6075694444444445</v>
      </c>
      <c r="E2091">
        <f>IF(LEN(Tabela_telefony5[[#This Row],[nr]])=7,1,0)</f>
        <v>1</v>
      </c>
      <c r="F2091">
        <f>IF(LEFT(Tabela_telefony5[[#This Row],[nr]],2)="12",1,0)</f>
        <v>0</v>
      </c>
      <c r="G2091" s="2">
        <f>IF(Tabela_telefony5[[#This Row],[Kolumna1]]=1,Tabela_telefony5[[#This Row],[zakonczenie]]-Tabela_telefony5[[#This Row],[rozpoczecie]],0)</f>
        <v>0</v>
      </c>
    </row>
    <row r="2092" spans="1:7" hidden="1" x14ac:dyDescent="0.3">
      <c r="A2092">
        <v>9791237</v>
      </c>
      <c r="B2092" s="1">
        <v>42947</v>
      </c>
      <c r="C2092" s="2">
        <v>0.48635416666666664</v>
      </c>
      <c r="D2092" s="2">
        <v>0.49025462962962962</v>
      </c>
      <c r="E2092">
        <f>IF(LEN(Tabela_telefony5[[#This Row],[nr]])=7,1,0)</f>
        <v>1</v>
      </c>
      <c r="F2092">
        <f>IF(LEFT(Tabela_telefony5[[#This Row],[nr]],2)="12",1,0)</f>
        <v>0</v>
      </c>
      <c r="G2092" s="2">
        <f>IF(Tabela_telefony5[[#This Row],[Kolumna1]]=1,Tabela_telefony5[[#This Row],[zakonczenie]]-Tabela_telefony5[[#This Row],[rozpoczecie]],0)</f>
        <v>0</v>
      </c>
    </row>
    <row r="2093" spans="1:7" hidden="1" x14ac:dyDescent="0.3">
      <c r="A2093">
        <v>9797571</v>
      </c>
      <c r="B2093" s="1">
        <v>42947</v>
      </c>
      <c r="C2093" s="2">
        <v>0.53011574074074075</v>
      </c>
      <c r="D2093" s="2">
        <v>0.5342824074074074</v>
      </c>
      <c r="E2093">
        <f>IF(LEN(Tabela_telefony5[[#This Row],[nr]])=7,1,0)</f>
        <v>1</v>
      </c>
      <c r="F2093">
        <f>IF(LEFT(Tabela_telefony5[[#This Row],[nr]],2)="12",1,0)</f>
        <v>0</v>
      </c>
      <c r="G2093" s="2">
        <f>IF(Tabela_telefony5[[#This Row],[Kolumna1]]=1,Tabela_telefony5[[#This Row],[zakonczenie]]-Tabela_telefony5[[#This Row],[rozpoczecie]],0)</f>
        <v>0</v>
      </c>
    </row>
    <row r="2094" spans="1:7" hidden="1" x14ac:dyDescent="0.3">
      <c r="A2094">
        <v>61228399</v>
      </c>
      <c r="B2094" s="1">
        <v>42947</v>
      </c>
      <c r="C2094" s="2">
        <v>0.48053240740740738</v>
      </c>
      <c r="D2094" s="2">
        <v>0.48828703703703702</v>
      </c>
      <c r="E2094">
        <f>IF(LEN(Tabela_telefony5[[#This Row],[nr]])=7,1,0)</f>
        <v>0</v>
      </c>
      <c r="F2094">
        <f>IF(LEFT(Tabela_telefony5[[#This Row],[nr]],2)="12",1,0)</f>
        <v>0</v>
      </c>
      <c r="G2094" s="2">
        <f>IF(Tabela_telefony5[[#This Row],[Kolumna1]]=1,Tabela_telefony5[[#This Row],[zakonczenie]]-Tabela_telefony5[[#This Row],[rozpoczecie]],0)</f>
        <v>0</v>
      </c>
    </row>
    <row r="2095" spans="1:7" hidden="1" x14ac:dyDescent="0.3">
      <c r="A2095">
        <v>9803006</v>
      </c>
      <c r="B2095" s="1">
        <v>42921</v>
      </c>
      <c r="C2095" s="2">
        <v>0.53233796296296299</v>
      </c>
      <c r="D2095" s="2">
        <v>0.54116898148148151</v>
      </c>
      <c r="E2095">
        <f>IF(LEN(Tabela_telefony5[[#This Row],[nr]])=7,1,0)</f>
        <v>1</v>
      </c>
      <c r="F2095">
        <f>IF(LEFT(Tabela_telefony5[[#This Row],[nr]],2)="12",1,0)</f>
        <v>0</v>
      </c>
      <c r="G2095" s="2">
        <f>IF(Tabela_telefony5[[#This Row],[Kolumna1]]=1,Tabela_telefony5[[#This Row],[zakonczenie]]-Tabela_telefony5[[#This Row],[rozpoczecie]],0)</f>
        <v>0</v>
      </c>
    </row>
    <row r="2096" spans="1:7" hidden="1" x14ac:dyDescent="0.3">
      <c r="A2096">
        <v>9803545</v>
      </c>
      <c r="B2096" s="1">
        <v>42920</v>
      </c>
      <c r="C2096" s="2">
        <v>0.47978009259259258</v>
      </c>
      <c r="D2096" s="2">
        <v>0.49125000000000002</v>
      </c>
      <c r="E2096">
        <f>IF(LEN(Tabela_telefony5[[#This Row],[nr]])=7,1,0)</f>
        <v>1</v>
      </c>
      <c r="F2096">
        <f>IF(LEFT(Tabela_telefony5[[#This Row],[nr]],2)="12",1,0)</f>
        <v>0</v>
      </c>
      <c r="G2096" s="2">
        <f>IF(Tabela_telefony5[[#This Row],[Kolumna1]]=1,Tabela_telefony5[[#This Row],[zakonczenie]]-Tabela_telefony5[[#This Row],[rozpoczecie]],0)</f>
        <v>0</v>
      </c>
    </row>
    <row r="2097" spans="1:7" hidden="1" x14ac:dyDescent="0.3">
      <c r="A2097">
        <v>9804309</v>
      </c>
      <c r="B2097" s="1">
        <v>42928</v>
      </c>
      <c r="C2097" s="2">
        <v>0.56918981481481479</v>
      </c>
      <c r="D2097" s="2">
        <v>0.5784259259259259</v>
      </c>
      <c r="E2097">
        <f>IF(LEN(Tabela_telefony5[[#This Row],[nr]])=7,1,0)</f>
        <v>1</v>
      </c>
      <c r="F2097">
        <f>IF(LEFT(Tabela_telefony5[[#This Row],[nr]],2)="12",1,0)</f>
        <v>0</v>
      </c>
      <c r="G2097" s="2">
        <f>IF(Tabela_telefony5[[#This Row],[Kolumna1]]=1,Tabela_telefony5[[#This Row],[zakonczenie]]-Tabela_telefony5[[#This Row],[rozpoczecie]],0)</f>
        <v>0</v>
      </c>
    </row>
    <row r="2098" spans="1:7" hidden="1" x14ac:dyDescent="0.3">
      <c r="A2098">
        <v>9805082</v>
      </c>
      <c r="B2098" s="1">
        <v>42923</v>
      </c>
      <c r="C2098" s="2">
        <v>0.47561342592592593</v>
      </c>
      <c r="D2098" s="2">
        <v>0.47950231481481481</v>
      </c>
      <c r="E2098">
        <f>IF(LEN(Tabela_telefony5[[#This Row],[nr]])=7,1,0)</f>
        <v>1</v>
      </c>
      <c r="F2098">
        <f>IF(LEFT(Tabela_telefony5[[#This Row],[nr]],2)="12",1,0)</f>
        <v>0</v>
      </c>
      <c r="G2098" s="2">
        <f>IF(Tabela_telefony5[[#This Row],[Kolumna1]]=1,Tabela_telefony5[[#This Row],[zakonczenie]]-Tabela_telefony5[[#This Row],[rozpoczecie]],0)</f>
        <v>0</v>
      </c>
    </row>
    <row r="2099" spans="1:7" hidden="1" x14ac:dyDescent="0.3">
      <c r="A2099">
        <v>9807682</v>
      </c>
      <c r="B2099" s="1">
        <v>42922</v>
      </c>
      <c r="C2099" s="2">
        <v>0.57592592592592595</v>
      </c>
      <c r="D2099" s="2">
        <v>0.57924768518518521</v>
      </c>
      <c r="E2099">
        <f>IF(LEN(Tabela_telefony5[[#This Row],[nr]])=7,1,0)</f>
        <v>1</v>
      </c>
      <c r="F2099">
        <f>IF(LEFT(Tabela_telefony5[[#This Row],[nr]],2)="12",1,0)</f>
        <v>0</v>
      </c>
      <c r="G2099" s="2">
        <f>IF(Tabela_telefony5[[#This Row],[Kolumna1]]=1,Tabela_telefony5[[#This Row],[zakonczenie]]-Tabela_telefony5[[#This Row],[rozpoczecie]],0)</f>
        <v>0</v>
      </c>
    </row>
    <row r="2100" spans="1:7" hidden="1" x14ac:dyDescent="0.3">
      <c r="A2100">
        <v>42603700</v>
      </c>
      <c r="B2100" s="1">
        <v>42947</v>
      </c>
      <c r="C2100" s="2">
        <v>0.49409722222222224</v>
      </c>
      <c r="D2100" s="2">
        <v>0.50521990740740741</v>
      </c>
      <c r="E2100">
        <f>IF(LEN(Tabela_telefony5[[#This Row],[nr]])=7,1,0)</f>
        <v>0</v>
      </c>
      <c r="F2100">
        <f>IF(LEFT(Tabela_telefony5[[#This Row],[nr]],2)="12",1,0)</f>
        <v>0</v>
      </c>
      <c r="G2100" s="2">
        <f>IF(Tabela_telefony5[[#This Row],[Kolumna1]]=1,Tabela_telefony5[[#This Row],[zakonczenie]]-Tabela_telefony5[[#This Row],[rozpoczecie]],0)</f>
        <v>0</v>
      </c>
    </row>
    <row r="2101" spans="1:7" hidden="1" x14ac:dyDescent="0.3">
      <c r="A2101">
        <v>9808221</v>
      </c>
      <c r="B2101" s="1">
        <v>42934</v>
      </c>
      <c r="C2101" s="2">
        <v>0.45680555555555558</v>
      </c>
      <c r="D2101" s="2">
        <v>0.4636689814814815</v>
      </c>
      <c r="E2101">
        <f>IF(LEN(Tabela_telefony5[[#This Row],[nr]])=7,1,0)</f>
        <v>1</v>
      </c>
      <c r="F2101">
        <f>IF(LEFT(Tabela_telefony5[[#This Row],[nr]],2)="12",1,0)</f>
        <v>0</v>
      </c>
      <c r="G2101" s="2">
        <f>IF(Tabela_telefony5[[#This Row],[Kolumna1]]=1,Tabela_telefony5[[#This Row],[zakonczenie]]-Tabela_telefony5[[#This Row],[rozpoczecie]],0)</f>
        <v>0</v>
      </c>
    </row>
    <row r="2102" spans="1:7" hidden="1" x14ac:dyDescent="0.3">
      <c r="A2102">
        <v>9815754</v>
      </c>
      <c r="B2102" s="1">
        <v>42928</v>
      </c>
      <c r="C2102" s="2">
        <v>0.41853009259259261</v>
      </c>
      <c r="D2102" s="2">
        <v>0.42037037037037039</v>
      </c>
      <c r="E2102">
        <f>IF(LEN(Tabela_telefony5[[#This Row],[nr]])=7,1,0)</f>
        <v>1</v>
      </c>
      <c r="F2102">
        <f>IF(LEFT(Tabela_telefony5[[#This Row],[nr]],2)="12",1,0)</f>
        <v>0</v>
      </c>
      <c r="G2102" s="2">
        <f>IF(Tabela_telefony5[[#This Row],[Kolumna1]]=1,Tabela_telefony5[[#This Row],[zakonczenie]]-Tabela_telefony5[[#This Row],[rozpoczecie]],0)</f>
        <v>0</v>
      </c>
    </row>
    <row r="2103" spans="1:7" hidden="1" x14ac:dyDescent="0.3">
      <c r="A2103">
        <v>9815754</v>
      </c>
      <c r="B2103" s="1">
        <v>42934</v>
      </c>
      <c r="C2103" s="2">
        <v>0.41260416666666666</v>
      </c>
      <c r="D2103" s="2">
        <v>0.41688657407407409</v>
      </c>
      <c r="E2103">
        <f>IF(LEN(Tabela_telefony5[[#This Row],[nr]])=7,1,0)</f>
        <v>1</v>
      </c>
      <c r="F2103">
        <f>IF(LEFT(Tabela_telefony5[[#This Row],[nr]],2)="12",1,0)</f>
        <v>0</v>
      </c>
      <c r="G2103" s="2">
        <f>IF(Tabela_telefony5[[#This Row],[Kolumna1]]=1,Tabela_telefony5[[#This Row],[zakonczenie]]-Tabela_telefony5[[#This Row],[rozpoczecie]],0)</f>
        <v>0</v>
      </c>
    </row>
    <row r="2104" spans="1:7" hidden="1" x14ac:dyDescent="0.3">
      <c r="A2104">
        <v>9827875</v>
      </c>
      <c r="B2104" s="1">
        <v>42940</v>
      </c>
      <c r="C2104" s="2">
        <v>0.51512731481481477</v>
      </c>
      <c r="D2104" s="2">
        <v>0.51954861111111106</v>
      </c>
      <c r="E2104">
        <f>IF(LEN(Tabela_telefony5[[#This Row],[nr]])=7,1,0)</f>
        <v>1</v>
      </c>
      <c r="F2104">
        <f>IF(LEFT(Tabela_telefony5[[#This Row],[nr]],2)="12",1,0)</f>
        <v>0</v>
      </c>
      <c r="G2104" s="2">
        <f>IF(Tabela_telefony5[[#This Row],[Kolumna1]]=1,Tabela_telefony5[[#This Row],[zakonczenie]]-Tabela_telefony5[[#This Row],[rozpoczecie]],0)</f>
        <v>0</v>
      </c>
    </row>
    <row r="2105" spans="1:7" hidden="1" x14ac:dyDescent="0.3">
      <c r="A2105">
        <v>49342013</v>
      </c>
      <c r="B2105" s="1">
        <v>42947</v>
      </c>
      <c r="C2105" s="2">
        <v>0.50410879629629635</v>
      </c>
      <c r="D2105" s="2">
        <v>0.50539351851851855</v>
      </c>
      <c r="E2105">
        <f>IF(LEN(Tabela_telefony5[[#This Row],[nr]])=7,1,0)</f>
        <v>0</v>
      </c>
      <c r="F2105">
        <f>IF(LEFT(Tabela_telefony5[[#This Row],[nr]],2)="12",1,0)</f>
        <v>0</v>
      </c>
      <c r="G2105" s="2">
        <f>IF(Tabela_telefony5[[#This Row],[Kolumna1]]=1,Tabela_telefony5[[#This Row],[zakonczenie]]-Tabela_telefony5[[#This Row],[rozpoczecie]],0)</f>
        <v>0</v>
      </c>
    </row>
    <row r="2106" spans="1:7" hidden="1" x14ac:dyDescent="0.3">
      <c r="A2106">
        <v>9849071</v>
      </c>
      <c r="B2106" s="1">
        <v>42928</v>
      </c>
      <c r="C2106" s="2">
        <v>0.51561342592592596</v>
      </c>
      <c r="D2106" s="2">
        <v>0.52171296296296299</v>
      </c>
      <c r="E2106">
        <f>IF(LEN(Tabela_telefony5[[#This Row],[nr]])=7,1,0)</f>
        <v>1</v>
      </c>
      <c r="F2106">
        <f>IF(LEFT(Tabela_telefony5[[#This Row],[nr]],2)="12",1,0)</f>
        <v>0</v>
      </c>
      <c r="G2106" s="2">
        <f>IF(Tabela_telefony5[[#This Row],[Kolumna1]]=1,Tabela_telefony5[[#This Row],[zakonczenie]]-Tabela_telefony5[[#This Row],[rozpoczecie]],0)</f>
        <v>0</v>
      </c>
    </row>
    <row r="2107" spans="1:7" hidden="1" x14ac:dyDescent="0.3">
      <c r="A2107">
        <v>9849071</v>
      </c>
      <c r="B2107" s="1">
        <v>42930</v>
      </c>
      <c r="C2107" s="2">
        <v>0.54498842592592589</v>
      </c>
      <c r="D2107" s="2">
        <v>0.54879629629629634</v>
      </c>
      <c r="E2107">
        <f>IF(LEN(Tabela_telefony5[[#This Row],[nr]])=7,1,0)</f>
        <v>1</v>
      </c>
      <c r="F2107">
        <f>IF(LEFT(Tabela_telefony5[[#This Row],[nr]],2)="12",1,0)</f>
        <v>0</v>
      </c>
      <c r="G2107" s="2">
        <f>IF(Tabela_telefony5[[#This Row],[Kolumna1]]=1,Tabela_telefony5[[#This Row],[zakonczenie]]-Tabela_telefony5[[#This Row],[rozpoczecie]],0)</f>
        <v>0</v>
      </c>
    </row>
    <row r="2108" spans="1:7" hidden="1" x14ac:dyDescent="0.3">
      <c r="A2108">
        <v>9849476</v>
      </c>
      <c r="B2108" s="1">
        <v>42929</v>
      </c>
      <c r="C2108" s="2">
        <v>0.37653935185185183</v>
      </c>
      <c r="D2108" s="2">
        <v>0.37709490740740742</v>
      </c>
      <c r="E2108">
        <f>IF(LEN(Tabela_telefony5[[#This Row],[nr]])=7,1,0)</f>
        <v>1</v>
      </c>
      <c r="F2108">
        <f>IF(LEFT(Tabela_telefony5[[#This Row],[nr]],2)="12",1,0)</f>
        <v>0</v>
      </c>
      <c r="G2108" s="2">
        <f>IF(Tabela_telefony5[[#This Row],[Kolumna1]]=1,Tabela_telefony5[[#This Row],[zakonczenie]]-Tabela_telefony5[[#This Row],[rozpoczecie]],0)</f>
        <v>0</v>
      </c>
    </row>
    <row r="2109" spans="1:7" hidden="1" x14ac:dyDescent="0.3">
      <c r="A2109">
        <v>9853612</v>
      </c>
      <c r="B2109" s="1">
        <v>42930</v>
      </c>
      <c r="C2109" s="2">
        <v>0.34848379629629628</v>
      </c>
      <c r="D2109" s="2">
        <v>0.35927083333333332</v>
      </c>
      <c r="E2109">
        <f>IF(LEN(Tabela_telefony5[[#This Row],[nr]])=7,1,0)</f>
        <v>1</v>
      </c>
      <c r="F2109">
        <f>IF(LEFT(Tabela_telefony5[[#This Row],[nr]],2)="12",1,0)</f>
        <v>0</v>
      </c>
      <c r="G2109" s="2">
        <f>IF(Tabela_telefony5[[#This Row],[Kolumna1]]=1,Tabela_telefony5[[#This Row],[zakonczenie]]-Tabela_telefony5[[#This Row],[rozpoczecie]],0)</f>
        <v>0</v>
      </c>
    </row>
    <row r="2110" spans="1:7" hidden="1" x14ac:dyDescent="0.3">
      <c r="A2110">
        <v>9861652</v>
      </c>
      <c r="B2110" s="1">
        <v>42947</v>
      </c>
      <c r="C2110" s="2">
        <v>0.60519675925925931</v>
      </c>
      <c r="D2110" s="2">
        <v>0.61221064814814818</v>
      </c>
      <c r="E2110">
        <f>IF(LEN(Tabela_telefony5[[#This Row],[nr]])=7,1,0)</f>
        <v>1</v>
      </c>
      <c r="F2110">
        <f>IF(LEFT(Tabela_telefony5[[#This Row],[nr]],2)="12",1,0)</f>
        <v>0</v>
      </c>
      <c r="G2110" s="2">
        <f>IF(Tabela_telefony5[[#This Row],[Kolumna1]]=1,Tabela_telefony5[[#This Row],[zakonczenie]]-Tabela_telefony5[[#This Row],[rozpoczecie]],0)</f>
        <v>0</v>
      </c>
    </row>
    <row r="2111" spans="1:7" hidden="1" x14ac:dyDescent="0.3">
      <c r="A2111">
        <v>9864502</v>
      </c>
      <c r="B2111" s="1">
        <v>42943</v>
      </c>
      <c r="C2111" s="2">
        <v>0.50722222222222224</v>
      </c>
      <c r="D2111" s="2">
        <v>0.50762731481481482</v>
      </c>
      <c r="E2111">
        <f>IF(LEN(Tabela_telefony5[[#This Row],[nr]])=7,1,0)</f>
        <v>1</v>
      </c>
      <c r="F2111">
        <f>IF(LEFT(Tabela_telefony5[[#This Row],[nr]],2)="12",1,0)</f>
        <v>0</v>
      </c>
      <c r="G2111" s="2">
        <f>IF(Tabela_telefony5[[#This Row],[Kolumna1]]=1,Tabela_telefony5[[#This Row],[zakonczenie]]-Tabela_telefony5[[#This Row],[rozpoczecie]],0)</f>
        <v>0</v>
      </c>
    </row>
    <row r="2112" spans="1:7" hidden="1" x14ac:dyDescent="0.3">
      <c r="A2112">
        <v>86965710</v>
      </c>
      <c r="B2112" s="1">
        <v>42947</v>
      </c>
      <c r="C2112" s="2">
        <v>0.52516203703703701</v>
      </c>
      <c r="D2112" s="2">
        <v>0.52825231481481483</v>
      </c>
      <c r="E2112">
        <f>IF(LEN(Tabela_telefony5[[#This Row],[nr]])=7,1,0)</f>
        <v>0</v>
      </c>
      <c r="F2112">
        <f>IF(LEFT(Tabela_telefony5[[#This Row],[nr]],2)="12",1,0)</f>
        <v>0</v>
      </c>
      <c r="G2112" s="2">
        <f>IF(Tabela_telefony5[[#This Row],[Kolumna1]]=1,Tabela_telefony5[[#This Row],[zakonczenie]]-Tabela_telefony5[[#This Row],[rozpoczecie]],0)</f>
        <v>0</v>
      </c>
    </row>
    <row r="2113" spans="1:7" hidden="1" x14ac:dyDescent="0.3">
      <c r="A2113">
        <v>9865524</v>
      </c>
      <c r="B2113" s="1">
        <v>42942</v>
      </c>
      <c r="C2113" s="2">
        <v>0.44298611111111114</v>
      </c>
      <c r="D2113" s="2">
        <v>0.45023148148148145</v>
      </c>
      <c r="E2113">
        <f>IF(LEN(Tabela_telefony5[[#This Row],[nr]])=7,1,0)</f>
        <v>1</v>
      </c>
      <c r="F2113">
        <f>IF(LEFT(Tabela_telefony5[[#This Row],[nr]],2)="12",1,0)</f>
        <v>0</v>
      </c>
      <c r="G2113" s="2">
        <f>IF(Tabela_telefony5[[#This Row],[Kolumna1]]=1,Tabela_telefony5[[#This Row],[zakonczenie]]-Tabela_telefony5[[#This Row],[rozpoczecie]],0)</f>
        <v>0</v>
      </c>
    </row>
    <row r="2114" spans="1:7" hidden="1" x14ac:dyDescent="0.3">
      <c r="A2114">
        <v>34628061</v>
      </c>
      <c r="B2114" s="1">
        <v>42947</v>
      </c>
      <c r="C2114" s="2">
        <v>0.53206018518518516</v>
      </c>
      <c r="D2114" s="2">
        <v>0.53396990740740746</v>
      </c>
      <c r="E2114">
        <f>IF(LEN(Tabela_telefony5[[#This Row],[nr]])=7,1,0)</f>
        <v>0</v>
      </c>
      <c r="F2114">
        <f>IF(LEFT(Tabela_telefony5[[#This Row],[nr]],2)="12",1,0)</f>
        <v>0</v>
      </c>
      <c r="G2114" s="2">
        <f>IF(Tabela_telefony5[[#This Row],[Kolumna1]]=1,Tabela_telefony5[[#This Row],[zakonczenie]]-Tabela_telefony5[[#This Row],[rozpoczecie]],0)</f>
        <v>0</v>
      </c>
    </row>
    <row r="2115" spans="1:7" hidden="1" x14ac:dyDescent="0.3">
      <c r="A2115">
        <v>9865716</v>
      </c>
      <c r="B2115" s="1">
        <v>42920</v>
      </c>
      <c r="C2115" s="2">
        <v>0.51076388888888891</v>
      </c>
      <c r="D2115" s="2">
        <v>0.51890046296296299</v>
      </c>
      <c r="E2115">
        <f>IF(LEN(Tabela_telefony5[[#This Row],[nr]])=7,1,0)</f>
        <v>1</v>
      </c>
      <c r="F2115">
        <f>IF(LEFT(Tabela_telefony5[[#This Row],[nr]],2)="12",1,0)</f>
        <v>0</v>
      </c>
      <c r="G2115" s="2">
        <f>IF(Tabela_telefony5[[#This Row],[Kolumna1]]=1,Tabela_telefony5[[#This Row],[zakonczenie]]-Tabela_telefony5[[#This Row],[rozpoczecie]],0)</f>
        <v>0</v>
      </c>
    </row>
    <row r="2116" spans="1:7" hidden="1" x14ac:dyDescent="0.3">
      <c r="A2116">
        <v>9865716</v>
      </c>
      <c r="B2116" s="1">
        <v>42923</v>
      </c>
      <c r="C2116" s="2">
        <v>0.36584490740740738</v>
      </c>
      <c r="D2116" s="2">
        <v>0.37709490740740742</v>
      </c>
      <c r="E2116">
        <f>IF(LEN(Tabela_telefony5[[#This Row],[nr]])=7,1,0)</f>
        <v>1</v>
      </c>
      <c r="F2116">
        <f>IF(LEFT(Tabela_telefony5[[#This Row],[nr]],2)="12",1,0)</f>
        <v>0</v>
      </c>
      <c r="G2116" s="2">
        <f>IF(Tabela_telefony5[[#This Row],[Kolumna1]]=1,Tabela_telefony5[[#This Row],[zakonczenie]]-Tabela_telefony5[[#This Row],[rozpoczecie]],0)</f>
        <v>0</v>
      </c>
    </row>
    <row r="2117" spans="1:7" hidden="1" x14ac:dyDescent="0.3">
      <c r="A2117">
        <v>9866204</v>
      </c>
      <c r="B2117" s="1">
        <v>42934</v>
      </c>
      <c r="C2117" s="2">
        <v>0.48379629629629628</v>
      </c>
      <c r="D2117" s="2">
        <v>0.49018518518518517</v>
      </c>
      <c r="E2117">
        <f>IF(LEN(Tabela_telefony5[[#This Row],[nr]])=7,1,0)</f>
        <v>1</v>
      </c>
      <c r="F2117">
        <f>IF(LEFT(Tabela_telefony5[[#This Row],[nr]],2)="12",1,0)</f>
        <v>0</v>
      </c>
      <c r="G2117" s="2">
        <f>IF(Tabela_telefony5[[#This Row],[Kolumna1]]=1,Tabela_telefony5[[#This Row],[zakonczenie]]-Tabela_telefony5[[#This Row],[rozpoczecie]],0)</f>
        <v>0</v>
      </c>
    </row>
    <row r="2118" spans="1:7" hidden="1" x14ac:dyDescent="0.3">
      <c r="A2118">
        <v>9866373</v>
      </c>
      <c r="B2118" s="1">
        <v>42921</v>
      </c>
      <c r="C2118" s="2">
        <v>0.42202546296296295</v>
      </c>
      <c r="D2118" s="2">
        <v>0.42905092592592592</v>
      </c>
      <c r="E2118">
        <f>IF(LEN(Tabela_telefony5[[#This Row],[nr]])=7,1,0)</f>
        <v>1</v>
      </c>
      <c r="F2118">
        <f>IF(LEFT(Tabela_telefony5[[#This Row],[nr]],2)="12",1,0)</f>
        <v>0</v>
      </c>
      <c r="G2118" s="2">
        <f>IF(Tabela_telefony5[[#This Row],[Kolumna1]]=1,Tabela_telefony5[[#This Row],[zakonczenie]]-Tabela_telefony5[[#This Row],[rozpoczecie]],0)</f>
        <v>0</v>
      </c>
    </row>
    <row r="2119" spans="1:7" hidden="1" x14ac:dyDescent="0.3">
      <c r="A2119">
        <v>9870841</v>
      </c>
      <c r="B2119" s="1">
        <v>42940</v>
      </c>
      <c r="C2119" s="2">
        <v>0.39209490740740743</v>
      </c>
      <c r="D2119" s="2">
        <v>0.39672453703703703</v>
      </c>
      <c r="E2119">
        <f>IF(LEN(Tabela_telefony5[[#This Row],[nr]])=7,1,0)</f>
        <v>1</v>
      </c>
      <c r="F2119">
        <f>IF(LEFT(Tabela_telefony5[[#This Row],[nr]],2)="12",1,0)</f>
        <v>0</v>
      </c>
      <c r="G2119" s="2">
        <f>IF(Tabela_telefony5[[#This Row],[Kolumna1]]=1,Tabela_telefony5[[#This Row],[zakonczenie]]-Tabela_telefony5[[#This Row],[rozpoczecie]],0)</f>
        <v>0</v>
      </c>
    </row>
    <row r="2120" spans="1:7" hidden="1" x14ac:dyDescent="0.3">
      <c r="A2120">
        <v>9872216</v>
      </c>
      <c r="B2120" s="1">
        <v>42922</v>
      </c>
      <c r="C2120" s="2">
        <v>0.44200231481481483</v>
      </c>
      <c r="D2120" s="2">
        <v>0.44886574074074076</v>
      </c>
      <c r="E2120">
        <f>IF(LEN(Tabela_telefony5[[#This Row],[nr]])=7,1,0)</f>
        <v>1</v>
      </c>
      <c r="F2120">
        <f>IF(LEFT(Tabela_telefony5[[#This Row],[nr]],2)="12",1,0)</f>
        <v>0</v>
      </c>
      <c r="G2120" s="2">
        <f>IF(Tabela_telefony5[[#This Row],[Kolumna1]]=1,Tabela_telefony5[[#This Row],[zakonczenie]]-Tabela_telefony5[[#This Row],[rozpoczecie]],0)</f>
        <v>0</v>
      </c>
    </row>
    <row r="2121" spans="1:7" hidden="1" x14ac:dyDescent="0.3">
      <c r="A2121">
        <v>9874705</v>
      </c>
      <c r="B2121" s="1">
        <v>42921</v>
      </c>
      <c r="C2121" s="2">
        <v>0.4274074074074074</v>
      </c>
      <c r="D2121" s="2">
        <v>0.43408564814814815</v>
      </c>
      <c r="E2121">
        <f>IF(LEN(Tabela_telefony5[[#This Row],[nr]])=7,1,0)</f>
        <v>1</v>
      </c>
      <c r="F2121">
        <f>IF(LEFT(Tabela_telefony5[[#This Row],[nr]],2)="12",1,0)</f>
        <v>0</v>
      </c>
      <c r="G2121" s="2">
        <f>IF(Tabela_telefony5[[#This Row],[Kolumna1]]=1,Tabela_telefony5[[#This Row],[zakonczenie]]-Tabela_telefony5[[#This Row],[rozpoczecie]],0)</f>
        <v>0</v>
      </c>
    </row>
    <row r="2122" spans="1:7" hidden="1" x14ac:dyDescent="0.3">
      <c r="A2122">
        <v>79698655</v>
      </c>
      <c r="B2122" s="1">
        <v>42947</v>
      </c>
      <c r="C2122" s="2">
        <v>0.55182870370370374</v>
      </c>
      <c r="D2122" s="2">
        <v>0.55775462962962963</v>
      </c>
      <c r="E2122">
        <f>IF(LEN(Tabela_telefony5[[#This Row],[nr]])=7,1,0)</f>
        <v>0</v>
      </c>
      <c r="F2122">
        <f>IF(LEFT(Tabela_telefony5[[#This Row],[nr]],2)="12",1,0)</f>
        <v>0</v>
      </c>
      <c r="G2122" s="2">
        <f>IF(Tabela_telefony5[[#This Row],[Kolumna1]]=1,Tabela_telefony5[[#This Row],[zakonczenie]]-Tabela_telefony5[[#This Row],[rozpoczecie]],0)</f>
        <v>0</v>
      </c>
    </row>
    <row r="2123" spans="1:7" hidden="1" x14ac:dyDescent="0.3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>
        <f>IF(LEN(Tabela_telefony5[[#This Row],[nr]])=7,1,0)</f>
        <v>0</v>
      </c>
      <c r="F2123">
        <f>IF(LEFT(Tabela_telefony5[[#This Row],[nr]],2)="12",1,0)</f>
        <v>0</v>
      </c>
      <c r="G2123" s="2">
        <f>IF(Tabela_telefony5[[#This Row],[Kolumna1]]=1,Tabela_telefony5[[#This Row],[zakonczenie]]-Tabela_telefony5[[#This Row],[rozpoczecie]],0)</f>
        <v>0</v>
      </c>
    </row>
    <row r="2124" spans="1:7" hidden="1" x14ac:dyDescent="0.3">
      <c r="A2124">
        <v>84589848</v>
      </c>
      <c r="B2124" s="1">
        <v>42947</v>
      </c>
      <c r="C2124" s="2">
        <v>0.56119212962962961</v>
      </c>
      <c r="D2124" s="2">
        <v>0.56221064814814814</v>
      </c>
      <c r="E2124">
        <f>IF(LEN(Tabela_telefony5[[#This Row],[nr]])=7,1,0)</f>
        <v>0</v>
      </c>
      <c r="F2124">
        <f>IF(LEFT(Tabela_telefony5[[#This Row],[nr]],2)="12",1,0)</f>
        <v>0</v>
      </c>
      <c r="G2124" s="2">
        <f>IF(Tabela_telefony5[[#This Row],[Kolumna1]]=1,Tabela_telefony5[[#This Row],[zakonczenie]]-Tabela_telefony5[[#This Row],[rozpoczecie]],0)</f>
        <v>0</v>
      </c>
    </row>
    <row r="2125" spans="1:7" hidden="1" x14ac:dyDescent="0.3">
      <c r="A2125">
        <v>9878283</v>
      </c>
      <c r="B2125" s="1">
        <v>42922</v>
      </c>
      <c r="C2125" s="2">
        <v>0.51858796296296295</v>
      </c>
      <c r="D2125" s="2">
        <v>0.52776620370370375</v>
      </c>
      <c r="E2125">
        <f>IF(LEN(Tabela_telefony5[[#This Row],[nr]])=7,1,0)</f>
        <v>1</v>
      </c>
      <c r="F2125">
        <f>IF(LEFT(Tabela_telefony5[[#This Row],[nr]],2)="12",1,0)</f>
        <v>0</v>
      </c>
      <c r="G2125" s="2">
        <f>IF(Tabela_telefony5[[#This Row],[Kolumna1]]=1,Tabela_telefony5[[#This Row],[zakonczenie]]-Tabela_telefony5[[#This Row],[rozpoczecie]],0)</f>
        <v>0</v>
      </c>
    </row>
    <row r="2126" spans="1:7" hidden="1" x14ac:dyDescent="0.3">
      <c r="A2126">
        <v>9892639</v>
      </c>
      <c r="B2126" s="1">
        <v>42940</v>
      </c>
      <c r="C2126" s="2">
        <v>0.48836805555555557</v>
      </c>
      <c r="D2126" s="2">
        <v>0.48893518518518519</v>
      </c>
      <c r="E2126">
        <f>IF(LEN(Tabela_telefony5[[#This Row],[nr]])=7,1,0)</f>
        <v>1</v>
      </c>
      <c r="F2126">
        <f>IF(LEFT(Tabela_telefony5[[#This Row],[nr]],2)="12",1,0)</f>
        <v>0</v>
      </c>
      <c r="G2126" s="2">
        <f>IF(Tabela_telefony5[[#This Row],[Kolumna1]]=1,Tabela_telefony5[[#This Row],[zakonczenie]]-Tabela_telefony5[[#This Row],[rozpoczecie]],0)</f>
        <v>0</v>
      </c>
    </row>
    <row r="2127" spans="1:7" hidden="1" x14ac:dyDescent="0.3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>
        <f>IF(LEN(Tabela_telefony5[[#This Row],[nr]])=7,1,0)</f>
        <v>0</v>
      </c>
      <c r="F2127">
        <f>IF(LEFT(Tabela_telefony5[[#This Row],[nr]],2)="12",1,0)</f>
        <v>0</v>
      </c>
      <c r="G2127" s="2">
        <f>IF(Tabela_telefony5[[#This Row],[Kolumna1]]=1,Tabela_telefony5[[#This Row],[zakonczenie]]-Tabela_telefony5[[#This Row],[rozpoczecie]],0)</f>
        <v>0</v>
      </c>
    </row>
    <row r="2128" spans="1:7" hidden="1" x14ac:dyDescent="0.3">
      <c r="A2128">
        <v>9894723</v>
      </c>
      <c r="B2128" s="1">
        <v>42941</v>
      </c>
      <c r="C2128" s="2">
        <v>0.40988425925925925</v>
      </c>
      <c r="D2128" s="2">
        <v>0.41157407407407409</v>
      </c>
      <c r="E2128">
        <f>IF(LEN(Tabela_telefony5[[#This Row],[nr]])=7,1,0)</f>
        <v>1</v>
      </c>
      <c r="F2128">
        <f>IF(LEFT(Tabela_telefony5[[#This Row],[nr]],2)="12",1,0)</f>
        <v>0</v>
      </c>
      <c r="G2128" s="2">
        <f>IF(Tabela_telefony5[[#This Row],[Kolumna1]]=1,Tabela_telefony5[[#This Row],[zakonczenie]]-Tabela_telefony5[[#This Row],[rozpoczecie]],0)</f>
        <v>0</v>
      </c>
    </row>
    <row r="2129" spans="1:7" hidden="1" x14ac:dyDescent="0.3">
      <c r="A2129">
        <v>9894998</v>
      </c>
      <c r="B2129" s="1">
        <v>42930</v>
      </c>
      <c r="C2129" s="2">
        <v>0.40337962962962964</v>
      </c>
      <c r="D2129" s="2">
        <v>0.41137731481481482</v>
      </c>
      <c r="E2129">
        <f>IF(LEN(Tabela_telefony5[[#This Row],[nr]])=7,1,0)</f>
        <v>1</v>
      </c>
      <c r="F2129">
        <f>IF(LEFT(Tabela_telefony5[[#This Row],[nr]],2)="12",1,0)</f>
        <v>0</v>
      </c>
      <c r="G2129" s="2">
        <f>IF(Tabela_telefony5[[#This Row],[Kolumna1]]=1,Tabela_telefony5[[#This Row],[zakonczenie]]-Tabela_telefony5[[#This Row],[rozpoczecie]],0)</f>
        <v>0</v>
      </c>
    </row>
    <row r="2130" spans="1:7" hidden="1" x14ac:dyDescent="0.3">
      <c r="A2130">
        <v>53370610</v>
      </c>
      <c r="B2130" s="1">
        <v>42947</v>
      </c>
      <c r="C2130" s="2">
        <v>0.57822916666666668</v>
      </c>
      <c r="D2130" s="2">
        <v>0.57994212962962965</v>
      </c>
      <c r="E2130">
        <f>IF(LEN(Tabela_telefony5[[#This Row],[nr]])=7,1,0)</f>
        <v>0</v>
      </c>
      <c r="F2130">
        <f>IF(LEFT(Tabela_telefony5[[#This Row],[nr]],2)="12",1,0)</f>
        <v>0</v>
      </c>
      <c r="G2130" s="2">
        <f>IF(Tabela_telefony5[[#This Row],[Kolumna1]]=1,Tabela_telefony5[[#This Row],[zakonczenie]]-Tabela_telefony5[[#This Row],[rozpoczecie]],0)</f>
        <v>0</v>
      </c>
    </row>
    <row r="2131" spans="1:7" hidden="1" x14ac:dyDescent="0.3">
      <c r="A2131">
        <v>9894998</v>
      </c>
      <c r="B2131" s="1">
        <v>42941</v>
      </c>
      <c r="C2131" s="2">
        <v>0.4344675925925926</v>
      </c>
      <c r="D2131" s="2">
        <v>0.44442129629629629</v>
      </c>
      <c r="E2131">
        <f>IF(LEN(Tabela_telefony5[[#This Row],[nr]])=7,1,0)</f>
        <v>1</v>
      </c>
      <c r="F2131">
        <f>IF(LEFT(Tabela_telefony5[[#This Row],[nr]],2)="12",1,0)</f>
        <v>0</v>
      </c>
      <c r="G2131" s="2">
        <f>IF(Tabela_telefony5[[#This Row],[Kolumna1]]=1,Tabela_telefony5[[#This Row],[zakonczenie]]-Tabela_telefony5[[#This Row],[rozpoczecie]],0)</f>
        <v>0</v>
      </c>
    </row>
    <row r="2132" spans="1:7" hidden="1" x14ac:dyDescent="0.3">
      <c r="A2132">
        <v>9905075</v>
      </c>
      <c r="B2132" s="1">
        <v>42936</v>
      </c>
      <c r="C2132" s="2">
        <v>0.60693287037037036</v>
      </c>
      <c r="D2132" s="2">
        <v>0.61001157407407403</v>
      </c>
      <c r="E2132">
        <f>IF(LEN(Tabela_telefony5[[#This Row],[nr]])=7,1,0)</f>
        <v>1</v>
      </c>
      <c r="F2132">
        <f>IF(LEFT(Tabela_telefony5[[#This Row],[nr]],2)="12",1,0)</f>
        <v>0</v>
      </c>
      <c r="G2132" s="2">
        <f>IF(Tabela_telefony5[[#This Row],[Kolumna1]]=1,Tabela_telefony5[[#This Row],[zakonczenie]]-Tabela_telefony5[[#This Row],[rozpoczecie]],0)</f>
        <v>0</v>
      </c>
    </row>
    <row r="2133" spans="1:7" hidden="1" x14ac:dyDescent="0.3">
      <c r="A2133">
        <v>9926754</v>
      </c>
      <c r="B2133" s="1">
        <v>42933</v>
      </c>
      <c r="C2133" s="2">
        <v>0.44421296296296298</v>
      </c>
      <c r="D2133" s="2">
        <v>0.44739583333333333</v>
      </c>
      <c r="E2133">
        <f>IF(LEN(Tabela_telefony5[[#This Row],[nr]])=7,1,0)</f>
        <v>1</v>
      </c>
      <c r="F2133">
        <f>IF(LEFT(Tabela_telefony5[[#This Row],[nr]],2)="12",1,0)</f>
        <v>0</v>
      </c>
      <c r="G2133" s="2">
        <f>IF(Tabela_telefony5[[#This Row],[Kolumna1]]=1,Tabela_telefony5[[#This Row],[zakonczenie]]-Tabela_telefony5[[#This Row],[rozpoczecie]],0)</f>
        <v>0</v>
      </c>
    </row>
    <row r="2134" spans="1:7" hidden="1" x14ac:dyDescent="0.3">
      <c r="A2134">
        <v>9932676</v>
      </c>
      <c r="B2134" s="1">
        <v>42927</v>
      </c>
      <c r="C2134" s="2">
        <v>0.34778935185185184</v>
      </c>
      <c r="D2134" s="2">
        <v>0.35474537037037035</v>
      </c>
      <c r="E2134">
        <f>IF(LEN(Tabela_telefony5[[#This Row],[nr]])=7,1,0)</f>
        <v>1</v>
      </c>
      <c r="F2134">
        <f>IF(LEFT(Tabela_telefony5[[#This Row],[nr]],2)="12",1,0)</f>
        <v>0</v>
      </c>
      <c r="G2134" s="2">
        <f>IF(Tabela_telefony5[[#This Row],[Kolumna1]]=1,Tabela_telefony5[[#This Row],[zakonczenie]]-Tabela_telefony5[[#This Row],[rozpoczecie]],0)</f>
        <v>0</v>
      </c>
    </row>
    <row r="2135" spans="1:7" hidden="1" x14ac:dyDescent="0.3">
      <c r="A2135">
        <v>9937257</v>
      </c>
      <c r="B2135" s="1">
        <v>42921</v>
      </c>
      <c r="C2135" s="2">
        <v>0.44383101851851853</v>
      </c>
      <c r="D2135" s="2">
        <v>0.44697916666666665</v>
      </c>
      <c r="E2135">
        <f>IF(LEN(Tabela_telefony5[[#This Row],[nr]])=7,1,0)</f>
        <v>1</v>
      </c>
      <c r="F2135">
        <f>IF(LEFT(Tabela_telefony5[[#This Row],[nr]],2)="12",1,0)</f>
        <v>0</v>
      </c>
      <c r="G2135" s="2">
        <f>IF(Tabela_telefony5[[#This Row],[Kolumna1]]=1,Tabela_telefony5[[#This Row],[zakonczenie]]-Tabela_telefony5[[#This Row],[rozpoczecie]],0)</f>
        <v>0</v>
      </c>
    </row>
    <row r="2136" spans="1:7" hidden="1" x14ac:dyDescent="0.3">
      <c r="A2136">
        <v>96302157</v>
      </c>
      <c r="B2136" s="1">
        <v>42947</v>
      </c>
      <c r="C2136" s="2">
        <v>0.59052083333333338</v>
      </c>
      <c r="D2136" s="2">
        <v>0.59702546296296299</v>
      </c>
      <c r="E2136">
        <f>IF(LEN(Tabela_telefony5[[#This Row],[nr]])=7,1,0)</f>
        <v>0</v>
      </c>
      <c r="F2136">
        <f>IF(LEFT(Tabela_telefony5[[#This Row],[nr]],2)="12",1,0)</f>
        <v>0</v>
      </c>
      <c r="G2136" s="2">
        <f>IF(Tabela_telefony5[[#This Row],[Kolumna1]]=1,Tabela_telefony5[[#This Row],[zakonczenie]]-Tabela_telefony5[[#This Row],[rozpoczecie]],0)</f>
        <v>0</v>
      </c>
    </row>
    <row r="2137" spans="1:7" hidden="1" x14ac:dyDescent="0.3">
      <c r="A2137">
        <v>9941776</v>
      </c>
      <c r="B2137" s="1">
        <v>42944</v>
      </c>
      <c r="C2137" s="2">
        <v>0.60745370370370366</v>
      </c>
      <c r="D2137" s="2">
        <v>0.61017361111111112</v>
      </c>
      <c r="E2137">
        <f>IF(LEN(Tabela_telefony5[[#This Row],[nr]])=7,1,0)</f>
        <v>1</v>
      </c>
      <c r="F2137">
        <f>IF(LEFT(Tabela_telefony5[[#This Row],[nr]],2)="12",1,0)</f>
        <v>0</v>
      </c>
      <c r="G2137" s="2">
        <f>IF(Tabela_telefony5[[#This Row],[Kolumna1]]=1,Tabela_telefony5[[#This Row],[zakonczenie]]-Tabela_telefony5[[#This Row],[rozpoczecie]],0)</f>
        <v>0</v>
      </c>
    </row>
    <row r="2138" spans="1:7" hidden="1" x14ac:dyDescent="0.3">
      <c r="A2138">
        <v>9941776</v>
      </c>
      <c r="B2138" s="1">
        <v>42947</v>
      </c>
      <c r="C2138" s="2">
        <v>0.62299768518518517</v>
      </c>
      <c r="D2138" s="2">
        <v>0.62311342592592589</v>
      </c>
      <c r="E2138">
        <f>IF(LEN(Tabela_telefony5[[#This Row],[nr]])=7,1,0)</f>
        <v>1</v>
      </c>
      <c r="F2138">
        <f>IF(LEFT(Tabela_telefony5[[#This Row],[nr]],2)="12",1,0)</f>
        <v>0</v>
      </c>
      <c r="G2138" s="2">
        <f>IF(Tabela_telefony5[[#This Row],[Kolumna1]]=1,Tabela_telefony5[[#This Row],[zakonczenie]]-Tabela_telefony5[[#This Row],[rozpoczecie]],0)</f>
        <v>0</v>
      </c>
    </row>
    <row r="2139" spans="1:7" hidden="1" x14ac:dyDescent="0.3">
      <c r="A2139">
        <v>9948096</v>
      </c>
      <c r="B2139" s="1">
        <v>42941</v>
      </c>
      <c r="C2139" s="2">
        <v>0.46564814814814814</v>
      </c>
      <c r="D2139" s="2">
        <v>0.47028935185185183</v>
      </c>
      <c r="E2139">
        <f>IF(LEN(Tabela_telefony5[[#This Row],[nr]])=7,1,0)</f>
        <v>1</v>
      </c>
      <c r="F2139">
        <f>IF(LEFT(Tabela_telefony5[[#This Row],[nr]],2)="12",1,0)</f>
        <v>0</v>
      </c>
      <c r="G2139" s="2">
        <f>IF(Tabela_telefony5[[#This Row],[Kolumna1]]=1,Tabela_telefony5[[#This Row],[zakonczenie]]-Tabela_telefony5[[#This Row],[rozpoczecie]],0)</f>
        <v>0</v>
      </c>
    </row>
    <row r="2140" spans="1:7" hidden="1" x14ac:dyDescent="0.3">
      <c r="A2140">
        <v>9950462</v>
      </c>
      <c r="B2140" s="1">
        <v>42947</v>
      </c>
      <c r="C2140" s="2">
        <v>0.44243055555555555</v>
      </c>
      <c r="D2140" s="2">
        <v>0.45349537037037035</v>
      </c>
      <c r="E2140">
        <f>IF(LEN(Tabela_telefony5[[#This Row],[nr]])=7,1,0)</f>
        <v>1</v>
      </c>
      <c r="F2140">
        <f>IF(LEFT(Tabela_telefony5[[#This Row],[nr]],2)="12",1,0)</f>
        <v>0</v>
      </c>
      <c r="G2140" s="2">
        <f>IF(Tabela_telefony5[[#This Row],[Kolumna1]]=1,Tabela_telefony5[[#This Row],[zakonczenie]]-Tabela_telefony5[[#This Row],[rozpoczecie]],0)</f>
        <v>0</v>
      </c>
    </row>
    <row r="2141" spans="1:7" hidden="1" x14ac:dyDescent="0.3">
      <c r="A2141">
        <v>9953379</v>
      </c>
      <c r="B2141" s="1">
        <v>42934</v>
      </c>
      <c r="C2141" s="2">
        <v>0.52061342592592597</v>
      </c>
      <c r="D2141" s="2">
        <v>0.52561342592592597</v>
      </c>
      <c r="E2141">
        <f>IF(LEN(Tabela_telefony5[[#This Row],[nr]])=7,1,0)</f>
        <v>1</v>
      </c>
      <c r="F2141">
        <f>IF(LEFT(Tabela_telefony5[[#This Row],[nr]],2)="12",1,0)</f>
        <v>0</v>
      </c>
      <c r="G2141" s="2">
        <f>IF(Tabela_telefony5[[#This Row],[Kolumna1]]=1,Tabela_telefony5[[#This Row],[zakonczenie]]-Tabela_telefony5[[#This Row],[rozpoczecie]],0)</f>
        <v>0</v>
      </c>
    </row>
    <row r="2142" spans="1:7" hidden="1" x14ac:dyDescent="0.3">
      <c r="A2142">
        <v>9961121</v>
      </c>
      <c r="B2142" s="1">
        <v>42940</v>
      </c>
      <c r="C2142" s="2">
        <v>0.58304398148148151</v>
      </c>
      <c r="D2142" s="2">
        <v>0.58518518518518514</v>
      </c>
      <c r="E2142">
        <f>IF(LEN(Tabela_telefony5[[#This Row],[nr]])=7,1,0)</f>
        <v>1</v>
      </c>
      <c r="F2142">
        <f>IF(LEFT(Tabela_telefony5[[#This Row],[nr]],2)="12",1,0)</f>
        <v>0</v>
      </c>
      <c r="G2142" s="2">
        <f>IF(Tabela_telefony5[[#This Row],[Kolumna1]]=1,Tabela_telefony5[[#This Row],[zakonczenie]]-Tabela_telefony5[[#This Row],[rozpoczecie]],0)</f>
        <v>0</v>
      </c>
    </row>
    <row r="2143" spans="1:7" hidden="1" x14ac:dyDescent="0.3">
      <c r="A2143">
        <v>9967649</v>
      </c>
      <c r="B2143" s="1">
        <v>42927</v>
      </c>
      <c r="C2143" s="2">
        <v>0.39659722222222221</v>
      </c>
      <c r="D2143" s="2">
        <v>0.4042824074074074</v>
      </c>
      <c r="E2143">
        <f>IF(LEN(Tabela_telefony5[[#This Row],[nr]])=7,1,0)</f>
        <v>1</v>
      </c>
      <c r="F2143">
        <f>IF(LEFT(Tabela_telefony5[[#This Row],[nr]],2)="12",1,0)</f>
        <v>0</v>
      </c>
      <c r="G2143" s="2">
        <f>IF(Tabela_telefony5[[#This Row],[Kolumna1]]=1,Tabela_telefony5[[#This Row],[zakonczenie]]-Tabela_telefony5[[#This Row],[rozpoczecie]],0)</f>
        <v>0</v>
      </c>
    </row>
    <row r="2144" spans="1:7" hidden="1" x14ac:dyDescent="0.3">
      <c r="A2144">
        <v>9975967</v>
      </c>
      <c r="B2144" s="1">
        <v>42944</v>
      </c>
      <c r="C2144" s="2">
        <v>0.47454861111111113</v>
      </c>
      <c r="D2144" s="2">
        <v>0.47562500000000002</v>
      </c>
      <c r="E2144">
        <f>IF(LEN(Tabela_telefony5[[#This Row],[nr]])=7,1,0)</f>
        <v>1</v>
      </c>
      <c r="F2144">
        <f>IF(LEFT(Tabela_telefony5[[#This Row],[nr]],2)="12",1,0)</f>
        <v>0</v>
      </c>
      <c r="G2144" s="2">
        <f>IF(Tabela_telefony5[[#This Row],[Kolumna1]]=1,Tabela_telefony5[[#This Row],[zakonczenie]]-Tabela_telefony5[[#This Row],[rozpoczecie]],0)</f>
        <v>0</v>
      </c>
    </row>
    <row r="2145" spans="1:7" hidden="1" x14ac:dyDescent="0.3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>
        <f>IF(LEN(Tabela_telefony5[[#This Row],[nr]])=7,1,0)</f>
        <v>0</v>
      </c>
      <c r="F2145">
        <f>IF(LEFT(Tabela_telefony5[[#This Row],[nr]],2)="12",1,0)</f>
        <v>0</v>
      </c>
      <c r="G2145" s="2">
        <f>IF(Tabela_telefony5[[#This Row],[Kolumna1]]=1,Tabela_telefony5[[#This Row],[zakonczenie]]-Tabela_telefony5[[#This Row],[rozpoczecie]],0)</f>
        <v>0</v>
      </c>
    </row>
    <row r="2146" spans="1:7" hidden="1" x14ac:dyDescent="0.3">
      <c r="A2146">
        <v>96736796</v>
      </c>
      <c r="B2146" s="1">
        <v>42947</v>
      </c>
      <c r="C2146" s="2">
        <v>0.61524305555555558</v>
      </c>
      <c r="D2146" s="2">
        <v>0.62432870370370375</v>
      </c>
      <c r="E2146">
        <f>IF(LEN(Tabela_telefony5[[#This Row],[nr]])=7,1,0)</f>
        <v>0</v>
      </c>
      <c r="F2146">
        <f>IF(LEFT(Tabela_telefony5[[#This Row],[nr]],2)="12",1,0)</f>
        <v>0</v>
      </c>
      <c r="G2146" s="2">
        <f>IF(Tabela_telefony5[[#This Row],[Kolumna1]]=1,Tabela_telefony5[[#This Row],[zakonczenie]]-Tabela_telefony5[[#This Row],[rozpoczecie]],0)</f>
        <v>0</v>
      </c>
    </row>
    <row r="2147" spans="1:7" hidden="1" x14ac:dyDescent="0.3">
      <c r="A2147">
        <v>9975977</v>
      </c>
      <c r="B2147" s="1">
        <v>42934</v>
      </c>
      <c r="C2147" s="2">
        <v>0.48723379629629632</v>
      </c>
      <c r="D2147" s="2">
        <v>0.4914351851851852</v>
      </c>
      <c r="E2147">
        <f>IF(LEN(Tabela_telefony5[[#This Row],[nr]])=7,1,0)</f>
        <v>1</v>
      </c>
      <c r="F2147">
        <f>IF(LEFT(Tabela_telefony5[[#This Row],[nr]],2)="12",1,0)</f>
        <v>0</v>
      </c>
      <c r="G2147" s="2">
        <f>IF(Tabela_telefony5[[#This Row],[Kolumna1]]=1,Tabela_telefony5[[#This Row],[zakonczenie]]-Tabela_telefony5[[#This Row],[rozpoczecie]],0)</f>
        <v>0</v>
      </c>
    </row>
    <row r="2148" spans="1:7" hidden="1" x14ac:dyDescent="0.3">
      <c r="A2148">
        <v>9979899</v>
      </c>
      <c r="B2148" s="1">
        <v>42930</v>
      </c>
      <c r="C2148" s="2">
        <v>0.58810185185185182</v>
      </c>
      <c r="D2148" s="2">
        <v>0.59134259259259259</v>
      </c>
      <c r="E2148">
        <f>IF(LEN(Tabela_telefony5[[#This Row],[nr]])=7,1,0)</f>
        <v>1</v>
      </c>
      <c r="F2148">
        <f>IF(LEFT(Tabela_telefony5[[#This Row],[nr]],2)="12",1,0)</f>
        <v>0</v>
      </c>
      <c r="G2148" s="2">
        <f>IF(Tabela_telefony5[[#This Row],[Kolumna1]]=1,Tabela_telefony5[[#This Row],[zakonczenie]]-Tabela_telefony5[[#This Row],[rozpoczecie]],0)</f>
        <v>0</v>
      </c>
    </row>
    <row r="2149" spans="1:7" hidden="1" x14ac:dyDescent="0.3">
      <c r="A2149">
        <v>9983997</v>
      </c>
      <c r="B2149" s="1">
        <v>42921</v>
      </c>
      <c r="C2149" s="2">
        <v>0.5242013888888889</v>
      </c>
      <c r="D2149" s="2">
        <v>0.53452546296296299</v>
      </c>
      <c r="E2149">
        <f>IF(LEN(Tabela_telefony5[[#This Row],[nr]])=7,1,0)</f>
        <v>1</v>
      </c>
      <c r="F2149">
        <f>IF(LEFT(Tabela_telefony5[[#This Row],[nr]],2)="12",1,0)</f>
        <v>0</v>
      </c>
      <c r="G2149" s="2">
        <f>IF(Tabela_telefony5[[#This Row],[Kolumna1]]=1,Tabela_telefony5[[#This Row],[zakonczenie]]-Tabela_telefony5[[#This Row],[rozpoczecie]],0)</f>
        <v>0</v>
      </c>
    </row>
    <row r="2154" spans="1:7" x14ac:dyDescent="0.3">
      <c r="C215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327-6BFD-42DE-94FE-3ED0747B0EEC}">
  <dimension ref="A1:J2149"/>
  <sheetViews>
    <sheetView tabSelected="1" topLeftCell="A1633" workbookViewId="0">
      <selection activeCell="I1641" sqref="I1641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3" bestFit="1" customWidth="1"/>
    <col min="4" max="4" width="13.44140625" bestFit="1" customWidth="1"/>
    <col min="5" max="5" width="17.5546875" customWidth="1"/>
    <col min="8" max="8" width="13.6640625" customWidth="1"/>
    <col min="9" max="9" width="16.6640625" bestFit="1" customWidth="1"/>
    <col min="10" max="10" width="16.109375" bestFit="1" customWidth="1"/>
    <col min="12" max="12" width="16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23</v>
      </c>
      <c r="H1" t="s">
        <v>24</v>
      </c>
      <c r="I1" t="s">
        <v>25</v>
      </c>
    </row>
    <row r="2" spans="1:10" x14ac:dyDescent="0.3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IF(LEN(Tabela_telefony6[[#This Row],[nr]])=7,"stacjonarny",IF(LEN(Tabela_telefony6[[#This Row],[nr]])=8,"komórkowy","zagraniczny"))</f>
        <v>stacjonarny</v>
      </c>
      <c r="F2" s="8">
        <f>(Tabela_telefony6[[#This Row],[zakonczenie]]-Tabela_telefony6[[#This Row],[rozpoczecie]])</f>
        <v>1.1481481481481481E-2</v>
      </c>
      <c r="G2" s="5">
        <f>ROUNDUP(Tabela_telefony6[[#This Row],[Kolumna1]]*1440,0)</f>
        <v>17</v>
      </c>
      <c r="H2" s="7">
        <f>800-Tabela_telefony6[[#This Row],[Kolumna2]]</f>
        <v>783</v>
      </c>
      <c r="I2" s="5">
        <v>783</v>
      </c>
    </row>
    <row r="3" spans="1:10" x14ac:dyDescent="0.3">
      <c r="A3">
        <v>4546455</v>
      </c>
      <c r="B3" s="1">
        <v>42919</v>
      </c>
      <c r="C3" s="2">
        <v>0.34037037037037038</v>
      </c>
      <c r="D3" s="2">
        <v>0.34983796296296299</v>
      </c>
      <c r="E3" t="str">
        <f>IF(LEN(Tabela_telefony6[[#This Row],[nr]])=7,"stacjonarny",IF(LEN(Tabela_telefony6[[#This Row],[nr]])=8,"komórkowy","zagraniczny"))</f>
        <v>stacjonarny</v>
      </c>
      <c r="F3" s="8">
        <f>(Tabela_telefony6[[#This Row],[zakonczenie]]-Tabela_telefony6[[#This Row],[rozpoczecie]])</f>
        <v>9.4675925925926108E-3</v>
      </c>
      <c r="G3" s="5">
        <f>ROUNDUP(Tabela_telefony6[[#This Row],[Kolumna1]]*1440,0)</f>
        <v>14</v>
      </c>
      <c r="H3" s="2">
        <f>800-Tabela_telefony6[[#This Row],[Kolumna2]]</f>
        <v>786</v>
      </c>
      <c r="I3" s="5">
        <f>IF(OR(Tabela_telefony6[[#This Row],[typ]]="stacjonarny",Tabela_telefony6[[#This Row],[typ]]="komórkowy"),I2-Tabela_telefony6[[#This Row],[Kolumna2]],H2)</f>
        <v>769</v>
      </c>
    </row>
    <row r="4" spans="1:10" x14ac:dyDescent="0.3">
      <c r="A4" t="s">
        <v>26</v>
      </c>
      <c r="B4" s="1">
        <v>42919</v>
      </c>
      <c r="C4" s="2">
        <v>0.34042824074074074</v>
      </c>
      <c r="D4" s="2">
        <v>0.35046296296296298</v>
      </c>
      <c r="E4" t="str">
        <f>IF(LEN(Tabela_telefony6[[#This Row],[nr]])=7,"stacjonarny",IF(LEN(Tabela_telefony6[[#This Row],[nr]])=8,"komórkowy","zagraniczny"))</f>
        <v>zagraniczny</v>
      </c>
      <c r="F4" s="8">
        <f>(Tabela_telefony6[[#This Row],[zakonczenie]]-Tabela_telefony6[[#This Row],[rozpoczecie]])</f>
        <v>1.0034722222222237E-2</v>
      </c>
      <c r="G4" s="5">
        <f>ROUNDUP(Tabela_telefony6[[#This Row],[Kolumna1]]*1440,0)</f>
        <v>15</v>
      </c>
      <c r="H4" s="2">
        <f>800-Tabela_telefony6[[#This Row],[Kolumna2]]</f>
        <v>785</v>
      </c>
      <c r="I4" s="5">
        <f>IF(OR(Tabela_telefony6[[#This Row],[typ]]="stacjonarny",Tabela_telefony6[[#This Row],[typ]]="komórkowy"),I3-Tabela_telefony6[[#This Row],[Kolumna2]],H3)</f>
        <v>786</v>
      </c>
    </row>
    <row r="5" spans="1:10" x14ac:dyDescent="0.3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>IF(LEN(Tabela_telefony6[[#This Row],[nr]])=7,"stacjonarny",IF(LEN(Tabela_telefony6[[#This Row],[nr]])=8,"komórkowy","zagraniczny"))</f>
        <v>stacjonarny</v>
      </c>
      <c r="F5" s="8">
        <f>(Tabela_telefony6[[#This Row],[zakonczenie]]-Tabela_telefony6[[#This Row],[rozpoczecie]])</f>
        <v>4.6759259259259167E-3</v>
      </c>
      <c r="G5" s="5">
        <f>ROUNDUP(Tabela_telefony6[[#This Row],[Kolumna1]]*1440,0)</f>
        <v>7</v>
      </c>
      <c r="H5" s="2">
        <f>800-Tabela_telefony6[[#This Row],[Kolumna2]]</f>
        <v>793</v>
      </c>
      <c r="I5" s="5">
        <f>IF(OR(Tabela_telefony6[[#This Row],[typ]]="stacjonarny",Tabela_telefony6[[#This Row],[typ]]="komórkowy"),I4-Tabela_telefony6[[#This Row],[Kolumna2]],H4)</f>
        <v>779</v>
      </c>
    </row>
    <row r="6" spans="1:10" x14ac:dyDescent="0.3">
      <c r="A6">
        <v>4250194</v>
      </c>
      <c r="B6" s="1">
        <v>42919</v>
      </c>
      <c r="C6" s="2">
        <v>0.34399305555555554</v>
      </c>
      <c r="D6" s="2">
        <v>0.34872685185185187</v>
      </c>
      <c r="E6" t="str">
        <f>IF(LEN(Tabela_telefony6[[#This Row],[nr]])=7,"stacjonarny",IF(LEN(Tabela_telefony6[[#This Row],[nr]])=8,"komórkowy","zagraniczny"))</f>
        <v>stacjonarny</v>
      </c>
      <c r="F6" s="8">
        <f>(Tabela_telefony6[[#This Row],[zakonczenie]]-Tabela_telefony6[[#This Row],[rozpoczecie]])</f>
        <v>4.7337962962963331E-3</v>
      </c>
      <c r="G6" s="5">
        <f>ROUNDUP(Tabela_telefony6[[#This Row],[Kolumna1]]*1440,0)</f>
        <v>7</v>
      </c>
      <c r="H6" s="2">
        <f>800-Tabela_telefony6[[#This Row],[Kolumna2]]</f>
        <v>793</v>
      </c>
      <c r="I6" s="5">
        <f>IF(OR(Tabela_telefony6[[#This Row],[typ]]="stacjonarny",Tabela_telefony6[[#This Row],[typ]]="komórkowy"),I5-Tabela_telefony6[[#This Row],[Kolumna2]],H5)</f>
        <v>772</v>
      </c>
    </row>
    <row r="7" spans="1:10" x14ac:dyDescent="0.3">
      <c r="A7">
        <v>54586484</v>
      </c>
      <c r="B7" s="1">
        <v>42919</v>
      </c>
      <c r="C7" s="2">
        <v>0.3460185185185185</v>
      </c>
      <c r="D7" s="2">
        <v>0.34969907407407408</v>
      </c>
      <c r="E7" t="str">
        <f>IF(LEN(Tabela_telefony6[[#This Row],[nr]])=7,"stacjonarny",IF(LEN(Tabela_telefony6[[#This Row],[nr]])=8,"komórkowy","zagraniczny"))</f>
        <v>komórkowy</v>
      </c>
      <c r="F7" s="8">
        <f>(Tabela_telefony6[[#This Row],[zakonczenie]]-Tabela_telefony6[[#This Row],[rozpoczecie]])</f>
        <v>3.6805555555555758E-3</v>
      </c>
      <c r="G7" s="5">
        <f>ROUNDUP(Tabela_telefony6[[#This Row],[Kolumna1]]*1440,0)</f>
        <v>6</v>
      </c>
      <c r="H7" s="2">
        <f>800-Tabela_telefony6[[#This Row],[Kolumna2]]</f>
        <v>794</v>
      </c>
      <c r="I7" s="5">
        <f>IF(OR(Tabela_telefony6[[#This Row],[typ]]="stacjonarny",Tabela_telefony6[[#This Row],[typ]]="komórkowy"),I6-Tabela_telefony6[[#This Row],[Kolumna2]],H6)</f>
        <v>766</v>
      </c>
    </row>
    <row r="8" spans="1:10" x14ac:dyDescent="0.3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>IF(LEN(Tabela_telefony6[[#This Row],[nr]])=7,"stacjonarny",IF(LEN(Tabela_telefony6[[#This Row],[nr]])=8,"komórkowy","zagraniczny"))</f>
        <v>komórkowy</v>
      </c>
      <c r="F8" s="8">
        <f>(Tabela_telefony6[[#This Row],[zakonczenie]]-Tabela_telefony6[[#This Row],[rozpoczecie]])</f>
        <v>1.4236111111111116E-3</v>
      </c>
      <c r="G8" s="5">
        <f>ROUNDUP(Tabela_telefony6[[#This Row],[Kolumna1]]*1440,0)</f>
        <v>3</v>
      </c>
      <c r="H8" s="2">
        <f>800-Tabela_telefony6[[#This Row],[Kolumna2]]</f>
        <v>797</v>
      </c>
      <c r="I8" s="5">
        <f>IF(OR(Tabela_telefony6[[#This Row],[typ]]="stacjonarny",Tabela_telefony6[[#This Row],[typ]]="komórkowy"),I7-Tabela_telefony6[[#This Row],[Kolumna2]],H7)</f>
        <v>763</v>
      </c>
    </row>
    <row r="9" spans="1:10" x14ac:dyDescent="0.3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>IF(LEN(Tabela_telefony6[[#This Row],[nr]])=7,"stacjonarny",IF(LEN(Tabela_telefony6[[#This Row],[nr]])=8,"komórkowy","zagraniczny"))</f>
        <v>stacjonarny</v>
      </c>
      <c r="F9" s="8">
        <f>(Tabela_telefony6[[#This Row],[zakonczenie]]-Tabela_telefony6[[#This Row],[rozpoczecie]])</f>
        <v>6.4583333333333437E-3</v>
      </c>
      <c r="G9" s="5">
        <f>ROUNDUP(Tabela_telefony6[[#This Row],[Kolumna1]]*1440,0)</f>
        <v>10</v>
      </c>
      <c r="H9" s="2">
        <f>800-Tabela_telefony6[[#This Row],[Kolumna2]]</f>
        <v>790</v>
      </c>
      <c r="I9" s="5">
        <f>IF(OR(Tabela_telefony6[[#This Row],[typ]]="stacjonarny",Tabela_telefony6[[#This Row],[typ]]="komórkowy"),I8-Tabela_telefony6[[#This Row],[Kolumna2]],H8)</f>
        <v>753</v>
      </c>
      <c r="J9" s="5"/>
    </row>
    <row r="10" spans="1:10" x14ac:dyDescent="0.3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>IF(LEN(Tabela_telefony6[[#This Row],[nr]])=7,"stacjonarny",IF(LEN(Tabela_telefony6[[#This Row],[nr]])=8,"komórkowy","zagraniczny"))</f>
        <v>stacjonarny</v>
      </c>
      <c r="F10" s="8">
        <f>(Tabela_telefony6[[#This Row],[zakonczenie]]-Tabela_telefony6[[#This Row],[rozpoczecie]])</f>
        <v>9.7569444444444153E-3</v>
      </c>
      <c r="G10" s="5">
        <f>ROUNDUP(Tabela_telefony6[[#This Row],[Kolumna1]]*1440,0)</f>
        <v>15</v>
      </c>
      <c r="H10" s="2">
        <f>800-Tabela_telefony6[[#This Row],[Kolumna2]]</f>
        <v>785</v>
      </c>
      <c r="I10" s="5">
        <f>IF(OR(Tabela_telefony6[[#This Row],[typ]]="stacjonarny",Tabela_telefony6[[#This Row],[typ]]="komórkowy"),I9-Tabela_telefony6[[#This Row],[Kolumna2]],H9)</f>
        <v>738</v>
      </c>
      <c r="J10" s="5"/>
    </row>
    <row r="11" spans="1:10" x14ac:dyDescent="0.3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>IF(LEN(Tabela_telefony6[[#This Row],[nr]])=7,"stacjonarny",IF(LEN(Tabela_telefony6[[#This Row],[nr]])=8,"komórkowy","zagraniczny"))</f>
        <v>komórkowy</v>
      </c>
      <c r="F11" s="8">
        <f>(Tabela_telefony6[[#This Row],[zakonczenie]]-Tabela_telefony6[[#This Row],[rozpoczecie]])</f>
        <v>1.0821759259259267E-2</v>
      </c>
      <c r="G11" s="5">
        <f>ROUNDUP(Tabela_telefony6[[#This Row],[Kolumna1]]*1440,0)</f>
        <v>16</v>
      </c>
      <c r="H11" s="2">
        <f>800-Tabela_telefony6[[#This Row],[Kolumna2]]</f>
        <v>784</v>
      </c>
      <c r="I11" s="5">
        <f>IF(OR(Tabela_telefony6[[#This Row],[typ]]="stacjonarny",Tabela_telefony6[[#This Row],[typ]]="komórkowy"),I10-Tabela_telefony6[[#This Row],[Kolumna2]],H10)</f>
        <v>722</v>
      </c>
      <c r="J11" s="5"/>
    </row>
    <row r="12" spans="1:10" x14ac:dyDescent="0.3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>IF(LEN(Tabela_telefony6[[#This Row],[nr]])=7,"stacjonarny",IF(LEN(Tabela_telefony6[[#This Row],[nr]])=8,"komórkowy","zagraniczny"))</f>
        <v>stacjonarny</v>
      </c>
      <c r="F12" s="8">
        <f>(Tabela_telefony6[[#This Row],[zakonczenie]]-Tabela_telefony6[[#This Row],[rozpoczecie]])</f>
        <v>8.6574074074073915E-3</v>
      </c>
      <c r="G12" s="5">
        <f>ROUNDUP(Tabela_telefony6[[#This Row],[Kolumna1]]*1440,0)</f>
        <v>13</v>
      </c>
      <c r="H12" s="2">
        <f>800-Tabela_telefony6[[#This Row],[Kolumna2]]</f>
        <v>787</v>
      </c>
      <c r="I12" s="5">
        <f>IF(OR(Tabela_telefony6[[#This Row],[typ]]="stacjonarny",Tabela_telefony6[[#This Row],[typ]]="komórkowy"),I11-Tabela_telefony6[[#This Row],[Kolumna2]],H11)</f>
        <v>709</v>
      </c>
      <c r="J12" s="5"/>
    </row>
    <row r="13" spans="1:10" x14ac:dyDescent="0.3">
      <c r="A13">
        <v>96191858</v>
      </c>
      <c r="B13" s="1">
        <v>42919</v>
      </c>
      <c r="C13" s="2">
        <v>0.36861111111111111</v>
      </c>
      <c r="D13" s="2">
        <v>0.37554398148148149</v>
      </c>
      <c r="E13" t="str">
        <f>IF(LEN(Tabela_telefony6[[#This Row],[nr]])=7,"stacjonarny",IF(LEN(Tabela_telefony6[[#This Row],[nr]])=8,"komórkowy","zagraniczny"))</f>
        <v>komórkowy</v>
      </c>
      <c r="F13" s="8">
        <f>(Tabela_telefony6[[#This Row],[zakonczenie]]-Tabela_telefony6[[#This Row],[rozpoczecie]])</f>
        <v>6.9328703703703809E-3</v>
      </c>
      <c r="G13" s="5">
        <f>ROUNDUP(Tabela_telefony6[[#This Row],[Kolumna1]]*1440,0)</f>
        <v>10</v>
      </c>
      <c r="H13" s="2">
        <f>800-Tabela_telefony6[[#This Row],[Kolumna2]]</f>
        <v>790</v>
      </c>
      <c r="I13" s="5">
        <f>IF(OR(Tabela_telefony6[[#This Row],[typ]]="stacjonarny",Tabela_telefony6[[#This Row],[typ]]="komórkowy"),I12-Tabela_telefony6[[#This Row],[Kolumna2]],H12)</f>
        <v>699</v>
      </c>
    </row>
    <row r="14" spans="1:10" x14ac:dyDescent="0.3">
      <c r="A14">
        <v>47261256</v>
      </c>
      <c r="B14" s="1">
        <v>42919</v>
      </c>
      <c r="C14" s="2">
        <v>0.37017361111111113</v>
      </c>
      <c r="D14" s="2">
        <v>0.37328703703703703</v>
      </c>
      <c r="E14" t="str">
        <f>IF(LEN(Tabela_telefony6[[#This Row],[nr]])=7,"stacjonarny",IF(LEN(Tabela_telefony6[[#This Row],[nr]])=8,"komórkowy","zagraniczny"))</f>
        <v>komórkowy</v>
      </c>
      <c r="F14" s="8">
        <f>(Tabela_telefony6[[#This Row],[zakonczenie]]-Tabela_telefony6[[#This Row],[rozpoczecie]])</f>
        <v>3.1134259259258945E-3</v>
      </c>
      <c r="G14" s="5">
        <f>ROUNDUP(Tabela_telefony6[[#This Row],[Kolumna1]]*1440,0)</f>
        <v>5</v>
      </c>
      <c r="H14" s="2">
        <f>800-Tabela_telefony6[[#This Row],[Kolumna2]]</f>
        <v>795</v>
      </c>
      <c r="I14" s="5">
        <f>IF(OR(Tabela_telefony6[[#This Row],[typ]]="stacjonarny",Tabela_telefony6[[#This Row],[typ]]="komórkowy"),I13-Tabela_telefony6[[#This Row],[Kolumna2]],H13)</f>
        <v>694</v>
      </c>
    </row>
    <row r="15" spans="1:10" x14ac:dyDescent="0.3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>IF(LEN(Tabela_telefony6[[#This Row],[nr]])=7,"stacjonarny",IF(LEN(Tabela_telefony6[[#This Row],[nr]])=8,"komórkowy","zagraniczny"))</f>
        <v>komórkowy</v>
      </c>
      <c r="F15" s="8">
        <f>(Tabela_telefony6[[#This Row],[zakonczenie]]-Tabela_telefony6[[#This Row],[rozpoczecie]])</f>
        <v>9.0856481481481621E-3</v>
      </c>
      <c r="G15" s="5">
        <f>ROUNDUP(Tabela_telefony6[[#This Row],[Kolumna1]]*1440,0)</f>
        <v>14</v>
      </c>
      <c r="H15" s="2">
        <f>800-Tabela_telefony6[[#This Row],[Kolumna2]]</f>
        <v>786</v>
      </c>
      <c r="I15" s="5">
        <f>IF(OR(Tabela_telefony6[[#This Row],[typ]]="stacjonarny",Tabela_telefony6[[#This Row],[typ]]="komórkowy"),I14-Tabela_telefony6[[#This Row],[Kolumna2]],H14)</f>
        <v>680</v>
      </c>
    </row>
    <row r="16" spans="1:10" x14ac:dyDescent="0.3">
      <c r="A16">
        <v>22747425</v>
      </c>
      <c r="B16" s="1">
        <v>42919</v>
      </c>
      <c r="C16" s="2">
        <v>0.37719907407407405</v>
      </c>
      <c r="D16" s="2">
        <v>0.38513888888888886</v>
      </c>
      <c r="E16" t="str">
        <f>IF(LEN(Tabela_telefony6[[#This Row],[nr]])=7,"stacjonarny",IF(LEN(Tabela_telefony6[[#This Row],[nr]])=8,"komórkowy","zagraniczny"))</f>
        <v>komórkowy</v>
      </c>
      <c r="F16" s="8">
        <f>(Tabela_telefony6[[#This Row],[zakonczenie]]-Tabela_telefony6[[#This Row],[rozpoczecie]])</f>
        <v>7.9398148148148162E-3</v>
      </c>
      <c r="G16" s="5">
        <f>ROUNDUP(Tabela_telefony6[[#This Row],[Kolumna1]]*1440,0)</f>
        <v>12</v>
      </c>
      <c r="H16" s="2">
        <f>800-Tabela_telefony6[[#This Row],[Kolumna2]]</f>
        <v>788</v>
      </c>
      <c r="I16" s="5">
        <f>IF(OR(Tabela_telefony6[[#This Row],[typ]]="stacjonarny",Tabela_telefony6[[#This Row],[typ]]="komórkowy"),I15-Tabela_telefony6[[#This Row],[Kolumna2]],H15)</f>
        <v>668</v>
      </c>
    </row>
    <row r="17" spans="1:9" x14ac:dyDescent="0.3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>IF(LEN(Tabela_telefony6[[#This Row],[nr]])=7,"stacjonarny",IF(LEN(Tabela_telefony6[[#This Row],[nr]])=8,"komórkowy","zagraniczny"))</f>
        <v>komórkowy</v>
      </c>
      <c r="F17" s="8">
        <f>(Tabela_telefony6[[#This Row],[zakonczenie]]-Tabela_telefony6[[#This Row],[rozpoczecie]])</f>
        <v>8.1481481481481266E-3</v>
      </c>
      <c r="G17" s="5">
        <f>ROUNDUP(Tabela_telefony6[[#This Row],[Kolumna1]]*1440,0)</f>
        <v>12</v>
      </c>
      <c r="H17" s="2">
        <f>800-Tabela_telefony6[[#This Row],[Kolumna2]]</f>
        <v>788</v>
      </c>
      <c r="I17" s="5">
        <f>IF(OR(Tabela_telefony6[[#This Row],[typ]]="stacjonarny",Tabela_telefony6[[#This Row],[typ]]="komórkowy"),I16-Tabela_telefony6[[#This Row],[Kolumna2]],H16)</f>
        <v>656</v>
      </c>
    </row>
    <row r="18" spans="1:9" x14ac:dyDescent="0.3">
      <c r="A18">
        <v>5816822</v>
      </c>
      <c r="B18" s="1">
        <v>42919</v>
      </c>
      <c r="C18" s="2">
        <v>0.38123842592592594</v>
      </c>
      <c r="D18" s="2">
        <v>0.38390046296296299</v>
      </c>
      <c r="E18" t="str">
        <f>IF(LEN(Tabela_telefony6[[#This Row],[nr]])=7,"stacjonarny",IF(LEN(Tabela_telefony6[[#This Row],[nr]])=8,"komórkowy","zagraniczny"))</f>
        <v>stacjonarny</v>
      </c>
      <c r="F18" s="8">
        <f>(Tabela_telefony6[[#This Row],[zakonczenie]]-Tabela_telefony6[[#This Row],[rozpoczecie]])</f>
        <v>2.6620370370370461E-3</v>
      </c>
      <c r="G18" s="5">
        <f>ROUNDUP(Tabela_telefony6[[#This Row],[Kolumna1]]*1440,0)</f>
        <v>4</v>
      </c>
      <c r="H18" s="2">
        <f>800-Tabela_telefony6[[#This Row],[Kolumna2]]</f>
        <v>796</v>
      </c>
      <c r="I18" s="5">
        <f>IF(OR(Tabela_telefony6[[#This Row],[typ]]="stacjonarny",Tabela_telefony6[[#This Row],[typ]]="komórkowy"),I17-Tabela_telefony6[[#This Row],[Kolumna2]],H17)</f>
        <v>652</v>
      </c>
    </row>
    <row r="19" spans="1:9" x14ac:dyDescent="0.3">
      <c r="A19">
        <v>3352943</v>
      </c>
      <c r="B19" s="1">
        <v>42919</v>
      </c>
      <c r="C19" s="2">
        <v>0.38701388888888888</v>
      </c>
      <c r="D19" s="2">
        <v>0.3943402777777778</v>
      </c>
      <c r="E19" t="str">
        <f>IF(LEN(Tabela_telefony6[[#This Row],[nr]])=7,"stacjonarny",IF(LEN(Tabela_telefony6[[#This Row],[nr]])=8,"komórkowy","zagraniczny"))</f>
        <v>stacjonarny</v>
      </c>
      <c r="F19" s="8">
        <f>(Tabela_telefony6[[#This Row],[zakonczenie]]-Tabela_telefony6[[#This Row],[rozpoczecie]])</f>
        <v>7.3263888888889239E-3</v>
      </c>
      <c r="G19" s="5">
        <f>ROUNDUP(Tabela_telefony6[[#This Row],[Kolumna1]]*1440,0)</f>
        <v>11</v>
      </c>
      <c r="H19" s="2">
        <f>800-Tabela_telefony6[[#This Row],[Kolumna2]]</f>
        <v>789</v>
      </c>
      <c r="I19" s="5">
        <f>IF(OR(Tabela_telefony6[[#This Row],[typ]]="stacjonarny",Tabela_telefony6[[#This Row],[typ]]="komórkowy"),I18-Tabela_telefony6[[#This Row],[Kolumna2]],H18)</f>
        <v>641</v>
      </c>
    </row>
    <row r="20" spans="1:9" x14ac:dyDescent="0.3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>IF(LEN(Tabela_telefony6[[#This Row],[nr]])=7,"stacjonarny",IF(LEN(Tabela_telefony6[[#This Row],[nr]])=8,"komórkowy","zagraniczny"))</f>
        <v>komórkowy</v>
      </c>
      <c r="F20" s="8">
        <f>(Tabela_telefony6[[#This Row],[zakonczenie]]-Tabela_telefony6[[#This Row],[rozpoczecie]])</f>
        <v>1.1527777777777803E-2</v>
      </c>
      <c r="G20" s="5">
        <f>ROUNDUP(Tabela_telefony6[[#This Row],[Kolumna1]]*1440,0)</f>
        <v>17</v>
      </c>
      <c r="H20" s="2">
        <f>800-Tabela_telefony6[[#This Row],[Kolumna2]]</f>
        <v>783</v>
      </c>
      <c r="I20" s="5">
        <f>IF(OR(Tabela_telefony6[[#This Row],[typ]]="stacjonarny",Tabela_telefony6[[#This Row],[typ]]="komórkowy"),I19-Tabela_telefony6[[#This Row],[Kolumna2]],H19)</f>
        <v>624</v>
      </c>
    </row>
    <row r="21" spans="1:9" x14ac:dyDescent="0.3">
      <c r="A21">
        <v>8313390</v>
      </c>
      <c r="B21" s="1">
        <v>42919</v>
      </c>
      <c r="C21" s="2">
        <v>0.39571759259259259</v>
      </c>
      <c r="D21" s="2">
        <v>0.39844907407407409</v>
      </c>
      <c r="E21" t="str">
        <f>IF(LEN(Tabela_telefony6[[#This Row],[nr]])=7,"stacjonarny",IF(LEN(Tabela_telefony6[[#This Row],[nr]])=8,"komórkowy","zagraniczny"))</f>
        <v>stacjonarny</v>
      </c>
      <c r="F21" s="8">
        <f>(Tabela_telefony6[[#This Row],[zakonczenie]]-Tabela_telefony6[[#This Row],[rozpoczecie]])</f>
        <v>2.7314814814815014E-3</v>
      </c>
      <c r="G21" s="5">
        <f>ROUNDUP(Tabela_telefony6[[#This Row],[Kolumna1]]*1440,0)</f>
        <v>4</v>
      </c>
      <c r="H21" s="2">
        <f>800-Tabela_telefony6[[#This Row],[Kolumna2]]</f>
        <v>796</v>
      </c>
      <c r="I21" s="5">
        <f>IF(OR(Tabela_telefony6[[#This Row],[typ]]="stacjonarny",Tabela_telefony6[[#This Row],[typ]]="komórkowy"),I20-Tabela_telefony6[[#This Row],[Kolumna2]],H20)</f>
        <v>620</v>
      </c>
    </row>
    <row r="22" spans="1:9" x14ac:dyDescent="0.3">
      <c r="A22">
        <v>3954712</v>
      </c>
      <c r="B22" s="1">
        <v>42919</v>
      </c>
      <c r="C22" s="2">
        <v>0.39876157407407409</v>
      </c>
      <c r="D22" s="2">
        <v>0.40207175925925925</v>
      </c>
      <c r="E22" t="str">
        <f>IF(LEN(Tabela_telefony6[[#This Row],[nr]])=7,"stacjonarny",IF(LEN(Tabela_telefony6[[#This Row],[nr]])=8,"komórkowy","zagraniczny"))</f>
        <v>stacjonarny</v>
      </c>
      <c r="F22" s="8">
        <f>(Tabela_telefony6[[#This Row],[zakonczenie]]-Tabela_telefony6[[#This Row],[rozpoczecie]])</f>
        <v>3.310185185185166E-3</v>
      </c>
      <c r="G22" s="5">
        <f>ROUNDUP(Tabela_telefony6[[#This Row],[Kolumna1]]*1440,0)</f>
        <v>5</v>
      </c>
      <c r="H22" s="2">
        <f>800-Tabela_telefony6[[#This Row],[Kolumna2]]</f>
        <v>795</v>
      </c>
      <c r="I22" s="5">
        <f>IF(OR(Tabela_telefony6[[#This Row],[typ]]="stacjonarny",Tabela_telefony6[[#This Row],[typ]]="komórkowy"),I21-Tabela_telefony6[[#This Row],[Kolumna2]],H21)</f>
        <v>615</v>
      </c>
    </row>
    <row r="23" spans="1:9" x14ac:dyDescent="0.3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>IF(LEN(Tabela_telefony6[[#This Row],[nr]])=7,"stacjonarny",IF(LEN(Tabela_telefony6[[#This Row],[nr]])=8,"komórkowy","zagraniczny"))</f>
        <v>zagraniczny</v>
      </c>
      <c r="F23" s="8">
        <f>(Tabela_telefony6[[#This Row],[zakonczenie]]-Tabela_telefony6[[#This Row],[rozpoczecie]])</f>
        <v>1.1307870370370399E-2</v>
      </c>
      <c r="G23" s="5">
        <f>ROUNDUP(Tabela_telefony6[[#This Row],[Kolumna1]]*1440,0)</f>
        <v>17</v>
      </c>
      <c r="H23" s="2">
        <f>800-Tabela_telefony6[[#This Row],[Kolumna2]]</f>
        <v>783</v>
      </c>
      <c r="I23" s="5">
        <f>IF(OR(Tabela_telefony6[[#This Row],[typ]]="stacjonarny",Tabela_telefony6[[#This Row],[typ]]="komórkowy"),I22-Tabela_telefony6[[#This Row],[Kolumna2]],H22)</f>
        <v>795</v>
      </c>
    </row>
    <row r="24" spans="1:9" x14ac:dyDescent="0.3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>IF(LEN(Tabela_telefony6[[#This Row],[nr]])=7,"stacjonarny",IF(LEN(Tabela_telefony6[[#This Row],[nr]])=8,"komórkowy","zagraniczny"))</f>
        <v>stacjonarny</v>
      </c>
      <c r="F24" s="8">
        <f>(Tabela_telefony6[[#This Row],[zakonczenie]]-Tabela_telefony6[[#This Row],[rozpoczecie]])</f>
        <v>5.2314814814815036E-3</v>
      </c>
      <c r="G24" s="5">
        <f>ROUNDUP(Tabela_telefony6[[#This Row],[Kolumna1]]*1440,0)</f>
        <v>8</v>
      </c>
      <c r="H24" s="2">
        <f>800-Tabela_telefony6[[#This Row],[Kolumna2]]</f>
        <v>792</v>
      </c>
      <c r="I24" s="5">
        <f>IF(OR(Tabela_telefony6[[#This Row],[typ]]="stacjonarny",Tabela_telefony6[[#This Row],[typ]]="komórkowy"),I23-Tabela_telefony6[[#This Row],[Kolumna2]],H23)</f>
        <v>787</v>
      </c>
    </row>
    <row r="25" spans="1:9" x14ac:dyDescent="0.3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>IF(LEN(Tabela_telefony6[[#This Row],[nr]])=7,"stacjonarny",IF(LEN(Tabela_telefony6[[#This Row],[nr]])=8,"komórkowy","zagraniczny"))</f>
        <v>stacjonarny</v>
      </c>
      <c r="F25" s="8">
        <f>(Tabela_telefony6[[#This Row],[zakonczenie]]-Tabela_telefony6[[#This Row],[rozpoczecie]])</f>
        <v>5.5555555555553138E-4</v>
      </c>
      <c r="G25" s="5">
        <f>ROUNDUP(Tabela_telefony6[[#This Row],[Kolumna1]]*1440,0)</f>
        <v>1</v>
      </c>
      <c r="H25" s="2">
        <f>800-Tabela_telefony6[[#This Row],[Kolumna2]]</f>
        <v>799</v>
      </c>
      <c r="I25" s="5">
        <f>IF(OR(Tabela_telefony6[[#This Row],[typ]]="stacjonarny",Tabela_telefony6[[#This Row],[typ]]="komórkowy"),I24-Tabela_telefony6[[#This Row],[Kolumna2]],H24)</f>
        <v>786</v>
      </c>
    </row>
    <row r="26" spans="1:9" x14ac:dyDescent="0.3">
      <c r="A26">
        <v>33320202</v>
      </c>
      <c r="B26" s="1">
        <v>42919</v>
      </c>
      <c r="C26" s="2">
        <v>0.41506944444444444</v>
      </c>
      <c r="D26" s="2">
        <v>0.42621527777777779</v>
      </c>
      <c r="E26" t="str">
        <f>IF(LEN(Tabela_telefony6[[#This Row],[nr]])=7,"stacjonarny",IF(LEN(Tabela_telefony6[[#This Row],[nr]])=8,"komórkowy","zagraniczny"))</f>
        <v>komórkowy</v>
      </c>
      <c r="F26" s="8">
        <f>(Tabela_telefony6[[#This Row],[zakonczenie]]-Tabela_telefony6[[#This Row],[rozpoczecie]])</f>
        <v>1.1145833333333355E-2</v>
      </c>
      <c r="G26" s="5">
        <f>ROUNDUP(Tabela_telefony6[[#This Row],[Kolumna1]]*1440,0)</f>
        <v>17</v>
      </c>
      <c r="H26" s="2">
        <f>800-Tabela_telefony6[[#This Row],[Kolumna2]]</f>
        <v>783</v>
      </c>
      <c r="I26" s="5">
        <f>IF(OR(Tabela_telefony6[[#This Row],[typ]]="stacjonarny",Tabela_telefony6[[#This Row],[typ]]="komórkowy"),I25-Tabela_telefony6[[#This Row],[Kolumna2]],H25)</f>
        <v>769</v>
      </c>
    </row>
    <row r="27" spans="1:9" x14ac:dyDescent="0.3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>IF(LEN(Tabela_telefony6[[#This Row],[nr]])=7,"stacjonarny",IF(LEN(Tabela_telefony6[[#This Row],[nr]])=8,"komórkowy","zagraniczny"))</f>
        <v>stacjonarny</v>
      </c>
      <c r="F27" s="8">
        <f>(Tabela_telefony6[[#This Row],[zakonczenie]]-Tabela_telefony6[[#This Row],[rozpoczecie]])</f>
        <v>1.4467592592592449E-3</v>
      </c>
      <c r="G27" s="5">
        <f>ROUNDUP(Tabela_telefony6[[#This Row],[Kolumna1]]*1440,0)</f>
        <v>3</v>
      </c>
      <c r="H27" s="2">
        <f>800-Tabela_telefony6[[#This Row],[Kolumna2]]</f>
        <v>797</v>
      </c>
      <c r="I27" s="5">
        <f>IF(OR(Tabela_telefony6[[#This Row],[typ]]="stacjonarny",Tabela_telefony6[[#This Row],[typ]]="komórkowy"),I26-Tabela_telefony6[[#This Row],[Kolumna2]],H26)</f>
        <v>766</v>
      </c>
    </row>
    <row r="28" spans="1:9" x14ac:dyDescent="0.3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>IF(LEN(Tabela_telefony6[[#This Row],[nr]])=7,"stacjonarny",IF(LEN(Tabela_telefony6[[#This Row],[nr]])=8,"komórkowy","zagraniczny"))</f>
        <v>stacjonarny</v>
      </c>
      <c r="F28" s="8">
        <f>(Tabela_telefony6[[#This Row],[zakonczenie]]-Tabela_telefony6[[#This Row],[rozpoczecie]])</f>
        <v>6.1226851851852171E-3</v>
      </c>
      <c r="G28" s="5">
        <f>ROUNDUP(Tabela_telefony6[[#This Row],[Kolumna1]]*1440,0)</f>
        <v>9</v>
      </c>
      <c r="H28" s="2">
        <f>800-Tabela_telefony6[[#This Row],[Kolumna2]]</f>
        <v>791</v>
      </c>
      <c r="I28" s="5">
        <f>IF(OR(Tabela_telefony6[[#This Row],[typ]]="stacjonarny",Tabela_telefony6[[#This Row],[typ]]="komórkowy"),I27-Tabela_telefony6[[#This Row],[Kolumna2]],H27)</f>
        <v>757</v>
      </c>
    </row>
    <row r="29" spans="1:9" x14ac:dyDescent="0.3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>IF(LEN(Tabela_telefony6[[#This Row],[nr]])=7,"stacjonarny",IF(LEN(Tabela_telefony6[[#This Row],[nr]])=8,"komórkowy","zagraniczny"))</f>
        <v>stacjonarny</v>
      </c>
      <c r="F29" s="8">
        <f>(Tabela_telefony6[[#This Row],[zakonczenie]]-Tabela_telefony6[[#This Row],[rozpoczecie]])</f>
        <v>1.1377314814814854E-2</v>
      </c>
      <c r="G29" s="5">
        <f>ROUNDUP(Tabela_telefony6[[#This Row],[Kolumna1]]*1440,0)</f>
        <v>17</v>
      </c>
      <c r="H29" s="2">
        <f>800-Tabela_telefony6[[#This Row],[Kolumna2]]</f>
        <v>783</v>
      </c>
      <c r="I29" s="5">
        <f>IF(OR(Tabela_telefony6[[#This Row],[typ]]="stacjonarny",Tabela_telefony6[[#This Row],[typ]]="komórkowy"),I28-Tabela_telefony6[[#This Row],[Kolumna2]],H28)</f>
        <v>740</v>
      </c>
    </row>
    <row r="30" spans="1:9" x14ac:dyDescent="0.3">
      <c r="A30">
        <v>96375379</v>
      </c>
      <c r="B30" s="1">
        <v>42919</v>
      </c>
      <c r="C30" s="2">
        <v>0.42447916666666669</v>
      </c>
      <c r="D30" s="2">
        <v>0.42660879629629628</v>
      </c>
      <c r="E30" t="str">
        <f>IF(LEN(Tabela_telefony6[[#This Row],[nr]])=7,"stacjonarny",IF(LEN(Tabela_telefony6[[#This Row],[nr]])=8,"komórkowy","zagraniczny"))</f>
        <v>komórkowy</v>
      </c>
      <c r="F30" s="8">
        <f>(Tabela_telefony6[[#This Row],[zakonczenie]]-Tabela_telefony6[[#This Row],[rozpoczecie]])</f>
        <v>2.1296296296295925E-3</v>
      </c>
      <c r="G30" s="5">
        <f>ROUNDUP(Tabela_telefony6[[#This Row],[Kolumna1]]*1440,0)</f>
        <v>4</v>
      </c>
      <c r="H30" s="2">
        <f>800-Tabela_telefony6[[#This Row],[Kolumna2]]</f>
        <v>796</v>
      </c>
      <c r="I30" s="5">
        <f>IF(OR(Tabela_telefony6[[#This Row],[typ]]="stacjonarny",Tabela_telefony6[[#This Row],[typ]]="komórkowy"),I29-Tabela_telefony6[[#This Row],[Kolumna2]],H29)</f>
        <v>736</v>
      </c>
    </row>
    <row r="31" spans="1:9" x14ac:dyDescent="0.3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>IF(LEN(Tabela_telefony6[[#This Row],[nr]])=7,"stacjonarny",IF(LEN(Tabela_telefony6[[#This Row],[nr]])=8,"komórkowy","zagraniczny"))</f>
        <v>stacjonarny</v>
      </c>
      <c r="F31" s="8">
        <f>(Tabela_telefony6[[#This Row],[zakonczenie]]-Tabela_telefony6[[#This Row],[rozpoczecie]])</f>
        <v>8.74999999999998E-3</v>
      </c>
      <c r="G31" s="5">
        <f>ROUNDUP(Tabela_telefony6[[#This Row],[Kolumna1]]*1440,0)</f>
        <v>13</v>
      </c>
      <c r="H31" s="2">
        <f>800-Tabela_telefony6[[#This Row],[Kolumna2]]</f>
        <v>787</v>
      </c>
      <c r="I31" s="5">
        <f>IF(OR(Tabela_telefony6[[#This Row],[typ]]="stacjonarny",Tabela_telefony6[[#This Row],[typ]]="komórkowy"),I30-Tabela_telefony6[[#This Row],[Kolumna2]],H30)</f>
        <v>723</v>
      </c>
    </row>
    <row r="32" spans="1:9" x14ac:dyDescent="0.3">
      <c r="A32">
        <v>4093292</v>
      </c>
      <c r="B32" s="1">
        <v>42919</v>
      </c>
      <c r="C32" s="2">
        <v>0.43038194444444444</v>
      </c>
      <c r="D32" s="2">
        <v>0.43494212962962964</v>
      </c>
      <c r="E32" t="str">
        <f>IF(LEN(Tabela_telefony6[[#This Row],[nr]])=7,"stacjonarny",IF(LEN(Tabela_telefony6[[#This Row],[nr]])=8,"komórkowy","zagraniczny"))</f>
        <v>stacjonarny</v>
      </c>
      <c r="F32" s="8">
        <f>(Tabela_telefony6[[#This Row],[zakonczenie]]-Tabela_telefony6[[#This Row],[rozpoczecie]])</f>
        <v>4.5601851851851949E-3</v>
      </c>
      <c r="G32" s="5">
        <f>ROUNDUP(Tabela_telefony6[[#This Row],[Kolumna1]]*1440,0)</f>
        <v>7</v>
      </c>
      <c r="H32" s="2">
        <f>800-Tabela_telefony6[[#This Row],[Kolumna2]]</f>
        <v>793</v>
      </c>
      <c r="I32" s="5">
        <f>IF(OR(Tabela_telefony6[[#This Row],[typ]]="stacjonarny",Tabela_telefony6[[#This Row],[typ]]="komórkowy"),I31-Tabela_telefony6[[#This Row],[Kolumna2]],H31)</f>
        <v>716</v>
      </c>
    </row>
    <row r="33" spans="1:9" x14ac:dyDescent="0.3">
      <c r="A33">
        <v>6312575</v>
      </c>
      <c r="B33" s="1">
        <v>42919</v>
      </c>
      <c r="C33" s="2">
        <v>0.4309837962962963</v>
      </c>
      <c r="D33" s="2">
        <v>0.43748842592592591</v>
      </c>
      <c r="E33" t="str">
        <f>IF(LEN(Tabela_telefony6[[#This Row],[nr]])=7,"stacjonarny",IF(LEN(Tabela_telefony6[[#This Row],[nr]])=8,"komórkowy","zagraniczny"))</f>
        <v>stacjonarny</v>
      </c>
      <c r="F33" s="8">
        <f>(Tabela_telefony6[[#This Row],[zakonczenie]]-Tabela_telefony6[[#This Row],[rozpoczecie]])</f>
        <v>6.5046296296296102E-3</v>
      </c>
      <c r="G33" s="5">
        <f>ROUNDUP(Tabela_telefony6[[#This Row],[Kolumna1]]*1440,0)</f>
        <v>10</v>
      </c>
      <c r="H33" s="2">
        <f>800-Tabela_telefony6[[#This Row],[Kolumna2]]</f>
        <v>790</v>
      </c>
      <c r="I33" s="5">
        <f>IF(OR(Tabela_telefony6[[#This Row],[typ]]="stacjonarny",Tabela_telefony6[[#This Row],[typ]]="komórkowy"),I32-Tabela_telefony6[[#This Row],[Kolumna2]],H32)</f>
        <v>706</v>
      </c>
    </row>
    <row r="34" spans="1:9" x14ac:dyDescent="0.3">
      <c r="A34">
        <v>38535407</v>
      </c>
      <c r="B34" s="1">
        <v>42919</v>
      </c>
      <c r="C34" s="2">
        <v>0.43593749999999998</v>
      </c>
      <c r="D34" s="2">
        <v>0.44417824074074075</v>
      </c>
      <c r="E34" t="str">
        <f>IF(LEN(Tabela_telefony6[[#This Row],[nr]])=7,"stacjonarny",IF(LEN(Tabela_telefony6[[#This Row],[nr]])=8,"komórkowy","zagraniczny"))</f>
        <v>komórkowy</v>
      </c>
      <c r="F34" s="8">
        <f>(Tabela_telefony6[[#This Row],[zakonczenie]]-Tabela_telefony6[[#This Row],[rozpoczecie]])</f>
        <v>8.2407407407407707E-3</v>
      </c>
      <c r="G34" s="5">
        <f>ROUNDUP(Tabela_telefony6[[#This Row],[Kolumna1]]*1440,0)</f>
        <v>12</v>
      </c>
      <c r="H34" s="2">
        <f>800-Tabela_telefony6[[#This Row],[Kolumna2]]</f>
        <v>788</v>
      </c>
      <c r="I34" s="5">
        <f>IF(OR(Tabela_telefony6[[#This Row],[typ]]="stacjonarny",Tabela_telefony6[[#This Row],[typ]]="komórkowy"),I33-Tabela_telefony6[[#This Row],[Kolumna2]],H33)</f>
        <v>694</v>
      </c>
    </row>
    <row r="35" spans="1:9" x14ac:dyDescent="0.3">
      <c r="A35">
        <v>38535407</v>
      </c>
      <c r="B35" s="1">
        <v>42919</v>
      </c>
      <c r="C35" s="2">
        <v>0.43824074074074076</v>
      </c>
      <c r="D35" s="2">
        <v>0.43913194444444442</v>
      </c>
      <c r="E35" t="str">
        <f>IF(LEN(Tabela_telefony6[[#This Row],[nr]])=7,"stacjonarny",IF(LEN(Tabela_telefony6[[#This Row],[nr]])=8,"komórkowy","zagraniczny"))</f>
        <v>komórkowy</v>
      </c>
      <c r="F35" s="8">
        <f>(Tabela_telefony6[[#This Row],[zakonczenie]]-Tabela_telefony6[[#This Row],[rozpoczecie]])</f>
        <v>8.9120370370365798E-4</v>
      </c>
      <c r="G35" s="5">
        <f>ROUNDUP(Tabela_telefony6[[#This Row],[Kolumna1]]*1440,0)</f>
        <v>2</v>
      </c>
      <c r="H35" s="2">
        <f>800-Tabela_telefony6[[#This Row],[Kolumna2]]</f>
        <v>798</v>
      </c>
      <c r="I35" s="5">
        <f>IF(OR(Tabela_telefony6[[#This Row],[typ]]="stacjonarny",Tabela_telefony6[[#This Row],[typ]]="komórkowy"),I34-Tabela_telefony6[[#This Row],[Kolumna2]],H34)</f>
        <v>692</v>
      </c>
    </row>
    <row r="36" spans="1:9" x14ac:dyDescent="0.3">
      <c r="A36">
        <v>9413315</v>
      </c>
      <c r="B36" s="1">
        <v>42919</v>
      </c>
      <c r="C36" s="2">
        <v>0.44313657407407409</v>
      </c>
      <c r="D36" s="2">
        <v>0.45300925925925928</v>
      </c>
      <c r="E36" t="str">
        <f>IF(LEN(Tabela_telefony6[[#This Row],[nr]])=7,"stacjonarny",IF(LEN(Tabela_telefony6[[#This Row],[nr]])=8,"komórkowy","zagraniczny"))</f>
        <v>stacjonarny</v>
      </c>
      <c r="F36" s="8">
        <f>(Tabela_telefony6[[#This Row],[zakonczenie]]-Tabela_telefony6[[#This Row],[rozpoczecie]])</f>
        <v>9.8726851851851927E-3</v>
      </c>
      <c r="G36" s="5">
        <f>ROUNDUP(Tabela_telefony6[[#This Row],[Kolumna1]]*1440,0)</f>
        <v>15</v>
      </c>
      <c r="H36" s="2">
        <f>800-Tabela_telefony6[[#This Row],[Kolumna2]]</f>
        <v>785</v>
      </c>
      <c r="I36" s="5">
        <f>IF(OR(Tabela_telefony6[[#This Row],[typ]]="stacjonarny",Tabela_telefony6[[#This Row],[typ]]="komórkowy"),I35-Tabela_telefony6[[#This Row],[Kolumna2]],H35)</f>
        <v>677</v>
      </c>
    </row>
    <row r="37" spans="1:9" x14ac:dyDescent="0.3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>IF(LEN(Tabela_telefony6[[#This Row],[nr]])=7,"stacjonarny",IF(LEN(Tabela_telefony6[[#This Row],[nr]])=8,"komórkowy","zagraniczny"))</f>
        <v>stacjonarny</v>
      </c>
      <c r="F37" s="8">
        <f>(Tabela_telefony6[[#This Row],[zakonczenie]]-Tabela_telefony6[[#This Row],[rozpoczecie]])</f>
        <v>2.1990740740740478E-3</v>
      </c>
      <c r="G37" s="5">
        <f>ROUNDUP(Tabela_telefony6[[#This Row],[Kolumna1]]*1440,0)</f>
        <v>4</v>
      </c>
      <c r="H37" s="2">
        <f>800-Tabela_telefony6[[#This Row],[Kolumna2]]</f>
        <v>796</v>
      </c>
      <c r="I37" s="5">
        <f>IF(OR(Tabela_telefony6[[#This Row],[typ]]="stacjonarny",Tabela_telefony6[[#This Row],[typ]]="komórkowy"),I36-Tabela_telefony6[[#This Row],[Kolumna2]],H36)</f>
        <v>673</v>
      </c>
    </row>
    <row r="38" spans="1:9" x14ac:dyDescent="0.3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>IF(LEN(Tabela_telefony6[[#This Row],[nr]])=7,"stacjonarny",IF(LEN(Tabela_telefony6[[#This Row],[nr]])=8,"komórkowy","zagraniczny"))</f>
        <v>komórkowy</v>
      </c>
      <c r="F38" s="8">
        <f>(Tabela_telefony6[[#This Row],[zakonczenie]]-Tabela_telefony6[[#This Row],[rozpoczecie]])</f>
        <v>1.0659722222222223E-2</v>
      </c>
      <c r="G38" s="5">
        <f>ROUNDUP(Tabela_telefony6[[#This Row],[Kolumna1]]*1440,0)</f>
        <v>16</v>
      </c>
      <c r="H38" s="2">
        <f>800-Tabela_telefony6[[#This Row],[Kolumna2]]</f>
        <v>784</v>
      </c>
      <c r="I38" s="5">
        <f>IF(OR(Tabela_telefony6[[#This Row],[typ]]="stacjonarny",Tabela_telefony6[[#This Row],[typ]]="komórkowy"),I37-Tabela_telefony6[[#This Row],[Kolumna2]],H37)</f>
        <v>657</v>
      </c>
    </row>
    <row r="39" spans="1:9" x14ac:dyDescent="0.3">
      <c r="A39">
        <v>4546455</v>
      </c>
      <c r="B39" s="1">
        <v>42919</v>
      </c>
      <c r="C39" s="2">
        <v>0.45270833333333332</v>
      </c>
      <c r="D39" s="2">
        <v>0.45620370370370372</v>
      </c>
      <c r="E39" t="str">
        <f>IF(LEN(Tabela_telefony6[[#This Row],[nr]])=7,"stacjonarny",IF(LEN(Tabela_telefony6[[#This Row],[nr]])=8,"komórkowy","zagraniczny"))</f>
        <v>stacjonarny</v>
      </c>
      <c r="F39" s="8">
        <f>(Tabela_telefony6[[#This Row],[zakonczenie]]-Tabela_telefony6[[#This Row],[rozpoczecie]])</f>
        <v>3.4953703703703987E-3</v>
      </c>
      <c r="G39" s="5">
        <f>ROUNDUP(Tabela_telefony6[[#This Row],[Kolumna1]]*1440,0)</f>
        <v>6</v>
      </c>
      <c r="H39" s="2">
        <f>800-Tabela_telefony6[[#This Row],[Kolumna2]]</f>
        <v>794</v>
      </c>
      <c r="I39" s="5">
        <f>IF(OR(Tabela_telefony6[[#This Row],[typ]]="stacjonarny",Tabela_telefony6[[#This Row],[typ]]="komórkowy"),I38-Tabela_telefony6[[#This Row],[Kolumna2]],H38)</f>
        <v>651</v>
      </c>
    </row>
    <row r="40" spans="1:9" x14ac:dyDescent="0.3">
      <c r="A40">
        <v>1435049</v>
      </c>
      <c r="B40" s="1">
        <v>42919</v>
      </c>
      <c r="C40" s="2">
        <v>0.45494212962962965</v>
      </c>
      <c r="D40" s="2">
        <v>0.45567129629629627</v>
      </c>
      <c r="E40" t="str">
        <f>IF(LEN(Tabela_telefony6[[#This Row],[nr]])=7,"stacjonarny",IF(LEN(Tabela_telefony6[[#This Row],[nr]])=8,"komórkowy","zagraniczny"))</f>
        <v>stacjonarny</v>
      </c>
      <c r="F40" s="8">
        <f>(Tabela_telefony6[[#This Row],[zakonczenie]]-Tabela_telefony6[[#This Row],[rozpoczecie]])</f>
        <v>7.2916666666661412E-4</v>
      </c>
      <c r="G40" s="5">
        <f>ROUNDUP(Tabela_telefony6[[#This Row],[Kolumna1]]*1440,0)</f>
        <v>2</v>
      </c>
      <c r="H40" s="2">
        <f>800-Tabela_telefony6[[#This Row],[Kolumna2]]</f>
        <v>798</v>
      </c>
      <c r="I40" s="5">
        <f>IF(OR(Tabela_telefony6[[#This Row],[typ]]="stacjonarny",Tabela_telefony6[[#This Row],[typ]]="komórkowy"),I39-Tabela_telefony6[[#This Row],[Kolumna2]],H39)</f>
        <v>649</v>
      </c>
    </row>
    <row r="41" spans="1:9" x14ac:dyDescent="0.3">
      <c r="A41">
        <v>85598139</v>
      </c>
      <c r="B41" s="1">
        <v>42919</v>
      </c>
      <c r="C41" s="2">
        <v>0.45608796296296295</v>
      </c>
      <c r="D41" s="2">
        <v>0.46314814814814814</v>
      </c>
      <c r="E41" t="str">
        <f>IF(LEN(Tabela_telefony6[[#This Row],[nr]])=7,"stacjonarny",IF(LEN(Tabela_telefony6[[#This Row],[nr]])=8,"komórkowy","zagraniczny"))</f>
        <v>komórkowy</v>
      </c>
      <c r="F41" s="8">
        <f>(Tabela_telefony6[[#This Row],[zakonczenie]]-Tabela_telefony6[[#This Row],[rozpoczecie]])</f>
        <v>7.0601851851851971E-3</v>
      </c>
      <c r="G41" s="5">
        <f>ROUNDUP(Tabela_telefony6[[#This Row],[Kolumna1]]*1440,0)</f>
        <v>11</v>
      </c>
      <c r="H41" s="2">
        <f>800-Tabela_telefony6[[#This Row],[Kolumna2]]</f>
        <v>789</v>
      </c>
      <c r="I41" s="5">
        <f>IF(OR(Tabela_telefony6[[#This Row],[typ]]="stacjonarny",Tabela_telefony6[[#This Row],[typ]]="komórkowy"),I40-Tabela_telefony6[[#This Row],[Kolumna2]],H40)</f>
        <v>638</v>
      </c>
    </row>
    <row r="42" spans="1:9" x14ac:dyDescent="0.3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>IF(LEN(Tabela_telefony6[[#This Row],[nr]])=7,"stacjonarny",IF(LEN(Tabela_telefony6[[#This Row],[nr]])=8,"komórkowy","zagraniczny"))</f>
        <v>stacjonarny</v>
      </c>
      <c r="F42" s="8">
        <f>(Tabela_telefony6[[#This Row],[zakonczenie]]-Tabela_telefony6[[#This Row],[rozpoczecie]])</f>
        <v>3.9467592592592471E-3</v>
      </c>
      <c r="G42" s="5">
        <f>ROUNDUP(Tabela_telefony6[[#This Row],[Kolumna1]]*1440,0)</f>
        <v>6</v>
      </c>
      <c r="H42" s="2">
        <f>800-Tabela_telefony6[[#This Row],[Kolumna2]]</f>
        <v>794</v>
      </c>
      <c r="I42" s="5">
        <f>IF(OR(Tabela_telefony6[[#This Row],[typ]]="stacjonarny",Tabela_telefony6[[#This Row],[typ]]="komórkowy"),I41-Tabela_telefony6[[#This Row],[Kolumna2]],H41)</f>
        <v>632</v>
      </c>
    </row>
    <row r="43" spans="1:9" x14ac:dyDescent="0.3">
      <c r="A43">
        <v>1926053</v>
      </c>
      <c r="B43" s="1">
        <v>42919</v>
      </c>
      <c r="C43" s="2">
        <v>0.46155092592592595</v>
      </c>
      <c r="D43" s="2">
        <v>0.46766203703703701</v>
      </c>
      <c r="E43" t="str">
        <f>IF(LEN(Tabela_telefony6[[#This Row],[nr]])=7,"stacjonarny",IF(LEN(Tabela_telefony6[[#This Row],[nr]])=8,"komórkowy","zagraniczny"))</f>
        <v>stacjonarny</v>
      </c>
      <c r="F43" s="8">
        <f>(Tabela_telefony6[[#This Row],[zakonczenie]]-Tabela_telefony6[[#This Row],[rozpoczecie]])</f>
        <v>6.1111111111110672E-3</v>
      </c>
      <c r="G43" s="5">
        <f>ROUNDUP(Tabela_telefony6[[#This Row],[Kolumna1]]*1440,0)</f>
        <v>9</v>
      </c>
      <c r="H43" s="2">
        <f>800-Tabela_telefony6[[#This Row],[Kolumna2]]</f>
        <v>791</v>
      </c>
      <c r="I43" s="5">
        <f>IF(OR(Tabela_telefony6[[#This Row],[typ]]="stacjonarny",Tabela_telefony6[[#This Row],[typ]]="komórkowy"),I42-Tabela_telefony6[[#This Row],[Kolumna2]],H42)</f>
        <v>623</v>
      </c>
    </row>
    <row r="44" spans="1:9" x14ac:dyDescent="0.3">
      <c r="A44">
        <v>82949156</v>
      </c>
      <c r="B44" s="1">
        <v>42919</v>
      </c>
      <c r="C44" s="2">
        <v>0.46224537037037039</v>
      </c>
      <c r="D44" s="2">
        <v>0.46390046296296295</v>
      </c>
      <c r="E44" t="str">
        <f>IF(LEN(Tabela_telefony6[[#This Row],[nr]])=7,"stacjonarny",IF(LEN(Tabela_telefony6[[#This Row],[nr]])=8,"komórkowy","zagraniczny"))</f>
        <v>komórkowy</v>
      </c>
      <c r="F44" s="8">
        <f>(Tabela_telefony6[[#This Row],[zakonczenie]]-Tabela_telefony6[[#This Row],[rozpoczecie]])</f>
        <v>1.6550925925925553E-3</v>
      </c>
      <c r="G44" s="5">
        <f>ROUNDUP(Tabela_telefony6[[#This Row],[Kolumna1]]*1440,0)</f>
        <v>3</v>
      </c>
      <c r="H44" s="2">
        <f>800-Tabela_telefony6[[#This Row],[Kolumna2]]</f>
        <v>797</v>
      </c>
      <c r="I44" s="5">
        <f>IF(OR(Tabela_telefony6[[#This Row],[typ]]="stacjonarny",Tabela_telefony6[[#This Row],[typ]]="komórkowy"),I43-Tabela_telefony6[[#This Row],[Kolumna2]],H43)</f>
        <v>620</v>
      </c>
    </row>
    <row r="45" spans="1:9" x14ac:dyDescent="0.3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>IF(LEN(Tabela_telefony6[[#This Row],[nr]])=7,"stacjonarny",IF(LEN(Tabela_telefony6[[#This Row],[nr]])=8,"komórkowy","zagraniczny"))</f>
        <v>komórkowy</v>
      </c>
      <c r="F45" s="8">
        <f>(Tabela_telefony6[[#This Row],[zakonczenie]]-Tabela_telefony6[[#This Row],[rozpoczecie]])</f>
        <v>9.1319444444444842E-3</v>
      </c>
      <c r="G45" s="5">
        <f>ROUNDUP(Tabela_telefony6[[#This Row],[Kolumna1]]*1440,0)</f>
        <v>14</v>
      </c>
      <c r="H45" s="2">
        <f>800-Tabela_telefony6[[#This Row],[Kolumna2]]</f>
        <v>786</v>
      </c>
      <c r="I45" s="5">
        <f>IF(OR(Tabela_telefony6[[#This Row],[typ]]="stacjonarny",Tabela_telefony6[[#This Row],[typ]]="komórkowy"),I44-Tabela_telefony6[[#This Row],[Kolumna2]],H44)</f>
        <v>606</v>
      </c>
    </row>
    <row r="46" spans="1:9" x14ac:dyDescent="0.3">
      <c r="A46">
        <v>5107477025</v>
      </c>
      <c r="B46" s="1">
        <v>42919</v>
      </c>
      <c r="C46" s="2">
        <v>0.47125</v>
      </c>
      <c r="D46" s="2">
        <v>0.47871527777777778</v>
      </c>
      <c r="E46" t="str">
        <f>IF(LEN(Tabela_telefony6[[#This Row],[nr]])=7,"stacjonarny",IF(LEN(Tabela_telefony6[[#This Row],[nr]])=8,"komórkowy","zagraniczny"))</f>
        <v>zagraniczny</v>
      </c>
      <c r="F46" s="8">
        <f>(Tabela_telefony6[[#This Row],[zakonczenie]]-Tabela_telefony6[[#This Row],[rozpoczecie]])</f>
        <v>7.465277777777779E-3</v>
      </c>
      <c r="G46" s="5">
        <f>ROUNDUP(Tabela_telefony6[[#This Row],[Kolumna1]]*1440,0)</f>
        <v>11</v>
      </c>
      <c r="H46" s="2">
        <f>800-Tabela_telefony6[[#This Row],[Kolumna2]]</f>
        <v>789</v>
      </c>
      <c r="I46" s="5">
        <f>IF(OR(Tabela_telefony6[[#This Row],[typ]]="stacjonarny",Tabela_telefony6[[#This Row],[typ]]="komórkowy"),I45-Tabela_telefony6[[#This Row],[Kolumna2]],H45)</f>
        <v>786</v>
      </c>
    </row>
    <row r="47" spans="1:9" x14ac:dyDescent="0.3">
      <c r="A47">
        <v>4787793</v>
      </c>
      <c r="B47" s="1">
        <v>42919</v>
      </c>
      <c r="C47" s="2">
        <v>0.47584490740740742</v>
      </c>
      <c r="D47" s="2">
        <v>0.48518518518518516</v>
      </c>
      <c r="E47" t="str">
        <f>IF(LEN(Tabela_telefony6[[#This Row],[nr]])=7,"stacjonarny",IF(LEN(Tabela_telefony6[[#This Row],[nr]])=8,"komórkowy","zagraniczny"))</f>
        <v>stacjonarny</v>
      </c>
      <c r="F47" s="8">
        <f>(Tabela_telefony6[[#This Row],[zakonczenie]]-Tabela_telefony6[[#This Row],[rozpoczecie]])</f>
        <v>9.340277777777739E-3</v>
      </c>
      <c r="G47" s="5">
        <f>ROUNDUP(Tabela_telefony6[[#This Row],[Kolumna1]]*1440,0)</f>
        <v>14</v>
      </c>
      <c r="H47" s="2">
        <f>800-Tabela_telefony6[[#This Row],[Kolumna2]]</f>
        <v>786</v>
      </c>
      <c r="I47" s="5">
        <f>IF(OR(Tabela_telefony6[[#This Row],[typ]]="stacjonarny",Tabela_telefony6[[#This Row],[typ]]="komórkowy"),I46-Tabela_telefony6[[#This Row],[Kolumna2]],H46)</f>
        <v>772</v>
      </c>
    </row>
    <row r="48" spans="1:9" x14ac:dyDescent="0.3">
      <c r="A48">
        <v>79381100</v>
      </c>
      <c r="B48" s="1">
        <v>42919</v>
      </c>
      <c r="C48" s="2">
        <v>0.48078703703703701</v>
      </c>
      <c r="D48" s="2">
        <v>0.48550925925925925</v>
      </c>
      <c r="E48" t="str">
        <f>IF(LEN(Tabela_telefony6[[#This Row],[nr]])=7,"stacjonarny",IF(LEN(Tabela_telefony6[[#This Row],[nr]])=8,"komórkowy","zagraniczny"))</f>
        <v>komórkowy</v>
      </c>
      <c r="F48" s="8">
        <f>(Tabela_telefony6[[#This Row],[zakonczenie]]-Tabela_telefony6[[#This Row],[rozpoczecie]])</f>
        <v>4.7222222222222388E-3</v>
      </c>
      <c r="G48" s="5">
        <f>ROUNDUP(Tabela_telefony6[[#This Row],[Kolumna1]]*1440,0)</f>
        <v>7</v>
      </c>
      <c r="H48" s="2">
        <f>800-Tabela_telefony6[[#This Row],[Kolumna2]]</f>
        <v>793</v>
      </c>
      <c r="I48" s="5">
        <f>IF(OR(Tabela_telefony6[[#This Row],[typ]]="stacjonarny",Tabela_telefony6[[#This Row],[typ]]="komórkowy"),I47-Tabela_telefony6[[#This Row],[Kolumna2]],H47)</f>
        <v>765</v>
      </c>
    </row>
    <row r="49" spans="1:9" x14ac:dyDescent="0.3">
      <c r="A49">
        <v>4146159</v>
      </c>
      <c r="B49" s="1">
        <v>42919</v>
      </c>
      <c r="C49" s="2">
        <v>0.48123842592592592</v>
      </c>
      <c r="D49" s="2">
        <v>0.49261574074074072</v>
      </c>
      <c r="E49" t="str">
        <f>IF(LEN(Tabela_telefony6[[#This Row],[nr]])=7,"stacjonarny",IF(LEN(Tabela_telefony6[[#This Row],[nr]])=8,"komórkowy","zagraniczny"))</f>
        <v>stacjonarny</v>
      </c>
      <c r="F49" s="8">
        <f>(Tabela_telefony6[[#This Row],[zakonczenie]]-Tabela_telefony6[[#This Row],[rozpoczecie]])</f>
        <v>1.1377314814814798E-2</v>
      </c>
      <c r="G49" s="5">
        <f>ROUNDUP(Tabela_telefony6[[#This Row],[Kolumna1]]*1440,0)</f>
        <v>17</v>
      </c>
      <c r="H49" s="2">
        <f>800-Tabela_telefony6[[#This Row],[Kolumna2]]</f>
        <v>783</v>
      </c>
      <c r="I49" s="5">
        <f>IF(OR(Tabela_telefony6[[#This Row],[typ]]="stacjonarny",Tabela_telefony6[[#This Row],[typ]]="komórkowy"),I48-Tabela_telefony6[[#This Row],[Kolumna2]],H48)</f>
        <v>748</v>
      </c>
    </row>
    <row r="50" spans="1:9" x14ac:dyDescent="0.3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>IF(LEN(Tabela_telefony6[[#This Row],[nr]])=7,"stacjonarny",IF(LEN(Tabela_telefony6[[#This Row],[nr]])=8,"komórkowy","zagraniczny"))</f>
        <v>komórkowy</v>
      </c>
      <c r="F50" s="8">
        <f>(Tabela_telefony6[[#This Row],[zakonczenie]]-Tabela_telefony6[[#This Row],[rozpoczecie]])</f>
        <v>4.8495370370369995E-3</v>
      </c>
      <c r="G50" s="5">
        <f>ROUNDUP(Tabela_telefony6[[#This Row],[Kolumna1]]*1440,0)</f>
        <v>7</v>
      </c>
      <c r="H50" s="2">
        <f>800-Tabela_telefony6[[#This Row],[Kolumna2]]</f>
        <v>793</v>
      </c>
      <c r="I50" s="5">
        <f>IF(OR(Tabela_telefony6[[#This Row],[typ]]="stacjonarny",Tabela_telefony6[[#This Row],[typ]]="komórkowy"),I49-Tabela_telefony6[[#This Row],[Kolumna2]],H49)</f>
        <v>741</v>
      </c>
    </row>
    <row r="51" spans="1:9" x14ac:dyDescent="0.3">
      <c r="A51">
        <v>4657345</v>
      </c>
      <c r="B51" s="1">
        <v>42919</v>
      </c>
      <c r="C51" s="2">
        <v>0.48489583333333336</v>
      </c>
      <c r="D51" s="2">
        <v>0.48734953703703704</v>
      </c>
      <c r="E51" t="str">
        <f>IF(LEN(Tabela_telefony6[[#This Row],[nr]])=7,"stacjonarny",IF(LEN(Tabela_telefony6[[#This Row],[nr]])=8,"komórkowy","zagraniczny"))</f>
        <v>stacjonarny</v>
      </c>
      <c r="F51" s="8">
        <f>(Tabela_telefony6[[#This Row],[zakonczenie]]-Tabela_telefony6[[#This Row],[rozpoczecie]])</f>
        <v>2.4537037037036802E-3</v>
      </c>
      <c r="G51" s="5">
        <f>ROUNDUP(Tabela_telefony6[[#This Row],[Kolumna1]]*1440,0)</f>
        <v>4</v>
      </c>
      <c r="H51" s="2">
        <f>800-Tabela_telefony6[[#This Row],[Kolumna2]]</f>
        <v>796</v>
      </c>
      <c r="I51" s="5">
        <f>IF(OR(Tabela_telefony6[[#This Row],[typ]]="stacjonarny",Tabela_telefony6[[#This Row],[typ]]="komórkowy"),I50-Tabela_telefony6[[#This Row],[Kolumna2]],H50)</f>
        <v>737</v>
      </c>
    </row>
    <row r="52" spans="1:9" x14ac:dyDescent="0.3">
      <c r="A52">
        <v>3697935</v>
      </c>
      <c r="B52" s="1">
        <v>42919</v>
      </c>
      <c r="C52" s="2">
        <v>0.49054398148148148</v>
      </c>
      <c r="D52" s="2">
        <v>0.49251157407407409</v>
      </c>
      <c r="E52" t="str">
        <f>IF(LEN(Tabela_telefony6[[#This Row],[nr]])=7,"stacjonarny",IF(LEN(Tabela_telefony6[[#This Row],[nr]])=8,"komórkowy","zagraniczny"))</f>
        <v>stacjonarny</v>
      </c>
      <c r="F52" s="8">
        <f>(Tabela_telefony6[[#This Row],[zakonczenie]]-Tabela_telefony6[[#This Row],[rozpoczecie]])</f>
        <v>1.9675925925926041E-3</v>
      </c>
      <c r="G52" s="5">
        <f>ROUNDUP(Tabela_telefony6[[#This Row],[Kolumna1]]*1440,0)</f>
        <v>3</v>
      </c>
      <c r="H52" s="2">
        <f>800-Tabela_telefony6[[#This Row],[Kolumna2]]</f>
        <v>797</v>
      </c>
      <c r="I52" s="5">
        <f>IF(OR(Tabela_telefony6[[#This Row],[typ]]="stacjonarny",Tabela_telefony6[[#This Row],[typ]]="komórkowy"),I51-Tabela_telefony6[[#This Row],[Kolumna2]],H51)</f>
        <v>734</v>
      </c>
    </row>
    <row r="53" spans="1:9" x14ac:dyDescent="0.3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>IF(LEN(Tabela_telefony6[[#This Row],[nr]])=7,"stacjonarny",IF(LEN(Tabela_telefony6[[#This Row],[nr]])=8,"komórkowy","zagraniczny"))</f>
        <v>stacjonarny</v>
      </c>
      <c r="F53" s="8">
        <f>(Tabela_telefony6[[#This Row],[zakonczenie]]-Tabela_telefony6[[#This Row],[rozpoczecie]])</f>
        <v>1.0694444444444451E-2</v>
      </c>
      <c r="G53" s="5">
        <f>ROUNDUP(Tabela_telefony6[[#This Row],[Kolumna1]]*1440,0)</f>
        <v>16</v>
      </c>
      <c r="H53" s="2">
        <f>800-Tabela_telefony6[[#This Row],[Kolumna2]]</f>
        <v>784</v>
      </c>
      <c r="I53" s="5">
        <f>IF(OR(Tabela_telefony6[[#This Row],[typ]]="stacjonarny",Tabela_telefony6[[#This Row],[typ]]="komórkowy"),I52-Tabela_telefony6[[#This Row],[Kolumna2]],H52)</f>
        <v>718</v>
      </c>
    </row>
    <row r="54" spans="1:9" x14ac:dyDescent="0.3">
      <c r="A54">
        <v>3520189</v>
      </c>
      <c r="B54" s="1">
        <v>42919</v>
      </c>
      <c r="C54" s="2">
        <v>0.49862268518518521</v>
      </c>
      <c r="D54" s="2">
        <v>0.50287037037037041</v>
      </c>
      <c r="E54" t="str">
        <f>IF(LEN(Tabela_telefony6[[#This Row],[nr]])=7,"stacjonarny",IF(LEN(Tabela_telefony6[[#This Row],[nr]])=8,"komórkowy","zagraniczny"))</f>
        <v>stacjonarny</v>
      </c>
      <c r="F54" s="8">
        <f>(Tabela_telefony6[[#This Row],[zakonczenie]]-Tabela_telefony6[[#This Row],[rozpoczecie]])</f>
        <v>4.2476851851852016E-3</v>
      </c>
      <c r="G54" s="5">
        <f>ROUNDUP(Tabela_telefony6[[#This Row],[Kolumna1]]*1440,0)</f>
        <v>7</v>
      </c>
      <c r="H54" s="2">
        <f>800-Tabela_telefony6[[#This Row],[Kolumna2]]</f>
        <v>793</v>
      </c>
      <c r="I54" s="5">
        <f>IF(OR(Tabela_telefony6[[#This Row],[typ]]="stacjonarny",Tabela_telefony6[[#This Row],[typ]]="komórkowy"),I53-Tabela_telefony6[[#This Row],[Kolumna2]],H53)</f>
        <v>711</v>
      </c>
    </row>
    <row r="55" spans="1:9" x14ac:dyDescent="0.3">
      <c r="A55">
        <v>4546455</v>
      </c>
      <c r="B55" s="1">
        <v>42919</v>
      </c>
      <c r="C55" s="2">
        <v>0.50089120370370366</v>
      </c>
      <c r="D55" s="2">
        <v>0.50876157407407407</v>
      </c>
      <c r="E55" t="str">
        <f>IF(LEN(Tabela_telefony6[[#This Row],[nr]])=7,"stacjonarny",IF(LEN(Tabela_telefony6[[#This Row],[nr]])=8,"komórkowy","zagraniczny"))</f>
        <v>stacjonarny</v>
      </c>
      <c r="F55" s="8">
        <f>(Tabela_telefony6[[#This Row],[zakonczenie]]-Tabela_telefony6[[#This Row],[rozpoczecie]])</f>
        <v>7.8703703703704164E-3</v>
      </c>
      <c r="G55" s="5">
        <f>ROUNDUP(Tabela_telefony6[[#This Row],[Kolumna1]]*1440,0)</f>
        <v>12</v>
      </c>
      <c r="H55" s="2">
        <f>800-Tabela_telefony6[[#This Row],[Kolumna2]]</f>
        <v>788</v>
      </c>
      <c r="I55" s="5">
        <f>IF(OR(Tabela_telefony6[[#This Row],[typ]]="stacjonarny",Tabela_telefony6[[#This Row],[typ]]="komórkowy"),I54-Tabela_telefony6[[#This Row],[Kolumna2]],H54)</f>
        <v>699</v>
      </c>
    </row>
    <row r="56" spans="1:9" x14ac:dyDescent="0.3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>IF(LEN(Tabela_telefony6[[#This Row],[nr]])=7,"stacjonarny",IF(LEN(Tabela_telefony6[[#This Row],[nr]])=8,"komórkowy","zagraniczny"))</f>
        <v>stacjonarny</v>
      </c>
      <c r="F56" s="8">
        <f>(Tabela_telefony6[[#This Row],[zakonczenie]]-Tabela_telefony6[[#This Row],[rozpoczecie]])</f>
        <v>4.5254629629629672E-3</v>
      </c>
      <c r="G56" s="5">
        <f>ROUNDUP(Tabela_telefony6[[#This Row],[Kolumna1]]*1440,0)</f>
        <v>7</v>
      </c>
      <c r="H56" s="2">
        <f>800-Tabela_telefony6[[#This Row],[Kolumna2]]</f>
        <v>793</v>
      </c>
      <c r="I56" s="5">
        <f>IF(OR(Tabela_telefony6[[#This Row],[typ]]="stacjonarny",Tabela_telefony6[[#This Row],[typ]]="komórkowy"),I55-Tabela_telefony6[[#This Row],[Kolumna2]],H55)</f>
        <v>692</v>
      </c>
    </row>
    <row r="57" spans="1:9" x14ac:dyDescent="0.3">
      <c r="A57">
        <v>1867016</v>
      </c>
      <c r="B57" s="1">
        <v>42919</v>
      </c>
      <c r="C57" s="2">
        <v>0.50910879629629635</v>
      </c>
      <c r="D57" s="2">
        <v>0.50930555555555557</v>
      </c>
      <c r="E57" t="str">
        <f>IF(LEN(Tabela_telefony6[[#This Row],[nr]])=7,"stacjonarny",IF(LEN(Tabela_telefony6[[#This Row],[nr]])=8,"komórkowy","zagraniczny"))</f>
        <v>stacjonarny</v>
      </c>
      <c r="F57" s="8">
        <f>(Tabela_telefony6[[#This Row],[zakonczenie]]-Tabela_telefony6[[#This Row],[rozpoczecie]])</f>
        <v>1.96759259259216E-4</v>
      </c>
      <c r="G57" s="5">
        <f>ROUNDUP(Tabela_telefony6[[#This Row],[Kolumna1]]*1440,0)</f>
        <v>1</v>
      </c>
      <c r="H57" s="2">
        <f>800-Tabela_telefony6[[#This Row],[Kolumna2]]</f>
        <v>799</v>
      </c>
      <c r="I57" s="5">
        <f>IF(OR(Tabela_telefony6[[#This Row],[typ]]="stacjonarny",Tabela_telefony6[[#This Row],[typ]]="komórkowy"),I56-Tabela_telefony6[[#This Row],[Kolumna2]],H56)</f>
        <v>691</v>
      </c>
    </row>
    <row r="58" spans="1:9" x14ac:dyDescent="0.3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>IF(LEN(Tabela_telefony6[[#This Row],[nr]])=7,"stacjonarny",IF(LEN(Tabela_telefony6[[#This Row],[nr]])=8,"komórkowy","zagraniczny"))</f>
        <v>komórkowy</v>
      </c>
      <c r="F58" s="8">
        <f>(Tabela_telefony6[[#This Row],[zakonczenie]]-Tabela_telefony6[[#This Row],[rozpoczecie]])</f>
        <v>1.6319444444444775E-3</v>
      </c>
      <c r="G58" s="5">
        <f>ROUNDUP(Tabela_telefony6[[#This Row],[Kolumna1]]*1440,0)</f>
        <v>3</v>
      </c>
      <c r="H58" s="2">
        <f>800-Tabela_telefony6[[#This Row],[Kolumna2]]</f>
        <v>797</v>
      </c>
      <c r="I58" s="5">
        <f>IF(OR(Tabela_telefony6[[#This Row],[typ]]="stacjonarny",Tabela_telefony6[[#This Row],[typ]]="komórkowy"),I57-Tabela_telefony6[[#This Row],[Kolumna2]],H57)</f>
        <v>688</v>
      </c>
    </row>
    <row r="59" spans="1:9" x14ac:dyDescent="0.3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>IF(LEN(Tabela_telefony6[[#This Row],[nr]])=7,"stacjonarny",IF(LEN(Tabela_telefony6[[#This Row],[nr]])=8,"komórkowy","zagraniczny"))</f>
        <v>komórkowy</v>
      </c>
      <c r="F59" s="8">
        <f>(Tabela_telefony6[[#This Row],[zakonczenie]]-Tabela_telefony6[[#This Row],[rozpoczecie]])</f>
        <v>2.6273148148148184E-3</v>
      </c>
      <c r="G59" s="5">
        <f>ROUNDUP(Tabela_telefony6[[#This Row],[Kolumna1]]*1440,0)</f>
        <v>4</v>
      </c>
      <c r="H59" s="2">
        <f>800-Tabela_telefony6[[#This Row],[Kolumna2]]</f>
        <v>796</v>
      </c>
      <c r="I59" s="5">
        <f>IF(OR(Tabela_telefony6[[#This Row],[typ]]="stacjonarny",Tabela_telefony6[[#This Row],[typ]]="komórkowy"),I58-Tabela_telefony6[[#This Row],[Kolumna2]],H58)</f>
        <v>684</v>
      </c>
    </row>
    <row r="60" spans="1:9" x14ac:dyDescent="0.3">
      <c r="A60">
        <v>4250194</v>
      </c>
      <c r="B60" s="1">
        <v>42919</v>
      </c>
      <c r="C60" s="2">
        <v>0.52217592592592588</v>
      </c>
      <c r="D60" s="2">
        <v>0.52918981481481486</v>
      </c>
      <c r="E60" t="str">
        <f>IF(LEN(Tabela_telefony6[[#This Row],[nr]])=7,"stacjonarny",IF(LEN(Tabela_telefony6[[#This Row],[nr]])=8,"komórkowy","zagraniczny"))</f>
        <v>stacjonarny</v>
      </c>
      <c r="F60" s="8">
        <f>(Tabela_telefony6[[#This Row],[zakonczenie]]-Tabela_telefony6[[#This Row],[rozpoczecie]])</f>
        <v>7.0138888888889861E-3</v>
      </c>
      <c r="G60" s="5">
        <f>ROUNDUP(Tabela_telefony6[[#This Row],[Kolumna1]]*1440,0)</f>
        <v>11</v>
      </c>
      <c r="H60" s="2">
        <f>800-Tabela_telefony6[[#This Row],[Kolumna2]]</f>
        <v>789</v>
      </c>
      <c r="I60" s="5">
        <f>IF(OR(Tabela_telefony6[[#This Row],[typ]]="stacjonarny",Tabela_telefony6[[#This Row],[typ]]="komórkowy"),I59-Tabela_telefony6[[#This Row],[Kolumna2]],H59)</f>
        <v>673</v>
      </c>
    </row>
    <row r="61" spans="1:9" x14ac:dyDescent="0.3">
      <c r="A61">
        <v>6050344</v>
      </c>
      <c r="B61" s="1">
        <v>42919</v>
      </c>
      <c r="C61" s="2">
        <v>0.52444444444444449</v>
      </c>
      <c r="D61" s="2">
        <v>0.52681712962962968</v>
      </c>
      <c r="E61" t="str">
        <f>IF(LEN(Tabela_telefony6[[#This Row],[nr]])=7,"stacjonarny",IF(LEN(Tabela_telefony6[[#This Row],[nr]])=8,"komórkowy","zagraniczny"))</f>
        <v>stacjonarny</v>
      </c>
      <c r="F61" s="8">
        <f>(Tabela_telefony6[[#This Row],[zakonczenie]]-Tabela_telefony6[[#This Row],[rozpoczecie]])</f>
        <v>2.372685185185186E-3</v>
      </c>
      <c r="G61" s="5">
        <f>ROUNDUP(Tabela_telefony6[[#This Row],[Kolumna1]]*1440,0)</f>
        <v>4</v>
      </c>
      <c r="H61" s="2">
        <f>800-Tabela_telefony6[[#This Row],[Kolumna2]]</f>
        <v>796</v>
      </c>
      <c r="I61" s="5">
        <f>IF(OR(Tabela_telefony6[[#This Row],[typ]]="stacjonarny",Tabela_telefony6[[#This Row],[typ]]="komórkowy"),I60-Tabela_telefony6[[#This Row],[Kolumna2]],H60)</f>
        <v>669</v>
      </c>
    </row>
    <row r="62" spans="1:9" x14ac:dyDescent="0.3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>IF(LEN(Tabela_telefony6[[#This Row],[nr]])=7,"stacjonarny",IF(LEN(Tabela_telefony6[[#This Row],[nr]])=8,"komórkowy","zagraniczny"))</f>
        <v>stacjonarny</v>
      </c>
      <c r="F62" s="8">
        <f>(Tabela_telefony6[[#This Row],[zakonczenie]]-Tabela_telefony6[[#This Row],[rozpoczecie]])</f>
        <v>9.4444444444443665E-3</v>
      </c>
      <c r="G62" s="5">
        <f>ROUNDUP(Tabela_telefony6[[#This Row],[Kolumna1]]*1440,0)</f>
        <v>14</v>
      </c>
      <c r="H62" s="2">
        <f>800-Tabela_telefony6[[#This Row],[Kolumna2]]</f>
        <v>786</v>
      </c>
      <c r="I62" s="5">
        <f>IF(OR(Tabela_telefony6[[#This Row],[typ]]="stacjonarny",Tabela_telefony6[[#This Row],[typ]]="komórkowy"),I61-Tabela_telefony6[[#This Row],[Kolumna2]],H61)</f>
        <v>655</v>
      </c>
    </row>
    <row r="63" spans="1:9" x14ac:dyDescent="0.3">
      <c r="A63">
        <v>7727942</v>
      </c>
      <c r="B63" s="1">
        <v>42919</v>
      </c>
      <c r="C63" s="2">
        <v>0.53013888888888894</v>
      </c>
      <c r="D63" s="2">
        <v>0.53707175925925921</v>
      </c>
      <c r="E63" t="str">
        <f>IF(LEN(Tabela_telefony6[[#This Row],[nr]])=7,"stacjonarny",IF(LEN(Tabela_telefony6[[#This Row],[nr]])=8,"komórkowy","zagraniczny"))</f>
        <v>stacjonarny</v>
      </c>
      <c r="F63" s="8">
        <f>(Tabela_telefony6[[#This Row],[zakonczenie]]-Tabela_telefony6[[#This Row],[rozpoczecie]])</f>
        <v>6.9328703703702699E-3</v>
      </c>
      <c r="G63" s="5">
        <f>ROUNDUP(Tabela_telefony6[[#This Row],[Kolumna1]]*1440,0)</f>
        <v>10</v>
      </c>
      <c r="H63" s="2">
        <f>800-Tabela_telefony6[[#This Row],[Kolumna2]]</f>
        <v>790</v>
      </c>
      <c r="I63" s="5">
        <f>IF(OR(Tabela_telefony6[[#This Row],[typ]]="stacjonarny",Tabela_telefony6[[#This Row],[typ]]="komórkowy"),I62-Tabela_telefony6[[#This Row],[Kolumna2]],H62)</f>
        <v>645</v>
      </c>
    </row>
    <row r="64" spans="1:9" x14ac:dyDescent="0.3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>IF(LEN(Tabela_telefony6[[#This Row],[nr]])=7,"stacjonarny",IF(LEN(Tabela_telefony6[[#This Row],[nr]])=8,"komórkowy","zagraniczny"))</f>
        <v>stacjonarny</v>
      </c>
      <c r="F64" s="8">
        <f>(Tabela_telefony6[[#This Row],[zakonczenie]]-Tabela_telefony6[[#This Row],[rozpoczecie]])</f>
        <v>2.7083333333333126E-3</v>
      </c>
      <c r="G64" s="5">
        <f>ROUNDUP(Tabela_telefony6[[#This Row],[Kolumna1]]*1440,0)</f>
        <v>4</v>
      </c>
      <c r="H64" s="2">
        <f>800-Tabela_telefony6[[#This Row],[Kolumna2]]</f>
        <v>796</v>
      </c>
      <c r="I64" s="5">
        <f>IF(OR(Tabela_telefony6[[#This Row],[typ]]="stacjonarny",Tabela_telefony6[[#This Row],[typ]]="komórkowy"),I63-Tabela_telefony6[[#This Row],[Kolumna2]],H63)</f>
        <v>641</v>
      </c>
    </row>
    <row r="65" spans="1:9" x14ac:dyDescent="0.3">
      <c r="A65">
        <v>6894270</v>
      </c>
      <c r="B65" s="1">
        <v>42919</v>
      </c>
      <c r="C65" s="2">
        <v>0.53488425925925931</v>
      </c>
      <c r="D65" s="2">
        <v>0.53523148148148147</v>
      </c>
      <c r="E65" t="str">
        <f>IF(LEN(Tabela_telefony6[[#This Row],[nr]])=7,"stacjonarny",IF(LEN(Tabela_telefony6[[#This Row],[nr]])=8,"komórkowy","zagraniczny"))</f>
        <v>stacjonarny</v>
      </c>
      <c r="F65" s="8">
        <f>(Tabela_telefony6[[#This Row],[zakonczenie]]-Tabela_telefony6[[#This Row],[rozpoczecie]])</f>
        <v>3.4722222222216548E-4</v>
      </c>
      <c r="G65" s="5">
        <f>ROUNDUP(Tabela_telefony6[[#This Row],[Kolumna1]]*1440,0)</f>
        <v>1</v>
      </c>
      <c r="H65" s="2">
        <f>800-Tabela_telefony6[[#This Row],[Kolumna2]]</f>
        <v>799</v>
      </c>
      <c r="I65" s="5">
        <f>IF(OR(Tabela_telefony6[[#This Row],[typ]]="stacjonarny",Tabela_telefony6[[#This Row],[typ]]="komórkowy"),I64-Tabela_telefony6[[#This Row],[Kolumna2]],H64)</f>
        <v>640</v>
      </c>
    </row>
    <row r="66" spans="1:9" x14ac:dyDescent="0.3">
      <c r="A66">
        <v>3095218</v>
      </c>
      <c r="B66" s="1">
        <v>42919</v>
      </c>
      <c r="C66" s="2">
        <v>0.5358680555555555</v>
      </c>
      <c r="D66" s="2">
        <v>0.54329861111111111</v>
      </c>
      <c r="E66" t="str">
        <f>IF(LEN(Tabela_telefony6[[#This Row],[nr]])=7,"stacjonarny",IF(LEN(Tabela_telefony6[[#This Row],[nr]])=8,"komórkowy","zagraniczny"))</f>
        <v>stacjonarny</v>
      </c>
      <c r="F66" s="8">
        <f>(Tabela_telefony6[[#This Row],[zakonczenie]]-Tabela_telefony6[[#This Row],[rozpoczecie]])</f>
        <v>7.4305555555556069E-3</v>
      </c>
      <c r="G66" s="5">
        <f>ROUNDUP(Tabela_telefony6[[#This Row],[Kolumna1]]*1440,0)</f>
        <v>11</v>
      </c>
      <c r="H66" s="2">
        <f>800-Tabela_telefony6[[#This Row],[Kolumna2]]</f>
        <v>789</v>
      </c>
      <c r="I66" s="5">
        <f>IF(OR(Tabela_telefony6[[#This Row],[typ]]="stacjonarny",Tabela_telefony6[[#This Row],[typ]]="komórkowy"),I65-Tabela_telefony6[[#This Row],[Kolumna2]],H65)</f>
        <v>629</v>
      </c>
    </row>
    <row r="67" spans="1:9" x14ac:dyDescent="0.3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>IF(LEN(Tabela_telefony6[[#This Row],[nr]])=7,"stacjonarny",IF(LEN(Tabela_telefony6[[#This Row],[nr]])=8,"komórkowy","zagraniczny"))</f>
        <v>komórkowy</v>
      </c>
      <c r="F67" s="8">
        <f>(Tabela_telefony6[[#This Row],[zakonczenie]]-Tabela_telefony6[[#This Row],[rozpoczecie]])</f>
        <v>2.8124999999999956E-3</v>
      </c>
      <c r="G67" s="5">
        <f>ROUNDUP(Tabela_telefony6[[#This Row],[Kolumna1]]*1440,0)</f>
        <v>5</v>
      </c>
      <c r="H67" s="2">
        <f>800-Tabela_telefony6[[#This Row],[Kolumna2]]</f>
        <v>795</v>
      </c>
      <c r="I67" s="5">
        <f>IF(OR(Tabela_telefony6[[#This Row],[typ]]="stacjonarny",Tabela_telefony6[[#This Row],[typ]]="komórkowy"),I66-Tabela_telefony6[[#This Row],[Kolumna2]],H66)</f>
        <v>624</v>
      </c>
    </row>
    <row r="68" spans="1:9" x14ac:dyDescent="0.3">
      <c r="A68">
        <v>3533271</v>
      </c>
      <c r="B68" s="1">
        <v>42919</v>
      </c>
      <c r="C68" s="2">
        <v>0.54280092592592588</v>
      </c>
      <c r="D68" s="2">
        <v>0.54478009259259264</v>
      </c>
      <c r="E68" t="str">
        <f>IF(LEN(Tabela_telefony6[[#This Row],[nr]])=7,"stacjonarny",IF(LEN(Tabela_telefony6[[#This Row],[nr]])=8,"komórkowy","zagraniczny"))</f>
        <v>stacjonarny</v>
      </c>
      <c r="F68" s="8">
        <f>(Tabela_telefony6[[#This Row],[zakonczenie]]-Tabela_telefony6[[#This Row],[rozpoczecie]])</f>
        <v>1.979166666666754E-3</v>
      </c>
      <c r="G68" s="5">
        <f>ROUNDUP(Tabela_telefony6[[#This Row],[Kolumna1]]*1440,0)</f>
        <v>3</v>
      </c>
      <c r="H68" s="2">
        <f>800-Tabela_telefony6[[#This Row],[Kolumna2]]</f>
        <v>797</v>
      </c>
      <c r="I68" s="5">
        <f>IF(OR(Tabela_telefony6[[#This Row],[typ]]="stacjonarny",Tabela_telefony6[[#This Row],[typ]]="komórkowy"),I67-Tabela_telefony6[[#This Row],[Kolumna2]],H67)</f>
        <v>621</v>
      </c>
    </row>
    <row r="69" spans="1:9" x14ac:dyDescent="0.3">
      <c r="A69">
        <v>7415603</v>
      </c>
      <c r="B69" s="1">
        <v>42919</v>
      </c>
      <c r="C69" s="2">
        <v>0.54848379629629629</v>
      </c>
      <c r="D69" s="2">
        <v>0.5578819444444445</v>
      </c>
      <c r="E69" t="str">
        <f>IF(LEN(Tabela_telefony6[[#This Row],[nr]])=7,"stacjonarny",IF(LEN(Tabela_telefony6[[#This Row],[nr]])=8,"komórkowy","zagraniczny"))</f>
        <v>stacjonarny</v>
      </c>
      <c r="F69" s="8">
        <f>(Tabela_telefony6[[#This Row],[zakonczenie]]-Tabela_telefony6[[#This Row],[rozpoczecie]])</f>
        <v>9.398148148148211E-3</v>
      </c>
      <c r="G69" s="5">
        <f>ROUNDUP(Tabela_telefony6[[#This Row],[Kolumna1]]*1440,0)</f>
        <v>14</v>
      </c>
      <c r="H69" s="2">
        <f>800-Tabela_telefony6[[#This Row],[Kolumna2]]</f>
        <v>786</v>
      </c>
      <c r="I69" s="5">
        <f>IF(OR(Tabela_telefony6[[#This Row],[typ]]="stacjonarny",Tabela_telefony6[[#This Row],[typ]]="komórkowy"),I68-Tabela_telefony6[[#This Row],[Kolumna2]],H68)</f>
        <v>607</v>
      </c>
    </row>
    <row r="70" spans="1:9" x14ac:dyDescent="0.3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>IF(LEN(Tabela_telefony6[[#This Row],[nr]])=7,"stacjonarny",IF(LEN(Tabela_telefony6[[#This Row],[nr]])=8,"komórkowy","zagraniczny"))</f>
        <v>stacjonarny</v>
      </c>
      <c r="F70" s="8">
        <f>(Tabela_telefony6[[#This Row],[zakonczenie]]-Tabela_telefony6[[#This Row],[rozpoczecie]])</f>
        <v>4.7337962962963331E-3</v>
      </c>
      <c r="G70" s="5">
        <f>ROUNDUP(Tabela_telefony6[[#This Row],[Kolumna1]]*1440,0)</f>
        <v>7</v>
      </c>
      <c r="H70" s="2">
        <f>800-Tabela_telefony6[[#This Row],[Kolumna2]]</f>
        <v>793</v>
      </c>
      <c r="I70" s="5">
        <f>IF(OR(Tabela_telefony6[[#This Row],[typ]]="stacjonarny",Tabela_telefony6[[#This Row],[typ]]="komórkowy"),I69-Tabela_telefony6[[#This Row],[Kolumna2]],H69)</f>
        <v>600</v>
      </c>
    </row>
    <row r="71" spans="1:9" x14ac:dyDescent="0.3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>IF(LEN(Tabela_telefony6[[#This Row],[nr]])=7,"stacjonarny",IF(LEN(Tabela_telefony6[[#This Row],[nr]])=8,"komórkowy","zagraniczny"))</f>
        <v>stacjonarny</v>
      </c>
      <c r="F71" s="8">
        <f>(Tabela_telefony6[[#This Row],[zakonczenie]]-Tabela_telefony6[[#This Row],[rozpoczecie]])</f>
        <v>7.6620370370370505E-3</v>
      </c>
      <c r="G71" s="5">
        <f>ROUNDUP(Tabela_telefony6[[#This Row],[Kolumna1]]*1440,0)</f>
        <v>12</v>
      </c>
      <c r="H71" s="2">
        <f>800-Tabela_telefony6[[#This Row],[Kolumna2]]</f>
        <v>788</v>
      </c>
      <c r="I71" s="5">
        <f>IF(OR(Tabela_telefony6[[#This Row],[typ]]="stacjonarny",Tabela_telefony6[[#This Row],[typ]]="komórkowy"),I70-Tabela_telefony6[[#This Row],[Kolumna2]],H70)</f>
        <v>588</v>
      </c>
    </row>
    <row r="72" spans="1:9" x14ac:dyDescent="0.3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>IF(LEN(Tabela_telefony6[[#This Row],[nr]])=7,"stacjonarny",IF(LEN(Tabela_telefony6[[#This Row],[nr]])=8,"komórkowy","zagraniczny"))</f>
        <v>komórkowy</v>
      </c>
      <c r="F72" s="8">
        <f>(Tabela_telefony6[[#This Row],[zakonczenie]]-Tabela_telefony6[[#This Row],[rozpoczecie]])</f>
        <v>6.4814814814817545E-4</v>
      </c>
      <c r="G72" s="5">
        <f>ROUNDUP(Tabela_telefony6[[#This Row],[Kolumna1]]*1440,0)</f>
        <v>1</v>
      </c>
      <c r="H72" s="2">
        <f>800-Tabela_telefony6[[#This Row],[Kolumna2]]</f>
        <v>799</v>
      </c>
      <c r="I72" s="5">
        <f>IF(OR(Tabela_telefony6[[#This Row],[typ]]="stacjonarny",Tabela_telefony6[[#This Row],[typ]]="komórkowy"),I71-Tabela_telefony6[[#This Row],[Kolumna2]],H71)</f>
        <v>587</v>
      </c>
    </row>
    <row r="73" spans="1:9" x14ac:dyDescent="0.3">
      <c r="A73">
        <v>83707586</v>
      </c>
      <c r="B73" s="1">
        <v>42919</v>
      </c>
      <c r="C73" s="2">
        <v>0.55803240740740745</v>
      </c>
      <c r="D73" s="2">
        <v>0.56174768518518514</v>
      </c>
      <c r="E73" t="str">
        <f>IF(LEN(Tabela_telefony6[[#This Row],[nr]])=7,"stacjonarny",IF(LEN(Tabela_telefony6[[#This Row],[nr]])=8,"komórkowy","zagraniczny"))</f>
        <v>komórkowy</v>
      </c>
      <c r="F73" s="8">
        <f>(Tabela_telefony6[[#This Row],[zakonczenie]]-Tabela_telefony6[[#This Row],[rozpoczecie]])</f>
        <v>3.7152777777776924E-3</v>
      </c>
      <c r="G73" s="5">
        <f>ROUNDUP(Tabela_telefony6[[#This Row],[Kolumna1]]*1440,0)</f>
        <v>6</v>
      </c>
      <c r="H73" s="2">
        <f>800-Tabela_telefony6[[#This Row],[Kolumna2]]</f>
        <v>794</v>
      </c>
      <c r="I73" s="5">
        <f>IF(OR(Tabela_telefony6[[#This Row],[typ]]="stacjonarny",Tabela_telefony6[[#This Row],[typ]]="komórkowy"),I72-Tabela_telefony6[[#This Row],[Kolumna2]],H72)</f>
        <v>581</v>
      </c>
    </row>
    <row r="74" spans="1:9" x14ac:dyDescent="0.3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>IF(LEN(Tabela_telefony6[[#This Row],[nr]])=7,"stacjonarny",IF(LEN(Tabela_telefony6[[#This Row],[nr]])=8,"komórkowy","zagraniczny"))</f>
        <v>zagraniczny</v>
      </c>
      <c r="F74" s="8">
        <f>(Tabela_telefony6[[#This Row],[zakonczenie]]-Tabela_telefony6[[#This Row],[rozpoczecie]])</f>
        <v>8.5648148148148584E-3</v>
      </c>
      <c r="G74" s="5">
        <f>ROUNDUP(Tabela_telefony6[[#This Row],[Kolumna1]]*1440,0)</f>
        <v>13</v>
      </c>
      <c r="H74" s="2">
        <f>800-Tabela_telefony6[[#This Row],[Kolumna2]]</f>
        <v>787</v>
      </c>
      <c r="I74" s="5">
        <f>IF(OR(Tabela_telefony6[[#This Row],[typ]]="stacjonarny",Tabela_telefony6[[#This Row],[typ]]="komórkowy"),I73-Tabela_telefony6[[#This Row],[Kolumna2]],H73)</f>
        <v>794</v>
      </c>
    </row>
    <row r="75" spans="1:9" x14ac:dyDescent="0.3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>IF(LEN(Tabela_telefony6[[#This Row],[nr]])=7,"stacjonarny",IF(LEN(Tabela_telefony6[[#This Row],[nr]])=8,"komórkowy","zagraniczny"))</f>
        <v>stacjonarny</v>
      </c>
      <c r="F75" s="8">
        <f>(Tabela_telefony6[[#This Row],[zakonczenie]]-Tabela_telefony6[[#This Row],[rozpoczecie]])</f>
        <v>3.472222222222765E-5</v>
      </c>
      <c r="G75" s="5">
        <f>ROUNDUP(Tabela_telefony6[[#This Row],[Kolumna1]]*1440,0)</f>
        <v>1</v>
      </c>
      <c r="H75" s="2">
        <f>800-Tabela_telefony6[[#This Row],[Kolumna2]]</f>
        <v>799</v>
      </c>
      <c r="I75" s="5">
        <f>IF(OR(Tabela_telefony6[[#This Row],[typ]]="stacjonarny",Tabela_telefony6[[#This Row],[typ]]="komórkowy"),I74-Tabela_telefony6[[#This Row],[Kolumna2]],H74)</f>
        <v>793</v>
      </c>
    </row>
    <row r="76" spans="1:9" x14ac:dyDescent="0.3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>IF(LEN(Tabela_telefony6[[#This Row],[nr]])=7,"stacjonarny",IF(LEN(Tabela_telefony6[[#This Row],[nr]])=8,"komórkowy","zagraniczny"))</f>
        <v>stacjonarny</v>
      </c>
      <c r="F76" s="8">
        <f>(Tabela_telefony6[[#This Row],[zakonczenie]]-Tabela_telefony6[[#This Row],[rozpoczecie]])</f>
        <v>2.3148148148077752E-5</v>
      </c>
      <c r="G76" s="5">
        <f>ROUNDUP(Tabela_telefony6[[#This Row],[Kolumna1]]*1440,0)</f>
        <v>1</v>
      </c>
      <c r="H76" s="2">
        <f>800-Tabela_telefony6[[#This Row],[Kolumna2]]</f>
        <v>799</v>
      </c>
      <c r="I76" s="5">
        <f>IF(OR(Tabela_telefony6[[#This Row],[typ]]="stacjonarny",Tabela_telefony6[[#This Row],[typ]]="komórkowy"),I75-Tabela_telefony6[[#This Row],[Kolumna2]],H75)</f>
        <v>792</v>
      </c>
    </row>
    <row r="77" spans="1:9" x14ac:dyDescent="0.3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>IF(LEN(Tabela_telefony6[[#This Row],[nr]])=7,"stacjonarny",IF(LEN(Tabela_telefony6[[#This Row],[nr]])=8,"komórkowy","zagraniczny"))</f>
        <v>stacjonarny</v>
      </c>
      <c r="F77" s="8">
        <f>(Tabela_telefony6[[#This Row],[zakonczenie]]-Tabela_telefony6[[#This Row],[rozpoczecie]])</f>
        <v>2.9282407407407174E-3</v>
      </c>
      <c r="G77" s="5">
        <f>ROUNDUP(Tabela_telefony6[[#This Row],[Kolumna1]]*1440,0)</f>
        <v>5</v>
      </c>
      <c r="H77" s="2">
        <f>800-Tabela_telefony6[[#This Row],[Kolumna2]]</f>
        <v>795</v>
      </c>
      <c r="I77" s="5">
        <f>IF(OR(Tabela_telefony6[[#This Row],[typ]]="stacjonarny",Tabela_telefony6[[#This Row],[typ]]="komórkowy"),I76-Tabela_telefony6[[#This Row],[Kolumna2]],H76)</f>
        <v>787</v>
      </c>
    </row>
    <row r="78" spans="1:9" x14ac:dyDescent="0.3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>IF(LEN(Tabela_telefony6[[#This Row],[nr]])=7,"stacjonarny",IF(LEN(Tabela_telefony6[[#This Row],[nr]])=8,"komórkowy","zagraniczny"))</f>
        <v>komórkowy</v>
      </c>
      <c r="F78" s="8">
        <f>(Tabela_telefony6[[#This Row],[zakonczenie]]-Tabela_telefony6[[#This Row],[rozpoczecie]])</f>
        <v>4.0624999999999689E-3</v>
      </c>
      <c r="G78" s="5">
        <f>ROUNDUP(Tabela_telefony6[[#This Row],[Kolumna1]]*1440,0)</f>
        <v>6</v>
      </c>
      <c r="H78" s="2">
        <f>800-Tabela_telefony6[[#This Row],[Kolumna2]]</f>
        <v>794</v>
      </c>
      <c r="I78" s="5">
        <f>IF(OR(Tabela_telefony6[[#This Row],[typ]]="stacjonarny",Tabela_telefony6[[#This Row],[typ]]="komórkowy"),I77-Tabela_telefony6[[#This Row],[Kolumna2]],H77)</f>
        <v>781</v>
      </c>
    </row>
    <row r="79" spans="1:9" x14ac:dyDescent="0.3">
      <c r="A79">
        <v>4274149</v>
      </c>
      <c r="B79" s="1">
        <v>42919</v>
      </c>
      <c r="C79" s="2">
        <v>0.5717592592592593</v>
      </c>
      <c r="D79" s="2">
        <v>0.58065972222222217</v>
      </c>
      <c r="E79" t="str">
        <f>IF(LEN(Tabela_telefony6[[#This Row],[nr]])=7,"stacjonarny",IF(LEN(Tabela_telefony6[[#This Row],[nr]])=8,"komórkowy","zagraniczny"))</f>
        <v>stacjonarny</v>
      </c>
      <c r="F79" s="8">
        <f>(Tabela_telefony6[[#This Row],[zakonczenie]]-Tabela_telefony6[[#This Row],[rozpoczecie]])</f>
        <v>8.900462962962874E-3</v>
      </c>
      <c r="G79" s="5">
        <f>ROUNDUP(Tabela_telefony6[[#This Row],[Kolumna1]]*1440,0)</f>
        <v>13</v>
      </c>
      <c r="H79" s="2">
        <f>800-Tabela_telefony6[[#This Row],[Kolumna2]]</f>
        <v>787</v>
      </c>
      <c r="I79" s="5">
        <f>IF(OR(Tabela_telefony6[[#This Row],[typ]]="stacjonarny",Tabela_telefony6[[#This Row],[typ]]="komórkowy"),I78-Tabela_telefony6[[#This Row],[Kolumna2]],H78)</f>
        <v>768</v>
      </c>
    </row>
    <row r="80" spans="1:9" x14ac:dyDescent="0.3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>IF(LEN(Tabela_telefony6[[#This Row],[nr]])=7,"stacjonarny",IF(LEN(Tabela_telefony6[[#This Row],[nr]])=8,"komórkowy","zagraniczny"))</f>
        <v>stacjonarny</v>
      </c>
      <c r="F80" s="8">
        <f>(Tabela_telefony6[[#This Row],[zakonczenie]]-Tabela_telefony6[[#This Row],[rozpoczecie]])</f>
        <v>3.5069444444444375E-3</v>
      </c>
      <c r="G80" s="5">
        <f>ROUNDUP(Tabela_telefony6[[#This Row],[Kolumna1]]*1440,0)</f>
        <v>6</v>
      </c>
      <c r="H80" s="2">
        <f>800-Tabela_telefony6[[#This Row],[Kolumna2]]</f>
        <v>794</v>
      </c>
      <c r="I80" s="5">
        <f>IF(OR(Tabela_telefony6[[#This Row],[typ]]="stacjonarny",Tabela_telefony6[[#This Row],[typ]]="komórkowy"),I79-Tabela_telefony6[[#This Row],[Kolumna2]],H79)</f>
        <v>762</v>
      </c>
    </row>
    <row r="81" spans="1:9" x14ac:dyDescent="0.3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>IF(LEN(Tabela_telefony6[[#This Row],[nr]])=7,"stacjonarny",IF(LEN(Tabela_telefony6[[#This Row],[nr]])=8,"komórkowy","zagraniczny"))</f>
        <v>stacjonarny</v>
      </c>
      <c r="F81" s="8">
        <f>(Tabela_telefony6[[#This Row],[zakonczenie]]-Tabela_telefony6[[#This Row],[rozpoczecie]])</f>
        <v>9.8379629629630205E-4</v>
      </c>
      <c r="G81" s="5">
        <f>ROUNDUP(Tabela_telefony6[[#This Row],[Kolumna1]]*1440,0)</f>
        <v>2</v>
      </c>
      <c r="H81" s="2">
        <f>800-Tabela_telefony6[[#This Row],[Kolumna2]]</f>
        <v>798</v>
      </c>
      <c r="I81" s="5">
        <f>IF(OR(Tabela_telefony6[[#This Row],[typ]]="stacjonarny",Tabela_telefony6[[#This Row],[typ]]="komórkowy"),I80-Tabela_telefony6[[#This Row],[Kolumna2]],H80)</f>
        <v>760</v>
      </c>
    </row>
    <row r="82" spans="1:9" x14ac:dyDescent="0.3">
      <c r="A82">
        <v>8214927</v>
      </c>
      <c r="B82" s="1">
        <v>42919</v>
      </c>
      <c r="C82" s="2">
        <v>0.5819212962962963</v>
      </c>
      <c r="D82" s="2">
        <v>0.59106481481481477</v>
      </c>
      <c r="E82" t="str">
        <f>IF(LEN(Tabela_telefony6[[#This Row],[nr]])=7,"stacjonarny",IF(LEN(Tabela_telefony6[[#This Row],[nr]])=8,"komórkowy","zagraniczny"))</f>
        <v>stacjonarny</v>
      </c>
      <c r="F82" s="8">
        <f>(Tabela_telefony6[[#This Row],[zakonczenie]]-Tabela_telefony6[[#This Row],[rozpoczecie]])</f>
        <v>9.1435185185184675E-3</v>
      </c>
      <c r="G82" s="5">
        <f>ROUNDUP(Tabela_telefony6[[#This Row],[Kolumna1]]*1440,0)</f>
        <v>14</v>
      </c>
      <c r="H82" s="2">
        <f>800-Tabela_telefony6[[#This Row],[Kolumna2]]</f>
        <v>786</v>
      </c>
      <c r="I82" s="5">
        <f>IF(OR(Tabela_telefony6[[#This Row],[typ]]="stacjonarny",Tabela_telefony6[[#This Row],[typ]]="komórkowy"),I81-Tabela_telefony6[[#This Row],[Kolumna2]],H81)</f>
        <v>746</v>
      </c>
    </row>
    <row r="83" spans="1:9" x14ac:dyDescent="0.3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>IF(LEN(Tabela_telefony6[[#This Row],[nr]])=7,"stacjonarny",IF(LEN(Tabela_telefony6[[#This Row],[nr]])=8,"komórkowy","zagraniczny"))</f>
        <v>stacjonarny</v>
      </c>
      <c r="F83" s="8">
        <f>(Tabela_telefony6[[#This Row],[zakonczenie]]-Tabela_telefony6[[#This Row],[rozpoczecie]])</f>
        <v>2.0138888888888706E-3</v>
      </c>
      <c r="G83" s="5">
        <f>ROUNDUP(Tabela_telefony6[[#This Row],[Kolumna1]]*1440,0)</f>
        <v>3</v>
      </c>
      <c r="H83" s="2">
        <f>800-Tabela_telefony6[[#This Row],[Kolumna2]]</f>
        <v>797</v>
      </c>
      <c r="I83" s="5">
        <f>IF(OR(Tabela_telefony6[[#This Row],[typ]]="stacjonarny",Tabela_telefony6[[#This Row],[typ]]="komórkowy"),I82-Tabela_telefony6[[#This Row],[Kolumna2]],H82)</f>
        <v>743</v>
      </c>
    </row>
    <row r="84" spans="1:9" x14ac:dyDescent="0.3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>IF(LEN(Tabela_telefony6[[#This Row],[nr]])=7,"stacjonarny",IF(LEN(Tabela_telefony6[[#This Row],[nr]])=8,"komórkowy","zagraniczny"))</f>
        <v>stacjonarny</v>
      </c>
      <c r="F84" s="8">
        <f>(Tabela_telefony6[[#This Row],[zakonczenie]]-Tabela_telefony6[[#This Row],[rozpoczecie]])</f>
        <v>3.6111111111111205E-3</v>
      </c>
      <c r="G84" s="5">
        <f>ROUNDUP(Tabela_telefony6[[#This Row],[Kolumna1]]*1440,0)</f>
        <v>6</v>
      </c>
      <c r="H84" s="2">
        <f>800-Tabela_telefony6[[#This Row],[Kolumna2]]</f>
        <v>794</v>
      </c>
      <c r="I84" s="5">
        <f>IF(OR(Tabela_telefony6[[#This Row],[typ]]="stacjonarny",Tabela_telefony6[[#This Row],[typ]]="komórkowy"),I83-Tabela_telefony6[[#This Row],[Kolumna2]],H83)</f>
        <v>737</v>
      </c>
    </row>
    <row r="85" spans="1:9" x14ac:dyDescent="0.3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>IF(LEN(Tabela_telefony6[[#This Row],[nr]])=7,"stacjonarny",IF(LEN(Tabela_telefony6[[#This Row],[nr]])=8,"komórkowy","zagraniczny"))</f>
        <v>komórkowy</v>
      </c>
      <c r="F85" s="8">
        <f>(Tabela_telefony6[[#This Row],[zakonczenie]]-Tabela_telefony6[[#This Row],[rozpoczecie]])</f>
        <v>4.9074074074074714E-3</v>
      </c>
      <c r="G85" s="5">
        <f>ROUNDUP(Tabela_telefony6[[#This Row],[Kolumna1]]*1440,0)</f>
        <v>8</v>
      </c>
      <c r="H85" s="2">
        <f>800-Tabela_telefony6[[#This Row],[Kolumna2]]</f>
        <v>792</v>
      </c>
      <c r="I85" s="5">
        <f>IF(OR(Tabela_telefony6[[#This Row],[typ]]="stacjonarny",Tabela_telefony6[[#This Row],[typ]]="komórkowy"),I84-Tabela_telefony6[[#This Row],[Kolumna2]],H84)</f>
        <v>729</v>
      </c>
    </row>
    <row r="86" spans="1:9" x14ac:dyDescent="0.3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>IF(LEN(Tabela_telefony6[[#This Row],[nr]])=7,"stacjonarny",IF(LEN(Tabela_telefony6[[#This Row],[nr]])=8,"komórkowy","zagraniczny"))</f>
        <v>stacjonarny</v>
      </c>
      <c r="F86" s="8">
        <f>(Tabela_telefony6[[#This Row],[zakonczenie]]-Tabela_telefony6[[#This Row],[rozpoczecie]])</f>
        <v>9.68749999999996E-3</v>
      </c>
      <c r="G86" s="5">
        <f>ROUNDUP(Tabela_telefony6[[#This Row],[Kolumna1]]*1440,0)</f>
        <v>14</v>
      </c>
      <c r="H86" s="2">
        <f>800-Tabela_telefony6[[#This Row],[Kolumna2]]</f>
        <v>786</v>
      </c>
      <c r="I86" s="5">
        <f>IF(OR(Tabela_telefony6[[#This Row],[typ]]="stacjonarny",Tabela_telefony6[[#This Row],[typ]]="komórkowy"),I85-Tabela_telefony6[[#This Row],[Kolumna2]],H85)</f>
        <v>715</v>
      </c>
    </row>
    <row r="87" spans="1:9" x14ac:dyDescent="0.3">
      <c r="A87">
        <v>1100142</v>
      </c>
      <c r="B87" s="1">
        <v>42919</v>
      </c>
      <c r="C87" s="2">
        <v>0.59710648148148149</v>
      </c>
      <c r="D87" s="2">
        <v>0.6003356481481481</v>
      </c>
      <c r="E87" t="str">
        <f>IF(LEN(Tabela_telefony6[[#This Row],[nr]])=7,"stacjonarny",IF(LEN(Tabela_telefony6[[#This Row],[nr]])=8,"komórkowy","zagraniczny"))</f>
        <v>stacjonarny</v>
      </c>
      <c r="F87" s="8">
        <f>(Tabela_telefony6[[#This Row],[zakonczenie]]-Tabela_telefony6[[#This Row],[rozpoczecie]])</f>
        <v>3.2291666666666163E-3</v>
      </c>
      <c r="G87" s="5">
        <f>ROUNDUP(Tabela_telefony6[[#This Row],[Kolumna1]]*1440,0)</f>
        <v>5</v>
      </c>
      <c r="H87" s="2">
        <f>800-Tabela_telefony6[[#This Row],[Kolumna2]]</f>
        <v>795</v>
      </c>
      <c r="I87" s="5">
        <f>IF(OR(Tabela_telefony6[[#This Row],[typ]]="stacjonarny",Tabela_telefony6[[#This Row],[typ]]="komórkowy"),I86-Tabela_telefony6[[#This Row],[Kolumna2]],H86)</f>
        <v>710</v>
      </c>
    </row>
    <row r="88" spans="1:9" x14ac:dyDescent="0.3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>IF(LEN(Tabela_telefony6[[#This Row],[nr]])=7,"stacjonarny",IF(LEN(Tabela_telefony6[[#This Row],[nr]])=8,"komórkowy","zagraniczny"))</f>
        <v>stacjonarny</v>
      </c>
      <c r="F88" s="8">
        <f>(Tabela_telefony6[[#This Row],[zakonczenie]]-Tabela_telefony6[[#This Row],[rozpoczecie]])</f>
        <v>1.0624999999999996E-2</v>
      </c>
      <c r="G88" s="5">
        <f>ROUNDUP(Tabela_telefony6[[#This Row],[Kolumna1]]*1440,0)</f>
        <v>16</v>
      </c>
      <c r="H88" s="2">
        <f>800-Tabela_telefony6[[#This Row],[Kolumna2]]</f>
        <v>784</v>
      </c>
      <c r="I88" s="5">
        <f>IF(OR(Tabela_telefony6[[#This Row],[typ]]="stacjonarny",Tabela_telefony6[[#This Row],[typ]]="komórkowy"),I87-Tabela_telefony6[[#This Row],[Kolumna2]],H87)</f>
        <v>694</v>
      </c>
    </row>
    <row r="89" spans="1:9" x14ac:dyDescent="0.3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>IF(LEN(Tabela_telefony6[[#This Row],[nr]])=7,"stacjonarny",IF(LEN(Tabela_telefony6[[#This Row],[nr]])=8,"komórkowy","zagraniczny"))</f>
        <v>stacjonarny</v>
      </c>
      <c r="F89" s="8">
        <f>(Tabela_telefony6[[#This Row],[zakonczenie]]-Tabela_telefony6[[#This Row],[rozpoczecie]])</f>
        <v>4.5138888888889284E-3</v>
      </c>
      <c r="G89" s="5">
        <f>ROUNDUP(Tabela_telefony6[[#This Row],[Kolumna1]]*1440,0)</f>
        <v>7</v>
      </c>
      <c r="H89" s="2">
        <f>800-Tabela_telefony6[[#This Row],[Kolumna2]]</f>
        <v>793</v>
      </c>
      <c r="I89" s="5">
        <f>IF(OR(Tabela_telefony6[[#This Row],[typ]]="stacjonarny",Tabela_telefony6[[#This Row],[typ]]="komórkowy"),I88-Tabela_telefony6[[#This Row],[Kolumna2]],H88)</f>
        <v>687</v>
      </c>
    </row>
    <row r="90" spans="1:9" x14ac:dyDescent="0.3">
      <c r="A90">
        <v>54586484</v>
      </c>
      <c r="B90" s="1">
        <v>42919</v>
      </c>
      <c r="C90" s="2">
        <v>0.60753472222222227</v>
      </c>
      <c r="D90" s="2">
        <v>0.61120370370370369</v>
      </c>
      <c r="E90" t="str">
        <f>IF(LEN(Tabela_telefony6[[#This Row],[nr]])=7,"stacjonarny",IF(LEN(Tabela_telefony6[[#This Row],[nr]])=8,"komórkowy","zagraniczny"))</f>
        <v>komórkowy</v>
      </c>
      <c r="F90" s="8">
        <f>(Tabela_telefony6[[#This Row],[zakonczenie]]-Tabela_telefony6[[#This Row],[rozpoczecie]])</f>
        <v>3.6689814814814259E-3</v>
      </c>
      <c r="G90" s="5">
        <f>ROUNDUP(Tabela_telefony6[[#This Row],[Kolumna1]]*1440,0)</f>
        <v>6</v>
      </c>
      <c r="H90" s="2">
        <f>800-Tabela_telefony6[[#This Row],[Kolumna2]]</f>
        <v>794</v>
      </c>
      <c r="I90" s="5">
        <f>IF(OR(Tabela_telefony6[[#This Row],[typ]]="stacjonarny",Tabela_telefony6[[#This Row],[typ]]="komórkowy"),I89-Tabela_telefony6[[#This Row],[Kolumna2]],H89)</f>
        <v>681</v>
      </c>
    </row>
    <row r="91" spans="1:9" x14ac:dyDescent="0.3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>IF(LEN(Tabela_telefony6[[#This Row],[nr]])=7,"stacjonarny",IF(LEN(Tabela_telefony6[[#This Row],[nr]])=8,"komórkowy","zagraniczny"))</f>
        <v>stacjonarny</v>
      </c>
      <c r="F91" s="8">
        <f>(Tabela_telefony6[[#This Row],[zakonczenie]]-Tabela_telefony6[[#This Row],[rozpoczecie]])</f>
        <v>1.0243055555555491E-2</v>
      </c>
      <c r="G91" s="5">
        <f>ROUNDUP(Tabela_telefony6[[#This Row],[Kolumna1]]*1440,0)</f>
        <v>15</v>
      </c>
      <c r="H91" s="2">
        <f>800-Tabela_telefony6[[#This Row],[Kolumna2]]</f>
        <v>785</v>
      </c>
      <c r="I91" s="5">
        <f>IF(OR(Tabela_telefony6[[#This Row],[typ]]="stacjonarny",Tabela_telefony6[[#This Row],[typ]]="komórkowy"),I90-Tabela_telefony6[[#This Row],[Kolumna2]],H90)</f>
        <v>666</v>
      </c>
    </row>
    <row r="92" spans="1:9" x14ac:dyDescent="0.3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>IF(LEN(Tabela_telefony6[[#This Row],[nr]])=7,"stacjonarny",IF(LEN(Tabela_telefony6[[#This Row],[nr]])=8,"komórkowy","zagraniczny"))</f>
        <v>stacjonarny</v>
      </c>
      <c r="F92" s="8">
        <f>(Tabela_telefony6[[#This Row],[zakonczenie]]-Tabela_telefony6[[#This Row],[rozpoczecie]])</f>
        <v>2.5462962962963243E-4</v>
      </c>
      <c r="G92" s="5">
        <f>ROUNDUP(Tabela_telefony6[[#This Row],[Kolumna1]]*1440,0)</f>
        <v>1</v>
      </c>
      <c r="H92" s="2">
        <f>800-Tabela_telefony6[[#This Row],[Kolumna2]]</f>
        <v>799</v>
      </c>
      <c r="I92" s="5">
        <f>IF(OR(Tabela_telefony6[[#This Row],[typ]]="stacjonarny",Tabela_telefony6[[#This Row],[typ]]="komórkowy"),I91-Tabela_telefony6[[#This Row],[Kolumna2]],H91)</f>
        <v>665</v>
      </c>
    </row>
    <row r="93" spans="1:9" x14ac:dyDescent="0.3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>IF(LEN(Tabela_telefony6[[#This Row],[nr]])=7,"stacjonarny",IF(LEN(Tabela_telefony6[[#This Row],[nr]])=8,"komórkowy","zagraniczny"))</f>
        <v>stacjonarny</v>
      </c>
      <c r="F93" s="8">
        <f>(Tabela_telefony6[[#This Row],[zakonczenie]]-Tabela_telefony6[[#This Row],[rozpoczecie]])</f>
        <v>9.6643518518518823E-3</v>
      </c>
      <c r="G93" s="5">
        <f>ROUNDUP(Tabela_telefony6[[#This Row],[Kolumna1]]*1440,0)</f>
        <v>14</v>
      </c>
      <c r="H93" s="2">
        <f>800-Tabela_telefony6[[#This Row],[Kolumna2]]</f>
        <v>786</v>
      </c>
      <c r="I93" s="5">
        <f>IF(OR(Tabela_telefony6[[#This Row],[typ]]="stacjonarny",Tabela_telefony6[[#This Row],[typ]]="komórkowy"),I92-Tabela_telefony6[[#This Row],[Kolumna2]],H92)</f>
        <v>651</v>
      </c>
    </row>
    <row r="94" spans="1:9" x14ac:dyDescent="0.3">
      <c r="A94">
        <v>8498076</v>
      </c>
      <c r="B94" s="1">
        <v>42919</v>
      </c>
      <c r="C94" s="2">
        <v>0.61523148148148143</v>
      </c>
      <c r="D94" s="2">
        <v>0.62223379629629627</v>
      </c>
      <c r="E94" t="str">
        <f>IF(LEN(Tabela_telefony6[[#This Row],[nr]])=7,"stacjonarny",IF(LEN(Tabela_telefony6[[#This Row],[nr]])=8,"komórkowy","zagraniczny"))</f>
        <v>stacjonarny</v>
      </c>
      <c r="F94" s="8">
        <f>(Tabela_telefony6[[#This Row],[zakonczenie]]-Tabela_telefony6[[#This Row],[rozpoczecie]])</f>
        <v>7.0023148148148362E-3</v>
      </c>
      <c r="G94" s="5">
        <f>ROUNDUP(Tabela_telefony6[[#This Row],[Kolumna1]]*1440,0)</f>
        <v>11</v>
      </c>
      <c r="H94" s="2">
        <f>800-Tabela_telefony6[[#This Row],[Kolumna2]]</f>
        <v>789</v>
      </c>
      <c r="I94" s="5">
        <f>IF(OR(Tabela_telefony6[[#This Row],[typ]]="stacjonarny",Tabela_telefony6[[#This Row],[typ]]="komórkowy"),I93-Tabela_telefony6[[#This Row],[Kolumna2]],H93)</f>
        <v>640</v>
      </c>
    </row>
    <row r="95" spans="1:9" x14ac:dyDescent="0.3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>IF(LEN(Tabela_telefony6[[#This Row],[nr]])=7,"stacjonarny",IF(LEN(Tabela_telefony6[[#This Row],[nr]])=8,"komórkowy","zagraniczny"))</f>
        <v>stacjonarny</v>
      </c>
      <c r="F95" s="8">
        <f>(Tabela_telefony6[[#This Row],[zakonczenie]]-Tabela_telefony6[[#This Row],[rozpoczecie]])</f>
        <v>1.0775462962962945E-2</v>
      </c>
      <c r="G95" s="5">
        <f>ROUNDUP(Tabela_telefony6[[#This Row],[Kolumna1]]*1440,0)</f>
        <v>16</v>
      </c>
      <c r="H95" s="2">
        <f>800-Tabela_telefony6[[#This Row],[Kolumna2]]</f>
        <v>784</v>
      </c>
      <c r="I95" s="5">
        <f>IF(OR(Tabela_telefony6[[#This Row],[typ]]="stacjonarny",Tabela_telefony6[[#This Row],[typ]]="komórkowy"),I94-Tabela_telefony6[[#This Row],[Kolumna2]],H94)</f>
        <v>624</v>
      </c>
    </row>
    <row r="96" spans="1:9" x14ac:dyDescent="0.3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>IF(LEN(Tabela_telefony6[[#This Row],[nr]])=7,"stacjonarny",IF(LEN(Tabela_telefony6[[#This Row],[nr]])=8,"komórkowy","zagraniczny"))</f>
        <v>stacjonarny</v>
      </c>
      <c r="F96" s="8">
        <f>(Tabela_telefony6[[#This Row],[zakonczenie]]-Tabela_telefony6[[#This Row],[rozpoczecie]])</f>
        <v>5.740740740740824E-3</v>
      </c>
      <c r="G96" s="5">
        <f>ROUNDUP(Tabela_telefony6[[#This Row],[Kolumna1]]*1440,0)</f>
        <v>9</v>
      </c>
      <c r="H96" s="2">
        <f>800-Tabela_telefony6[[#This Row],[Kolumna2]]</f>
        <v>791</v>
      </c>
      <c r="I96" s="5">
        <f>IF(OR(Tabela_telefony6[[#This Row],[typ]]="stacjonarny",Tabela_telefony6[[#This Row],[typ]]="komórkowy"),I95-Tabela_telefony6[[#This Row],[Kolumna2]],H95)</f>
        <v>615</v>
      </c>
    </row>
    <row r="97" spans="1:9" x14ac:dyDescent="0.3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>IF(LEN(Tabela_telefony6[[#This Row],[nr]])=7,"stacjonarny",IF(LEN(Tabela_telefony6[[#This Row],[nr]])=8,"komórkowy","zagraniczny"))</f>
        <v>stacjonarny</v>
      </c>
      <c r="F97" s="8">
        <f>(Tabela_telefony6[[#This Row],[zakonczenie]]-Tabela_telefony6[[#This Row],[rozpoczecie]])</f>
        <v>3.1249999999993783E-4</v>
      </c>
      <c r="G97" s="5">
        <f>ROUNDUP(Tabela_telefony6[[#This Row],[Kolumna1]]*1440,0)</f>
        <v>1</v>
      </c>
      <c r="H97" s="2">
        <f>800-Tabela_telefony6[[#This Row],[Kolumna2]]</f>
        <v>799</v>
      </c>
      <c r="I97" s="5">
        <f>IF(OR(Tabela_telefony6[[#This Row],[typ]]="stacjonarny",Tabela_telefony6[[#This Row],[typ]]="komórkowy"),I96-Tabela_telefony6[[#This Row],[Kolumna2]],H96)</f>
        <v>614</v>
      </c>
    </row>
    <row r="98" spans="1:9" x14ac:dyDescent="0.3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>IF(LEN(Tabela_telefony6[[#This Row],[nr]])=7,"stacjonarny",IF(LEN(Tabela_telefony6[[#This Row],[nr]])=8,"komórkowy","zagraniczny"))</f>
        <v>stacjonarny</v>
      </c>
      <c r="F98" s="8">
        <f>(Tabela_telefony6[[#This Row],[zakonczenie]]-Tabela_telefony6[[#This Row],[rozpoczecie]])</f>
        <v>1.1469907407407387E-2</v>
      </c>
      <c r="G98" s="5">
        <f>ROUNDUP(Tabela_telefony6[[#This Row],[Kolumna1]]*1440,0)</f>
        <v>17</v>
      </c>
      <c r="H98" s="2">
        <f>800-Tabela_telefony6[[#This Row],[Kolumna2]]</f>
        <v>783</v>
      </c>
      <c r="I98" s="5">
        <f>IF(OR(Tabela_telefony6[[#This Row],[typ]]="stacjonarny",Tabela_telefony6[[#This Row],[typ]]="komórkowy"),I97-Tabela_telefony6[[#This Row],[Kolumna2]],H97)</f>
        <v>597</v>
      </c>
    </row>
    <row r="99" spans="1:9" x14ac:dyDescent="0.3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>IF(LEN(Tabela_telefony6[[#This Row],[nr]])=7,"stacjonarny",IF(LEN(Tabela_telefony6[[#This Row],[nr]])=8,"komórkowy","zagraniczny"))</f>
        <v>komórkowy</v>
      </c>
      <c r="F99" s="8">
        <f>(Tabela_telefony6[[#This Row],[zakonczenie]]-Tabela_telefony6[[#This Row],[rozpoczecie]])</f>
        <v>2.3958333333333193E-3</v>
      </c>
      <c r="G99" s="5">
        <f>ROUNDUP(Tabela_telefony6[[#This Row],[Kolumna1]]*1440,0)</f>
        <v>4</v>
      </c>
      <c r="H99" s="2">
        <f>800-Tabela_telefony6[[#This Row],[Kolumna2]]</f>
        <v>796</v>
      </c>
      <c r="I99" s="5">
        <f>IF(OR(Tabela_telefony6[[#This Row],[typ]]="stacjonarny",Tabela_telefony6[[#This Row],[typ]]="komórkowy"),I98-Tabela_telefony6[[#This Row],[Kolumna2]],H98)</f>
        <v>593</v>
      </c>
    </row>
    <row r="100" spans="1:9" x14ac:dyDescent="0.3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>IF(LEN(Tabela_telefony6[[#This Row],[nr]])=7,"stacjonarny",IF(LEN(Tabela_telefony6[[#This Row],[nr]])=8,"komórkowy","zagraniczny"))</f>
        <v>komórkowy</v>
      </c>
      <c r="F100" s="8">
        <f>(Tabela_telefony6[[#This Row],[zakonczenie]]-Tabela_telefony6[[#This Row],[rozpoczecie]])</f>
        <v>1.1412037037037026E-2</v>
      </c>
      <c r="G100" s="5">
        <f>ROUNDUP(Tabela_telefony6[[#This Row],[Kolumna1]]*1440,0)</f>
        <v>17</v>
      </c>
      <c r="H100" s="2">
        <f>800-Tabela_telefony6[[#This Row],[Kolumna2]]</f>
        <v>783</v>
      </c>
      <c r="I100" s="5">
        <f>IF(OR(Tabela_telefony6[[#This Row],[typ]]="stacjonarny",Tabela_telefony6[[#This Row],[typ]]="komórkowy"),I99-Tabela_telefony6[[#This Row],[Kolumna2]],H99)</f>
        <v>576</v>
      </c>
    </row>
    <row r="101" spans="1:9" x14ac:dyDescent="0.3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>IF(LEN(Tabela_telefony6[[#This Row],[nr]])=7,"stacjonarny",IF(LEN(Tabela_telefony6[[#This Row],[nr]])=8,"komórkowy","zagraniczny"))</f>
        <v>zagraniczny</v>
      </c>
      <c r="F101" s="8">
        <f>(Tabela_telefony6[[#This Row],[zakonczenie]]-Tabela_telefony6[[#This Row],[rozpoczecie]])</f>
        <v>8.9004629629629295E-3</v>
      </c>
      <c r="G101" s="5">
        <f>ROUNDUP(Tabela_telefony6[[#This Row],[Kolumna1]]*1440,0)</f>
        <v>13</v>
      </c>
      <c r="H101" s="2">
        <f>800-Tabela_telefony6[[#This Row],[Kolumna2]]</f>
        <v>787</v>
      </c>
      <c r="I101" s="5">
        <f>IF(OR(Tabela_telefony6[[#This Row],[typ]]="stacjonarny",Tabela_telefony6[[#This Row],[typ]]="komórkowy"),I100-Tabela_telefony6[[#This Row],[Kolumna2]],H100)</f>
        <v>783</v>
      </c>
    </row>
    <row r="102" spans="1:9" x14ac:dyDescent="0.3">
      <c r="A102">
        <v>9422310</v>
      </c>
      <c r="B102" s="1">
        <v>42920</v>
      </c>
      <c r="C102" s="2">
        <v>0.35071759259259261</v>
      </c>
      <c r="D102" s="2">
        <v>0.36206018518518518</v>
      </c>
      <c r="E102" t="str">
        <f>IF(LEN(Tabela_telefony6[[#This Row],[nr]])=7,"stacjonarny",IF(LEN(Tabela_telefony6[[#This Row],[nr]])=8,"komórkowy","zagraniczny"))</f>
        <v>stacjonarny</v>
      </c>
      <c r="F102" s="8">
        <f>(Tabela_telefony6[[#This Row],[zakonczenie]]-Tabela_telefony6[[#This Row],[rozpoczecie]])</f>
        <v>1.1342592592592571E-2</v>
      </c>
      <c r="G102" s="5">
        <f>ROUNDUP(Tabela_telefony6[[#This Row],[Kolumna1]]*1440,0)</f>
        <v>17</v>
      </c>
      <c r="H102" s="2">
        <f>800-Tabela_telefony6[[#This Row],[Kolumna2]]</f>
        <v>783</v>
      </c>
      <c r="I102" s="5">
        <f>IF(OR(Tabela_telefony6[[#This Row],[typ]]="stacjonarny",Tabela_telefony6[[#This Row],[typ]]="komórkowy"),I101-Tabela_telefony6[[#This Row],[Kolumna2]],H101)</f>
        <v>766</v>
      </c>
    </row>
    <row r="103" spans="1:9" x14ac:dyDescent="0.3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>IF(LEN(Tabela_telefony6[[#This Row],[nr]])=7,"stacjonarny",IF(LEN(Tabela_telefony6[[#This Row],[nr]])=8,"komórkowy","zagraniczny"))</f>
        <v>komórkowy</v>
      </c>
      <c r="F103" s="8">
        <f>(Tabela_telefony6[[#This Row],[zakonczenie]]-Tabela_telefony6[[#This Row],[rozpoczecie]])</f>
        <v>5.8680555555555292E-3</v>
      </c>
      <c r="G103" s="5">
        <f>ROUNDUP(Tabela_telefony6[[#This Row],[Kolumna1]]*1440,0)</f>
        <v>9</v>
      </c>
      <c r="H103" s="2">
        <f>800-Tabela_telefony6[[#This Row],[Kolumna2]]</f>
        <v>791</v>
      </c>
      <c r="I103" s="5">
        <f>IF(OR(Tabela_telefony6[[#This Row],[typ]]="stacjonarny",Tabela_telefony6[[#This Row],[typ]]="komórkowy"),I102-Tabela_telefony6[[#This Row],[Kolumna2]],H102)</f>
        <v>757</v>
      </c>
    </row>
    <row r="104" spans="1:9" x14ac:dyDescent="0.3">
      <c r="A104">
        <v>6087997</v>
      </c>
      <c r="B104" s="1">
        <v>42920</v>
      </c>
      <c r="C104" s="2">
        <v>0.35653935185185187</v>
      </c>
      <c r="D104" s="2">
        <v>0.36062499999999997</v>
      </c>
      <c r="E104" t="str">
        <f>IF(LEN(Tabela_telefony6[[#This Row],[nr]])=7,"stacjonarny",IF(LEN(Tabela_telefony6[[#This Row],[nr]])=8,"komórkowy","zagraniczny"))</f>
        <v>stacjonarny</v>
      </c>
      <c r="F104" s="8">
        <f>(Tabela_telefony6[[#This Row],[zakonczenie]]-Tabela_telefony6[[#This Row],[rozpoczecie]])</f>
        <v>4.0856481481481022E-3</v>
      </c>
      <c r="G104" s="5">
        <f>ROUNDUP(Tabela_telefony6[[#This Row],[Kolumna1]]*1440,0)</f>
        <v>6</v>
      </c>
      <c r="H104" s="2">
        <f>800-Tabela_telefony6[[#This Row],[Kolumna2]]</f>
        <v>794</v>
      </c>
      <c r="I104" s="5">
        <f>IF(OR(Tabela_telefony6[[#This Row],[typ]]="stacjonarny",Tabela_telefony6[[#This Row],[typ]]="komórkowy"),I103-Tabela_telefony6[[#This Row],[Kolumna2]],H103)</f>
        <v>751</v>
      </c>
    </row>
    <row r="105" spans="1:9" x14ac:dyDescent="0.3">
      <c r="A105">
        <v>20679187</v>
      </c>
      <c r="B105" s="1">
        <v>42920</v>
      </c>
      <c r="C105" s="2">
        <v>0.35850694444444442</v>
      </c>
      <c r="D105" s="2">
        <v>0.36371527777777779</v>
      </c>
      <c r="E105" t="str">
        <f>IF(LEN(Tabela_telefony6[[#This Row],[nr]])=7,"stacjonarny",IF(LEN(Tabela_telefony6[[#This Row],[nr]])=8,"komórkowy","zagraniczny"))</f>
        <v>komórkowy</v>
      </c>
      <c r="F105" s="8">
        <f>(Tabela_telefony6[[#This Row],[zakonczenie]]-Tabela_telefony6[[#This Row],[rozpoczecie]])</f>
        <v>5.2083333333333703E-3</v>
      </c>
      <c r="G105" s="5">
        <f>ROUNDUP(Tabela_telefony6[[#This Row],[Kolumna1]]*1440,0)</f>
        <v>8</v>
      </c>
      <c r="H105" s="2">
        <f>800-Tabela_telefony6[[#This Row],[Kolumna2]]</f>
        <v>792</v>
      </c>
      <c r="I105" s="5">
        <f>IF(OR(Tabela_telefony6[[#This Row],[typ]]="stacjonarny",Tabela_telefony6[[#This Row],[typ]]="komórkowy"),I104-Tabela_telefony6[[#This Row],[Kolumna2]],H104)</f>
        <v>743</v>
      </c>
    </row>
    <row r="106" spans="1:9" x14ac:dyDescent="0.3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>IF(LEN(Tabela_telefony6[[#This Row],[nr]])=7,"stacjonarny",IF(LEN(Tabela_telefony6[[#This Row],[nr]])=8,"komórkowy","zagraniczny"))</f>
        <v>stacjonarny</v>
      </c>
      <c r="F106" s="8">
        <f>(Tabela_telefony6[[#This Row],[zakonczenie]]-Tabela_telefony6[[#This Row],[rozpoczecie]])</f>
        <v>9.7569444444444153E-3</v>
      </c>
      <c r="G106" s="5">
        <f>ROUNDUP(Tabela_telefony6[[#This Row],[Kolumna1]]*1440,0)</f>
        <v>15</v>
      </c>
      <c r="H106" s="2">
        <f>800-Tabela_telefony6[[#This Row],[Kolumna2]]</f>
        <v>785</v>
      </c>
      <c r="I106" s="5">
        <f>IF(OR(Tabela_telefony6[[#This Row],[typ]]="stacjonarny",Tabela_telefony6[[#This Row],[typ]]="komórkowy"),I105-Tabela_telefony6[[#This Row],[Kolumna2]],H105)</f>
        <v>728</v>
      </c>
    </row>
    <row r="107" spans="1:9" x14ac:dyDescent="0.3">
      <c r="A107">
        <v>96949751</v>
      </c>
      <c r="B107" s="1">
        <v>42920</v>
      </c>
      <c r="C107" s="2">
        <v>0.36465277777777777</v>
      </c>
      <c r="D107" s="2">
        <v>0.36525462962962962</v>
      </c>
      <c r="E107" t="str">
        <f>IF(LEN(Tabela_telefony6[[#This Row],[nr]])=7,"stacjonarny",IF(LEN(Tabela_telefony6[[#This Row],[nr]])=8,"komórkowy","zagraniczny"))</f>
        <v>komórkowy</v>
      </c>
      <c r="F107" s="8">
        <f>(Tabela_telefony6[[#This Row],[zakonczenie]]-Tabela_telefony6[[#This Row],[rozpoczecie]])</f>
        <v>6.0185185185185341E-4</v>
      </c>
      <c r="G107" s="5">
        <f>ROUNDUP(Tabela_telefony6[[#This Row],[Kolumna1]]*1440,0)</f>
        <v>1</v>
      </c>
      <c r="H107" s="2">
        <f>800-Tabela_telefony6[[#This Row],[Kolumna2]]</f>
        <v>799</v>
      </c>
      <c r="I107" s="5">
        <f>IF(OR(Tabela_telefony6[[#This Row],[typ]]="stacjonarny",Tabela_telefony6[[#This Row],[typ]]="komórkowy"),I106-Tabela_telefony6[[#This Row],[Kolumna2]],H106)</f>
        <v>727</v>
      </c>
    </row>
    <row r="108" spans="1:9" x14ac:dyDescent="0.3">
      <c r="A108">
        <v>1508356</v>
      </c>
      <c r="B108" s="1">
        <v>42920</v>
      </c>
      <c r="C108" s="2">
        <v>0.37013888888888891</v>
      </c>
      <c r="D108" s="2">
        <v>0.38033564814814813</v>
      </c>
      <c r="E108" t="str">
        <f>IF(LEN(Tabela_telefony6[[#This Row],[nr]])=7,"stacjonarny",IF(LEN(Tabela_telefony6[[#This Row],[nr]])=8,"komórkowy","zagraniczny"))</f>
        <v>stacjonarny</v>
      </c>
      <c r="F108" s="8">
        <f>(Tabela_telefony6[[#This Row],[zakonczenie]]-Tabela_telefony6[[#This Row],[rozpoczecie]])</f>
        <v>1.0196759259259225E-2</v>
      </c>
      <c r="G108" s="5">
        <f>ROUNDUP(Tabela_telefony6[[#This Row],[Kolumna1]]*1440,0)</f>
        <v>15</v>
      </c>
      <c r="H108" s="2">
        <f>800-Tabela_telefony6[[#This Row],[Kolumna2]]</f>
        <v>785</v>
      </c>
      <c r="I108" s="5">
        <f>IF(OR(Tabela_telefony6[[#This Row],[typ]]="stacjonarny",Tabela_telefony6[[#This Row],[typ]]="komórkowy"),I107-Tabela_telefony6[[#This Row],[Kolumna2]],H107)</f>
        <v>712</v>
      </c>
    </row>
    <row r="109" spans="1:9" x14ac:dyDescent="0.3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>IF(LEN(Tabela_telefony6[[#This Row],[nr]])=7,"stacjonarny",IF(LEN(Tabela_telefony6[[#This Row],[nr]])=8,"komórkowy","zagraniczny"))</f>
        <v>stacjonarny</v>
      </c>
      <c r="F109" s="8">
        <f>(Tabela_telefony6[[#This Row],[zakonczenie]]-Tabela_telefony6[[#This Row],[rozpoczecie]])</f>
        <v>1.0972222222222217E-2</v>
      </c>
      <c r="G109" s="5">
        <f>ROUNDUP(Tabela_telefony6[[#This Row],[Kolumna1]]*1440,0)</f>
        <v>16</v>
      </c>
      <c r="H109" s="2">
        <f>800-Tabela_telefony6[[#This Row],[Kolumna2]]</f>
        <v>784</v>
      </c>
      <c r="I109" s="5">
        <f>IF(OR(Tabela_telefony6[[#This Row],[typ]]="stacjonarny",Tabela_telefony6[[#This Row],[typ]]="komórkowy"),I108-Tabela_telefony6[[#This Row],[Kolumna2]],H108)</f>
        <v>696</v>
      </c>
    </row>
    <row r="110" spans="1:9" x14ac:dyDescent="0.3">
      <c r="A110">
        <v>7191598</v>
      </c>
      <c r="B110" s="1">
        <v>42920</v>
      </c>
      <c r="C110" s="2">
        <v>0.37559027777777776</v>
      </c>
      <c r="D110" s="2">
        <v>0.37986111111111109</v>
      </c>
      <c r="E110" t="str">
        <f>IF(LEN(Tabela_telefony6[[#This Row],[nr]])=7,"stacjonarny",IF(LEN(Tabela_telefony6[[#This Row],[nr]])=8,"komórkowy","zagraniczny"))</f>
        <v>stacjonarny</v>
      </c>
      <c r="F110" s="8">
        <f>(Tabela_telefony6[[#This Row],[zakonczenie]]-Tabela_telefony6[[#This Row],[rozpoczecie]])</f>
        <v>4.2708333333333348E-3</v>
      </c>
      <c r="G110" s="5">
        <f>ROUNDUP(Tabela_telefony6[[#This Row],[Kolumna1]]*1440,0)</f>
        <v>7</v>
      </c>
      <c r="H110" s="2">
        <f>800-Tabela_telefony6[[#This Row],[Kolumna2]]</f>
        <v>793</v>
      </c>
      <c r="I110" s="5">
        <f>IF(OR(Tabela_telefony6[[#This Row],[typ]]="stacjonarny",Tabela_telefony6[[#This Row],[typ]]="komórkowy"),I109-Tabela_telefony6[[#This Row],[Kolumna2]],H109)</f>
        <v>689</v>
      </c>
    </row>
    <row r="111" spans="1:9" x14ac:dyDescent="0.3">
      <c r="A111">
        <v>3505978</v>
      </c>
      <c r="B111" s="1">
        <v>42920</v>
      </c>
      <c r="C111" s="2">
        <v>0.37769675925925927</v>
      </c>
      <c r="D111" s="2">
        <v>0.38211805555555556</v>
      </c>
      <c r="E111" t="str">
        <f>IF(LEN(Tabela_telefony6[[#This Row],[nr]])=7,"stacjonarny",IF(LEN(Tabela_telefony6[[#This Row],[nr]])=8,"komórkowy","zagraniczny"))</f>
        <v>stacjonarny</v>
      </c>
      <c r="F111" s="8">
        <f>(Tabela_telefony6[[#This Row],[zakonczenie]]-Tabela_telefony6[[#This Row],[rozpoczecie]])</f>
        <v>4.4212962962962843E-3</v>
      </c>
      <c r="G111" s="5">
        <f>ROUNDUP(Tabela_telefony6[[#This Row],[Kolumna1]]*1440,0)</f>
        <v>7</v>
      </c>
      <c r="H111" s="2">
        <f>800-Tabela_telefony6[[#This Row],[Kolumna2]]</f>
        <v>793</v>
      </c>
      <c r="I111" s="5">
        <f>IF(OR(Tabela_telefony6[[#This Row],[typ]]="stacjonarny",Tabela_telefony6[[#This Row],[typ]]="komórkowy"),I110-Tabela_telefony6[[#This Row],[Kolumna2]],H110)</f>
        <v>682</v>
      </c>
    </row>
    <row r="112" spans="1:9" x14ac:dyDescent="0.3">
      <c r="A112">
        <v>90533733</v>
      </c>
      <c r="B112" s="1">
        <v>42920</v>
      </c>
      <c r="C112" s="2">
        <v>0.38092592592592595</v>
      </c>
      <c r="D112" s="2">
        <v>0.38866898148148149</v>
      </c>
      <c r="E112" t="str">
        <f>IF(LEN(Tabela_telefony6[[#This Row],[nr]])=7,"stacjonarny",IF(LEN(Tabela_telefony6[[#This Row],[nr]])=8,"komórkowy","zagraniczny"))</f>
        <v>komórkowy</v>
      </c>
      <c r="F112" s="8">
        <f>(Tabela_telefony6[[#This Row],[zakonczenie]]-Tabela_telefony6[[#This Row],[rozpoczecie]])</f>
        <v>7.7430555555555447E-3</v>
      </c>
      <c r="G112" s="5">
        <f>ROUNDUP(Tabela_telefony6[[#This Row],[Kolumna1]]*1440,0)</f>
        <v>12</v>
      </c>
      <c r="H112" s="2">
        <f>800-Tabela_telefony6[[#This Row],[Kolumna2]]</f>
        <v>788</v>
      </c>
      <c r="I112" s="5">
        <f>IF(OR(Tabela_telefony6[[#This Row],[typ]]="stacjonarny",Tabela_telefony6[[#This Row],[typ]]="komórkowy"),I111-Tabela_telefony6[[#This Row],[Kolumna2]],H111)</f>
        <v>670</v>
      </c>
    </row>
    <row r="113" spans="1:9" x14ac:dyDescent="0.3">
      <c r="A113">
        <v>6859181</v>
      </c>
      <c r="B113" s="1">
        <v>42920</v>
      </c>
      <c r="C113" s="2">
        <v>0.38188657407407406</v>
      </c>
      <c r="D113" s="2">
        <v>0.38545138888888891</v>
      </c>
      <c r="E113" t="str">
        <f>IF(LEN(Tabela_telefony6[[#This Row],[nr]])=7,"stacjonarny",IF(LEN(Tabela_telefony6[[#This Row],[nr]])=8,"komórkowy","zagraniczny"))</f>
        <v>stacjonarny</v>
      </c>
      <c r="F113" s="8">
        <f>(Tabela_telefony6[[#This Row],[zakonczenie]]-Tabela_telefony6[[#This Row],[rozpoczecie]])</f>
        <v>3.564814814814854E-3</v>
      </c>
      <c r="G113" s="5">
        <f>ROUNDUP(Tabela_telefony6[[#This Row],[Kolumna1]]*1440,0)</f>
        <v>6</v>
      </c>
      <c r="H113" s="2">
        <f>800-Tabela_telefony6[[#This Row],[Kolumna2]]</f>
        <v>794</v>
      </c>
      <c r="I113" s="5">
        <f>IF(OR(Tabela_telefony6[[#This Row],[typ]]="stacjonarny",Tabela_telefony6[[#This Row],[typ]]="komórkowy"),I112-Tabela_telefony6[[#This Row],[Kolumna2]],H112)</f>
        <v>664</v>
      </c>
    </row>
    <row r="114" spans="1:9" x14ac:dyDescent="0.3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>IF(LEN(Tabela_telefony6[[#This Row],[nr]])=7,"stacjonarny",IF(LEN(Tabela_telefony6[[#This Row],[nr]])=8,"komórkowy","zagraniczny"))</f>
        <v>stacjonarny</v>
      </c>
      <c r="F114" s="8">
        <f>(Tabela_telefony6[[#This Row],[zakonczenie]]-Tabela_telefony6[[#This Row],[rozpoczecie]])</f>
        <v>2.0486111111110983E-3</v>
      </c>
      <c r="G114" s="5">
        <f>ROUNDUP(Tabela_telefony6[[#This Row],[Kolumna1]]*1440,0)</f>
        <v>3</v>
      </c>
      <c r="H114" s="2">
        <f>800-Tabela_telefony6[[#This Row],[Kolumna2]]</f>
        <v>797</v>
      </c>
      <c r="I114" s="5">
        <f>IF(OR(Tabela_telefony6[[#This Row],[typ]]="stacjonarny",Tabela_telefony6[[#This Row],[typ]]="komórkowy"),I113-Tabela_telefony6[[#This Row],[Kolumna2]],H113)</f>
        <v>661</v>
      </c>
    </row>
    <row r="115" spans="1:9" x14ac:dyDescent="0.3">
      <c r="A115">
        <v>4230507</v>
      </c>
      <c r="B115" s="1">
        <v>42920</v>
      </c>
      <c r="C115" s="2">
        <v>0.38763888888888887</v>
      </c>
      <c r="D115" s="2">
        <v>0.39317129629629627</v>
      </c>
      <c r="E115" t="str">
        <f>IF(LEN(Tabela_telefony6[[#This Row],[nr]])=7,"stacjonarny",IF(LEN(Tabela_telefony6[[#This Row],[nr]])=8,"komórkowy","zagraniczny"))</f>
        <v>stacjonarny</v>
      </c>
      <c r="F115" s="8">
        <f>(Tabela_telefony6[[#This Row],[zakonczenie]]-Tabela_telefony6[[#This Row],[rozpoczecie]])</f>
        <v>5.5324074074074026E-3</v>
      </c>
      <c r="G115" s="5">
        <f>ROUNDUP(Tabela_telefony6[[#This Row],[Kolumna1]]*1440,0)</f>
        <v>8</v>
      </c>
      <c r="H115" s="2">
        <f>800-Tabela_telefony6[[#This Row],[Kolumna2]]</f>
        <v>792</v>
      </c>
      <c r="I115" s="5">
        <f>IF(OR(Tabela_telefony6[[#This Row],[typ]]="stacjonarny",Tabela_telefony6[[#This Row],[typ]]="komórkowy"),I114-Tabela_telefony6[[#This Row],[Kolumna2]],H114)</f>
        <v>653</v>
      </c>
    </row>
    <row r="116" spans="1:9" x14ac:dyDescent="0.3">
      <c r="A116">
        <v>2915745</v>
      </c>
      <c r="B116" s="1">
        <v>42920</v>
      </c>
      <c r="C116" s="2">
        <v>0.39210648148148147</v>
      </c>
      <c r="D116" s="2">
        <v>0.39277777777777778</v>
      </c>
      <c r="E116" t="str">
        <f>IF(LEN(Tabela_telefony6[[#This Row],[nr]])=7,"stacjonarny",IF(LEN(Tabela_telefony6[[#This Row],[nr]])=8,"komórkowy","zagraniczny"))</f>
        <v>stacjonarny</v>
      </c>
      <c r="F116" s="8">
        <f>(Tabela_telefony6[[#This Row],[zakonczenie]]-Tabela_telefony6[[#This Row],[rozpoczecie]])</f>
        <v>6.7129629629630871E-4</v>
      </c>
      <c r="G116" s="5">
        <f>ROUNDUP(Tabela_telefony6[[#This Row],[Kolumna1]]*1440,0)</f>
        <v>1</v>
      </c>
      <c r="H116" s="2">
        <f>800-Tabela_telefony6[[#This Row],[Kolumna2]]</f>
        <v>799</v>
      </c>
      <c r="I116" s="5">
        <f>IF(OR(Tabela_telefony6[[#This Row],[typ]]="stacjonarny",Tabela_telefony6[[#This Row],[typ]]="komórkowy"),I115-Tabela_telefony6[[#This Row],[Kolumna2]],H115)</f>
        <v>652</v>
      </c>
    </row>
    <row r="117" spans="1:9" x14ac:dyDescent="0.3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>IF(LEN(Tabela_telefony6[[#This Row],[nr]])=7,"stacjonarny",IF(LEN(Tabela_telefony6[[#This Row],[nr]])=8,"komórkowy","zagraniczny"))</f>
        <v>stacjonarny</v>
      </c>
      <c r="F117" s="8">
        <f>(Tabela_telefony6[[#This Row],[zakonczenie]]-Tabela_telefony6[[#This Row],[rozpoczecie]])</f>
        <v>5.7986111111111294E-3</v>
      </c>
      <c r="G117" s="5">
        <f>ROUNDUP(Tabela_telefony6[[#This Row],[Kolumna1]]*1440,0)</f>
        <v>9</v>
      </c>
      <c r="H117" s="2">
        <f>800-Tabela_telefony6[[#This Row],[Kolumna2]]</f>
        <v>791</v>
      </c>
      <c r="I117" s="5">
        <f>IF(OR(Tabela_telefony6[[#This Row],[typ]]="stacjonarny",Tabela_telefony6[[#This Row],[typ]]="komórkowy"),I116-Tabela_telefony6[[#This Row],[Kolumna2]],H116)</f>
        <v>643</v>
      </c>
    </row>
    <row r="118" spans="1:9" x14ac:dyDescent="0.3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>IF(LEN(Tabela_telefony6[[#This Row],[nr]])=7,"stacjonarny",IF(LEN(Tabela_telefony6[[#This Row],[nr]])=8,"komórkowy","zagraniczny"))</f>
        <v>stacjonarny</v>
      </c>
      <c r="F118" s="8">
        <f>(Tabela_telefony6[[#This Row],[zakonczenie]]-Tabela_telefony6[[#This Row],[rozpoczecie]])</f>
        <v>1.1539351851851842E-2</v>
      </c>
      <c r="G118" s="5">
        <f>ROUNDUP(Tabela_telefony6[[#This Row],[Kolumna1]]*1440,0)</f>
        <v>17</v>
      </c>
      <c r="H118" s="2">
        <f>800-Tabela_telefony6[[#This Row],[Kolumna2]]</f>
        <v>783</v>
      </c>
      <c r="I118" s="5">
        <f>IF(OR(Tabela_telefony6[[#This Row],[typ]]="stacjonarny",Tabela_telefony6[[#This Row],[typ]]="komórkowy"),I117-Tabela_telefony6[[#This Row],[Kolumna2]],H117)</f>
        <v>626</v>
      </c>
    </row>
    <row r="119" spans="1:9" x14ac:dyDescent="0.3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>IF(LEN(Tabela_telefony6[[#This Row],[nr]])=7,"stacjonarny",IF(LEN(Tabela_telefony6[[#This Row],[nr]])=8,"komórkowy","zagraniczny"))</f>
        <v>stacjonarny</v>
      </c>
      <c r="F119" s="8">
        <f>(Tabela_telefony6[[#This Row],[zakonczenie]]-Tabela_telefony6[[#This Row],[rozpoczecie]])</f>
        <v>4.9189814814814548E-3</v>
      </c>
      <c r="G119" s="5">
        <f>ROUNDUP(Tabela_telefony6[[#This Row],[Kolumna1]]*1440,0)</f>
        <v>8</v>
      </c>
      <c r="H119" s="2">
        <f>800-Tabela_telefony6[[#This Row],[Kolumna2]]</f>
        <v>792</v>
      </c>
      <c r="I119" s="5">
        <f>IF(OR(Tabela_telefony6[[#This Row],[typ]]="stacjonarny",Tabela_telefony6[[#This Row],[typ]]="komórkowy"),I118-Tabela_telefony6[[#This Row],[Kolumna2]],H118)</f>
        <v>618</v>
      </c>
    </row>
    <row r="120" spans="1:9" x14ac:dyDescent="0.3">
      <c r="A120">
        <v>93611539</v>
      </c>
      <c r="B120" s="1">
        <v>42920</v>
      </c>
      <c r="C120" s="2">
        <v>0.40133101851851855</v>
      </c>
      <c r="D120" s="2">
        <v>0.40964120370370372</v>
      </c>
      <c r="E120" t="str">
        <f>IF(LEN(Tabela_telefony6[[#This Row],[nr]])=7,"stacjonarny",IF(LEN(Tabela_telefony6[[#This Row],[nr]])=8,"komórkowy","zagraniczny"))</f>
        <v>komórkowy</v>
      </c>
      <c r="F120" s="8">
        <f>(Tabela_telefony6[[#This Row],[zakonczenie]]-Tabela_telefony6[[#This Row],[rozpoczecie]])</f>
        <v>8.3101851851851705E-3</v>
      </c>
      <c r="G120" s="5">
        <f>ROUNDUP(Tabela_telefony6[[#This Row],[Kolumna1]]*1440,0)</f>
        <v>12</v>
      </c>
      <c r="H120" s="2">
        <f>800-Tabela_telefony6[[#This Row],[Kolumna2]]</f>
        <v>788</v>
      </c>
      <c r="I120" s="5">
        <f>IF(OR(Tabela_telefony6[[#This Row],[typ]]="stacjonarny",Tabela_telefony6[[#This Row],[typ]]="komórkowy"),I119-Tabela_telefony6[[#This Row],[Kolumna2]],H119)</f>
        <v>606</v>
      </c>
    </row>
    <row r="121" spans="1:9" x14ac:dyDescent="0.3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>IF(LEN(Tabela_telefony6[[#This Row],[nr]])=7,"stacjonarny",IF(LEN(Tabela_telefony6[[#This Row],[nr]])=8,"komórkowy","zagraniczny"))</f>
        <v>komórkowy</v>
      </c>
      <c r="F121" s="8">
        <f>(Tabela_telefony6[[#This Row],[zakonczenie]]-Tabela_telefony6[[#This Row],[rozpoczecie]])</f>
        <v>1.2499999999999734E-3</v>
      </c>
      <c r="G121" s="5">
        <f>ROUNDUP(Tabela_telefony6[[#This Row],[Kolumna1]]*1440,0)</f>
        <v>2</v>
      </c>
      <c r="H121" s="2">
        <f>800-Tabela_telefony6[[#This Row],[Kolumna2]]</f>
        <v>798</v>
      </c>
      <c r="I121" s="5">
        <f>IF(OR(Tabela_telefony6[[#This Row],[typ]]="stacjonarny",Tabela_telefony6[[#This Row],[typ]]="komórkowy"),I120-Tabela_telefony6[[#This Row],[Kolumna2]],H120)</f>
        <v>604</v>
      </c>
    </row>
    <row r="122" spans="1:9" x14ac:dyDescent="0.3">
      <c r="A122">
        <v>79381100</v>
      </c>
      <c r="B122" s="1">
        <v>42920</v>
      </c>
      <c r="C122" s="2">
        <v>0.40614583333333332</v>
      </c>
      <c r="D122" s="2">
        <v>0.41761574074074076</v>
      </c>
      <c r="E122" t="str">
        <f>IF(LEN(Tabela_telefony6[[#This Row],[nr]])=7,"stacjonarny",IF(LEN(Tabela_telefony6[[#This Row],[nr]])=8,"komórkowy","zagraniczny"))</f>
        <v>komórkowy</v>
      </c>
      <c r="F122" s="8">
        <f>(Tabela_telefony6[[#This Row],[zakonczenie]]-Tabela_telefony6[[#This Row],[rozpoczecie]])</f>
        <v>1.1469907407407443E-2</v>
      </c>
      <c r="G122" s="5">
        <f>ROUNDUP(Tabela_telefony6[[#This Row],[Kolumna1]]*1440,0)</f>
        <v>17</v>
      </c>
      <c r="H122" s="2">
        <f>800-Tabela_telefony6[[#This Row],[Kolumna2]]</f>
        <v>783</v>
      </c>
      <c r="I122" s="5">
        <f>IF(OR(Tabela_telefony6[[#This Row],[typ]]="stacjonarny",Tabela_telefony6[[#This Row],[typ]]="komórkowy"),I121-Tabela_telefony6[[#This Row],[Kolumna2]],H121)</f>
        <v>587</v>
      </c>
    </row>
    <row r="123" spans="1:9" x14ac:dyDescent="0.3">
      <c r="A123">
        <v>4697138</v>
      </c>
      <c r="B123" s="1">
        <v>42920</v>
      </c>
      <c r="C123" s="2">
        <v>0.40737268518518521</v>
      </c>
      <c r="D123" s="2">
        <v>0.4102777777777778</v>
      </c>
      <c r="E123" t="str">
        <f>IF(LEN(Tabela_telefony6[[#This Row],[nr]])=7,"stacjonarny",IF(LEN(Tabela_telefony6[[#This Row],[nr]])=8,"komórkowy","zagraniczny"))</f>
        <v>stacjonarny</v>
      </c>
      <c r="F123" s="8">
        <f>(Tabela_telefony6[[#This Row],[zakonczenie]]-Tabela_telefony6[[#This Row],[rozpoczecie]])</f>
        <v>2.9050925925925841E-3</v>
      </c>
      <c r="G123" s="5">
        <f>ROUNDUP(Tabela_telefony6[[#This Row],[Kolumna1]]*1440,0)</f>
        <v>5</v>
      </c>
      <c r="H123" s="2">
        <f>800-Tabela_telefony6[[#This Row],[Kolumna2]]</f>
        <v>795</v>
      </c>
      <c r="I123" s="5">
        <f>IF(OR(Tabela_telefony6[[#This Row],[typ]]="stacjonarny",Tabela_telefony6[[#This Row],[typ]]="komórkowy"),I122-Tabela_telefony6[[#This Row],[Kolumna2]],H122)</f>
        <v>582</v>
      </c>
    </row>
    <row r="124" spans="1:9" x14ac:dyDescent="0.3">
      <c r="A124">
        <v>5786740</v>
      </c>
      <c r="B124" s="1">
        <v>42920</v>
      </c>
      <c r="C124" s="2">
        <v>0.40796296296296297</v>
      </c>
      <c r="D124" s="2">
        <v>0.41495370370370371</v>
      </c>
      <c r="E124" t="str">
        <f>IF(LEN(Tabela_telefony6[[#This Row],[nr]])=7,"stacjonarny",IF(LEN(Tabela_telefony6[[#This Row],[nr]])=8,"komórkowy","zagraniczny"))</f>
        <v>stacjonarny</v>
      </c>
      <c r="F124" s="8">
        <f>(Tabela_telefony6[[#This Row],[zakonczenie]]-Tabela_telefony6[[#This Row],[rozpoczecie]])</f>
        <v>6.9907407407407418E-3</v>
      </c>
      <c r="G124" s="5">
        <f>ROUNDUP(Tabela_telefony6[[#This Row],[Kolumna1]]*1440,0)</f>
        <v>11</v>
      </c>
      <c r="H124" s="2">
        <f>800-Tabela_telefony6[[#This Row],[Kolumna2]]</f>
        <v>789</v>
      </c>
      <c r="I124" s="5">
        <f>IF(OR(Tabela_telefony6[[#This Row],[typ]]="stacjonarny",Tabela_telefony6[[#This Row],[typ]]="komórkowy"),I123-Tabela_telefony6[[#This Row],[Kolumna2]],H123)</f>
        <v>571</v>
      </c>
    </row>
    <row r="125" spans="1:9" x14ac:dyDescent="0.3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>IF(LEN(Tabela_telefony6[[#This Row],[nr]])=7,"stacjonarny",IF(LEN(Tabela_telefony6[[#This Row],[nr]])=8,"komórkowy","zagraniczny"))</f>
        <v>stacjonarny</v>
      </c>
      <c r="F125" s="8">
        <f>(Tabela_telefony6[[#This Row],[zakonczenie]]-Tabela_telefony6[[#This Row],[rozpoczecie]])</f>
        <v>5.1620370370369928E-3</v>
      </c>
      <c r="G125" s="5">
        <f>ROUNDUP(Tabela_telefony6[[#This Row],[Kolumna1]]*1440,0)</f>
        <v>8</v>
      </c>
      <c r="H125" s="2">
        <f>800-Tabela_telefony6[[#This Row],[Kolumna2]]</f>
        <v>792</v>
      </c>
      <c r="I125" s="5">
        <f>IF(OR(Tabela_telefony6[[#This Row],[typ]]="stacjonarny",Tabela_telefony6[[#This Row],[typ]]="komórkowy"),I124-Tabela_telefony6[[#This Row],[Kolumna2]],H124)</f>
        <v>563</v>
      </c>
    </row>
    <row r="126" spans="1:9" x14ac:dyDescent="0.3">
      <c r="A126">
        <v>8384647</v>
      </c>
      <c r="B126" s="1">
        <v>42920</v>
      </c>
      <c r="C126" s="2">
        <v>0.4110300925925926</v>
      </c>
      <c r="D126" s="2">
        <v>0.42162037037037037</v>
      </c>
      <c r="E126" t="str">
        <f>IF(LEN(Tabela_telefony6[[#This Row],[nr]])=7,"stacjonarny",IF(LEN(Tabela_telefony6[[#This Row],[nr]])=8,"komórkowy","zagraniczny"))</f>
        <v>stacjonarny</v>
      </c>
      <c r="F126" s="8">
        <f>(Tabela_telefony6[[#This Row],[zakonczenie]]-Tabela_telefony6[[#This Row],[rozpoczecie]])</f>
        <v>1.0590277777777768E-2</v>
      </c>
      <c r="G126" s="5">
        <f>ROUNDUP(Tabela_telefony6[[#This Row],[Kolumna1]]*1440,0)</f>
        <v>16</v>
      </c>
      <c r="H126" s="2">
        <f>800-Tabela_telefony6[[#This Row],[Kolumna2]]</f>
        <v>784</v>
      </c>
      <c r="I126" s="5">
        <f>IF(OR(Tabela_telefony6[[#This Row],[typ]]="stacjonarny",Tabela_telefony6[[#This Row],[typ]]="komórkowy"),I125-Tabela_telefony6[[#This Row],[Kolumna2]],H125)</f>
        <v>547</v>
      </c>
    </row>
    <row r="127" spans="1:9" x14ac:dyDescent="0.3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>IF(LEN(Tabela_telefony6[[#This Row],[nr]])=7,"stacjonarny",IF(LEN(Tabela_telefony6[[#This Row],[nr]])=8,"komórkowy","zagraniczny"))</f>
        <v>zagraniczny</v>
      </c>
      <c r="F127" s="8">
        <f>(Tabela_telefony6[[#This Row],[zakonczenie]]-Tabela_telefony6[[#This Row],[rozpoczecie]])</f>
        <v>1.5856481481481555E-3</v>
      </c>
      <c r="G127" s="5">
        <f>ROUNDUP(Tabela_telefony6[[#This Row],[Kolumna1]]*1440,0)</f>
        <v>3</v>
      </c>
      <c r="H127" s="2">
        <f>800-Tabela_telefony6[[#This Row],[Kolumna2]]</f>
        <v>797</v>
      </c>
      <c r="I127" s="5">
        <f>IF(OR(Tabela_telefony6[[#This Row],[typ]]="stacjonarny",Tabela_telefony6[[#This Row],[typ]]="komórkowy"),I126-Tabela_telefony6[[#This Row],[Kolumna2]],H126)</f>
        <v>784</v>
      </c>
    </row>
    <row r="128" spans="1:9" x14ac:dyDescent="0.3">
      <c r="A128">
        <v>4546455</v>
      </c>
      <c r="B128" s="1">
        <v>42920</v>
      </c>
      <c r="C128" s="2">
        <v>0.41912037037037037</v>
      </c>
      <c r="D128" s="2">
        <v>0.42031249999999998</v>
      </c>
      <c r="E128" t="str">
        <f>IF(LEN(Tabela_telefony6[[#This Row],[nr]])=7,"stacjonarny",IF(LEN(Tabela_telefony6[[#This Row],[nr]])=8,"komórkowy","zagraniczny"))</f>
        <v>stacjonarny</v>
      </c>
      <c r="F128" s="8">
        <f>(Tabela_telefony6[[#This Row],[zakonczenie]]-Tabela_telefony6[[#This Row],[rozpoczecie]])</f>
        <v>1.1921296296296124E-3</v>
      </c>
      <c r="G128" s="5">
        <f>ROUNDUP(Tabela_telefony6[[#This Row],[Kolumna1]]*1440,0)</f>
        <v>2</v>
      </c>
      <c r="H128" s="2">
        <f>800-Tabela_telefony6[[#This Row],[Kolumna2]]</f>
        <v>798</v>
      </c>
      <c r="I128" s="5">
        <f>IF(OR(Tabela_telefony6[[#This Row],[typ]]="stacjonarny",Tabela_telefony6[[#This Row],[typ]]="komórkowy"),I127-Tabela_telefony6[[#This Row],[Kolumna2]],H127)</f>
        <v>782</v>
      </c>
    </row>
    <row r="129" spans="1:9" x14ac:dyDescent="0.3">
      <c r="A129">
        <v>2668991</v>
      </c>
      <c r="B129" s="1">
        <v>42920</v>
      </c>
      <c r="C129" s="2">
        <v>0.42249999999999999</v>
      </c>
      <c r="D129" s="2">
        <v>0.42834490740740738</v>
      </c>
      <c r="E129" t="str">
        <f>IF(LEN(Tabela_telefony6[[#This Row],[nr]])=7,"stacjonarny",IF(LEN(Tabela_telefony6[[#This Row],[nr]])=8,"komórkowy","zagraniczny"))</f>
        <v>stacjonarny</v>
      </c>
      <c r="F129" s="8">
        <f>(Tabela_telefony6[[#This Row],[zakonczenie]]-Tabela_telefony6[[#This Row],[rozpoczecie]])</f>
        <v>5.8449074074073959E-3</v>
      </c>
      <c r="G129" s="5">
        <f>ROUNDUP(Tabela_telefony6[[#This Row],[Kolumna1]]*1440,0)</f>
        <v>9</v>
      </c>
      <c r="H129" s="2">
        <f>800-Tabela_telefony6[[#This Row],[Kolumna2]]</f>
        <v>791</v>
      </c>
      <c r="I129" s="5">
        <f>IF(OR(Tabela_telefony6[[#This Row],[typ]]="stacjonarny",Tabela_telefony6[[#This Row],[typ]]="komórkowy"),I128-Tabela_telefony6[[#This Row],[Kolumna2]],H128)</f>
        <v>773</v>
      </c>
    </row>
    <row r="130" spans="1:9" x14ac:dyDescent="0.3">
      <c r="A130">
        <v>5528648</v>
      </c>
      <c r="B130" s="1">
        <v>42920</v>
      </c>
      <c r="C130" s="2">
        <v>0.42591435185185184</v>
      </c>
      <c r="D130" s="2">
        <v>0.43486111111111109</v>
      </c>
      <c r="E130" t="str">
        <f>IF(LEN(Tabela_telefony6[[#This Row],[nr]])=7,"stacjonarny",IF(LEN(Tabela_telefony6[[#This Row],[nr]])=8,"komórkowy","zagraniczny"))</f>
        <v>stacjonarny</v>
      </c>
      <c r="F130" s="8">
        <f>(Tabela_telefony6[[#This Row],[zakonczenie]]-Tabela_telefony6[[#This Row],[rozpoczecie]])</f>
        <v>8.9467592592592515E-3</v>
      </c>
      <c r="G130" s="5">
        <f>ROUNDUP(Tabela_telefony6[[#This Row],[Kolumna1]]*1440,0)</f>
        <v>13</v>
      </c>
      <c r="H130" s="2">
        <f>800-Tabela_telefony6[[#This Row],[Kolumna2]]</f>
        <v>787</v>
      </c>
      <c r="I130" s="5">
        <f>IF(OR(Tabela_telefony6[[#This Row],[typ]]="stacjonarny",Tabela_telefony6[[#This Row],[typ]]="komórkowy"),I129-Tabela_telefony6[[#This Row],[Kolumna2]],H129)</f>
        <v>760</v>
      </c>
    </row>
    <row r="131" spans="1:9" x14ac:dyDescent="0.3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>IF(LEN(Tabela_telefony6[[#This Row],[nr]])=7,"stacjonarny",IF(LEN(Tabela_telefony6[[#This Row],[nr]])=8,"komórkowy","zagraniczny"))</f>
        <v>stacjonarny</v>
      </c>
      <c r="F131" s="8">
        <f>(Tabela_telefony6[[#This Row],[zakonczenie]]-Tabela_telefony6[[#This Row],[rozpoczecie]])</f>
        <v>5.4976851851852304E-3</v>
      </c>
      <c r="G131" s="5">
        <f>ROUNDUP(Tabela_telefony6[[#This Row],[Kolumna1]]*1440,0)</f>
        <v>8</v>
      </c>
      <c r="H131" s="2">
        <f>800-Tabela_telefony6[[#This Row],[Kolumna2]]</f>
        <v>792</v>
      </c>
      <c r="I131" s="5">
        <f>IF(OR(Tabela_telefony6[[#This Row],[typ]]="stacjonarny",Tabela_telefony6[[#This Row],[typ]]="komórkowy"),I130-Tabela_telefony6[[#This Row],[Kolumna2]],H130)</f>
        <v>752</v>
      </c>
    </row>
    <row r="132" spans="1:9" x14ac:dyDescent="0.3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>IF(LEN(Tabela_telefony6[[#This Row],[nr]])=7,"stacjonarny",IF(LEN(Tabela_telefony6[[#This Row],[nr]])=8,"komórkowy","zagraniczny"))</f>
        <v>stacjonarny</v>
      </c>
      <c r="F132" s="8">
        <f>(Tabela_telefony6[[#This Row],[zakonczenie]]-Tabela_telefony6[[#This Row],[rozpoczecie]])</f>
        <v>3.657407407407387E-3</v>
      </c>
      <c r="G132" s="5">
        <f>ROUNDUP(Tabela_telefony6[[#This Row],[Kolumna1]]*1440,0)</f>
        <v>6</v>
      </c>
      <c r="H132" s="2">
        <f>800-Tabela_telefony6[[#This Row],[Kolumna2]]</f>
        <v>794</v>
      </c>
      <c r="I132" s="5">
        <f>IF(OR(Tabela_telefony6[[#This Row],[typ]]="stacjonarny",Tabela_telefony6[[#This Row],[typ]]="komórkowy"),I131-Tabela_telefony6[[#This Row],[Kolumna2]],H131)</f>
        <v>746</v>
      </c>
    </row>
    <row r="133" spans="1:9" x14ac:dyDescent="0.3">
      <c r="A133">
        <v>6865106</v>
      </c>
      <c r="B133" s="1">
        <v>42920</v>
      </c>
      <c r="C133" s="2">
        <v>0.43741898148148151</v>
      </c>
      <c r="D133" s="2">
        <v>0.44848379629629631</v>
      </c>
      <c r="E133" t="str">
        <f>IF(LEN(Tabela_telefony6[[#This Row],[nr]])=7,"stacjonarny",IF(LEN(Tabela_telefony6[[#This Row],[nr]])=8,"komórkowy","zagraniczny"))</f>
        <v>stacjonarny</v>
      </c>
      <c r="F133" s="8">
        <f>(Tabela_telefony6[[#This Row],[zakonczenie]]-Tabela_telefony6[[#This Row],[rozpoczecie]])</f>
        <v>1.1064814814814805E-2</v>
      </c>
      <c r="G133" s="5">
        <f>ROUNDUP(Tabela_telefony6[[#This Row],[Kolumna1]]*1440,0)</f>
        <v>16</v>
      </c>
      <c r="H133" s="2">
        <f>800-Tabela_telefony6[[#This Row],[Kolumna2]]</f>
        <v>784</v>
      </c>
      <c r="I133" s="5">
        <f>IF(OR(Tabela_telefony6[[#This Row],[typ]]="stacjonarny",Tabela_telefony6[[#This Row],[typ]]="komórkowy"),I132-Tabela_telefony6[[#This Row],[Kolumna2]],H132)</f>
        <v>730</v>
      </c>
    </row>
    <row r="134" spans="1:9" x14ac:dyDescent="0.3">
      <c r="A134">
        <v>8819206</v>
      </c>
      <c r="B134" s="1">
        <v>42920</v>
      </c>
      <c r="C134" s="2">
        <v>0.44068287037037035</v>
      </c>
      <c r="D134" s="2">
        <v>0.44912037037037039</v>
      </c>
      <c r="E134" t="str">
        <f>IF(LEN(Tabela_telefony6[[#This Row],[nr]])=7,"stacjonarny",IF(LEN(Tabela_telefony6[[#This Row],[nr]])=8,"komórkowy","zagraniczny"))</f>
        <v>stacjonarny</v>
      </c>
      <c r="F134" s="8">
        <f>(Tabela_telefony6[[#This Row],[zakonczenie]]-Tabela_telefony6[[#This Row],[rozpoczecie]])</f>
        <v>8.4375000000000422E-3</v>
      </c>
      <c r="G134" s="5">
        <f>ROUNDUP(Tabela_telefony6[[#This Row],[Kolumna1]]*1440,0)</f>
        <v>13</v>
      </c>
      <c r="H134" s="2">
        <f>800-Tabela_telefony6[[#This Row],[Kolumna2]]</f>
        <v>787</v>
      </c>
      <c r="I134" s="5">
        <f>IF(OR(Tabela_telefony6[[#This Row],[typ]]="stacjonarny",Tabela_telefony6[[#This Row],[typ]]="komórkowy"),I133-Tabela_telefony6[[#This Row],[Kolumna2]],H133)</f>
        <v>717</v>
      </c>
    </row>
    <row r="135" spans="1:9" x14ac:dyDescent="0.3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>IF(LEN(Tabela_telefony6[[#This Row],[nr]])=7,"stacjonarny",IF(LEN(Tabela_telefony6[[#This Row],[nr]])=8,"komórkowy","zagraniczny"))</f>
        <v>stacjonarny</v>
      </c>
      <c r="F135" s="8">
        <f>(Tabela_telefony6[[#This Row],[zakonczenie]]-Tabela_telefony6[[#This Row],[rozpoczecie]])</f>
        <v>5.4745370370370416E-3</v>
      </c>
      <c r="G135" s="5">
        <f>ROUNDUP(Tabela_telefony6[[#This Row],[Kolumna1]]*1440,0)</f>
        <v>8</v>
      </c>
      <c r="H135" s="2">
        <f>800-Tabela_telefony6[[#This Row],[Kolumna2]]</f>
        <v>792</v>
      </c>
      <c r="I135" s="5">
        <f>IF(OR(Tabela_telefony6[[#This Row],[typ]]="stacjonarny",Tabela_telefony6[[#This Row],[typ]]="komórkowy"),I134-Tabela_telefony6[[#This Row],[Kolumna2]],H134)</f>
        <v>709</v>
      </c>
    </row>
    <row r="136" spans="1:9" x14ac:dyDescent="0.3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>IF(LEN(Tabela_telefony6[[#This Row],[nr]])=7,"stacjonarny",IF(LEN(Tabela_telefony6[[#This Row],[nr]])=8,"komórkowy","zagraniczny"))</f>
        <v>stacjonarny</v>
      </c>
      <c r="F136" s="8">
        <f>(Tabela_telefony6[[#This Row],[zakonczenie]]-Tabela_telefony6[[#This Row],[rozpoczecie]])</f>
        <v>8.9120370370370794E-3</v>
      </c>
      <c r="G136" s="5">
        <f>ROUNDUP(Tabela_telefony6[[#This Row],[Kolumna1]]*1440,0)</f>
        <v>13</v>
      </c>
      <c r="H136" s="2">
        <f>800-Tabela_telefony6[[#This Row],[Kolumna2]]</f>
        <v>787</v>
      </c>
      <c r="I136" s="5">
        <f>IF(OR(Tabela_telefony6[[#This Row],[typ]]="stacjonarny",Tabela_telefony6[[#This Row],[typ]]="komórkowy"),I135-Tabela_telefony6[[#This Row],[Kolumna2]],H135)</f>
        <v>696</v>
      </c>
    </row>
    <row r="137" spans="1:9" x14ac:dyDescent="0.3">
      <c r="A137">
        <v>86774913</v>
      </c>
      <c r="B137" s="1">
        <v>42920</v>
      </c>
      <c r="C137" s="2">
        <v>0.44548611111111114</v>
      </c>
      <c r="D137" s="2">
        <v>0.4541898148148148</v>
      </c>
      <c r="E137" t="str">
        <f>IF(LEN(Tabela_telefony6[[#This Row],[nr]])=7,"stacjonarny",IF(LEN(Tabela_telefony6[[#This Row],[nr]])=8,"komórkowy","zagraniczny"))</f>
        <v>komórkowy</v>
      </c>
      <c r="F137" s="8">
        <f>(Tabela_telefony6[[#This Row],[zakonczenie]]-Tabela_telefony6[[#This Row],[rozpoczecie]])</f>
        <v>8.703703703703658E-3</v>
      </c>
      <c r="G137" s="5">
        <f>ROUNDUP(Tabela_telefony6[[#This Row],[Kolumna1]]*1440,0)</f>
        <v>13</v>
      </c>
      <c r="H137" s="2">
        <f>800-Tabela_telefony6[[#This Row],[Kolumna2]]</f>
        <v>787</v>
      </c>
      <c r="I137" s="5">
        <f>IF(OR(Tabela_telefony6[[#This Row],[typ]]="stacjonarny",Tabela_telefony6[[#This Row],[typ]]="komórkowy"),I136-Tabela_telefony6[[#This Row],[Kolumna2]],H136)</f>
        <v>683</v>
      </c>
    </row>
    <row r="138" spans="1:9" x14ac:dyDescent="0.3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>IF(LEN(Tabela_telefony6[[#This Row],[nr]])=7,"stacjonarny",IF(LEN(Tabela_telefony6[[#This Row],[nr]])=8,"komórkowy","zagraniczny"))</f>
        <v>komórkowy</v>
      </c>
      <c r="F138" s="8">
        <f>(Tabela_telefony6[[#This Row],[zakonczenie]]-Tabela_telefony6[[#This Row],[rozpoczecie]])</f>
        <v>5.1736111111110872E-3</v>
      </c>
      <c r="G138" s="5">
        <f>ROUNDUP(Tabela_telefony6[[#This Row],[Kolumna1]]*1440,0)</f>
        <v>8</v>
      </c>
      <c r="H138" s="2">
        <f>800-Tabela_telefony6[[#This Row],[Kolumna2]]</f>
        <v>792</v>
      </c>
      <c r="I138" s="5">
        <f>IF(OR(Tabela_telefony6[[#This Row],[typ]]="stacjonarny",Tabela_telefony6[[#This Row],[typ]]="komórkowy"),I137-Tabela_telefony6[[#This Row],[Kolumna2]],H137)</f>
        <v>675</v>
      </c>
    </row>
    <row r="139" spans="1:9" x14ac:dyDescent="0.3">
      <c r="A139">
        <v>1269611</v>
      </c>
      <c r="B139" s="1">
        <v>42920</v>
      </c>
      <c r="C139" s="2">
        <v>0.45596064814814813</v>
      </c>
      <c r="D139" s="2">
        <v>0.46010416666666665</v>
      </c>
      <c r="E139" t="str">
        <f>IF(LEN(Tabela_telefony6[[#This Row],[nr]])=7,"stacjonarny",IF(LEN(Tabela_telefony6[[#This Row],[nr]])=8,"komórkowy","zagraniczny"))</f>
        <v>stacjonarny</v>
      </c>
      <c r="F139" s="8">
        <f>(Tabela_telefony6[[#This Row],[zakonczenie]]-Tabela_telefony6[[#This Row],[rozpoczecie]])</f>
        <v>4.1435185185185186E-3</v>
      </c>
      <c r="G139" s="5">
        <f>ROUNDUP(Tabela_telefony6[[#This Row],[Kolumna1]]*1440,0)</f>
        <v>6</v>
      </c>
      <c r="H139" s="2">
        <f>800-Tabela_telefony6[[#This Row],[Kolumna2]]</f>
        <v>794</v>
      </c>
      <c r="I139" s="5">
        <f>IF(OR(Tabela_telefony6[[#This Row],[typ]]="stacjonarny",Tabela_telefony6[[#This Row],[typ]]="komórkowy"),I138-Tabela_telefony6[[#This Row],[Kolumna2]],H138)</f>
        <v>669</v>
      </c>
    </row>
    <row r="140" spans="1:9" x14ac:dyDescent="0.3">
      <c r="A140">
        <v>4623731</v>
      </c>
      <c r="B140" s="1">
        <v>42920</v>
      </c>
      <c r="C140" s="2">
        <v>0.46053240740740742</v>
      </c>
      <c r="D140" s="2">
        <v>0.47131944444444446</v>
      </c>
      <c r="E140" t="str">
        <f>IF(LEN(Tabela_telefony6[[#This Row],[nr]])=7,"stacjonarny",IF(LEN(Tabela_telefony6[[#This Row],[nr]])=8,"komórkowy","zagraniczny"))</f>
        <v>stacjonarny</v>
      </c>
      <c r="F140" s="8">
        <f>(Tabela_telefony6[[#This Row],[zakonczenie]]-Tabela_telefony6[[#This Row],[rozpoczecie]])</f>
        <v>1.0787037037037039E-2</v>
      </c>
      <c r="G140" s="5">
        <f>ROUNDUP(Tabela_telefony6[[#This Row],[Kolumna1]]*1440,0)</f>
        <v>16</v>
      </c>
      <c r="H140" s="2">
        <f>800-Tabela_telefony6[[#This Row],[Kolumna2]]</f>
        <v>784</v>
      </c>
      <c r="I140" s="5">
        <f>IF(OR(Tabela_telefony6[[#This Row],[typ]]="stacjonarny",Tabela_telefony6[[#This Row],[typ]]="komórkowy"),I139-Tabela_telefony6[[#This Row],[Kolumna2]],H139)</f>
        <v>653</v>
      </c>
    </row>
    <row r="141" spans="1:9" x14ac:dyDescent="0.3">
      <c r="A141">
        <v>4623731</v>
      </c>
      <c r="B141" s="1">
        <v>42920</v>
      </c>
      <c r="C141" s="2">
        <v>0.46423611111111113</v>
      </c>
      <c r="D141" s="2">
        <v>0.46842592592592591</v>
      </c>
      <c r="E141" t="str">
        <f>IF(LEN(Tabela_telefony6[[#This Row],[nr]])=7,"stacjonarny",IF(LEN(Tabela_telefony6[[#This Row],[nr]])=8,"komórkowy","zagraniczny"))</f>
        <v>stacjonarny</v>
      </c>
      <c r="F141" s="8">
        <f>(Tabela_telefony6[[#This Row],[zakonczenie]]-Tabela_telefony6[[#This Row],[rozpoczecie]])</f>
        <v>4.1898148148147851E-3</v>
      </c>
      <c r="G141" s="5">
        <f>ROUNDUP(Tabela_telefony6[[#This Row],[Kolumna1]]*1440,0)</f>
        <v>7</v>
      </c>
      <c r="H141" s="2">
        <f>800-Tabela_telefony6[[#This Row],[Kolumna2]]</f>
        <v>793</v>
      </c>
      <c r="I141" s="5">
        <f>IF(OR(Tabela_telefony6[[#This Row],[typ]]="stacjonarny",Tabela_telefony6[[#This Row],[typ]]="komórkowy"),I140-Tabela_telefony6[[#This Row],[Kolumna2]],H140)</f>
        <v>646</v>
      </c>
    </row>
    <row r="142" spans="1:9" x14ac:dyDescent="0.3">
      <c r="A142">
        <v>3127402</v>
      </c>
      <c r="B142" s="1">
        <v>42920</v>
      </c>
      <c r="C142" s="2">
        <v>0.46861111111111109</v>
      </c>
      <c r="D142" s="2">
        <v>0.47747685185185185</v>
      </c>
      <c r="E142" t="str">
        <f>IF(LEN(Tabela_telefony6[[#This Row],[nr]])=7,"stacjonarny",IF(LEN(Tabela_telefony6[[#This Row],[nr]])=8,"komórkowy","zagraniczny"))</f>
        <v>stacjonarny</v>
      </c>
      <c r="F142" s="8">
        <f>(Tabela_telefony6[[#This Row],[zakonczenie]]-Tabela_telefony6[[#This Row],[rozpoczecie]])</f>
        <v>8.8657407407407574E-3</v>
      </c>
      <c r="G142" s="5">
        <f>ROUNDUP(Tabela_telefony6[[#This Row],[Kolumna1]]*1440,0)</f>
        <v>13</v>
      </c>
      <c r="H142" s="2">
        <f>800-Tabela_telefony6[[#This Row],[Kolumna2]]</f>
        <v>787</v>
      </c>
      <c r="I142" s="5">
        <f>IF(OR(Tabela_telefony6[[#This Row],[typ]]="stacjonarny",Tabela_telefony6[[#This Row],[typ]]="komórkowy"),I141-Tabela_telefony6[[#This Row],[Kolumna2]],H141)</f>
        <v>633</v>
      </c>
    </row>
    <row r="143" spans="1:9" x14ac:dyDescent="0.3">
      <c r="A143">
        <v>1714791</v>
      </c>
      <c r="B143" s="1">
        <v>42920</v>
      </c>
      <c r="C143" s="2">
        <v>0.47230324074074076</v>
      </c>
      <c r="D143" s="2">
        <v>0.47288194444444442</v>
      </c>
      <c r="E143" t="str">
        <f>IF(LEN(Tabela_telefony6[[#This Row],[nr]])=7,"stacjonarny",IF(LEN(Tabela_telefony6[[#This Row],[nr]])=8,"komórkowy","zagraniczny"))</f>
        <v>stacjonarny</v>
      </c>
      <c r="F143" s="8">
        <f>(Tabela_telefony6[[#This Row],[zakonczenie]]-Tabela_telefony6[[#This Row],[rozpoczecie]])</f>
        <v>5.7870370370366464E-4</v>
      </c>
      <c r="G143" s="5">
        <f>ROUNDUP(Tabela_telefony6[[#This Row],[Kolumna1]]*1440,0)</f>
        <v>1</v>
      </c>
      <c r="H143" s="2">
        <f>800-Tabela_telefony6[[#This Row],[Kolumna2]]</f>
        <v>799</v>
      </c>
      <c r="I143" s="5">
        <f>IF(OR(Tabela_telefony6[[#This Row],[typ]]="stacjonarny",Tabela_telefony6[[#This Row],[typ]]="komórkowy"),I142-Tabela_telefony6[[#This Row],[Kolumna2]],H142)</f>
        <v>632</v>
      </c>
    </row>
    <row r="144" spans="1:9" x14ac:dyDescent="0.3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>IF(LEN(Tabela_telefony6[[#This Row],[nr]])=7,"stacjonarny",IF(LEN(Tabela_telefony6[[#This Row],[nr]])=8,"komórkowy","zagraniczny"))</f>
        <v>stacjonarny</v>
      </c>
      <c r="F144" s="8">
        <f>(Tabela_telefony6[[#This Row],[zakonczenie]]-Tabela_telefony6[[#This Row],[rozpoczecie]])</f>
        <v>5.5092592592592693E-3</v>
      </c>
      <c r="G144" s="5">
        <f>ROUNDUP(Tabela_telefony6[[#This Row],[Kolumna1]]*1440,0)</f>
        <v>8</v>
      </c>
      <c r="H144" s="2">
        <f>800-Tabela_telefony6[[#This Row],[Kolumna2]]</f>
        <v>792</v>
      </c>
      <c r="I144" s="5">
        <f>IF(OR(Tabela_telefony6[[#This Row],[typ]]="stacjonarny",Tabela_telefony6[[#This Row],[typ]]="komórkowy"),I143-Tabela_telefony6[[#This Row],[Kolumna2]],H143)</f>
        <v>624</v>
      </c>
    </row>
    <row r="145" spans="1:9" x14ac:dyDescent="0.3">
      <c r="A145">
        <v>4371394</v>
      </c>
      <c r="B145" s="1">
        <v>42920</v>
      </c>
      <c r="C145" s="2">
        <v>0.47967592592592595</v>
      </c>
      <c r="D145" s="2">
        <v>0.48236111111111113</v>
      </c>
      <c r="E145" t="str">
        <f>IF(LEN(Tabela_telefony6[[#This Row],[nr]])=7,"stacjonarny",IF(LEN(Tabela_telefony6[[#This Row],[nr]])=8,"komórkowy","zagraniczny"))</f>
        <v>stacjonarny</v>
      </c>
      <c r="F145" s="8">
        <f>(Tabela_telefony6[[#This Row],[zakonczenie]]-Tabela_telefony6[[#This Row],[rozpoczecie]])</f>
        <v>2.6851851851851793E-3</v>
      </c>
      <c r="G145" s="5">
        <f>ROUNDUP(Tabela_telefony6[[#This Row],[Kolumna1]]*1440,0)</f>
        <v>4</v>
      </c>
      <c r="H145" s="2">
        <f>800-Tabela_telefony6[[#This Row],[Kolumna2]]</f>
        <v>796</v>
      </c>
      <c r="I145" s="5">
        <f>IF(OR(Tabela_telefony6[[#This Row],[typ]]="stacjonarny",Tabela_telefony6[[#This Row],[typ]]="komórkowy"),I144-Tabela_telefony6[[#This Row],[Kolumna2]],H144)</f>
        <v>620</v>
      </c>
    </row>
    <row r="146" spans="1:9" x14ac:dyDescent="0.3">
      <c r="A146">
        <v>9803545</v>
      </c>
      <c r="B146" s="1">
        <v>42920</v>
      </c>
      <c r="C146" s="2">
        <v>0.47978009259259258</v>
      </c>
      <c r="D146" s="2">
        <v>0.49125000000000002</v>
      </c>
      <c r="E146" t="str">
        <f>IF(LEN(Tabela_telefony6[[#This Row],[nr]])=7,"stacjonarny",IF(LEN(Tabela_telefony6[[#This Row],[nr]])=8,"komórkowy","zagraniczny"))</f>
        <v>stacjonarny</v>
      </c>
      <c r="F146" s="8">
        <f>(Tabela_telefony6[[#This Row],[zakonczenie]]-Tabela_telefony6[[#This Row],[rozpoczecie]])</f>
        <v>1.1469907407407443E-2</v>
      </c>
      <c r="G146" s="5">
        <f>ROUNDUP(Tabela_telefony6[[#This Row],[Kolumna1]]*1440,0)</f>
        <v>17</v>
      </c>
      <c r="H146" s="2">
        <f>800-Tabela_telefony6[[#This Row],[Kolumna2]]</f>
        <v>783</v>
      </c>
      <c r="I146" s="5">
        <f>IF(OR(Tabela_telefony6[[#This Row],[typ]]="stacjonarny",Tabela_telefony6[[#This Row],[typ]]="komórkowy"),I145-Tabela_telefony6[[#This Row],[Kolumna2]],H145)</f>
        <v>603</v>
      </c>
    </row>
    <row r="147" spans="1:9" x14ac:dyDescent="0.3">
      <c r="A147">
        <v>4176704</v>
      </c>
      <c r="B147" s="1">
        <v>42920</v>
      </c>
      <c r="C147" s="2">
        <v>0.47983796296296294</v>
      </c>
      <c r="D147" s="2">
        <v>0.48949074074074073</v>
      </c>
      <c r="E147" t="str">
        <f>IF(LEN(Tabela_telefony6[[#This Row],[nr]])=7,"stacjonarny",IF(LEN(Tabela_telefony6[[#This Row],[nr]])=8,"komórkowy","zagraniczny"))</f>
        <v>stacjonarny</v>
      </c>
      <c r="F147" s="8">
        <f>(Tabela_telefony6[[#This Row],[zakonczenie]]-Tabela_telefony6[[#This Row],[rozpoczecie]])</f>
        <v>9.6527777777777879E-3</v>
      </c>
      <c r="G147" s="5">
        <f>ROUNDUP(Tabela_telefony6[[#This Row],[Kolumna1]]*1440,0)</f>
        <v>14</v>
      </c>
      <c r="H147" s="2">
        <f>800-Tabela_telefony6[[#This Row],[Kolumna2]]</f>
        <v>786</v>
      </c>
      <c r="I147" s="5">
        <f>IF(OR(Tabela_telefony6[[#This Row],[typ]]="stacjonarny",Tabela_telefony6[[#This Row],[typ]]="komórkowy"),I146-Tabela_telefony6[[#This Row],[Kolumna2]],H146)</f>
        <v>589</v>
      </c>
    </row>
    <row r="148" spans="1:9" x14ac:dyDescent="0.3">
      <c r="A148">
        <v>90271112</v>
      </c>
      <c r="B148" s="1">
        <v>42920</v>
      </c>
      <c r="C148" s="2">
        <v>0.4805787037037037</v>
      </c>
      <c r="D148" s="2">
        <v>0.48696759259259259</v>
      </c>
      <c r="E148" t="str">
        <f>IF(LEN(Tabela_telefony6[[#This Row],[nr]])=7,"stacjonarny",IF(LEN(Tabela_telefony6[[#This Row],[nr]])=8,"komórkowy","zagraniczny"))</f>
        <v>komórkowy</v>
      </c>
      <c r="F148" s="8">
        <f>(Tabela_telefony6[[#This Row],[zakonczenie]]-Tabela_telefony6[[#This Row],[rozpoczecie]])</f>
        <v>6.3888888888888884E-3</v>
      </c>
      <c r="G148" s="5">
        <f>ROUNDUP(Tabela_telefony6[[#This Row],[Kolumna1]]*1440,0)</f>
        <v>10</v>
      </c>
      <c r="H148" s="2">
        <f>800-Tabela_telefony6[[#This Row],[Kolumna2]]</f>
        <v>790</v>
      </c>
      <c r="I148" s="5">
        <f>IF(OR(Tabela_telefony6[[#This Row],[typ]]="stacjonarny",Tabela_telefony6[[#This Row],[typ]]="komórkowy"),I147-Tabela_telefony6[[#This Row],[Kolumna2]],H147)</f>
        <v>579</v>
      </c>
    </row>
    <row r="149" spans="1:9" x14ac:dyDescent="0.3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>IF(LEN(Tabela_telefony6[[#This Row],[nr]])=7,"stacjonarny",IF(LEN(Tabela_telefony6[[#This Row],[nr]])=8,"komórkowy","zagraniczny"))</f>
        <v>stacjonarny</v>
      </c>
      <c r="F149" s="8">
        <f>(Tabela_telefony6[[#This Row],[zakonczenie]]-Tabela_telefony6[[#This Row],[rozpoczecie]])</f>
        <v>9.2592592592593004E-3</v>
      </c>
      <c r="G149" s="5">
        <f>ROUNDUP(Tabela_telefony6[[#This Row],[Kolumna1]]*1440,0)</f>
        <v>14</v>
      </c>
      <c r="H149" s="2">
        <f>800-Tabela_telefony6[[#This Row],[Kolumna2]]</f>
        <v>786</v>
      </c>
      <c r="I149" s="5">
        <f>IF(OR(Tabela_telefony6[[#This Row],[typ]]="stacjonarny",Tabela_telefony6[[#This Row],[typ]]="komórkowy"),I148-Tabela_telefony6[[#This Row],[Kolumna2]],H148)</f>
        <v>565</v>
      </c>
    </row>
    <row r="150" spans="1:9" x14ac:dyDescent="0.3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>IF(LEN(Tabela_telefony6[[#This Row],[nr]])=7,"stacjonarny",IF(LEN(Tabela_telefony6[[#This Row],[nr]])=8,"komórkowy","zagraniczny"))</f>
        <v>stacjonarny</v>
      </c>
      <c r="F150" s="8">
        <f>(Tabela_telefony6[[#This Row],[zakonczenie]]-Tabela_telefony6[[#This Row],[rozpoczecie]])</f>
        <v>8.2638888888888484E-3</v>
      </c>
      <c r="G150" s="5">
        <f>ROUNDUP(Tabela_telefony6[[#This Row],[Kolumna1]]*1440,0)</f>
        <v>12</v>
      </c>
      <c r="H150" s="2">
        <f>800-Tabela_telefony6[[#This Row],[Kolumna2]]</f>
        <v>788</v>
      </c>
      <c r="I150" s="5">
        <f>IF(OR(Tabela_telefony6[[#This Row],[typ]]="stacjonarny",Tabela_telefony6[[#This Row],[typ]]="komórkowy"),I149-Tabela_telefony6[[#This Row],[Kolumna2]],H149)</f>
        <v>553</v>
      </c>
    </row>
    <row r="151" spans="1:9" x14ac:dyDescent="0.3">
      <c r="A151">
        <v>27791497</v>
      </c>
      <c r="B151" s="1">
        <v>42920</v>
      </c>
      <c r="C151" s="2">
        <v>0.48803240740740739</v>
      </c>
      <c r="D151" s="2">
        <v>0.49682870370370369</v>
      </c>
      <c r="E151" t="str">
        <f>IF(LEN(Tabela_telefony6[[#This Row],[nr]])=7,"stacjonarny",IF(LEN(Tabela_telefony6[[#This Row],[nr]])=8,"komórkowy","zagraniczny"))</f>
        <v>komórkowy</v>
      </c>
      <c r="F151" s="8">
        <f>(Tabela_telefony6[[#This Row],[zakonczenie]]-Tabela_telefony6[[#This Row],[rozpoczecie]])</f>
        <v>8.7962962962963021E-3</v>
      </c>
      <c r="G151" s="5">
        <f>ROUNDUP(Tabela_telefony6[[#This Row],[Kolumna1]]*1440,0)</f>
        <v>13</v>
      </c>
      <c r="H151" s="2">
        <f>800-Tabela_telefony6[[#This Row],[Kolumna2]]</f>
        <v>787</v>
      </c>
      <c r="I151" s="5">
        <f>IF(OR(Tabela_telefony6[[#This Row],[typ]]="stacjonarny",Tabela_telefony6[[#This Row],[typ]]="komórkowy"),I150-Tabela_telefony6[[#This Row],[Kolumna2]],H150)</f>
        <v>540</v>
      </c>
    </row>
    <row r="152" spans="1:9" x14ac:dyDescent="0.3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>IF(LEN(Tabela_telefony6[[#This Row],[nr]])=7,"stacjonarny",IF(LEN(Tabela_telefony6[[#This Row],[nr]])=8,"komórkowy","zagraniczny"))</f>
        <v>stacjonarny</v>
      </c>
      <c r="F152" s="8">
        <f>(Tabela_telefony6[[#This Row],[zakonczenie]]-Tabela_telefony6[[#This Row],[rozpoczecie]])</f>
        <v>1.0671296296296318E-2</v>
      </c>
      <c r="G152" s="5">
        <f>ROUNDUP(Tabela_telefony6[[#This Row],[Kolumna1]]*1440,0)</f>
        <v>16</v>
      </c>
      <c r="H152" s="2">
        <f>800-Tabela_telefony6[[#This Row],[Kolumna2]]</f>
        <v>784</v>
      </c>
      <c r="I152" s="5">
        <f>IF(OR(Tabela_telefony6[[#This Row],[typ]]="stacjonarny",Tabela_telefony6[[#This Row],[typ]]="komórkowy"),I151-Tabela_telefony6[[#This Row],[Kolumna2]],H151)</f>
        <v>524</v>
      </c>
    </row>
    <row r="153" spans="1:9" x14ac:dyDescent="0.3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>IF(LEN(Tabela_telefony6[[#This Row],[nr]])=7,"stacjonarny",IF(LEN(Tabela_telefony6[[#This Row],[nr]])=8,"komórkowy","zagraniczny"))</f>
        <v>komórkowy</v>
      </c>
      <c r="F153" s="8">
        <f>(Tabela_telefony6[[#This Row],[zakonczenie]]-Tabela_telefony6[[#This Row],[rozpoczecie]])</f>
        <v>8.009259259259216E-3</v>
      </c>
      <c r="G153" s="5">
        <f>ROUNDUP(Tabela_telefony6[[#This Row],[Kolumna1]]*1440,0)</f>
        <v>12</v>
      </c>
      <c r="H153" s="2">
        <f>800-Tabela_telefony6[[#This Row],[Kolumna2]]</f>
        <v>788</v>
      </c>
      <c r="I153" s="5">
        <f>IF(OR(Tabela_telefony6[[#This Row],[typ]]="stacjonarny",Tabela_telefony6[[#This Row],[typ]]="komórkowy"),I152-Tabela_telefony6[[#This Row],[Kolumna2]],H152)</f>
        <v>512</v>
      </c>
    </row>
    <row r="154" spans="1:9" x14ac:dyDescent="0.3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>IF(LEN(Tabela_telefony6[[#This Row],[nr]])=7,"stacjonarny",IF(LEN(Tabela_telefony6[[#This Row],[nr]])=8,"komórkowy","zagraniczny"))</f>
        <v>stacjonarny</v>
      </c>
      <c r="F154" s="8">
        <f>(Tabela_telefony6[[#This Row],[zakonczenie]]-Tabela_telefony6[[#This Row],[rozpoczecie]])</f>
        <v>9.7569444444444153E-3</v>
      </c>
      <c r="G154" s="5">
        <f>ROUNDUP(Tabela_telefony6[[#This Row],[Kolumna1]]*1440,0)</f>
        <v>15</v>
      </c>
      <c r="H154" s="2">
        <f>800-Tabela_telefony6[[#This Row],[Kolumna2]]</f>
        <v>785</v>
      </c>
      <c r="I154" s="5">
        <f>IF(OR(Tabela_telefony6[[#This Row],[typ]]="stacjonarny",Tabela_telefony6[[#This Row],[typ]]="komórkowy"),I153-Tabela_telefony6[[#This Row],[Kolumna2]],H153)</f>
        <v>497</v>
      </c>
    </row>
    <row r="155" spans="1:9" x14ac:dyDescent="0.3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>IF(LEN(Tabela_telefony6[[#This Row],[nr]])=7,"stacjonarny",IF(LEN(Tabela_telefony6[[#This Row],[nr]])=8,"komórkowy","zagraniczny"))</f>
        <v>stacjonarny</v>
      </c>
      <c r="F155" s="8">
        <f>(Tabela_telefony6[[#This Row],[zakonczenie]]-Tabela_telefony6[[#This Row],[rozpoczecie]])</f>
        <v>8.1250000000000488E-3</v>
      </c>
      <c r="G155" s="5">
        <f>ROUNDUP(Tabela_telefony6[[#This Row],[Kolumna1]]*1440,0)</f>
        <v>12</v>
      </c>
      <c r="H155" s="2">
        <f>800-Tabela_telefony6[[#This Row],[Kolumna2]]</f>
        <v>788</v>
      </c>
      <c r="I155" s="5">
        <f>IF(OR(Tabela_telefony6[[#This Row],[typ]]="stacjonarny",Tabela_telefony6[[#This Row],[typ]]="komórkowy"),I154-Tabela_telefony6[[#This Row],[Kolumna2]],H154)</f>
        <v>485</v>
      </c>
    </row>
    <row r="156" spans="1:9" x14ac:dyDescent="0.3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>IF(LEN(Tabela_telefony6[[#This Row],[nr]])=7,"stacjonarny",IF(LEN(Tabela_telefony6[[#This Row],[nr]])=8,"komórkowy","zagraniczny"))</f>
        <v>stacjonarny</v>
      </c>
      <c r="F156" s="8">
        <f>(Tabela_telefony6[[#This Row],[zakonczenie]]-Tabela_telefony6[[#This Row],[rozpoczecie]])</f>
        <v>9.4560185185185164E-3</v>
      </c>
      <c r="G156" s="5">
        <f>ROUNDUP(Tabela_telefony6[[#This Row],[Kolumna1]]*1440,0)</f>
        <v>14</v>
      </c>
      <c r="H156" s="2">
        <f>800-Tabela_telefony6[[#This Row],[Kolumna2]]</f>
        <v>786</v>
      </c>
      <c r="I156" s="5">
        <f>IF(OR(Tabela_telefony6[[#This Row],[typ]]="stacjonarny",Tabela_telefony6[[#This Row],[typ]]="komórkowy"),I155-Tabela_telefony6[[#This Row],[Kolumna2]],H155)</f>
        <v>471</v>
      </c>
    </row>
    <row r="157" spans="1:9" x14ac:dyDescent="0.3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>IF(LEN(Tabela_telefony6[[#This Row],[nr]])=7,"stacjonarny",IF(LEN(Tabela_telefony6[[#This Row],[nr]])=8,"komórkowy","zagraniczny"))</f>
        <v>stacjonarny</v>
      </c>
      <c r="F157" s="8">
        <f>(Tabela_telefony6[[#This Row],[zakonczenie]]-Tabela_telefony6[[#This Row],[rozpoczecie]])</f>
        <v>8.1365740740740877E-3</v>
      </c>
      <c r="G157" s="5">
        <f>ROUNDUP(Tabela_telefony6[[#This Row],[Kolumna1]]*1440,0)</f>
        <v>12</v>
      </c>
      <c r="H157" s="2">
        <f>800-Tabela_telefony6[[#This Row],[Kolumna2]]</f>
        <v>788</v>
      </c>
      <c r="I157" s="5">
        <f>IF(OR(Tabela_telefony6[[#This Row],[typ]]="stacjonarny",Tabela_telefony6[[#This Row],[typ]]="komórkowy"),I156-Tabela_telefony6[[#This Row],[Kolumna2]],H156)</f>
        <v>459</v>
      </c>
    </row>
    <row r="158" spans="1:9" x14ac:dyDescent="0.3">
      <c r="A158">
        <v>73284745</v>
      </c>
      <c r="B158" s="1">
        <v>42920</v>
      </c>
      <c r="C158" s="2">
        <v>0.51451388888888894</v>
      </c>
      <c r="D158" s="2">
        <v>0.51857638888888891</v>
      </c>
      <c r="E158" t="str">
        <f>IF(LEN(Tabela_telefony6[[#This Row],[nr]])=7,"stacjonarny",IF(LEN(Tabela_telefony6[[#This Row],[nr]])=8,"komórkowy","zagraniczny"))</f>
        <v>komórkowy</v>
      </c>
      <c r="F158" s="8">
        <f>(Tabela_telefony6[[#This Row],[zakonczenie]]-Tabela_telefony6[[#This Row],[rozpoczecie]])</f>
        <v>4.0624999999999689E-3</v>
      </c>
      <c r="G158" s="5">
        <f>ROUNDUP(Tabela_telefony6[[#This Row],[Kolumna1]]*1440,0)</f>
        <v>6</v>
      </c>
      <c r="H158" s="2">
        <f>800-Tabela_telefony6[[#This Row],[Kolumna2]]</f>
        <v>794</v>
      </c>
      <c r="I158" s="5">
        <f>IF(OR(Tabela_telefony6[[#This Row],[typ]]="stacjonarny",Tabela_telefony6[[#This Row],[typ]]="komórkowy"),I157-Tabela_telefony6[[#This Row],[Kolumna2]],H157)</f>
        <v>453</v>
      </c>
    </row>
    <row r="159" spans="1:9" x14ac:dyDescent="0.3">
      <c r="A159">
        <v>1761255</v>
      </c>
      <c r="B159" s="1">
        <v>42920</v>
      </c>
      <c r="C159" s="2">
        <v>0.51958333333333329</v>
      </c>
      <c r="D159" s="2">
        <v>0.52266203703703706</v>
      </c>
      <c r="E159" t="str">
        <f>IF(LEN(Tabela_telefony6[[#This Row],[nr]])=7,"stacjonarny",IF(LEN(Tabela_telefony6[[#This Row],[nr]])=8,"komórkowy","zagraniczny"))</f>
        <v>stacjonarny</v>
      </c>
      <c r="F159" s="8">
        <f>(Tabela_telefony6[[#This Row],[zakonczenie]]-Tabela_telefony6[[#This Row],[rozpoczecie]])</f>
        <v>3.0787037037037779E-3</v>
      </c>
      <c r="G159" s="5">
        <f>ROUNDUP(Tabela_telefony6[[#This Row],[Kolumna1]]*1440,0)</f>
        <v>5</v>
      </c>
      <c r="H159" s="2">
        <f>800-Tabela_telefony6[[#This Row],[Kolumna2]]</f>
        <v>795</v>
      </c>
      <c r="I159" s="5">
        <f>IF(OR(Tabela_telefony6[[#This Row],[typ]]="stacjonarny",Tabela_telefony6[[#This Row],[typ]]="komórkowy"),I158-Tabela_telefony6[[#This Row],[Kolumna2]],H158)</f>
        <v>448</v>
      </c>
    </row>
    <row r="160" spans="1:9" x14ac:dyDescent="0.3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>IF(LEN(Tabela_telefony6[[#This Row],[nr]])=7,"stacjonarny",IF(LEN(Tabela_telefony6[[#This Row],[nr]])=8,"komórkowy","zagraniczny"))</f>
        <v>komórkowy</v>
      </c>
      <c r="F160" s="8">
        <f>(Tabela_telefony6[[#This Row],[zakonczenie]]-Tabela_telefony6[[#This Row],[rozpoczecie]])</f>
        <v>8.6805555555558023E-4</v>
      </c>
      <c r="G160" s="5">
        <f>ROUNDUP(Tabela_telefony6[[#This Row],[Kolumna1]]*1440,0)</f>
        <v>2</v>
      </c>
      <c r="H160" s="2">
        <f>800-Tabela_telefony6[[#This Row],[Kolumna2]]</f>
        <v>798</v>
      </c>
      <c r="I160" s="5">
        <f>IF(OR(Tabela_telefony6[[#This Row],[typ]]="stacjonarny",Tabela_telefony6[[#This Row],[typ]]="komórkowy"),I159-Tabela_telefony6[[#This Row],[Kolumna2]],H159)</f>
        <v>446</v>
      </c>
    </row>
    <row r="161" spans="1:9" x14ac:dyDescent="0.3">
      <c r="A161">
        <v>2235911</v>
      </c>
      <c r="B161" s="1">
        <v>42920</v>
      </c>
      <c r="C161" s="2">
        <v>0.52454861111111106</v>
      </c>
      <c r="D161" s="2">
        <v>0.53546296296296292</v>
      </c>
      <c r="E161" t="str">
        <f>IF(LEN(Tabela_telefony6[[#This Row],[nr]])=7,"stacjonarny",IF(LEN(Tabela_telefony6[[#This Row],[nr]])=8,"komórkowy","zagraniczny"))</f>
        <v>stacjonarny</v>
      </c>
      <c r="F161" s="8">
        <f>(Tabela_telefony6[[#This Row],[zakonczenie]]-Tabela_telefony6[[#This Row],[rozpoczecie]])</f>
        <v>1.0914351851851856E-2</v>
      </c>
      <c r="G161" s="5">
        <f>ROUNDUP(Tabela_telefony6[[#This Row],[Kolumna1]]*1440,0)</f>
        <v>16</v>
      </c>
      <c r="H161" s="2">
        <f>800-Tabela_telefony6[[#This Row],[Kolumna2]]</f>
        <v>784</v>
      </c>
      <c r="I161" s="5">
        <f>IF(OR(Tabela_telefony6[[#This Row],[typ]]="stacjonarny",Tabela_telefony6[[#This Row],[typ]]="komórkowy"),I160-Tabela_telefony6[[#This Row],[Kolumna2]],H160)</f>
        <v>430</v>
      </c>
    </row>
    <row r="162" spans="1:9" x14ac:dyDescent="0.3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>IF(LEN(Tabela_telefony6[[#This Row],[nr]])=7,"stacjonarny",IF(LEN(Tabela_telefony6[[#This Row],[nr]])=8,"komórkowy","zagraniczny"))</f>
        <v>komórkowy</v>
      </c>
      <c r="F162" s="8">
        <f>(Tabela_telefony6[[#This Row],[zakonczenie]]-Tabela_telefony6[[#This Row],[rozpoczecie]])</f>
        <v>2.6041666666666297E-3</v>
      </c>
      <c r="G162" s="5">
        <f>ROUNDUP(Tabela_telefony6[[#This Row],[Kolumna1]]*1440,0)</f>
        <v>4</v>
      </c>
      <c r="H162" s="2">
        <f>800-Tabela_telefony6[[#This Row],[Kolumna2]]</f>
        <v>796</v>
      </c>
      <c r="I162" s="5">
        <f>IF(OR(Tabela_telefony6[[#This Row],[typ]]="stacjonarny",Tabela_telefony6[[#This Row],[typ]]="komórkowy"),I161-Tabela_telefony6[[#This Row],[Kolumna2]],H161)</f>
        <v>426</v>
      </c>
    </row>
    <row r="163" spans="1:9" x14ac:dyDescent="0.3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>IF(LEN(Tabela_telefony6[[#This Row],[nr]])=7,"stacjonarny",IF(LEN(Tabela_telefony6[[#This Row],[nr]])=8,"komórkowy","zagraniczny"))</f>
        <v>komórkowy</v>
      </c>
      <c r="F163" s="8">
        <f>(Tabela_telefony6[[#This Row],[zakonczenie]]-Tabela_telefony6[[#This Row],[rozpoczecie]])</f>
        <v>4.6064814814814614E-3</v>
      </c>
      <c r="G163" s="5">
        <f>ROUNDUP(Tabela_telefony6[[#This Row],[Kolumna1]]*1440,0)</f>
        <v>7</v>
      </c>
      <c r="H163" s="2">
        <f>800-Tabela_telefony6[[#This Row],[Kolumna2]]</f>
        <v>793</v>
      </c>
      <c r="I163" s="5">
        <f>IF(OR(Tabela_telefony6[[#This Row],[typ]]="stacjonarny",Tabela_telefony6[[#This Row],[typ]]="komórkowy"),I162-Tabela_telefony6[[#This Row],[Kolumna2]],H162)</f>
        <v>419</v>
      </c>
    </row>
    <row r="164" spans="1:9" x14ac:dyDescent="0.3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>IF(LEN(Tabela_telefony6[[#This Row],[nr]])=7,"stacjonarny",IF(LEN(Tabela_telefony6[[#This Row],[nr]])=8,"komórkowy","zagraniczny"))</f>
        <v>stacjonarny</v>
      </c>
      <c r="F164" s="8">
        <f>(Tabela_telefony6[[#This Row],[zakonczenie]]-Tabela_telefony6[[#This Row],[rozpoczecie]])</f>
        <v>1.026620370370368E-2</v>
      </c>
      <c r="G164" s="5">
        <f>ROUNDUP(Tabela_telefony6[[#This Row],[Kolumna1]]*1440,0)</f>
        <v>15</v>
      </c>
      <c r="H164" s="2">
        <f>800-Tabela_telefony6[[#This Row],[Kolumna2]]</f>
        <v>785</v>
      </c>
      <c r="I164" s="5">
        <f>IF(OR(Tabela_telefony6[[#This Row],[typ]]="stacjonarny",Tabela_telefony6[[#This Row],[typ]]="komórkowy"),I163-Tabela_telefony6[[#This Row],[Kolumna2]],H163)</f>
        <v>404</v>
      </c>
    </row>
    <row r="165" spans="1:9" x14ac:dyDescent="0.3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>IF(LEN(Tabela_telefony6[[#This Row],[nr]])=7,"stacjonarny",IF(LEN(Tabela_telefony6[[#This Row],[nr]])=8,"komórkowy","zagraniczny"))</f>
        <v>stacjonarny</v>
      </c>
      <c r="F165" s="8">
        <f>(Tabela_telefony6[[#This Row],[zakonczenie]]-Tabela_telefony6[[#This Row],[rozpoczecie]])</f>
        <v>9.293981481481528E-3</v>
      </c>
      <c r="G165" s="5">
        <f>ROUNDUP(Tabela_telefony6[[#This Row],[Kolumna1]]*1440,0)</f>
        <v>14</v>
      </c>
      <c r="H165" s="2">
        <f>800-Tabela_telefony6[[#This Row],[Kolumna2]]</f>
        <v>786</v>
      </c>
      <c r="I165" s="5">
        <f>IF(OR(Tabela_telefony6[[#This Row],[typ]]="stacjonarny",Tabela_telefony6[[#This Row],[typ]]="komórkowy"),I164-Tabela_telefony6[[#This Row],[Kolumna2]],H164)</f>
        <v>390</v>
      </c>
    </row>
    <row r="166" spans="1:9" x14ac:dyDescent="0.3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>IF(LEN(Tabela_telefony6[[#This Row],[nr]])=7,"stacjonarny",IF(LEN(Tabela_telefony6[[#This Row],[nr]])=8,"komórkowy","zagraniczny"))</f>
        <v>komórkowy</v>
      </c>
      <c r="F166" s="8">
        <f>(Tabela_telefony6[[#This Row],[zakonczenie]]-Tabela_telefony6[[#This Row],[rozpoczecie]])</f>
        <v>5.5555555555553138E-4</v>
      </c>
      <c r="G166" s="5">
        <f>ROUNDUP(Tabela_telefony6[[#This Row],[Kolumna1]]*1440,0)</f>
        <v>1</v>
      </c>
      <c r="H166" s="2">
        <f>800-Tabela_telefony6[[#This Row],[Kolumna2]]</f>
        <v>799</v>
      </c>
      <c r="I166" s="5">
        <f>IF(OR(Tabela_telefony6[[#This Row],[typ]]="stacjonarny",Tabela_telefony6[[#This Row],[typ]]="komórkowy"),I165-Tabela_telefony6[[#This Row],[Kolumna2]],H165)</f>
        <v>389</v>
      </c>
    </row>
    <row r="167" spans="1:9" x14ac:dyDescent="0.3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>IF(LEN(Tabela_telefony6[[#This Row],[nr]])=7,"stacjonarny",IF(LEN(Tabela_telefony6[[#This Row],[nr]])=8,"komórkowy","zagraniczny"))</f>
        <v>stacjonarny</v>
      </c>
      <c r="F167" s="8">
        <f>(Tabela_telefony6[[#This Row],[zakonczenie]]-Tabela_telefony6[[#This Row],[rozpoczecie]])</f>
        <v>1.979166666666643E-3</v>
      </c>
      <c r="G167" s="5">
        <f>ROUNDUP(Tabela_telefony6[[#This Row],[Kolumna1]]*1440,0)</f>
        <v>3</v>
      </c>
      <c r="H167" s="2">
        <f>800-Tabela_telefony6[[#This Row],[Kolumna2]]</f>
        <v>797</v>
      </c>
      <c r="I167" s="5">
        <f>IF(OR(Tabela_telefony6[[#This Row],[typ]]="stacjonarny",Tabela_telefony6[[#This Row],[typ]]="komórkowy"),I166-Tabela_telefony6[[#This Row],[Kolumna2]],H166)</f>
        <v>386</v>
      </c>
    </row>
    <row r="168" spans="1:9" x14ac:dyDescent="0.3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>IF(LEN(Tabela_telefony6[[#This Row],[nr]])=7,"stacjonarny",IF(LEN(Tabela_telefony6[[#This Row],[nr]])=8,"komórkowy","zagraniczny"))</f>
        <v>stacjonarny</v>
      </c>
      <c r="F168" s="8">
        <f>(Tabela_telefony6[[#This Row],[zakonczenie]]-Tabela_telefony6[[#This Row],[rozpoczecie]])</f>
        <v>3.3796296296295658E-3</v>
      </c>
      <c r="G168" s="5">
        <f>ROUNDUP(Tabela_telefony6[[#This Row],[Kolumna1]]*1440,0)</f>
        <v>5</v>
      </c>
      <c r="H168" s="2">
        <f>800-Tabela_telefony6[[#This Row],[Kolumna2]]</f>
        <v>795</v>
      </c>
      <c r="I168" s="5">
        <f>IF(OR(Tabela_telefony6[[#This Row],[typ]]="stacjonarny",Tabela_telefony6[[#This Row],[typ]]="komórkowy"),I167-Tabela_telefony6[[#This Row],[Kolumna2]],H167)</f>
        <v>381</v>
      </c>
    </row>
    <row r="169" spans="1:9" x14ac:dyDescent="0.3">
      <c r="A169">
        <v>5215912</v>
      </c>
      <c r="B169" s="1">
        <v>42920</v>
      </c>
      <c r="C169" s="2">
        <v>0.5512731481481481</v>
      </c>
      <c r="D169" s="2">
        <v>0.55435185185185187</v>
      </c>
      <c r="E169" t="str">
        <f>IF(LEN(Tabela_telefony6[[#This Row],[nr]])=7,"stacjonarny",IF(LEN(Tabela_telefony6[[#This Row],[nr]])=8,"komórkowy","zagraniczny"))</f>
        <v>stacjonarny</v>
      </c>
      <c r="F169" s="8">
        <f>(Tabela_telefony6[[#This Row],[zakonczenie]]-Tabela_telefony6[[#This Row],[rozpoczecie]])</f>
        <v>3.0787037037037779E-3</v>
      </c>
      <c r="G169" s="5">
        <f>ROUNDUP(Tabela_telefony6[[#This Row],[Kolumna1]]*1440,0)</f>
        <v>5</v>
      </c>
      <c r="H169" s="2">
        <f>800-Tabela_telefony6[[#This Row],[Kolumna2]]</f>
        <v>795</v>
      </c>
      <c r="I169" s="5">
        <f>IF(OR(Tabela_telefony6[[#This Row],[typ]]="stacjonarny",Tabela_telefony6[[#This Row],[typ]]="komórkowy"),I168-Tabela_telefony6[[#This Row],[Kolumna2]],H168)</f>
        <v>376</v>
      </c>
    </row>
    <row r="170" spans="1:9" x14ac:dyDescent="0.3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>IF(LEN(Tabela_telefony6[[#This Row],[nr]])=7,"stacjonarny",IF(LEN(Tabela_telefony6[[#This Row],[nr]])=8,"komórkowy","zagraniczny"))</f>
        <v>zagraniczny</v>
      </c>
      <c r="F170" s="8">
        <f>(Tabela_telefony6[[#This Row],[zakonczenie]]-Tabela_telefony6[[#This Row],[rozpoczecie]])</f>
        <v>2.962962962962945E-3</v>
      </c>
      <c r="G170" s="5">
        <f>ROUNDUP(Tabela_telefony6[[#This Row],[Kolumna1]]*1440,0)</f>
        <v>5</v>
      </c>
      <c r="H170" s="2">
        <f>800-Tabela_telefony6[[#This Row],[Kolumna2]]</f>
        <v>795</v>
      </c>
      <c r="I170" s="5">
        <f>IF(OR(Tabela_telefony6[[#This Row],[typ]]="stacjonarny",Tabela_telefony6[[#This Row],[typ]]="komórkowy"),I169-Tabela_telefony6[[#This Row],[Kolumna2]],H169)</f>
        <v>795</v>
      </c>
    </row>
    <row r="171" spans="1:9" x14ac:dyDescent="0.3">
      <c r="A171">
        <v>2255197</v>
      </c>
      <c r="B171" s="1">
        <v>42920</v>
      </c>
      <c r="C171" s="2">
        <v>0.55905092592592598</v>
      </c>
      <c r="D171" s="2">
        <v>0.56342592592592589</v>
      </c>
      <c r="E171" t="str">
        <f>IF(LEN(Tabela_telefony6[[#This Row],[nr]])=7,"stacjonarny",IF(LEN(Tabela_telefony6[[#This Row],[nr]])=8,"komórkowy","zagraniczny"))</f>
        <v>stacjonarny</v>
      </c>
      <c r="F171" s="8">
        <f>(Tabela_telefony6[[#This Row],[zakonczenie]]-Tabela_telefony6[[#This Row],[rozpoczecie]])</f>
        <v>4.3749999999999067E-3</v>
      </c>
      <c r="G171" s="5">
        <f>ROUNDUP(Tabela_telefony6[[#This Row],[Kolumna1]]*1440,0)</f>
        <v>7</v>
      </c>
      <c r="H171" s="2">
        <f>800-Tabela_telefony6[[#This Row],[Kolumna2]]</f>
        <v>793</v>
      </c>
      <c r="I171" s="5">
        <f>IF(OR(Tabela_telefony6[[#This Row],[typ]]="stacjonarny",Tabela_telefony6[[#This Row],[typ]]="komórkowy"),I170-Tabela_telefony6[[#This Row],[Kolumna2]],H170)</f>
        <v>788</v>
      </c>
    </row>
    <row r="172" spans="1:9" x14ac:dyDescent="0.3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>IF(LEN(Tabela_telefony6[[#This Row],[nr]])=7,"stacjonarny",IF(LEN(Tabela_telefony6[[#This Row],[nr]])=8,"komórkowy","zagraniczny"))</f>
        <v>stacjonarny</v>
      </c>
      <c r="F172" s="8">
        <f>(Tabela_telefony6[[#This Row],[zakonczenie]]-Tabela_telefony6[[#This Row],[rozpoczecie]])</f>
        <v>3.9351851851854303E-4</v>
      </c>
      <c r="G172" s="5">
        <f>ROUNDUP(Tabela_telefony6[[#This Row],[Kolumna1]]*1440,0)</f>
        <v>1</v>
      </c>
      <c r="H172" s="2">
        <f>800-Tabela_telefony6[[#This Row],[Kolumna2]]</f>
        <v>799</v>
      </c>
      <c r="I172" s="5">
        <f>IF(OR(Tabela_telefony6[[#This Row],[typ]]="stacjonarny",Tabela_telefony6[[#This Row],[typ]]="komórkowy"),I171-Tabela_telefony6[[#This Row],[Kolumna2]],H171)</f>
        <v>787</v>
      </c>
    </row>
    <row r="173" spans="1:9" x14ac:dyDescent="0.3">
      <c r="A173">
        <v>1837797</v>
      </c>
      <c r="B173" s="1">
        <v>42920</v>
      </c>
      <c r="C173" s="2">
        <v>0.5688657407407407</v>
      </c>
      <c r="D173" s="2">
        <v>0.57524305555555555</v>
      </c>
      <c r="E173" t="str">
        <f>IF(LEN(Tabela_telefony6[[#This Row],[nr]])=7,"stacjonarny",IF(LEN(Tabela_telefony6[[#This Row],[nr]])=8,"komórkowy","zagraniczny"))</f>
        <v>stacjonarny</v>
      </c>
      <c r="F173" s="8">
        <f>(Tabela_telefony6[[#This Row],[zakonczenie]]-Tabela_telefony6[[#This Row],[rozpoczecie]])</f>
        <v>6.3773148148148495E-3</v>
      </c>
      <c r="G173" s="5">
        <f>ROUNDUP(Tabela_telefony6[[#This Row],[Kolumna1]]*1440,0)</f>
        <v>10</v>
      </c>
      <c r="H173" s="2">
        <f>800-Tabela_telefony6[[#This Row],[Kolumna2]]</f>
        <v>790</v>
      </c>
      <c r="I173" s="5">
        <f>IF(OR(Tabela_telefony6[[#This Row],[typ]]="stacjonarny",Tabela_telefony6[[#This Row],[typ]]="komórkowy"),I172-Tabela_telefony6[[#This Row],[Kolumna2]],H172)</f>
        <v>777</v>
      </c>
    </row>
    <row r="174" spans="1:9" x14ac:dyDescent="0.3">
      <c r="A174">
        <v>6772052</v>
      </c>
      <c r="B174" s="1">
        <v>42920</v>
      </c>
      <c r="C174" s="2">
        <v>0.57204861111111116</v>
      </c>
      <c r="D174" s="2">
        <v>0.57371527777777775</v>
      </c>
      <c r="E174" t="str">
        <f>IF(LEN(Tabela_telefony6[[#This Row],[nr]])=7,"stacjonarny",IF(LEN(Tabela_telefony6[[#This Row],[nr]])=8,"komórkowy","zagraniczny"))</f>
        <v>stacjonarny</v>
      </c>
      <c r="F174" s="8">
        <f>(Tabela_telefony6[[#This Row],[zakonczenie]]-Tabela_telefony6[[#This Row],[rozpoczecie]])</f>
        <v>1.6666666666665941E-3</v>
      </c>
      <c r="G174" s="5">
        <f>ROUNDUP(Tabela_telefony6[[#This Row],[Kolumna1]]*1440,0)</f>
        <v>3</v>
      </c>
      <c r="H174" s="2">
        <f>800-Tabela_telefony6[[#This Row],[Kolumna2]]</f>
        <v>797</v>
      </c>
      <c r="I174" s="5">
        <f>IF(OR(Tabela_telefony6[[#This Row],[typ]]="stacjonarny",Tabela_telefony6[[#This Row],[typ]]="komórkowy"),I173-Tabela_telefony6[[#This Row],[Kolumna2]],H173)</f>
        <v>774</v>
      </c>
    </row>
    <row r="175" spans="1:9" x14ac:dyDescent="0.3">
      <c r="A175">
        <v>6495517</v>
      </c>
      <c r="B175" s="1">
        <v>42920</v>
      </c>
      <c r="C175" s="2">
        <v>0.57347222222222227</v>
      </c>
      <c r="D175" s="2">
        <v>0.58420138888888884</v>
      </c>
      <c r="E175" t="str">
        <f>IF(LEN(Tabela_telefony6[[#This Row],[nr]])=7,"stacjonarny",IF(LEN(Tabela_telefony6[[#This Row],[nr]])=8,"komórkowy","zagraniczny"))</f>
        <v>stacjonarny</v>
      </c>
      <c r="F175" s="8">
        <f>(Tabela_telefony6[[#This Row],[zakonczenie]]-Tabela_telefony6[[#This Row],[rozpoczecie]])</f>
        <v>1.0729166666666567E-2</v>
      </c>
      <c r="G175" s="5">
        <f>ROUNDUP(Tabela_telefony6[[#This Row],[Kolumna1]]*1440,0)</f>
        <v>16</v>
      </c>
      <c r="H175" s="2">
        <f>800-Tabela_telefony6[[#This Row],[Kolumna2]]</f>
        <v>784</v>
      </c>
      <c r="I175" s="5">
        <f>IF(OR(Tabela_telefony6[[#This Row],[typ]]="stacjonarny",Tabela_telefony6[[#This Row],[typ]]="komórkowy"),I174-Tabela_telefony6[[#This Row],[Kolumna2]],H174)</f>
        <v>758</v>
      </c>
    </row>
    <row r="176" spans="1:9" x14ac:dyDescent="0.3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>IF(LEN(Tabela_telefony6[[#This Row],[nr]])=7,"stacjonarny",IF(LEN(Tabela_telefony6[[#This Row],[nr]])=8,"komórkowy","zagraniczny"))</f>
        <v>zagraniczny</v>
      </c>
      <c r="F176" s="8">
        <f>(Tabela_telefony6[[#This Row],[zakonczenie]]-Tabela_telefony6[[#This Row],[rozpoczecie]])</f>
        <v>4.35185185185194E-3</v>
      </c>
      <c r="G176" s="5">
        <f>ROUNDUP(Tabela_telefony6[[#This Row],[Kolumna1]]*1440,0)</f>
        <v>7</v>
      </c>
      <c r="H176" s="2">
        <f>800-Tabela_telefony6[[#This Row],[Kolumna2]]</f>
        <v>793</v>
      </c>
      <c r="I176" s="5">
        <f>IF(OR(Tabela_telefony6[[#This Row],[typ]]="stacjonarny",Tabela_telefony6[[#This Row],[typ]]="komórkowy"),I175-Tabela_telefony6[[#This Row],[Kolumna2]],H175)</f>
        <v>784</v>
      </c>
    </row>
    <row r="177" spans="1:9" x14ac:dyDescent="0.3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>IF(LEN(Tabela_telefony6[[#This Row],[nr]])=7,"stacjonarny",IF(LEN(Tabela_telefony6[[#This Row],[nr]])=8,"komórkowy","zagraniczny"))</f>
        <v>stacjonarny</v>
      </c>
      <c r="F177" s="8">
        <f>(Tabela_telefony6[[#This Row],[zakonczenie]]-Tabela_telefony6[[#This Row],[rozpoczecie]])</f>
        <v>1.96759259259216E-4</v>
      </c>
      <c r="G177" s="5">
        <f>ROUNDUP(Tabela_telefony6[[#This Row],[Kolumna1]]*1440,0)</f>
        <v>1</v>
      </c>
      <c r="H177" s="2">
        <f>800-Tabela_telefony6[[#This Row],[Kolumna2]]</f>
        <v>799</v>
      </c>
      <c r="I177" s="5">
        <f>IF(OR(Tabela_telefony6[[#This Row],[typ]]="stacjonarny",Tabela_telefony6[[#This Row],[typ]]="komórkowy"),I176-Tabela_telefony6[[#This Row],[Kolumna2]],H176)</f>
        <v>783</v>
      </c>
    </row>
    <row r="178" spans="1:9" x14ac:dyDescent="0.3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>IF(LEN(Tabela_telefony6[[#This Row],[nr]])=7,"stacjonarny",IF(LEN(Tabela_telefony6[[#This Row],[nr]])=8,"komórkowy","zagraniczny"))</f>
        <v>komórkowy</v>
      </c>
      <c r="F178" s="8">
        <f>(Tabela_telefony6[[#This Row],[zakonczenie]]-Tabela_telefony6[[#This Row],[rozpoczecie]])</f>
        <v>7.7546296296304718E-4</v>
      </c>
      <c r="G178" s="5">
        <f>ROUNDUP(Tabela_telefony6[[#This Row],[Kolumna1]]*1440,0)</f>
        <v>2</v>
      </c>
      <c r="H178" s="2">
        <f>800-Tabela_telefony6[[#This Row],[Kolumna2]]</f>
        <v>798</v>
      </c>
      <c r="I178" s="5">
        <f>IF(OR(Tabela_telefony6[[#This Row],[typ]]="stacjonarny",Tabela_telefony6[[#This Row],[typ]]="komórkowy"),I177-Tabela_telefony6[[#This Row],[Kolumna2]],H177)</f>
        <v>781</v>
      </c>
    </row>
    <row r="179" spans="1:9" x14ac:dyDescent="0.3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>IF(LEN(Tabela_telefony6[[#This Row],[nr]])=7,"stacjonarny",IF(LEN(Tabela_telefony6[[#This Row],[nr]])=8,"komórkowy","zagraniczny"))</f>
        <v>stacjonarny</v>
      </c>
      <c r="F179" s="8">
        <f>(Tabela_telefony6[[#This Row],[zakonczenie]]-Tabela_telefony6[[#This Row],[rozpoczecie]])</f>
        <v>8.0902777777777102E-3</v>
      </c>
      <c r="G179" s="5">
        <f>ROUNDUP(Tabela_telefony6[[#This Row],[Kolumna1]]*1440,0)</f>
        <v>12</v>
      </c>
      <c r="H179" s="2">
        <f>800-Tabela_telefony6[[#This Row],[Kolumna2]]</f>
        <v>788</v>
      </c>
      <c r="I179" s="5">
        <f>IF(OR(Tabela_telefony6[[#This Row],[typ]]="stacjonarny",Tabela_telefony6[[#This Row],[typ]]="komórkowy"),I178-Tabela_telefony6[[#This Row],[Kolumna2]],H178)</f>
        <v>769</v>
      </c>
    </row>
    <row r="180" spans="1:9" x14ac:dyDescent="0.3">
      <c r="A180">
        <v>1301099</v>
      </c>
      <c r="B180" s="1">
        <v>42920</v>
      </c>
      <c r="C180" s="2">
        <v>0.58452546296296293</v>
      </c>
      <c r="D180" s="2">
        <v>0.58862268518518523</v>
      </c>
      <c r="E180" t="str">
        <f>IF(LEN(Tabela_telefony6[[#This Row],[nr]])=7,"stacjonarny",IF(LEN(Tabela_telefony6[[#This Row],[nr]])=8,"komórkowy","zagraniczny"))</f>
        <v>stacjonarny</v>
      </c>
      <c r="F180" s="8">
        <f>(Tabela_telefony6[[#This Row],[zakonczenie]]-Tabela_telefony6[[#This Row],[rozpoczecie]])</f>
        <v>4.0972222222223076E-3</v>
      </c>
      <c r="G180" s="5">
        <f>ROUNDUP(Tabela_telefony6[[#This Row],[Kolumna1]]*1440,0)</f>
        <v>6</v>
      </c>
      <c r="H180" s="2">
        <f>800-Tabela_telefony6[[#This Row],[Kolumna2]]</f>
        <v>794</v>
      </c>
      <c r="I180" s="5">
        <f>IF(OR(Tabela_telefony6[[#This Row],[typ]]="stacjonarny",Tabela_telefony6[[#This Row],[typ]]="komórkowy"),I179-Tabela_telefony6[[#This Row],[Kolumna2]],H179)</f>
        <v>763</v>
      </c>
    </row>
    <row r="181" spans="1:9" x14ac:dyDescent="0.3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>IF(LEN(Tabela_telefony6[[#This Row],[nr]])=7,"stacjonarny",IF(LEN(Tabela_telefony6[[#This Row],[nr]])=8,"komórkowy","zagraniczny"))</f>
        <v>zagraniczny</v>
      </c>
      <c r="F181" s="8">
        <f>(Tabela_telefony6[[#This Row],[zakonczenie]]-Tabela_telefony6[[#This Row],[rozpoczecie]])</f>
        <v>6.3541666666666607E-3</v>
      </c>
      <c r="G181" s="5">
        <f>ROUNDUP(Tabela_telefony6[[#This Row],[Kolumna1]]*1440,0)</f>
        <v>10</v>
      </c>
      <c r="H181" s="2">
        <f>800-Tabela_telefony6[[#This Row],[Kolumna2]]</f>
        <v>790</v>
      </c>
      <c r="I181" s="5">
        <f>IF(OR(Tabela_telefony6[[#This Row],[typ]]="stacjonarny",Tabela_telefony6[[#This Row],[typ]]="komórkowy"),I180-Tabela_telefony6[[#This Row],[Kolumna2]],H180)</f>
        <v>794</v>
      </c>
    </row>
    <row r="182" spans="1:9" x14ac:dyDescent="0.3">
      <c r="A182">
        <v>52165701</v>
      </c>
      <c r="B182" s="1">
        <v>42920</v>
      </c>
      <c r="C182" s="2">
        <v>0.59018518518518515</v>
      </c>
      <c r="D182" s="2">
        <v>0.60047453703703701</v>
      </c>
      <c r="E182" t="str">
        <f>IF(LEN(Tabela_telefony6[[#This Row],[nr]])=7,"stacjonarny",IF(LEN(Tabela_telefony6[[#This Row],[nr]])=8,"komórkowy","zagraniczny"))</f>
        <v>komórkowy</v>
      </c>
      <c r="F182" s="8">
        <f>(Tabela_telefony6[[#This Row],[zakonczenie]]-Tabela_telefony6[[#This Row],[rozpoczecie]])</f>
        <v>1.0289351851851869E-2</v>
      </c>
      <c r="G182" s="5">
        <f>ROUNDUP(Tabela_telefony6[[#This Row],[Kolumna1]]*1440,0)</f>
        <v>15</v>
      </c>
      <c r="H182" s="2">
        <f>800-Tabela_telefony6[[#This Row],[Kolumna2]]</f>
        <v>785</v>
      </c>
      <c r="I182" s="5">
        <f>IF(OR(Tabela_telefony6[[#This Row],[typ]]="stacjonarny",Tabela_telefony6[[#This Row],[typ]]="komórkowy"),I181-Tabela_telefony6[[#This Row],[Kolumna2]],H181)</f>
        <v>779</v>
      </c>
    </row>
    <row r="183" spans="1:9" x14ac:dyDescent="0.3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>IF(LEN(Tabela_telefony6[[#This Row],[nr]])=7,"stacjonarny",IF(LEN(Tabela_telefony6[[#This Row],[nr]])=8,"komórkowy","zagraniczny"))</f>
        <v>komórkowy</v>
      </c>
      <c r="F183" s="8">
        <f>(Tabela_telefony6[[#This Row],[zakonczenie]]-Tabela_telefony6[[#This Row],[rozpoczecie]])</f>
        <v>4.6064814814814614E-3</v>
      </c>
      <c r="G183" s="5">
        <f>ROUNDUP(Tabela_telefony6[[#This Row],[Kolumna1]]*1440,0)</f>
        <v>7</v>
      </c>
      <c r="H183" s="2">
        <f>800-Tabela_telefony6[[#This Row],[Kolumna2]]</f>
        <v>793</v>
      </c>
      <c r="I183" s="5">
        <f>IF(OR(Tabela_telefony6[[#This Row],[typ]]="stacjonarny",Tabela_telefony6[[#This Row],[typ]]="komórkowy"),I182-Tabela_telefony6[[#This Row],[Kolumna2]],H182)</f>
        <v>772</v>
      </c>
    </row>
    <row r="184" spans="1:9" x14ac:dyDescent="0.3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>IF(LEN(Tabela_telefony6[[#This Row],[nr]])=7,"stacjonarny",IF(LEN(Tabela_telefony6[[#This Row],[nr]])=8,"komórkowy","zagraniczny"))</f>
        <v>stacjonarny</v>
      </c>
      <c r="F184" s="8">
        <f>(Tabela_telefony6[[#This Row],[zakonczenie]]-Tabela_telefony6[[#This Row],[rozpoczecie]])</f>
        <v>4.9537037037037379E-3</v>
      </c>
      <c r="G184" s="5">
        <f>ROUNDUP(Tabela_telefony6[[#This Row],[Kolumna1]]*1440,0)</f>
        <v>8</v>
      </c>
      <c r="H184" s="2">
        <f>800-Tabela_telefony6[[#This Row],[Kolumna2]]</f>
        <v>792</v>
      </c>
      <c r="I184" s="5">
        <f>IF(OR(Tabela_telefony6[[#This Row],[typ]]="stacjonarny",Tabela_telefony6[[#This Row],[typ]]="komórkowy"),I183-Tabela_telefony6[[#This Row],[Kolumna2]],H183)</f>
        <v>764</v>
      </c>
    </row>
    <row r="185" spans="1:9" x14ac:dyDescent="0.3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>IF(LEN(Tabela_telefony6[[#This Row],[nr]])=7,"stacjonarny",IF(LEN(Tabela_telefony6[[#This Row],[nr]])=8,"komórkowy","zagraniczny"))</f>
        <v>zagraniczny</v>
      </c>
      <c r="F185" s="8">
        <f>(Tabela_telefony6[[#This Row],[zakonczenie]]-Tabela_telefony6[[#This Row],[rozpoczecie]])</f>
        <v>4.4675925925925508E-3</v>
      </c>
      <c r="G185" s="5">
        <f>ROUNDUP(Tabela_telefony6[[#This Row],[Kolumna1]]*1440,0)</f>
        <v>7</v>
      </c>
      <c r="H185" s="2">
        <f>800-Tabela_telefony6[[#This Row],[Kolumna2]]</f>
        <v>793</v>
      </c>
      <c r="I185" s="5">
        <f>IF(OR(Tabela_telefony6[[#This Row],[typ]]="stacjonarny",Tabela_telefony6[[#This Row],[typ]]="komórkowy"),I184-Tabela_telefony6[[#This Row],[Kolumna2]],H184)</f>
        <v>792</v>
      </c>
    </row>
    <row r="186" spans="1:9" x14ac:dyDescent="0.3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>IF(LEN(Tabela_telefony6[[#This Row],[nr]])=7,"stacjonarny",IF(LEN(Tabela_telefony6[[#This Row],[nr]])=8,"komórkowy","zagraniczny"))</f>
        <v>stacjonarny</v>
      </c>
      <c r="F186" s="8">
        <f>(Tabela_telefony6[[#This Row],[zakonczenie]]-Tabela_telefony6[[#This Row],[rozpoczecie]])</f>
        <v>0</v>
      </c>
      <c r="G186" s="5">
        <f>ROUNDUP(Tabela_telefony6[[#This Row],[Kolumna1]]*1440,0)</f>
        <v>0</v>
      </c>
      <c r="H186" s="2">
        <f>800-Tabela_telefony6[[#This Row],[Kolumna2]]</f>
        <v>800</v>
      </c>
      <c r="I186" s="5">
        <f>IF(OR(Tabela_telefony6[[#This Row],[typ]]="stacjonarny",Tabela_telefony6[[#This Row],[typ]]="komórkowy"),I185-Tabela_telefony6[[#This Row],[Kolumna2]],H185)</f>
        <v>792</v>
      </c>
    </row>
    <row r="187" spans="1:9" x14ac:dyDescent="0.3">
      <c r="A187">
        <v>8831940</v>
      </c>
      <c r="B187" s="1">
        <v>42920</v>
      </c>
      <c r="C187" s="2">
        <v>0.6066435185185185</v>
      </c>
      <c r="D187" s="2">
        <v>0.61133101851851857</v>
      </c>
      <c r="E187" t="str">
        <f>IF(LEN(Tabela_telefony6[[#This Row],[nr]])=7,"stacjonarny",IF(LEN(Tabela_telefony6[[#This Row],[nr]])=8,"komórkowy","zagraniczny"))</f>
        <v>stacjonarny</v>
      </c>
      <c r="F187" s="8">
        <f>(Tabela_telefony6[[#This Row],[zakonczenie]]-Tabela_telefony6[[#This Row],[rozpoczecie]])</f>
        <v>4.6875000000000666E-3</v>
      </c>
      <c r="G187" s="5">
        <f>ROUNDUP(Tabela_telefony6[[#This Row],[Kolumna1]]*1440,0)</f>
        <v>7</v>
      </c>
      <c r="H187" s="2">
        <f>800-Tabela_telefony6[[#This Row],[Kolumna2]]</f>
        <v>793</v>
      </c>
      <c r="I187" s="5">
        <f>IF(OR(Tabela_telefony6[[#This Row],[typ]]="stacjonarny",Tabela_telefony6[[#This Row],[typ]]="komórkowy"),I186-Tabela_telefony6[[#This Row],[Kolumna2]],H186)</f>
        <v>785</v>
      </c>
    </row>
    <row r="188" spans="1:9" x14ac:dyDescent="0.3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>IF(LEN(Tabela_telefony6[[#This Row],[nr]])=7,"stacjonarny",IF(LEN(Tabela_telefony6[[#This Row],[nr]])=8,"komórkowy","zagraniczny"))</f>
        <v>stacjonarny</v>
      </c>
      <c r="F188" s="8">
        <f>(Tabela_telefony6[[#This Row],[zakonczenie]]-Tabela_telefony6[[#This Row],[rozpoczecie]])</f>
        <v>4.9999999999998934E-3</v>
      </c>
      <c r="G188" s="5">
        <f>ROUNDUP(Tabela_telefony6[[#This Row],[Kolumna1]]*1440,0)</f>
        <v>8</v>
      </c>
      <c r="H188" s="2">
        <f>800-Tabela_telefony6[[#This Row],[Kolumna2]]</f>
        <v>792</v>
      </c>
      <c r="I188" s="5">
        <f>IF(OR(Tabela_telefony6[[#This Row],[typ]]="stacjonarny",Tabela_telefony6[[#This Row],[typ]]="komórkowy"),I187-Tabela_telefony6[[#This Row],[Kolumna2]],H187)</f>
        <v>777</v>
      </c>
    </row>
    <row r="189" spans="1:9" x14ac:dyDescent="0.3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>IF(LEN(Tabela_telefony6[[#This Row],[nr]])=7,"stacjonarny",IF(LEN(Tabela_telefony6[[#This Row],[nr]])=8,"komórkowy","zagraniczny"))</f>
        <v>stacjonarny</v>
      </c>
      <c r="F189" s="8">
        <f>(Tabela_telefony6[[#This Row],[zakonczenie]]-Tabela_telefony6[[#This Row],[rozpoczecie]])</f>
        <v>7.1064814814815191E-3</v>
      </c>
      <c r="G189" s="5">
        <f>ROUNDUP(Tabela_telefony6[[#This Row],[Kolumna1]]*1440,0)</f>
        <v>11</v>
      </c>
      <c r="H189" s="2">
        <f>800-Tabela_telefony6[[#This Row],[Kolumna2]]</f>
        <v>789</v>
      </c>
      <c r="I189" s="5">
        <f>IF(OR(Tabela_telefony6[[#This Row],[typ]]="stacjonarny",Tabela_telefony6[[#This Row],[typ]]="komórkowy"),I188-Tabela_telefony6[[#This Row],[Kolumna2]],H188)</f>
        <v>766</v>
      </c>
    </row>
    <row r="190" spans="1:9" x14ac:dyDescent="0.3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>IF(LEN(Tabela_telefony6[[#This Row],[nr]])=7,"stacjonarny",IF(LEN(Tabela_telefony6[[#This Row],[nr]])=8,"komórkowy","zagraniczny"))</f>
        <v>stacjonarny</v>
      </c>
      <c r="F190" s="8">
        <f>(Tabela_telefony6[[#This Row],[zakonczenie]]-Tabela_telefony6[[#This Row],[rozpoczecie]])</f>
        <v>7.5578703703703676E-3</v>
      </c>
      <c r="G190" s="5">
        <f>ROUNDUP(Tabela_telefony6[[#This Row],[Kolumna1]]*1440,0)</f>
        <v>11</v>
      </c>
      <c r="H190" s="2">
        <f>800-Tabela_telefony6[[#This Row],[Kolumna2]]</f>
        <v>789</v>
      </c>
      <c r="I190" s="5">
        <f>IF(OR(Tabela_telefony6[[#This Row],[typ]]="stacjonarny",Tabela_telefony6[[#This Row],[typ]]="komórkowy"),I189-Tabela_telefony6[[#This Row],[Kolumna2]],H189)</f>
        <v>755</v>
      </c>
    </row>
    <row r="191" spans="1:9" x14ac:dyDescent="0.3">
      <c r="A191">
        <v>6905863</v>
      </c>
      <c r="B191" s="1">
        <v>42920</v>
      </c>
      <c r="C191" s="2">
        <v>0.6186342592592593</v>
      </c>
      <c r="D191" s="2">
        <v>0.62296296296296294</v>
      </c>
      <c r="E191" t="str">
        <f>IF(LEN(Tabela_telefony6[[#This Row],[nr]])=7,"stacjonarny",IF(LEN(Tabela_telefony6[[#This Row],[nr]])=8,"komórkowy","zagraniczny"))</f>
        <v>stacjonarny</v>
      </c>
      <c r="F191" s="8">
        <f>(Tabela_telefony6[[#This Row],[zakonczenie]]-Tabela_telefony6[[#This Row],[rozpoczecie]])</f>
        <v>4.3287037037036402E-3</v>
      </c>
      <c r="G191" s="5">
        <f>ROUNDUP(Tabela_telefony6[[#This Row],[Kolumna1]]*1440,0)</f>
        <v>7</v>
      </c>
      <c r="H191" s="2">
        <f>800-Tabela_telefony6[[#This Row],[Kolumna2]]</f>
        <v>793</v>
      </c>
      <c r="I191" s="5">
        <f>IF(OR(Tabela_telefony6[[#This Row],[typ]]="stacjonarny",Tabela_telefony6[[#This Row],[typ]]="komórkowy"),I190-Tabela_telefony6[[#This Row],[Kolumna2]],H190)</f>
        <v>748</v>
      </c>
    </row>
    <row r="192" spans="1:9" x14ac:dyDescent="0.3">
      <c r="A192">
        <v>2514802</v>
      </c>
      <c r="B192" s="1">
        <v>42920</v>
      </c>
      <c r="C192" s="2">
        <v>0.6186342592592593</v>
      </c>
      <c r="D192" s="2">
        <v>0.6265856481481481</v>
      </c>
      <c r="E192" t="str">
        <f>IF(LEN(Tabela_telefony6[[#This Row],[nr]])=7,"stacjonarny",IF(LEN(Tabela_telefony6[[#This Row],[nr]])=8,"komórkowy","zagraniczny"))</f>
        <v>stacjonarny</v>
      </c>
      <c r="F192" s="8">
        <f>(Tabela_telefony6[[#This Row],[zakonczenie]]-Tabela_telefony6[[#This Row],[rozpoczecie]])</f>
        <v>7.9513888888887996E-3</v>
      </c>
      <c r="G192" s="5">
        <f>ROUNDUP(Tabela_telefony6[[#This Row],[Kolumna1]]*1440,0)</f>
        <v>12</v>
      </c>
      <c r="H192" s="2">
        <f>800-Tabela_telefony6[[#This Row],[Kolumna2]]</f>
        <v>788</v>
      </c>
      <c r="I192" s="5">
        <f>IF(OR(Tabela_telefony6[[#This Row],[typ]]="stacjonarny",Tabela_telefony6[[#This Row],[typ]]="komórkowy"),I191-Tabela_telefony6[[#This Row],[Kolumna2]],H191)</f>
        <v>736</v>
      </c>
    </row>
    <row r="193" spans="1:9" x14ac:dyDescent="0.3">
      <c r="A193">
        <v>93696449</v>
      </c>
      <c r="B193" s="1">
        <v>42920</v>
      </c>
      <c r="C193" s="2">
        <v>0.6227314814814815</v>
      </c>
      <c r="D193" s="2">
        <v>0.63056712962962957</v>
      </c>
      <c r="E193" t="str">
        <f>IF(LEN(Tabela_telefony6[[#This Row],[nr]])=7,"stacjonarny",IF(LEN(Tabela_telefony6[[#This Row],[nr]])=8,"komórkowy","zagraniczny"))</f>
        <v>komórkowy</v>
      </c>
      <c r="F193" s="8">
        <f>(Tabela_telefony6[[#This Row],[zakonczenie]]-Tabela_telefony6[[#This Row],[rozpoczecie]])</f>
        <v>7.8356481481480778E-3</v>
      </c>
      <c r="G193" s="5">
        <f>ROUNDUP(Tabela_telefony6[[#This Row],[Kolumna1]]*1440,0)</f>
        <v>12</v>
      </c>
      <c r="H193" s="2">
        <f>800-Tabela_telefony6[[#This Row],[Kolumna2]]</f>
        <v>788</v>
      </c>
      <c r="I193" s="5">
        <f>IF(OR(Tabela_telefony6[[#This Row],[typ]]="stacjonarny",Tabela_telefony6[[#This Row],[typ]]="komórkowy"),I192-Tabela_telefony6[[#This Row],[Kolumna2]],H192)</f>
        <v>724</v>
      </c>
    </row>
    <row r="194" spans="1:9" x14ac:dyDescent="0.3">
      <c r="A194">
        <v>3931464</v>
      </c>
      <c r="B194" s="1">
        <v>42920</v>
      </c>
      <c r="C194" s="2">
        <v>0.62381944444444448</v>
      </c>
      <c r="D194" s="2">
        <v>0.6322106481481482</v>
      </c>
      <c r="E194" t="str">
        <f>IF(LEN(Tabela_telefony6[[#This Row],[nr]])=7,"stacjonarny",IF(LEN(Tabela_telefony6[[#This Row],[nr]])=8,"komórkowy","zagraniczny"))</f>
        <v>stacjonarny</v>
      </c>
      <c r="F194" s="8">
        <f>(Tabela_telefony6[[#This Row],[zakonczenie]]-Tabela_telefony6[[#This Row],[rozpoczecie]])</f>
        <v>8.3912037037037202E-3</v>
      </c>
      <c r="G194" s="5">
        <f>ROUNDUP(Tabela_telefony6[[#This Row],[Kolumna1]]*1440,0)</f>
        <v>13</v>
      </c>
      <c r="H194" s="2">
        <f>800-Tabela_telefony6[[#This Row],[Kolumna2]]</f>
        <v>787</v>
      </c>
      <c r="I194" s="5">
        <f>IF(OR(Tabela_telefony6[[#This Row],[typ]]="stacjonarny",Tabela_telefony6[[#This Row],[typ]]="komórkowy"),I193-Tabela_telefony6[[#This Row],[Kolumna2]],H193)</f>
        <v>711</v>
      </c>
    </row>
    <row r="195" spans="1:9" x14ac:dyDescent="0.3">
      <c r="A195">
        <v>1583683</v>
      </c>
      <c r="B195" s="1">
        <v>42920</v>
      </c>
      <c r="C195" s="2">
        <v>0.6275694444444444</v>
      </c>
      <c r="D195" s="2">
        <v>0.63215277777777779</v>
      </c>
      <c r="E195" t="str">
        <f>IF(LEN(Tabela_telefony6[[#This Row],[nr]])=7,"stacjonarny",IF(LEN(Tabela_telefony6[[#This Row],[nr]])=8,"komórkowy","zagraniczny"))</f>
        <v>stacjonarny</v>
      </c>
      <c r="F195" s="8">
        <f>(Tabela_telefony6[[#This Row],[zakonczenie]]-Tabela_telefony6[[#This Row],[rozpoczecie]])</f>
        <v>4.5833333333333837E-3</v>
      </c>
      <c r="G195" s="5">
        <f>ROUNDUP(Tabela_telefony6[[#This Row],[Kolumna1]]*1440,0)</f>
        <v>7</v>
      </c>
      <c r="H195" s="2">
        <f>800-Tabela_telefony6[[#This Row],[Kolumna2]]</f>
        <v>793</v>
      </c>
      <c r="I195" s="5">
        <f>IF(OR(Tabela_telefony6[[#This Row],[typ]]="stacjonarny",Tabela_telefony6[[#This Row],[typ]]="komórkowy"),I194-Tabela_telefony6[[#This Row],[Kolumna2]],H194)</f>
        <v>704</v>
      </c>
    </row>
    <row r="196" spans="1:9" x14ac:dyDescent="0.3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>IF(LEN(Tabela_telefony6[[#This Row],[nr]])=7,"stacjonarny",IF(LEN(Tabela_telefony6[[#This Row],[nr]])=8,"komórkowy","zagraniczny"))</f>
        <v>komórkowy</v>
      </c>
      <c r="F196" s="8">
        <f>(Tabela_telefony6[[#This Row],[zakonczenie]]-Tabela_telefony6[[#This Row],[rozpoczecie]])</f>
        <v>8.0787037037037268E-3</v>
      </c>
      <c r="G196" s="5">
        <f>ROUNDUP(Tabela_telefony6[[#This Row],[Kolumna1]]*1440,0)</f>
        <v>12</v>
      </c>
      <c r="H196" s="2">
        <f>800-Tabela_telefony6[[#This Row],[Kolumna2]]</f>
        <v>788</v>
      </c>
      <c r="I196" s="5">
        <f>IF(OR(Tabela_telefony6[[#This Row],[typ]]="stacjonarny",Tabela_telefony6[[#This Row],[typ]]="komórkowy"),I195-Tabela_telefony6[[#This Row],[Kolumna2]],H195)</f>
        <v>692</v>
      </c>
    </row>
    <row r="197" spans="1:9" x14ac:dyDescent="0.3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>IF(LEN(Tabela_telefony6[[#This Row],[nr]])=7,"stacjonarny",IF(LEN(Tabela_telefony6[[#This Row],[nr]])=8,"komórkowy","zagraniczny"))</f>
        <v>zagraniczny</v>
      </c>
      <c r="F197" s="8">
        <f>(Tabela_telefony6[[#This Row],[zakonczenie]]-Tabela_telefony6[[#This Row],[rozpoczecie]])</f>
        <v>6.5046296296296102E-3</v>
      </c>
      <c r="G197" s="5">
        <f>ROUNDUP(Tabela_telefony6[[#This Row],[Kolumna1]]*1440,0)</f>
        <v>10</v>
      </c>
      <c r="H197" s="2">
        <f>800-Tabela_telefony6[[#This Row],[Kolumna2]]</f>
        <v>790</v>
      </c>
      <c r="I197" s="5">
        <f>IF(OR(Tabela_telefony6[[#This Row],[typ]]="stacjonarny",Tabela_telefony6[[#This Row],[typ]]="komórkowy"),I196-Tabela_telefony6[[#This Row],[Kolumna2]],H196)</f>
        <v>788</v>
      </c>
    </row>
    <row r="198" spans="1:9" x14ac:dyDescent="0.3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>IF(LEN(Tabela_telefony6[[#This Row],[nr]])=7,"stacjonarny",IF(LEN(Tabela_telefony6[[#This Row],[nr]])=8,"komórkowy","zagraniczny"))</f>
        <v>stacjonarny</v>
      </c>
      <c r="F198" s="8">
        <f>(Tabela_telefony6[[#This Row],[zakonczenie]]-Tabela_telefony6[[#This Row],[rozpoczecie]])</f>
        <v>2.4652777777777746E-3</v>
      </c>
      <c r="G198" s="5">
        <f>ROUNDUP(Tabela_telefony6[[#This Row],[Kolumna1]]*1440,0)</f>
        <v>4</v>
      </c>
      <c r="H198" s="2">
        <f>800-Tabela_telefony6[[#This Row],[Kolumna2]]</f>
        <v>796</v>
      </c>
      <c r="I198" s="5">
        <f>IF(OR(Tabela_telefony6[[#This Row],[typ]]="stacjonarny",Tabela_telefony6[[#This Row],[typ]]="komórkowy"),I197-Tabela_telefony6[[#This Row],[Kolumna2]],H197)</f>
        <v>784</v>
      </c>
    </row>
    <row r="199" spans="1:9" x14ac:dyDescent="0.3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>IF(LEN(Tabela_telefony6[[#This Row],[nr]])=7,"stacjonarny",IF(LEN(Tabela_telefony6[[#This Row],[nr]])=8,"komórkowy","zagraniczny"))</f>
        <v>stacjonarny</v>
      </c>
      <c r="F199" s="8">
        <f>(Tabela_telefony6[[#This Row],[zakonczenie]]-Tabela_telefony6[[#This Row],[rozpoczecie]])</f>
        <v>6.3657407407408106E-4</v>
      </c>
      <c r="G199" s="5">
        <f>ROUNDUP(Tabela_telefony6[[#This Row],[Kolumna1]]*1440,0)</f>
        <v>1</v>
      </c>
      <c r="H199" s="2">
        <f>800-Tabela_telefony6[[#This Row],[Kolumna2]]</f>
        <v>799</v>
      </c>
      <c r="I199" s="5">
        <f>IF(OR(Tabela_telefony6[[#This Row],[typ]]="stacjonarny",Tabela_telefony6[[#This Row],[typ]]="komórkowy"),I198-Tabela_telefony6[[#This Row],[Kolumna2]],H198)</f>
        <v>783</v>
      </c>
    </row>
    <row r="200" spans="1:9" x14ac:dyDescent="0.3">
      <c r="A200">
        <v>8313390</v>
      </c>
      <c r="B200" s="1">
        <v>42921</v>
      </c>
      <c r="C200" s="2">
        <v>0.34903935185185186</v>
      </c>
      <c r="D200" s="2">
        <v>0.35381944444444446</v>
      </c>
      <c r="E200" t="str">
        <f>IF(LEN(Tabela_telefony6[[#This Row],[nr]])=7,"stacjonarny",IF(LEN(Tabela_telefony6[[#This Row],[nr]])=8,"komórkowy","zagraniczny"))</f>
        <v>stacjonarny</v>
      </c>
      <c r="F200" s="8">
        <f>(Tabela_telefony6[[#This Row],[zakonczenie]]-Tabela_telefony6[[#This Row],[rozpoczecie]])</f>
        <v>4.7800925925925997E-3</v>
      </c>
      <c r="G200" s="5">
        <f>ROUNDUP(Tabela_telefony6[[#This Row],[Kolumna1]]*1440,0)</f>
        <v>7</v>
      </c>
      <c r="H200" s="2">
        <f>800-Tabela_telefony6[[#This Row],[Kolumna2]]</f>
        <v>793</v>
      </c>
      <c r="I200" s="5">
        <f>IF(OR(Tabela_telefony6[[#This Row],[typ]]="stacjonarny",Tabela_telefony6[[#This Row],[typ]]="komórkowy"),I199-Tabela_telefony6[[#This Row],[Kolumna2]],H199)</f>
        <v>776</v>
      </c>
    </row>
    <row r="201" spans="1:9" x14ac:dyDescent="0.3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>IF(LEN(Tabela_telefony6[[#This Row],[nr]])=7,"stacjonarny",IF(LEN(Tabela_telefony6[[#This Row],[nr]])=8,"komórkowy","zagraniczny"))</f>
        <v>stacjonarny</v>
      </c>
      <c r="F201" s="8">
        <f>(Tabela_telefony6[[#This Row],[zakonczenie]]-Tabela_telefony6[[#This Row],[rozpoczecie]])</f>
        <v>1.1435185185185215E-2</v>
      </c>
      <c r="G201" s="5">
        <f>ROUNDUP(Tabela_telefony6[[#This Row],[Kolumna1]]*1440,0)</f>
        <v>17</v>
      </c>
      <c r="H201" s="2">
        <f>800-Tabela_telefony6[[#This Row],[Kolumna2]]</f>
        <v>783</v>
      </c>
      <c r="I201" s="5">
        <f>IF(OR(Tabela_telefony6[[#This Row],[typ]]="stacjonarny",Tabela_telefony6[[#This Row],[typ]]="komórkowy"),I200-Tabela_telefony6[[#This Row],[Kolumna2]],H200)</f>
        <v>759</v>
      </c>
    </row>
    <row r="202" spans="1:9" x14ac:dyDescent="0.3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>IF(LEN(Tabela_telefony6[[#This Row],[nr]])=7,"stacjonarny",IF(LEN(Tabela_telefony6[[#This Row],[nr]])=8,"komórkowy","zagraniczny"))</f>
        <v>stacjonarny</v>
      </c>
      <c r="F202" s="8">
        <f>(Tabela_telefony6[[#This Row],[zakonczenie]]-Tabela_telefony6[[#This Row],[rozpoczecie]])</f>
        <v>5.2199074074074092E-3</v>
      </c>
      <c r="G202" s="5">
        <f>ROUNDUP(Tabela_telefony6[[#This Row],[Kolumna1]]*1440,0)</f>
        <v>8</v>
      </c>
      <c r="H202" s="2">
        <f>800-Tabela_telefony6[[#This Row],[Kolumna2]]</f>
        <v>792</v>
      </c>
      <c r="I202" s="5">
        <f>IF(OR(Tabela_telefony6[[#This Row],[typ]]="stacjonarny",Tabela_telefony6[[#This Row],[typ]]="komórkowy"),I201-Tabela_telefony6[[#This Row],[Kolumna2]],H201)</f>
        <v>751</v>
      </c>
    </row>
    <row r="203" spans="1:9" x14ac:dyDescent="0.3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>IF(LEN(Tabela_telefony6[[#This Row],[nr]])=7,"stacjonarny",IF(LEN(Tabela_telefony6[[#This Row],[nr]])=8,"komórkowy","zagraniczny"))</f>
        <v>komórkowy</v>
      </c>
      <c r="F203" s="8">
        <f>(Tabela_telefony6[[#This Row],[zakonczenie]]-Tabela_telefony6[[#This Row],[rozpoczecie]])</f>
        <v>5.8796296296296235E-3</v>
      </c>
      <c r="G203" s="5">
        <f>ROUNDUP(Tabela_telefony6[[#This Row],[Kolumna1]]*1440,0)</f>
        <v>9</v>
      </c>
      <c r="H203" s="2">
        <f>800-Tabela_telefony6[[#This Row],[Kolumna2]]</f>
        <v>791</v>
      </c>
      <c r="I203" s="5">
        <f>IF(OR(Tabela_telefony6[[#This Row],[typ]]="stacjonarny",Tabela_telefony6[[#This Row],[typ]]="komórkowy"),I202-Tabela_telefony6[[#This Row],[Kolumna2]],H202)</f>
        <v>742</v>
      </c>
    </row>
    <row r="204" spans="1:9" x14ac:dyDescent="0.3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>IF(LEN(Tabela_telefony6[[#This Row],[nr]])=7,"stacjonarny",IF(LEN(Tabela_telefony6[[#This Row],[nr]])=8,"komórkowy","zagraniczny"))</f>
        <v>komórkowy</v>
      </c>
      <c r="F204" s="8">
        <f>(Tabela_telefony6[[#This Row],[zakonczenie]]-Tabela_telefony6[[#This Row],[rozpoczecie]])</f>
        <v>9.9652777777777812E-3</v>
      </c>
      <c r="G204" s="5">
        <f>ROUNDUP(Tabela_telefony6[[#This Row],[Kolumna1]]*1440,0)</f>
        <v>15</v>
      </c>
      <c r="H204" s="2">
        <f>800-Tabela_telefony6[[#This Row],[Kolumna2]]</f>
        <v>785</v>
      </c>
      <c r="I204" s="5">
        <f>IF(OR(Tabela_telefony6[[#This Row],[typ]]="stacjonarny",Tabela_telefony6[[#This Row],[typ]]="komórkowy"),I203-Tabela_telefony6[[#This Row],[Kolumna2]],H203)</f>
        <v>727</v>
      </c>
    </row>
    <row r="205" spans="1:9" x14ac:dyDescent="0.3">
      <c r="A205">
        <v>58037769</v>
      </c>
      <c r="B205" s="1">
        <v>42921</v>
      </c>
      <c r="C205" s="2">
        <v>0.36261574074074077</v>
      </c>
      <c r="D205" s="2">
        <v>0.36730324074074072</v>
      </c>
      <c r="E205" t="str">
        <f>IF(LEN(Tabela_telefony6[[#This Row],[nr]])=7,"stacjonarny",IF(LEN(Tabela_telefony6[[#This Row],[nr]])=8,"komórkowy","zagraniczny"))</f>
        <v>komórkowy</v>
      </c>
      <c r="F205" s="8">
        <f>(Tabela_telefony6[[#This Row],[zakonczenie]]-Tabela_telefony6[[#This Row],[rozpoczecie]])</f>
        <v>4.6874999999999556E-3</v>
      </c>
      <c r="G205" s="5">
        <f>ROUNDUP(Tabela_telefony6[[#This Row],[Kolumna1]]*1440,0)</f>
        <v>7</v>
      </c>
      <c r="H205" s="2">
        <f>800-Tabela_telefony6[[#This Row],[Kolumna2]]</f>
        <v>793</v>
      </c>
      <c r="I205" s="5">
        <f>IF(OR(Tabela_telefony6[[#This Row],[typ]]="stacjonarny",Tabela_telefony6[[#This Row],[typ]]="komórkowy"),I204-Tabela_telefony6[[#This Row],[Kolumna2]],H204)</f>
        <v>720</v>
      </c>
    </row>
    <row r="206" spans="1:9" x14ac:dyDescent="0.3">
      <c r="A206">
        <v>3434934</v>
      </c>
      <c r="B206" s="1">
        <v>42921</v>
      </c>
      <c r="C206" s="2">
        <v>0.36760416666666668</v>
      </c>
      <c r="D206" s="2">
        <v>0.37854166666666667</v>
      </c>
      <c r="E206" t="str">
        <f>IF(LEN(Tabela_telefony6[[#This Row],[nr]])=7,"stacjonarny",IF(LEN(Tabela_telefony6[[#This Row],[nr]])=8,"komórkowy","zagraniczny"))</f>
        <v>stacjonarny</v>
      </c>
      <c r="F206" s="8">
        <f>(Tabela_telefony6[[#This Row],[zakonczenie]]-Tabela_telefony6[[#This Row],[rozpoczecie]])</f>
        <v>1.0937499999999989E-2</v>
      </c>
      <c r="G206" s="5">
        <f>ROUNDUP(Tabela_telefony6[[#This Row],[Kolumna1]]*1440,0)</f>
        <v>16</v>
      </c>
      <c r="H206" s="2">
        <f>800-Tabela_telefony6[[#This Row],[Kolumna2]]</f>
        <v>784</v>
      </c>
      <c r="I206" s="5">
        <f>IF(OR(Tabela_telefony6[[#This Row],[typ]]="stacjonarny",Tabela_telefony6[[#This Row],[typ]]="komórkowy"),I205-Tabela_telefony6[[#This Row],[Kolumna2]],H205)</f>
        <v>704</v>
      </c>
    </row>
    <row r="207" spans="1:9" x14ac:dyDescent="0.3">
      <c r="A207">
        <v>4963499</v>
      </c>
      <c r="B207" s="1">
        <v>42921</v>
      </c>
      <c r="C207" s="2">
        <v>0.37008101851851855</v>
      </c>
      <c r="D207" s="2">
        <v>0.37175925925925923</v>
      </c>
      <c r="E207" t="str">
        <f>IF(LEN(Tabela_telefony6[[#This Row],[nr]])=7,"stacjonarny",IF(LEN(Tabela_telefony6[[#This Row],[nr]])=8,"komórkowy","zagraniczny"))</f>
        <v>stacjonarny</v>
      </c>
      <c r="F207" s="8">
        <f>(Tabela_telefony6[[#This Row],[zakonczenie]]-Tabela_telefony6[[#This Row],[rozpoczecie]])</f>
        <v>1.6782407407406885E-3</v>
      </c>
      <c r="G207" s="5">
        <f>ROUNDUP(Tabela_telefony6[[#This Row],[Kolumna1]]*1440,0)</f>
        <v>3</v>
      </c>
      <c r="H207" s="2">
        <f>800-Tabela_telefony6[[#This Row],[Kolumna2]]</f>
        <v>797</v>
      </c>
      <c r="I207" s="5">
        <f>IF(OR(Tabela_telefony6[[#This Row],[typ]]="stacjonarny",Tabela_telefony6[[#This Row],[typ]]="komórkowy"),I206-Tabela_telefony6[[#This Row],[Kolumna2]],H206)</f>
        <v>701</v>
      </c>
    </row>
    <row r="208" spans="1:9" x14ac:dyDescent="0.3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>IF(LEN(Tabela_telefony6[[#This Row],[nr]])=7,"stacjonarny",IF(LEN(Tabela_telefony6[[#This Row],[nr]])=8,"komórkowy","zagraniczny"))</f>
        <v>stacjonarny</v>
      </c>
      <c r="F208" s="8">
        <f>(Tabela_telefony6[[#This Row],[zakonczenie]]-Tabela_telefony6[[#This Row],[rozpoczecie]])</f>
        <v>3.6689814814814814E-3</v>
      </c>
      <c r="G208" s="5">
        <f>ROUNDUP(Tabela_telefony6[[#This Row],[Kolumna1]]*1440,0)</f>
        <v>6</v>
      </c>
      <c r="H208" s="2">
        <f>800-Tabela_telefony6[[#This Row],[Kolumna2]]</f>
        <v>794</v>
      </c>
      <c r="I208" s="5">
        <f>IF(OR(Tabela_telefony6[[#This Row],[typ]]="stacjonarny",Tabela_telefony6[[#This Row],[typ]]="komórkowy"),I207-Tabela_telefony6[[#This Row],[Kolumna2]],H207)</f>
        <v>695</v>
      </c>
    </row>
    <row r="209" spans="1:9" x14ac:dyDescent="0.3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>IF(LEN(Tabela_telefony6[[#This Row],[nr]])=7,"stacjonarny",IF(LEN(Tabela_telefony6[[#This Row],[nr]])=8,"komórkowy","zagraniczny"))</f>
        <v>stacjonarny</v>
      </c>
      <c r="F209" s="8">
        <f>(Tabela_telefony6[[#This Row],[zakonczenie]]-Tabela_telefony6[[#This Row],[rozpoczecie]])</f>
        <v>1.7476851851851993E-3</v>
      </c>
      <c r="G209" s="5">
        <f>ROUNDUP(Tabela_telefony6[[#This Row],[Kolumna1]]*1440,0)</f>
        <v>3</v>
      </c>
      <c r="H209" s="2">
        <f>800-Tabela_telefony6[[#This Row],[Kolumna2]]</f>
        <v>797</v>
      </c>
      <c r="I209" s="5">
        <f>IF(OR(Tabela_telefony6[[#This Row],[typ]]="stacjonarny",Tabela_telefony6[[#This Row],[typ]]="komórkowy"),I208-Tabela_telefony6[[#This Row],[Kolumna2]],H208)</f>
        <v>692</v>
      </c>
    </row>
    <row r="210" spans="1:9" x14ac:dyDescent="0.3">
      <c r="A210">
        <v>68647339</v>
      </c>
      <c r="B210" s="1">
        <v>42921</v>
      </c>
      <c r="C210" s="2">
        <v>0.38180555555555556</v>
      </c>
      <c r="D210" s="2">
        <v>0.39295138888888886</v>
      </c>
      <c r="E210" t="str">
        <f>IF(LEN(Tabela_telefony6[[#This Row],[nr]])=7,"stacjonarny",IF(LEN(Tabela_telefony6[[#This Row],[nr]])=8,"komórkowy","zagraniczny"))</f>
        <v>komórkowy</v>
      </c>
      <c r="F210" s="8">
        <f>(Tabela_telefony6[[#This Row],[zakonczenie]]-Tabela_telefony6[[#This Row],[rozpoczecie]])</f>
        <v>1.1145833333333299E-2</v>
      </c>
      <c r="G210" s="5">
        <f>ROUNDUP(Tabela_telefony6[[#This Row],[Kolumna1]]*1440,0)</f>
        <v>17</v>
      </c>
      <c r="H210" s="2">
        <f>800-Tabela_telefony6[[#This Row],[Kolumna2]]</f>
        <v>783</v>
      </c>
      <c r="I210" s="5">
        <f>IF(OR(Tabela_telefony6[[#This Row],[typ]]="stacjonarny",Tabela_telefony6[[#This Row],[typ]]="komórkowy"),I209-Tabela_telefony6[[#This Row],[Kolumna2]],H209)</f>
        <v>675</v>
      </c>
    </row>
    <row r="211" spans="1:9" x14ac:dyDescent="0.3">
      <c r="A211">
        <v>8461631</v>
      </c>
      <c r="B211" s="1">
        <v>42921</v>
      </c>
      <c r="C211" s="2">
        <v>0.38335648148148149</v>
      </c>
      <c r="D211" s="2">
        <v>0.38451388888888888</v>
      </c>
      <c r="E211" t="str">
        <f>IF(LEN(Tabela_telefony6[[#This Row],[nr]])=7,"stacjonarny",IF(LEN(Tabela_telefony6[[#This Row],[nr]])=8,"komórkowy","zagraniczny"))</f>
        <v>stacjonarny</v>
      </c>
      <c r="F211" s="8">
        <f>(Tabela_telefony6[[#This Row],[zakonczenie]]-Tabela_telefony6[[#This Row],[rozpoczecie]])</f>
        <v>1.1574074074073848E-3</v>
      </c>
      <c r="G211" s="5">
        <f>ROUNDUP(Tabela_telefony6[[#This Row],[Kolumna1]]*1440,0)</f>
        <v>2</v>
      </c>
      <c r="H211" s="2">
        <f>800-Tabela_telefony6[[#This Row],[Kolumna2]]</f>
        <v>798</v>
      </c>
      <c r="I211" s="5">
        <f>IF(OR(Tabela_telefony6[[#This Row],[typ]]="stacjonarny",Tabela_telefony6[[#This Row],[typ]]="komórkowy"),I210-Tabela_telefony6[[#This Row],[Kolumna2]],H210)</f>
        <v>673</v>
      </c>
    </row>
    <row r="212" spans="1:9" x14ac:dyDescent="0.3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>IF(LEN(Tabela_telefony6[[#This Row],[nr]])=7,"stacjonarny",IF(LEN(Tabela_telefony6[[#This Row],[nr]])=8,"komórkowy","zagraniczny"))</f>
        <v>stacjonarny</v>
      </c>
      <c r="F212" s="8">
        <f>(Tabela_telefony6[[#This Row],[zakonczenie]]-Tabela_telefony6[[#This Row],[rozpoczecie]])</f>
        <v>7.5810185185185008E-3</v>
      </c>
      <c r="G212" s="5">
        <f>ROUNDUP(Tabela_telefony6[[#This Row],[Kolumna1]]*1440,0)</f>
        <v>11</v>
      </c>
      <c r="H212" s="2">
        <f>800-Tabela_telefony6[[#This Row],[Kolumna2]]</f>
        <v>789</v>
      </c>
      <c r="I212" s="5">
        <f>IF(OR(Tabela_telefony6[[#This Row],[typ]]="stacjonarny",Tabela_telefony6[[#This Row],[typ]]="komórkowy"),I211-Tabela_telefony6[[#This Row],[Kolumna2]],H211)</f>
        <v>662</v>
      </c>
    </row>
    <row r="213" spans="1:9" x14ac:dyDescent="0.3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>IF(LEN(Tabela_telefony6[[#This Row],[nr]])=7,"stacjonarny",IF(LEN(Tabela_telefony6[[#This Row],[nr]])=8,"komórkowy","zagraniczny"))</f>
        <v>stacjonarny</v>
      </c>
      <c r="F213" s="8">
        <f>(Tabela_telefony6[[#This Row],[zakonczenie]]-Tabela_telefony6[[#This Row],[rozpoczecie]])</f>
        <v>1.113425925925926E-2</v>
      </c>
      <c r="G213" s="5">
        <f>ROUNDUP(Tabela_telefony6[[#This Row],[Kolumna1]]*1440,0)</f>
        <v>17</v>
      </c>
      <c r="H213" s="2">
        <f>800-Tabela_telefony6[[#This Row],[Kolumna2]]</f>
        <v>783</v>
      </c>
      <c r="I213" s="5">
        <f>IF(OR(Tabela_telefony6[[#This Row],[typ]]="stacjonarny",Tabela_telefony6[[#This Row],[typ]]="komórkowy"),I212-Tabela_telefony6[[#This Row],[Kolumna2]],H212)</f>
        <v>645</v>
      </c>
    </row>
    <row r="214" spans="1:9" x14ac:dyDescent="0.3">
      <c r="A214">
        <v>4941247888</v>
      </c>
      <c r="B214" s="1">
        <v>42921</v>
      </c>
      <c r="C214" s="2">
        <v>0.39114583333333336</v>
      </c>
      <c r="D214" s="2">
        <v>0.39870370370370373</v>
      </c>
      <c r="E214" t="str">
        <f>IF(LEN(Tabela_telefony6[[#This Row],[nr]])=7,"stacjonarny",IF(LEN(Tabela_telefony6[[#This Row],[nr]])=8,"komórkowy","zagraniczny"))</f>
        <v>zagraniczny</v>
      </c>
      <c r="F214" s="8">
        <f>(Tabela_telefony6[[#This Row],[zakonczenie]]-Tabela_telefony6[[#This Row],[rozpoczecie]])</f>
        <v>7.5578703703703676E-3</v>
      </c>
      <c r="G214" s="5">
        <f>ROUNDUP(Tabela_telefony6[[#This Row],[Kolumna1]]*1440,0)</f>
        <v>11</v>
      </c>
      <c r="H214" s="2">
        <f>800-Tabela_telefony6[[#This Row],[Kolumna2]]</f>
        <v>789</v>
      </c>
      <c r="I214" s="5">
        <f>IF(OR(Tabela_telefony6[[#This Row],[typ]]="stacjonarny",Tabela_telefony6[[#This Row],[typ]]="komórkowy"),I213-Tabela_telefony6[[#This Row],[Kolumna2]],H213)</f>
        <v>783</v>
      </c>
    </row>
    <row r="215" spans="1:9" x14ac:dyDescent="0.3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>IF(LEN(Tabela_telefony6[[#This Row],[nr]])=7,"stacjonarny",IF(LEN(Tabela_telefony6[[#This Row],[nr]])=8,"komórkowy","zagraniczny"))</f>
        <v>komórkowy</v>
      </c>
      <c r="F215" s="8">
        <f>(Tabela_telefony6[[#This Row],[zakonczenie]]-Tabela_telefony6[[#This Row],[rozpoczecie]])</f>
        <v>2.2685185185185031E-3</v>
      </c>
      <c r="G215" s="5">
        <f>ROUNDUP(Tabela_telefony6[[#This Row],[Kolumna1]]*1440,0)</f>
        <v>4</v>
      </c>
      <c r="H215" s="2">
        <f>800-Tabela_telefony6[[#This Row],[Kolumna2]]</f>
        <v>796</v>
      </c>
      <c r="I215" s="5">
        <f>IF(OR(Tabela_telefony6[[#This Row],[typ]]="stacjonarny",Tabela_telefony6[[#This Row],[typ]]="komórkowy"),I214-Tabela_telefony6[[#This Row],[Kolumna2]],H214)</f>
        <v>779</v>
      </c>
    </row>
    <row r="216" spans="1:9" x14ac:dyDescent="0.3">
      <c r="A216">
        <v>9610703</v>
      </c>
      <c r="B216" s="1">
        <v>42921</v>
      </c>
      <c r="C216" s="2">
        <v>0.40074074074074073</v>
      </c>
      <c r="D216" s="2">
        <v>0.40766203703703702</v>
      </c>
      <c r="E216" t="str">
        <f>IF(LEN(Tabela_telefony6[[#This Row],[nr]])=7,"stacjonarny",IF(LEN(Tabela_telefony6[[#This Row],[nr]])=8,"komórkowy","zagraniczny"))</f>
        <v>stacjonarny</v>
      </c>
      <c r="F216" s="8">
        <f>(Tabela_telefony6[[#This Row],[zakonczenie]]-Tabela_telefony6[[#This Row],[rozpoczecie]])</f>
        <v>6.9212962962962865E-3</v>
      </c>
      <c r="G216" s="5">
        <f>ROUNDUP(Tabela_telefony6[[#This Row],[Kolumna1]]*1440,0)</f>
        <v>10</v>
      </c>
      <c r="H216" s="2">
        <f>800-Tabela_telefony6[[#This Row],[Kolumna2]]</f>
        <v>790</v>
      </c>
      <c r="I216" s="5">
        <f>IF(OR(Tabela_telefony6[[#This Row],[typ]]="stacjonarny",Tabela_telefony6[[#This Row],[typ]]="komórkowy"),I215-Tabela_telefony6[[#This Row],[Kolumna2]],H215)</f>
        <v>769</v>
      </c>
    </row>
    <row r="217" spans="1:9" x14ac:dyDescent="0.3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>IF(LEN(Tabela_telefony6[[#This Row],[nr]])=7,"stacjonarny",IF(LEN(Tabela_telefony6[[#This Row],[nr]])=8,"komórkowy","zagraniczny"))</f>
        <v>stacjonarny</v>
      </c>
      <c r="F217" s="8">
        <f>(Tabela_telefony6[[#This Row],[zakonczenie]]-Tabela_telefony6[[#This Row],[rozpoczecie]])</f>
        <v>6.724537037037015E-3</v>
      </c>
      <c r="G217" s="5">
        <f>ROUNDUP(Tabela_telefony6[[#This Row],[Kolumna1]]*1440,0)</f>
        <v>10</v>
      </c>
      <c r="H217" s="2">
        <f>800-Tabela_telefony6[[#This Row],[Kolumna2]]</f>
        <v>790</v>
      </c>
      <c r="I217" s="5">
        <f>IF(OR(Tabela_telefony6[[#This Row],[typ]]="stacjonarny",Tabela_telefony6[[#This Row],[typ]]="komórkowy"),I216-Tabela_telefony6[[#This Row],[Kolumna2]],H216)</f>
        <v>759</v>
      </c>
    </row>
    <row r="218" spans="1:9" x14ac:dyDescent="0.3">
      <c r="A218">
        <v>7236035</v>
      </c>
      <c r="B218" s="1">
        <v>42921</v>
      </c>
      <c r="C218" s="2">
        <v>0.4089814814814815</v>
      </c>
      <c r="D218" s="2">
        <v>0.41927083333333331</v>
      </c>
      <c r="E218" t="str">
        <f>IF(LEN(Tabela_telefony6[[#This Row],[nr]])=7,"stacjonarny",IF(LEN(Tabela_telefony6[[#This Row],[nr]])=8,"komórkowy","zagraniczny"))</f>
        <v>stacjonarny</v>
      </c>
      <c r="F218" s="8">
        <f>(Tabela_telefony6[[#This Row],[zakonczenie]]-Tabela_telefony6[[#This Row],[rozpoczecie]])</f>
        <v>1.0289351851851813E-2</v>
      </c>
      <c r="G218" s="5">
        <f>ROUNDUP(Tabela_telefony6[[#This Row],[Kolumna1]]*1440,0)</f>
        <v>15</v>
      </c>
      <c r="H218" s="2">
        <f>800-Tabela_telefony6[[#This Row],[Kolumna2]]</f>
        <v>785</v>
      </c>
      <c r="I218" s="5">
        <f>IF(OR(Tabela_telefony6[[#This Row],[typ]]="stacjonarny",Tabela_telefony6[[#This Row],[typ]]="komórkowy"),I217-Tabela_telefony6[[#This Row],[Kolumna2]],H217)</f>
        <v>744</v>
      </c>
    </row>
    <row r="219" spans="1:9" x14ac:dyDescent="0.3">
      <c r="A219">
        <v>2675422</v>
      </c>
      <c r="B219" s="1">
        <v>42921</v>
      </c>
      <c r="C219" s="2">
        <v>0.41393518518518518</v>
      </c>
      <c r="D219" s="2">
        <v>0.42075231481481479</v>
      </c>
      <c r="E219" t="str">
        <f>IF(LEN(Tabela_telefony6[[#This Row],[nr]])=7,"stacjonarny",IF(LEN(Tabela_telefony6[[#This Row],[nr]])=8,"komórkowy","zagraniczny"))</f>
        <v>stacjonarny</v>
      </c>
      <c r="F219" s="8">
        <f>(Tabela_telefony6[[#This Row],[zakonczenie]]-Tabela_telefony6[[#This Row],[rozpoczecie]])</f>
        <v>6.8171296296296036E-3</v>
      </c>
      <c r="G219" s="5">
        <f>ROUNDUP(Tabela_telefony6[[#This Row],[Kolumna1]]*1440,0)</f>
        <v>10</v>
      </c>
      <c r="H219" s="2">
        <f>800-Tabela_telefony6[[#This Row],[Kolumna2]]</f>
        <v>790</v>
      </c>
      <c r="I219" s="5">
        <f>IF(OR(Tabela_telefony6[[#This Row],[typ]]="stacjonarny",Tabela_telefony6[[#This Row],[typ]]="komórkowy"),I218-Tabela_telefony6[[#This Row],[Kolumna2]],H218)</f>
        <v>734</v>
      </c>
    </row>
    <row r="220" spans="1:9" x14ac:dyDescent="0.3">
      <c r="A220">
        <v>99056276</v>
      </c>
      <c r="B220" s="1">
        <v>42921</v>
      </c>
      <c r="C220" s="2">
        <v>0.41749999999999998</v>
      </c>
      <c r="D220" s="2">
        <v>0.42891203703703706</v>
      </c>
      <c r="E220" t="str">
        <f>IF(LEN(Tabela_telefony6[[#This Row],[nr]])=7,"stacjonarny",IF(LEN(Tabela_telefony6[[#This Row],[nr]])=8,"komórkowy","zagraniczny"))</f>
        <v>komórkowy</v>
      </c>
      <c r="F220" s="8">
        <f>(Tabela_telefony6[[#This Row],[zakonczenie]]-Tabela_telefony6[[#This Row],[rozpoczecie]])</f>
        <v>1.1412037037037082E-2</v>
      </c>
      <c r="G220" s="5">
        <f>ROUNDUP(Tabela_telefony6[[#This Row],[Kolumna1]]*1440,0)</f>
        <v>17</v>
      </c>
      <c r="H220" s="2">
        <f>800-Tabela_telefony6[[#This Row],[Kolumna2]]</f>
        <v>783</v>
      </c>
      <c r="I220" s="5">
        <f>IF(OR(Tabela_telefony6[[#This Row],[typ]]="stacjonarny",Tabela_telefony6[[#This Row],[typ]]="komórkowy"),I219-Tabela_telefony6[[#This Row],[Kolumna2]],H219)</f>
        <v>717</v>
      </c>
    </row>
    <row r="221" spans="1:9" x14ac:dyDescent="0.3">
      <c r="A221">
        <v>1715377</v>
      </c>
      <c r="B221" s="1">
        <v>42921</v>
      </c>
      <c r="C221" s="2">
        <v>0.41847222222222225</v>
      </c>
      <c r="D221" s="2">
        <v>0.42833333333333334</v>
      </c>
      <c r="E221" t="str">
        <f>IF(LEN(Tabela_telefony6[[#This Row],[nr]])=7,"stacjonarny",IF(LEN(Tabela_telefony6[[#This Row],[nr]])=8,"komórkowy","zagraniczny"))</f>
        <v>stacjonarny</v>
      </c>
      <c r="F221" s="8">
        <f>(Tabela_telefony6[[#This Row],[zakonczenie]]-Tabela_telefony6[[#This Row],[rozpoczecie]])</f>
        <v>9.8611111111110983E-3</v>
      </c>
      <c r="G221" s="5">
        <f>ROUNDUP(Tabela_telefony6[[#This Row],[Kolumna1]]*1440,0)</f>
        <v>15</v>
      </c>
      <c r="H221" s="2">
        <f>800-Tabela_telefony6[[#This Row],[Kolumna2]]</f>
        <v>785</v>
      </c>
      <c r="I221" s="5">
        <f>IF(OR(Tabela_telefony6[[#This Row],[typ]]="stacjonarny",Tabela_telefony6[[#This Row],[typ]]="komórkowy"),I220-Tabela_telefony6[[#This Row],[Kolumna2]],H220)</f>
        <v>702</v>
      </c>
    </row>
    <row r="222" spans="1:9" x14ac:dyDescent="0.3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>IF(LEN(Tabela_telefony6[[#This Row],[nr]])=7,"stacjonarny",IF(LEN(Tabela_telefony6[[#This Row],[nr]])=8,"komórkowy","zagraniczny"))</f>
        <v>zagraniczny</v>
      </c>
      <c r="F222" s="8">
        <f>(Tabela_telefony6[[#This Row],[zakonczenie]]-Tabela_telefony6[[#This Row],[rozpoczecie]])</f>
        <v>5.2893518518518645E-3</v>
      </c>
      <c r="G222" s="5">
        <f>ROUNDUP(Tabela_telefony6[[#This Row],[Kolumna1]]*1440,0)</f>
        <v>8</v>
      </c>
      <c r="H222" s="2">
        <f>800-Tabela_telefony6[[#This Row],[Kolumna2]]</f>
        <v>792</v>
      </c>
      <c r="I222" s="5">
        <f>IF(OR(Tabela_telefony6[[#This Row],[typ]]="stacjonarny",Tabela_telefony6[[#This Row],[typ]]="komórkowy"),I221-Tabela_telefony6[[#This Row],[Kolumna2]],H221)</f>
        <v>785</v>
      </c>
    </row>
    <row r="223" spans="1:9" x14ac:dyDescent="0.3">
      <c r="A223">
        <v>2211277198</v>
      </c>
      <c r="B223" s="1">
        <v>42921</v>
      </c>
      <c r="C223" s="2">
        <v>0.42168981481481482</v>
      </c>
      <c r="D223" s="2">
        <v>0.42326388888888888</v>
      </c>
      <c r="E223" t="str">
        <f>IF(LEN(Tabela_telefony6[[#This Row],[nr]])=7,"stacjonarny",IF(LEN(Tabela_telefony6[[#This Row],[nr]])=8,"komórkowy","zagraniczny"))</f>
        <v>zagraniczny</v>
      </c>
      <c r="F223" s="8">
        <f>(Tabela_telefony6[[#This Row],[zakonczenie]]-Tabela_telefony6[[#This Row],[rozpoczecie]])</f>
        <v>1.5740740740740611E-3</v>
      </c>
      <c r="G223" s="5">
        <f>ROUNDUP(Tabela_telefony6[[#This Row],[Kolumna1]]*1440,0)</f>
        <v>3</v>
      </c>
      <c r="H223" s="2">
        <f>800-Tabela_telefony6[[#This Row],[Kolumna2]]</f>
        <v>797</v>
      </c>
      <c r="I223" s="5">
        <f>IF(OR(Tabela_telefony6[[#This Row],[typ]]="stacjonarny",Tabela_telefony6[[#This Row],[typ]]="komórkowy"),I222-Tabela_telefony6[[#This Row],[Kolumna2]],H222)</f>
        <v>792</v>
      </c>
    </row>
    <row r="224" spans="1:9" x14ac:dyDescent="0.3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>IF(LEN(Tabela_telefony6[[#This Row],[nr]])=7,"stacjonarny",IF(LEN(Tabela_telefony6[[#This Row],[nr]])=8,"komórkowy","zagraniczny"))</f>
        <v>stacjonarny</v>
      </c>
      <c r="F224" s="8">
        <f>(Tabela_telefony6[[#This Row],[zakonczenie]]-Tabela_telefony6[[#This Row],[rozpoczecie]])</f>
        <v>7.0254629629629695E-3</v>
      </c>
      <c r="G224" s="5">
        <f>ROUNDUP(Tabela_telefony6[[#This Row],[Kolumna1]]*1440,0)</f>
        <v>11</v>
      </c>
      <c r="H224" s="2">
        <f>800-Tabela_telefony6[[#This Row],[Kolumna2]]</f>
        <v>789</v>
      </c>
      <c r="I224" s="5">
        <f>IF(OR(Tabela_telefony6[[#This Row],[typ]]="stacjonarny",Tabela_telefony6[[#This Row],[typ]]="komórkowy"),I223-Tabela_telefony6[[#This Row],[Kolumna2]],H223)</f>
        <v>781</v>
      </c>
    </row>
    <row r="225" spans="1:9" x14ac:dyDescent="0.3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>IF(LEN(Tabela_telefony6[[#This Row],[nr]])=7,"stacjonarny",IF(LEN(Tabela_telefony6[[#This Row],[nr]])=8,"komórkowy","zagraniczny"))</f>
        <v>stacjonarny</v>
      </c>
      <c r="F225" s="8">
        <f>(Tabela_telefony6[[#This Row],[zakonczenie]]-Tabela_telefony6[[#This Row],[rozpoczecie]])</f>
        <v>1.9444444444444708E-3</v>
      </c>
      <c r="G225" s="5">
        <f>ROUNDUP(Tabela_telefony6[[#This Row],[Kolumna1]]*1440,0)</f>
        <v>3</v>
      </c>
      <c r="H225" s="2">
        <f>800-Tabela_telefony6[[#This Row],[Kolumna2]]</f>
        <v>797</v>
      </c>
      <c r="I225" s="5">
        <f>IF(OR(Tabela_telefony6[[#This Row],[typ]]="stacjonarny",Tabela_telefony6[[#This Row],[typ]]="komórkowy"),I224-Tabela_telefony6[[#This Row],[Kolumna2]],H224)</f>
        <v>778</v>
      </c>
    </row>
    <row r="226" spans="1:9" x14ac:dyDescent="0.3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>IF(LEN(Tabela_telefony6[[#This Row],[nr]])=7,"stacjonarny",IF(LEN(Tabela_telefony6[[#This Row],[nr]])=8,"komórkowy","zagraniczny"))</f>
        <v>komórkowy</v>
      </c>
      <c r="F226" s="8">
        <f>(Tabela_telefony6[[#This Row],[zakonczenie]]-Tabela_telefony6[[#This Row],[rozpoczecie]])</f>
        <v>1.782407407407427E-3</v>
      </c>
      <c r="G226" s="5">
        <f>ROUNDUP(Tabela_telefony6[[#This Row],[Kolumna1]]*1440,0)</f>
        <v>3</v>
      </c>
      <c r="H226" s="2">
        <f>800-Tabela_telefony6[[#This Row],[Kolumna2]]</f>
        <v>797</v>
      </c>
      <c r="I226" s="5">
        <f>IF(OR(Tabela_telefony6[[#This Row],[typ]]="stacjonarny",Tabela_telefony6[[#This Row],[typ]]="komórkowy"),I225-Tabela_telefony6[[#This Row],[Kolumna2]],H225)</f>
        <v>775</v>
      </c>
    </row>
    <row r="227" spans="1:9" x14ac:dyDescent="0.3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>IF(LEN(Tabela_telefony6[[#This Row],[nr]])=7,"stacjonarny",IF(LEN(Tabela_telefony6[[#This Row],[nr]])=8,"komórkowy","zagraniczny"))</f>
        <v>stacjonarny</v>
      </c>
      <c r="F227" s="8">
        <f>(Tabela_telefony6[[#This Row],[zakonczenie]]-Tabela_telefony6[[#This Row],[rozpoczecie]])</f>
        <v>6.6782407407407485E-3</v>
      </c>
      <c r="G227" s="5">
        <f>ROUNDUP(Tabela_telefony6[[#This Row],[Kolumna1]]*1440,0)</f>
        <v>10</v>
      </c>
      <c r="H227" s="2">
        <f>800-Tabela_telefony6[[#This Row],[Kolumna2]]</f>
        <v>790</v>
      </c>
      <c r="I227" s="5">
        <f>IF(OR(Tabela_telefony6[[#This Row],[typ]]="stacjonarny",Tabela_telefony6[[#This Row],[typ]]="komórkowy"),I226-Tabela_telefony6[[#This Row],[Kolumna2]],H226)</f>
        <v>765</v>
      </c>
    </row>
    <row r="228" spans="1:9" x14ac:dyDescent="0.3">
      <c r="A228">
        <v>2506618</v>
      </c>
      <c r="B228" s="1">
        <v>42921</v>
      </c>
      <c r="C228" s="2">
        <v>0.43084490740740738</v>
      </c>
      <c r="D228" s="2">
        <v>0.43738425925925928</v>
      </c>
      <c r="E228" t="str">
        <f>IF(LEN(Tabela_telefony6[[#This Row],[nr]])=7,"stacjonarny",IF(LEN(Tabela_telefony6[[#This Row],[nr]])=8,"komórkowy","zagraniczny"))</f>
        <v>stacjonarny</v>
      </c>
      <c r="F228" s="8">
        <f>(Tabela_telefony6[[#This Row],[zakonczenie]]-Tabela_telefony6[[#This Row],[rozpoczecie]])</f>
        <v>6.5393518518518934E-3</v>
      </c>
      <c r="G228" s="5">
        <f>ROUNDUP(Tabela_telefony6[[#This Row],[Kolumna1]]*1440,0)</f>
        <v>10</v>
      </c>
      <c r="H228" s="2">
        <f>800-Tabela_telefony6[[#This Row],[Kolumna2]]</f>
        <v>790</v>
      </c>
      <c r="I228" s="5">
        <f>IF(OR(Tabela_telefony6[[#This Row],[typ]]="stacjonarny",Tabela_telefony6[[#This Row],[typ]]="komórkowy"),I227-Tabela_telefony6[[#This Row],[Kolumna2]],H227)</f>
        <v>755</v>
      </c>
    </row>
    <row r="229" spans="1:9" x14ac:dyDescent="0.3">
      <c r="A229">
        <v>6312575</v>
      </c>
      <c r="B229" s="1">
        <v>42921</v>
      </c>
      <c r="C229" s="2">
        <v>0.43234953703703705</v>
      </c>
      <c r="D229" s="2">
        <v>0.44233796296296296</v>
      </c>
      <c r="E229" t="str">
        <f>IF(LEN(Tabela_telefony6[[#This Row],[nr]])=7,"stacjonarny",IF(LEN(Tabela_telefony6[[#This Row],[nr]])=8,"komórkowy","zagraniczny"))</f>
        <v>stacjonarny</v>
      </c>
      <c r="F229" s="8">
        <f>(Tabela_telefony6[[#This Row],[zakonczenie]]-Tabela_telefony6[[#This Row],[rozpoczecie]])</f>
        <v>9.9884259259259145E-3</v>
      </c>
      <c r="G229" s="5">
        <f>ROUNDUP(Tabela_telefony6[[#This Row],[Kolumna1]]*1440,0)</f>
        <v>15</v>
      </c>
      <c r="H229" s="2">
        <f>800-Tabela_telefony6[[#This Row],[Kolumna2]]</f>
        <v>785</v>
      </c>
      <c r="I229" s="5">
        <f>IF(OR(Tabela_telefony6[[#This Row],[typ]]="stacjonarny",Tabela_telefony6[[#This Row],[typ]]="komórkowy"),I228-Tabela_telefony6[[#This Row],[Kolumna2]],H228)</f>
        <v>740</v>
      </c>
    </row>
    <row r="230" spans="1:9" x14ac:dyDescent="0.3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>IF(LEN(Tabela_telefony6[[#This Row],[nr]])=7,"stacjonarny",IF(LEN(Tabela_telefony6[[#This Row],[nr]])=8,"komórkowy","zagraniczny"))</f>
        <v>stacjonarny</v>
      </c>
      <c r="F230" s="8">
        <f>(Tabela_telefony6[[#This Row],[zakonczenie]]-Tabela_telefony6[[#This Row],[rozpoczecie]])</f>
        <v>1.0856481481481495E-2</v>
      </c>
      <c r="G230" s="5">
        <f>ROUNDUP(Tabela_telefony6[[#This Row],[Kolumna1]]*1440,0)</f>
        <v>16</v>
      </c>
      <c r="H230" s="2">
        <f>800-Tabela_telefony6[[#This Row],[Kolumna2]]</f>
        <v>784</v>
      </c>
      <c r="I230" s="5">
        <f>IF(OR(Tabela_telefony6[[#This Row],[typ]]="stacjonarny",Tabela_telefony6[[#This Row],[typ]]="komórkowy"),I229-Tabela_telefony6[[#This Row],[Kolumna2]],H229)</f>
        <v>724</v>
      </c>
    </row>
    <row r="231" spans="1:9" x14ac:dyDescent="0.3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>IF(LEN(Tabela_telefony6[[#This Row],[nr]])=7,"stacjonarny",IF(LEN(Tabela_telefony6[[#This Row],[nr]])=8,"komórkowy","zagraniczny"))</f>
        <v>stacjonarny</v>
      </c>
      <c r="F231" s="8">
        <f>(Tabela_telefony6[[#This Row],[zakonczenie]]-Tabela_telefony6[[#This Row],[rozpoczecie]])</f>
        <v>9.0277777777778012E-3</v>
      </c>
      <c r="G231" s="5">
        <f>ROUNDUP(Tabela_telefony6[[#This Row],[Kolumna1]]*1440,0)</f>
        <v>13</v>
      </c>
      <c r="H231" s="2">
        <f>800-Tabela_telefony6[[#This Row],[Kolumna2]]</f>
        <v>787</v>
      </c>
      <c r="I231" s="5">
        <f>IF(OR(Tabela_telefony6[[#This Row],[typ]]="stacjonarny",Tabela_telefony6[[#This Row],[typ]]="komórkowy"),I230-Tabela_telefony6[[#This Row],[Kolumna2]],H230)</f>
        <v>711</v>
      </c>
    </row>
    <row r="232" spans="1:9" x14ac:dyDescent="0.3">
      <c r="A232">
        <v>4176999</v>
      </c>
      <c r="B232" s="1">
        <v>42921</v>
      </c>
      <c r="C232" s="2">
        <v>0.44148148148148147</v>
      </c>
      <c r="D232" s="2">
        <v>0.45222222222222225</v>
      </c>
      <c r="E232" t="str">
        <f>IF(LEN(Tabela_telefony6[[#This Row],[nr]])=7,"stacjonarny",IF(LEN(Tabela_telefony6[[#This Row],[nr]])=8,"komórkowy","zagraniczny"))</f>
        <v>stacjonarny</v>
      </c>
      <c r="F232" s="8">
        <f>(Tabela_telefony6[[#This Row],[zakonczenie]]-Tabela_telefony6[[#This Row],[rozpoczecie]])</f>
        <v>1.0740740740740773E-2</v>
      </c>
      <c r="G232" s="5">
        <f>ROUNDUP(Tabela_telefony6[[#This Row],[Kolumna1]]*1440,0)</f>
        <v>16</v>
      </c>
      <c r="H232" s="2">
        <f>800-Tabela_telefony6[[#This Row],[Kolumna2]]</f>
        <v>784</v>
      </c>
      <c r="I232" s="5">
        <f>IF(OR(Tabela_telefony6[[#This Row],[typ]]="stacjonarny",Tabela_telefony6[[#This Row],[typ]]="komórkowy"),I231-Tabela_telefony6[[#This Row],[Kolumna2]],H231)</f>
        <v>695</v>
      </c>
    </row>
    <row r="233" spans="1:9" x14ac:dyDescent="0.3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>IF(LEN(Tabela_telefony6[[#This Row],[nr]])=7,"stacjonarny",IF(LEN(Tabela_telefony6[[#This Row],[nr]])=8,"komórkowy","zagraniczny"))</f>
        <v>stacjonarny</v>
      </c>
      <c r="F233" s="8">
        <f>(Tabela_telefony6[[#This Row],[zakonczenie]]-Tabela_telefony6[[#This Row],[rozpoczecie]])</f>
        <v>3.1481481481481222E-3</v>
      </c>
      <c r="G233" s="5">
        <f>ROUNDUP(Tabela_telefony6[[#This Row],[Kolumna1]]*1440,0)</f>
        <v>5</v>
      </c>
      <c r="H233" s="2">
        <f>800-Tabela_telefony6[[#This Row],[Kolumna2]]</f>
        <v>795</v>
      </c>
      <c r="I233" s="5">
        <f>IF(OR(Tabela_telefony6[[#This Row],[typ]]="stacjonarny",Tabela_telefony6[[#This Row],[typ]]="komórkowy"),I232-Tabela_telefony6[[#This Row],[Kolumna2]],H232)</f>
        <v>690</v>
      </c>
    </row>
    <row r="234" spans="1:9" x14ac:dyDescent="0.3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>IF(LEN(Tabela_telefony6[[#This Row],[nr]])=7,"stacjonarny",IF(LEN(Tabela_telefony6[[#This Row],[nr]])=8,"komórkowy","zagraniczny"))</f>
        <v>stacjonarny</v>
      </c>
      <c r="F234" s="8">
        <f>(Tabela_telefony6[[#This Row],[zakonczenie]]-Tabela_telefony6[[#This Row],[rozpoczecie]])</f>
        <v>6.7013888888888817E-3</v>
      </c>
      <c r="G234" s="5">
        <f>ROUNDUP(Tabela_telefony6[[#This Row],[Kolumna1]]*1440,0)</f>
        <v>10</v>
      </c>
      <c r="H234" s="2">
        <f>800-Tabela_telefony6[[#This Row],[Kolumna2]]</f>
        <v>790</v>
      </c>
      <c r="I234" s="5">
        <f>IF(OR(Tabela_telefony6[[#This Row],[typ]]="stacjonarny",Tabela_telefony6[[#This Row],[typ]]="komórkowy"),I233-Tabela_telefony6[[#This Row],[Kolumna2]],H233)</f>
        <v>680</v>
      </c>
    </row>
    <row r="235" spans="1:9" x14ac:dyDescent="0.3">
      <c r="A235">
        <v>96323047</v>
      </c>
      <c r="B235" s="1">
        <v>42921</v>
      </c>
      <c r="C235" s="2">
        <v>0.44962962962962966</v>
      </c>
      <c r="D235" s="2">
        <v>0.45341435185185186</v>
      </c>
      <c r="E235" t="str">
        <f>IF(LEN(Tabela_telefony6[[#This Row],[nr]])=7,"stacjonarny",IF(LEN(Tabela_telefony6[[#This Row],[nr]])=8,"komórkowy","zagraniczny"))</f>
        <v>komórkowy</v>
      </c>
      <c r="F235" s="8">
        <f>(Tabela_telefony6[[#This Row],[zakonczenie]]-Tabela_telefony6[[#This Row],[rozpoczecie]])</f>
        <v>3.7847222222222032E-3</v>
      </c>
      <c r="G235" s="5">
        <f>ROUNDUP(Tabela_telefony6[[#This Row],[Kolumna1]]*1440,0)</f>
        <v>6</v>
      </c>
      <c r="H235" s="2">
        <f>800-Tabela_telefony6[[#This Row],[Kolumna2]]</f>
        <v>794</v>
      </c>
      <c r="I235" s="5">
        <f>IF(OR(Tabela_telefony6[[#This Row],[typ]]="stacjonarny",Tabela_telefony6[[#This Row],[typ]]="komórkowy"),I234-Tabela_telefony6[[#This Row],[Kolumna2]],H234)</f>
        <v>674</v>
      </c>
    </row>
    <row r="236" spans="1:9" x14ac:dyDescent="0.3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>IF(LEN(Tabela_telefony6[[#This Row],[nr]])=7,"stacjonarny",IF(LEN(Tabela_telefony6[[#This Row],[nr]])=8,"komórkowy","zagraniczny"))</f>
        <v>stacjonarny</v>
      </c>
      <c r="F236" s="8">
        <f>(Tabela_telefony6[[#This Row],[zakonczenie]]-Tabela_telefony6[[#This Row],[rozpoczecie]])</f>
        <v>1.1689814814814792E-3</v>
      </c>
      <c r="G236" s="5">
        <f>ROUNDUP(Tabela_telefony6[[#This Row],[Kolumna1]]*1440,0)</f>
        <v>2</v>
      </c>
      <c r="H236" s="2">
        <f>800-Tabela_telefony6[[#This Row],[Kolumna2]]</f>
        <v>798</v>
      </c>
      <c r="I236" s="5">
        <f>IF(OR(Tabela_telefony6[[#This Row],[typ]]="stacjonarny",Tabela_telefony6[[#This Row],[typ]]="komórkowy"),I235-Tabela_telefony6[[#This Row],[Kolumna2]],H235)</f>
        <v>672</v>
      </c>
    </row>
    <row r="237" spans="1:9" x14ac:dyDescent="0.3">
      <c r="A237">
        <v>7973319</v>
      </c>
      <c r="B237" s="1">
        <v>42921</v>
      </c>
      <c r="C237" s="2">
        <v>0.45565972222222223</v>
      </c>
      <c r="D237" s="2">
        <v>0.46090277777777777</v>
      </c>
      <c r="E237" t="str">
        <f>IF(LEN(Tabela_telefony6[[#This Row],[nr]])=7,"stacjonarny",IF(LEN(Tabela_telefony6[[#This Row],[nr]])=8,"komórkowy","zagraniczny"))</f>
        <v>stacjonarny</v>
      </c>
      <c r="F237" s="8">
        <f>(Tabela_telefony6[[#This Row],[zakonczenie]]-Tabela_telefony6[[#This Row],[rozpoczecie]])</f>
        <v>5.2430555555555425E-3</v>
      </c>
      <c r="G237" s="5">
        <f>ROUNDUP(Tabela_telefony6[[#This Row],[Kolumna1]]*1440,0)</f>
        <v>8</v>
      </c>
      <c r="H237" s="2">
        <f>800-Tabela_telefony6[[#This Row],[Kolumna2]]</f>
        <v>792</v>
      </c>
      <c r="I237" s="5">
        <f>IF(OR(Tabela_telefony6[[#This Row],[typ]]="stacjonarny",Tabela_telefony6[[#This Row],[typ]]="komórkowy"),I236-Tabela_telefony6[[#This Row],[Kolumna2]],H236)</f>
        <v>664</v>
      </c>
    </row>
    <row r="238" spans="1:9" x14ac:dyDescent="0.3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>IF(LEN(Tabela_telefony6[[#This Row],[nr]])=7,"stacjonarny",IF(LEN(Tabela_telefony6[[#This Row],[nr]])=8,"komórkowy","zagraniczny"))</f>
        <v>stacjonarny</v>
      </c>
      <c r="F238" s="8">
        <f>(Tabela_telefony6[[#This Row],[zakonczenie]]-Tabela_telefony6[[#This Row],[rozpoczecie]])</f>
        <v>9.9305555555555536E-3</v>
      </c>
      <c r="G238" s="5">
        <f>ROUNDUP(Tabela_telefony6[[#This Row],[Kolumna1]]*1440,0)</f>
        <v>15</v>
      </c>
      <c r="H238" s="2">
        <f>800-Tabela_telefony6[[#This Row],[Kolumna2]]</f>
        <v>785</v>
      </c>
      <c r="I238" s="5">
        <f>IF(OR(Tabela_telefony6[[#This Row],[typ]]="stacjonarny",Tabela_telefony6[[#This Row],[typ]]="komórkowy"),I237-Tabela_telefony6[[#This Row],[Kolumna2]],H237)</f>
        <v>649</v>
      </c>
    </row>
    <row r="239" spans="1:9" x14ac:dyDescent="0.3">
      <c r="A239">
        <v>19116274</v>
      </c>
      <c r="B239" s="1">
        <v>42921</v>
      </c>
      <c r="C239" s="2">
        <v>0.46032407407407405</v>
      </c>
      <c r="D239" s="2">
        <v>0.46797453703703706</v>
      </c>
      <c r="E239" t="str">
        <f>IF(LEN(Tabela_telefony6[[#This Row],[nr]])=7,"stacjonarny",IF(LEN(Tabela_telefony6[[#This Row],[nr]])=8,"komórkowy","zagraniczny"))</f>
        <v>komórkowy</v>
      </c>
      <c r="F239" s="8">
        <f>(Tabela_telefony6[[#This Row],[zakonczenie]]-Tabela_telefony6[[#This Row],[rozpoczecie]])</f>
        <v>7.6504629629630116E-3</v>
      </c>
      <c r="G239" s="5">
        <f>ROUNDUP(Tabela_telefony6[[#This Row],[Kolumna1]]*1440,0)</f>
        <v>12</v>
      </c>
      <c r="H239" s="2">
        <f>800-Tabela_telefony6[[#This Row],[Kolumna2]]</f>
        <v>788</v>
      </c>
      <c r="I239" s="5">
        <f>IF(OR(Tabela_telefony6[[#This Row],[typ]]="stacjonarny",Tabela_telefony6[[#This Row],[typ]]="komórkowy"),I238-Tabela_telefony6[[#This Row],[Kolumna2]],H238)</f>
        <v>637</v>
      </c>
    </row>
    <row r="240" spans="1:9" x14ac:dyDescent="0.3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>IF(LEN(Tabela_telefony6[[#This Row],[nr]])=7,"stacjonarny",IF(LEN(Tabela_telefony6[[#This Row],[nr]])=8,"komórkowy","zagraniczny"))</f>
        <v>stacjonarny</v>
      </c>
      <c r="F240" s="8">
        <f>(Tabela_telefony6[[#This Row],[zakonczenie]]-Tabela_telefony6[[#This Row],[rozpoczecie]])</f>
        <v>6.2731481481481666E-3</v>
      </c>
      <c r="G240" s="5">
        <f>ROUNDUP(Tabela_telefony6[[#This Row],[Kolumna1]]*1440,0)</f>
        <v>10</v>
      </c>
      <c r="H240" s="2">
        <f>800-Tabela_telefony6[[#This Row],[Kolumna2]]</f>
        <v>790</v>
      </c>
      <c r="I240" s="5">
        <f>IF(OR(Tabela_telefony6[[#This Row],[typ]]="stacjonarny",Tabela_telefony6[[#This Row],[typ]]="komórkowy"),I239-Tabela_telefony6[[#This Row],[Kolumna2]],H239)</f>
        <v>627</v>
      </c>
    </row>
    <row r="241" spans="1:9" x14ac:dyDescent="0.3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>IF(LEN(Tabela_telefony6[[#This Row],[nr]])=7,"stacjonarny",IF(LEN(Tabela_telefony6[[#This Row],[nr]])=8,"komórkowy","zagraniczny"))</f>
        <v>stacjonarny</v>
      </c>
      <c r="F241" s="8">
        <f>(Tabela_telefony6[[#This Row],[zakonczenie]]-Tabela_telefony6[[#This Row],[rozpoczecie]])</f>
        <v>1.2847222222222565E-3</v>
      </c>
      <c r="G241" s="5">
        <f>ROUNDUP(Tabela_telefony6[[#This Row],[Kolumna1]]*1440,0)</f>
        <v>2</v>
      </c>
      <c r="H241" s="2">
        <f>800-Tabela_telefony6[[#This Row],[Kolumna2]]</f>
        <v>798</v>
      </c>
      <c r="I241" s="5">
        <f>IF(OR(Tabela_telefony6[[#This Row],[typ]]="stacjonarny",Tabela_telefony6[[#This Row],[typ]]="komórkowy"),I240-Tabela_telefony6[[#This Row],[Kolumna2]],H240)</f>
        <v>625</v>
      </c>
    </row>
    <row r="242" spans="1:9" x14ac:dyDescent="0.3">
      <c r="A242">
        <v>1458287</v>
      </c>
      <c r="B242" s="1">
        <v>42921</v>
      </c>
      <c r="C242" s="2">
        <v>0.47060185185185183</v>
      </c>
      <c r="D242" s="2">
        <v>0.47584490740740742</v>
      </c>
      <c r="E242" t="str">
        <f>IF(LEN(Tabela_telefony6[[#This Row],[nr]])=7,"stacjonarny",IF(LEN(Tabela_telefony6[[#This Row],[nr]])=8,"komórkowy","zagraniczny"))</f>
        <v>stacjonarny</v>
      </c>
      <c r="F242" s="8">
        <f>(Tabela_telefony6[[#This Row],[zakonczenie]]-Tabela_telefony6[[#This Row],[rozpoczecie]])</f>
        <v>5.243055555555598E-3</v>
      </c>
      <c r="G242" s="5">
        <f>ROUNDUP(Tabela_telefony6[[#This Row],[Kolumna1]]*1440,0)</f>
        <v>8</v>
      </c>
      <c r="H242" s="2">
        <f>800-Tabela_telefony6[[#This Row],[Kolumna2]]</f>
        <v>792</v>
      </c>
      <c r="I242" s="5">
        <f>IF(OR(Tabela_telefony6[[#This Row],[typ]]="stacjonarny",Tabela_telefony6[[#This Row],[typ]]="komórkowy"),I241-Tabela_telefony6[[#This Row],[Kolumna2]],H241)</f>
        <v>617</v>
      </c>
    </row>
    <row r="243" spans="1:9" x14ac:dyDescent="0.3">
      <c r="A243">
        <v>3758539398</v>
      </c>
      <c r="B243" s="1">
        <v>42921</v>
      </c>
      <c r="C243" s="2">
        <v>0.47296296296296297</v>
      </c>
      <c r="D243" s="2">
        <v>0.47506944444444443</v>
      </c>
      <c r="E243" t="str">
        <f>IF(LEN(Tabela_telefony6[[#This Row],[nr]])=7,"stacjonarny",IF(LEN(Tabela_telefony6[[#This Row],[nr]])=8,"komórkowy","zagraniczny"))</f>
        <v>zagraniczny</v>
      </c>
      <c r="F243" s="8">
        <f>(Tabela_telefony6[[#This Row],[zakonczenie]]-Tabela_telefony6[[#This Row],[rozpoczecie]])</f>
        <v>2.1064814814814592E-3</v>
      </c>
      <c r="G243" s="5">
        <f>ROUNDUP(Tabela_telefony6[[#This Row],[Kolumna1]]*1440,0)</f>
        <v>4</v>
      </c>
      <c r="H243" s="2">
        <f>800-Tabela_telefony6[[#This Row],[Kolumna2]]</f>
        <v>796</v>
      </c>
      <c r="I243" s="5">
        <f>IF(OR(Tabela_telefony6[[#This Row],[typ]]="stacjonarny",Tabela_telefony6[[#This Row],[typ]]="komórkowy"),I242-Tabela_telefony6[[#This Row],[Kolumna2]],H242)</f>
        <v>792</v>
      </c>
    </row>
    <row r="244" spans="1:9" x14ac:dyDescent="0.3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>IF(LEN(Tabela_telefony6[[#This Row],[nr]])=7,"stacjonarny",IF(LEN(Tabela_telefony6[[#This Row],[nr]])=8,"komórkowy","zagraniczny"))</f>
        <v>stacjonarny</v>
      </c>
      <c r="F244" s="8">
        <f>(Tabela_telefony6[[#This Row],[zakonczenie]]-Tabela_telefony6[[#This Row],[rozpoczecie]])</f>
        <v>3.1481481481481222E-3</v>
      </c>
      <c r="G244" s="5">
        <f>ROUNDUP(Tabela_telefony6[[#This Row],[Kolumna1]]*1440,0)</f>
        <v>5</v>
      </c>
      <c r="H244" s="2">
        <f>800-Tabela_telefony6[[#This Row],[Kolumna2]]</f>
        <v>795</v>
      </c>
      <c r="I244" s="5">
        <f>IF(OR(Tabela_telefony6[[#This Row],[typ]]="stacjonarny",Tabela_telefony6[[#This Row],[typ]]="komórkowy"),I243-Tabela_telefony6[[#This Row],[Kolumna2]],H243)</f>
        <v>787</v>
      </c>
    </row>
    <row r="245" spans="1:9" x14ac:dyDescent="0.3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>IF(LEN(Tabela_telefony6[[#This Row],[nr]])=7,"stacjonarny",IF(LEN(Tabela_telefony6[[#This Row],[nr]])=8,"komórkowy","zagraniczny"))</f>
        <v>stacjonarny</v>
      </c>
      <c r="F245" s="8">
        <f>(Tabela_telefony6[[#This Row],[zakonczenie]]-Tabela_telefony6[[#This Row],[rozpoczecie]])</f>
        <v>5.5671296296296302E-3</v>
      </c>
      <c r="G245" s="5">
        <f>ROUNDUP(Tabela_telefony6[[#This Row],[Kolumna1]]*1440,0)</f>
        <v>9</v>
      </c>
      <c r="H245" s="2">
        <f>800-Tabela_telefony6[[#This Row],[Kolumna2]]</f>
        <v>791</v>
      </c>
      <c r="I245" s="5">
        <f>IF(OR(Tabela_telefony6[[#This Row],[typ]]="stacjonarny",Tabela_telefony6[[#This Row],[typ]]="komórkowy"),I244-Tabela_telefony6[[#This Row],[Kolumna2]],H244)</f>
        <v>778</v>
      </c>
    </row>
    <row r="246" spans="1:9" x14ac:dyDescent="0.3">
      <c r="A246">
        <v>3177370</v>
      </c>
      <c r="B246" s="1">
        <v>42921</v>
      </c>
      <c r="C246" s="2">
        <v>0.47972222222222222</v>
      </c>
      <c r="D246" s="2">
        <v>0.48660879629629628</v>
      </c>
      <c r="E246" t="str">
        <f>IF(LEN(Tabela_telefony6[[#This Row],[nr]])=7,"stacjonarny",IF(LEN(Tabela_telefony6[[#This Row],[nr]])=8,"komórkowy","zagraniczny"))</f>
        <v>stacjonarny</v>
      </c>
      <c r="F246" s="8">
        <f>(Tabela_telefony6[[#This Row],[zakonczenie]]-Tabela_telefony6[[#This Row],[rozpoczecie]])</f>
        <v>6.8865740740740589E-3</v>
      </c>
      <c r="G246" s="5">
        <f>ROUNDUP(Tabela_telefony6[[#This Row],[Kolumna1]]*1440,0)</f>
        <v>10</v>
      </c>
      <c r="H246" s="2">
        <f>800-Tabela_telefony6[[#This Row],[Kolumna2]]</f>
        <v>790</v>
      </c>
      <c r="I246" s="5">
        <f>IF(OR(Tabela_telefony6[[#This Row],[typ]]="stacjonarny",Tabela_telefony6[[#This Row],[typ]]="komórkowy"),I245-Tabela_telefony6[[#This Row],[Kolumna2]],H245)</f>
        <v>768</v>
      </c>
    </row>
    <row r="247" spans="1:9" x14ac:dyDescent="0.3">
      <c r="A247">
        <v>7236035</v>
      </c>
      <c r="B247" s="1">
        <v>42921</v>
      </c>
      <c r="C247" s="2">
        <v>0.48149305555555555</v>
      </c>
      <c r="D247" s="2">
        <v>0.48582175925925924</v>
      </c>
      <c r="E247" t="str">
        <f>IF(LEN(Tabela_telefony6[[#This Row],[nr]])=7,"stacjonarny",IF(LEN(Tabela_telefony6[[#This Row],[nr]])=8,"komórkowy","zagraniczny"))</f>
        <v>stacjonarny</v>
      </c>
      <c r="F247" s="8">
        <f>(Tabela_telefony6[[#This Row],[zakonczenie]]-Tabela_telefony6[[#This Row],[rozpoczecie]])</f>
        <v>4.3287037037036957E-3</v>
      </c>
      <c r="G247" s="5">
        <f>ROUNDUP(Tabela_telefony6[[#This Row],[Kolumna1]]*1440,0)</f>
        <v>7</v>
      </c>
      <c r="H247" s="2">
        <f>800-Tabela_telefony6[[#This Row],[Kolumna2]]</f>
        <v>793</v>
      </c>
      <c r="I247" s="5">
        <f>IF(OR(Tabela_telefony6[[#This Row],[typ]]="stacjonarny",Tabela_telefony6[[#This Row],[typ]]="komórkowy"),I246-Tabela_telefony6[[#This Row],[Kolumna2]],H246)</f>
        <v>761</v>
      </c>
    </row>
    <row r="248" spans="1:9" x14ac:dyDescent="0.3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>IF(LEN(Tabela_telefony6[[#This Row],[nr]])=7,"stacjonarny",IF(LEN(Tabela_telefony6[[#This Row],[nr]])=8,"komórkowy","zagraniczny"))</f>
        <v>stacjonarny</v>
      </c>
      <c r="F248" s="8">
        <f>(Tabela_telefony6[[#This Row],[zakonczenie]]-Tabela_telefony6[[#This Row],[rozpoczecie]])</f>
        <v>9.9884259259259145E-3</v>
      </c>
      <c r="G248" s="5">
        <f>ROUNDUP(Tabela_telefony6[[#This Row],[Kolumna1]]*1440,0)</f>
        <v>15</v>
      </c>
      <c r="H248" s="2">
        <f>800-Tabela_telefony6[[#This Row],[Kolumna2]]</f>
        <v>785</v>
      </c>
      <c r="I248" s="5">
        <f>IF(OR(Tabela_telefony6[[#This Row],[typ]]="stacjonarny",Tabela_telefony6[[#This Row],[typ]]="komórkowy"),I247-Tabela_telefony6[[#This Row],[Kolumna2]],H247)</f>
        <v>746</v>
      </c>
    </row>
    <row r="249" spans="1:9" x14ac:dyDescent="0.3">
      <c r="A249">
        <v>4824267</v>
      </c>
      <c r="B249" s="1">
        <v>42921</v>
      </c>
      <c r="C249" s="2">
        <v>0.4871875</v>
      </c>
      <c r="D249" s="2">
        <v>0.49509259259259258</v>
      </c>
      <c r="E249" t="str">
        <f>IF(LEN(Tabela_telefony6[[#This Row],[nr]])=7,"stacjonarny",IF(LEN(Tabela_telefony6[[#This Row],[nr]])=8,"komórkowy","zagraniczny"))</f>
        <v>stacjonarny</v>
      </c>
      <c r="F249" s="8">
        <f>(Tabela_telefony6[[#This Row],[zakonczenie]]-Tabela_telefony6[[#This Row],[rozpoczecie]])</f>
        <v>7.9050925925925886E-3</v>
      </c>
      <c r="G249" s="5">
        <f>ROUNDUP(Tabela_telefony6[[#This Row],[Kolumna1]]*1440,0)</f>
        <v>12</v>
      </c>
      <c r="H249" s="2">
        <f>800-Tabela_telefony6[[#This Row],[Kolumna2]]</f>
        <v>788</v>
      </c>
      <c r="I249" s="5">
        <f>IF(OR(Tabela_telefony6[[#This Row],[typ]]="stacjonarny",Tabela_telefony6[[#This Row],[typ]]="komórkowy"),I248-Tabela_telefony6[[#This Row],[Kolumna2]],H248)</f>
        <v>734</v>
      </c>
    </row>
    <row r="250" spans="1:9" x14ac:dyDescent="0.3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>IF(LEN(Tabela_telefony6[[#This Row],[nr]])=7,"stacjonarny",IF(LEN(Tabela_telefony6[[#This Row],[nr]])=8,"komórkowy","zagraniczny"))</f>
        <v>stacjonarny</v>
      </c>
      <c r="F250" s="8">
        <f>(Tabela_telefony6[[#This Row],[zakonczenie]]-Tabela_telefony6[[#This Row],[rozpoczecie]])</f>
        <v>2.5810185185184964E-3</v>
      </c>
      <c r="G250" s="5">
        <f>ROUNDUP(Tabela_telefony6[[#This Row],[Kolumna1]]*1440,0)</f>
        <v>4</v>
      </c>
      <c r="H250" s="2">
        <f>800-Tabela_telefony6[[#This Row],[Kolumna2]]</f>
        <v>796</v>
      </c>
      <c r="I250" s="5">
        <f>IF(OR(Tabela_telefony6[[#This Row],[typ]]="stacjonarny",Tabela_telefony6[[#This Row],[typ]]="komórkowy"),I249-Tabela_telefony6[[#This Row],[Kolumna2]],H249)</f>
        <v>730</v>
      </c>
    </row>
    <row r="251" spans="1:9" x14ac:dyDescent="0.3">
      <c r="A251">
        <v>2158377</v>
      </c>
      <c r="B251" s="1">
        <v>42921</v>
      </c>
      <c r="C251" s="2">
        <v>0.49149305555555556</v>
      </c>
      <c r="D251" s="2">
        <v>0.49283564814814818</v>
      </c>
      <c r="E251" t="str">
        <f>IF(LEN(Tabela_telefony6[[#This Row],[nr]])=7,"stacjonarny",IF(LEN(Tabela_telefony6[[#This Row],[nr]])=8,"komórkowy","zagraniczny"))</f>
        <v>stacjonarny</v>
      </c>
      <c r="F251" s="8">
        <f>(Tabela_telefony6[[#This Row],[zakonczenie]]-Tabela_telefony6[[#This Row],[rozpoczecie]])</f>
        <v>1.3425925925926174E-3</v>
      </c>
      <c r="G251" s="5">
        <f>ROUNDUP(Tabela_telefony6[[#This Row],[Kolumna1]]*1440,0)</f>
        <v>2</v>
      </c>
      <c r="H251" s="2">
        <f>800-Tabela_telefony6[[#This Row],[Kolumna2]]</f>
        <v>798</v>
      </c>
      <c r="I251" s="5">
        <f>IF(OR(Tabela_telefony6[[#This Row],[typ]]="stacjonarny",Tabela_telefony6[[#This Row],[typ]]="komórkowy"),I250-Tabela_telefony6[[#This Row],[Kolumna2]],H250)</f>
        <v>728</v>
      </c>
    </row>
    <row r="252" spans="1:9" x14ac:dyDescent="0.3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>IF(LEN(Tabela_telefony6[[#This Row],[nr]])=7,"stacjonarny",IF(LEN(Tabela_telefony6[[#This Row],[nr]])=8,"komórkowy","zagraniczny"))</f>
        <v>komórkowy</v>
      </c>
      <c r="F252" s="8">
        <f>(Tabela_telefony6[[#This Row],[zakonczenie]]-Tabela_telefony6[[#This Row],[rozpoczecie]])</f>
        <v>6.712962962962532E-4</v>
      </c>
      <c r="G252" s="5">
        <f>ROUNDUP(Tabela_telefony6[[#This Row],[Kolumna1]]*1440,0)</f>
        <v>1</v>
      </c>
      <c r="H252" s="2">
        <f>800-Tabela_telefony6[[#This Row],[Kolumna2]]</f>
        <v>799</v>
      </c>
      <c r="I252" s="5">
        <f>IF(OR(Tabela_telefony6[[#This Row],[typ]]="stacjonarny",Tabela_telefony6[[#This Row],[typ]]="komórkowy"),I251-Tabela_telefony6[[#This Row],[Kolumna2]],H251)</f>
        <v>727</v>
      </c>
    </row>
    <row r="253" spans="1:9" x14ac:dyDescent="0.3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>IF(LEN(Tabela_telefony6[[#This Row],[nr]])=7,"stacjonarny",IF(LEN(Tabela_telefony6[[#This Row],[nr]])=8,"komórkowy","zagraniczny"))</f>
        <v>stacjonarny</v>
      </c>
      <c r="F253" s="8">
        <f>(Tabela_telefony6[[#This Row],[zakonczenie]]-Tabela_telefony6[[#This Row],[rozpoczecie]])</f>
        <v>9.444444444444422E-3</v>
      </c>
      <c r="G253" s="5">
        <f>ROUNDUP(Tabela_telefony6[[#This Row],[Kolumna1]]*1440,0)</f>
        <v>14</v>
      </c>
      <c r="H253" s="2">
        <f>800-Tabela_telefony6[[#This Row],[Kolumna2]]</f>
        <v>786</v>
      </c>
      <c r="I253" s="5">
        <f>IF(OR(Tabela_telefony6[[#This Row],[typ]]="stacjonarny",Tabela_telefony6[[#This Row],[typ]]="komórkowy"),I252-Tabela_telefony6[[#This Row],[Kolumna2]],H252)</f>
        <v>713</v>
      </c>
    </row>
    <row r="254" spans="1:9" x14ac:dyDescent="0.3">
      <c r="A254">
        <v>7318247385</v>
      </c>
      <c r="B254" s="1">
        <v>42921</v>
      </c>
      <c r="C254" s="2">
        <v>0.49596064814814816</v>
      </c>
      <c r="D254" s="2">
        <v>0.49886574074074075</v>
      </c>
      <c r="E254" t="str">
        <f>IF(LEN(Tabela_telefony6[[#This Row],[nr]])=7,"stacjonarny",IF(LEN(Tabela_telefony6[[#This Row],[nr]])=8,"komórkowy","zagraniczny"))</f>
        <v>zagraniczny</v>
      </c>
      <c r="F254" s="8">
        <f>(Tabela_telefony6[[#This Row],[zakonczenie]]-Tabela_telefony6[[#This Row],[rozpoczecie]])</f>
        <v>2.9050925925925841E-3</v>
      </c>
      <c r="G254" s="5">
        <f>ROUNDUP(Tabela_telefony6[[#This Row],[Kolumna1]]*1440,0)</f>
        <v>5</v>
      </c>
      <c r="H254" s="2">
        <f>800-Tabela_telefony6[[#This Row],[Kolumna2]]</f>
        <v>795</v>
      </c>
      <c r="I254" s="5">
        <f>IF(OR(Tabela_telefony6[[#This Row],[typ]]="stacjonarny",Tabela_telefony6[[#This Row],[typ]]="komórkowy"),I253-Tabela_telefony6[[#This Row],[Kolumna2]],H253)</f>
        <v>786</v>
      </c>
    </row>
    <row r="255" spans="1:9" x14ac:dyDescent="0.3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>IF(LEN(Tabela_telefony6[[#This Row],[nr]])=7,"stacjonarny",IF(LEN(Tabela_telefony6[[#This Row],[nr]])=8,"komórkowy","zagraniczny"))</f>
        <v>stacjonarny</v>
      </c>
      <c r="F255" s="8">
        <f>(Tabela_telefony6[[#This Row],[zakonczenie]]-Tabela_telefony6[[#This Row],[rozpoczecie]])</f>
        <v>7.3958333333332682E-3</v>
      </c>
      <c r="G255" s="5">
        <f>ROUNDUP(Tabela_telefony6[[#This Row],[Kolumna1]]*1440,0)</f>
        <v>11</v>
      </c>
      <c r="H255" s="2">
        <f>800-Tabela_telefony6[[#This Row],[Kolumna2]]</f>
        <v>789</v>
      </c>
      <c r="I255" s="5">
        <f>IF(OR(Tabela_telefony6[[#This Row],[typ]]="stacjonarny",Tabela_telefony6[[#This Row],[typ]]="komórkowy"),I254-Tabela_telefony6[[#This Row],[Kolumna2]],H254)</f>
        <v>775</v>
      </c>
    </row>
    <row r="256" spans="1:9" x14ac:dyDescent="0.3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>IF(LEN(Tabela_telefony6[[#This Row],[nr]])=7,"stacjonarny",IF(LEN(Tabela_telefony6[[#This Row],[nr]])=8,"komórkowy","zagraniczny"))</f>
        <v>stacjonarny</v>
      </c>
      <c r="F256" s="8">
        <f>(Tabela_telefony6[[#This Row],[zakonczenie]]-Tabela_telefony6[[#This Row],[rozpoczecie]])</f>
        <v>6.9444444444444198E-4</v>
      </c>
      <c r="G256" s="5">
        <f>ROUNDUP(Tabela_telefony6[[#This Row],[Kolumna1]]*1440,0)</f>
        <v>1</v>
      </c>
      <c r="H256" s="2">
        <f>800-Tabela_telefony6[[#This Row],[Kolumna2]]</f>
        <v>799</v>
      </c>
      <c r="I256" s="5">
        <f>IF(OR(Tabela_telefony6[[#This Row],[typ]]="stacjonarny",Tabela_telefony6[[#This Row],[typ]]="komórkowy"),I255-Tabela_telefony6[[#This Row],[Kolumna2]],H255)</f>
        <v>774</v>
      </c>
    </row>
    <row r="257" spans="1:9" x14ac:dyDescent="0.3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>IF(LEN(Tabela_telefony6[[#This Row],[nr]])=7,"stacjonarny",IF(LEN(Tabela_telefony6[[#This Row],[nr]])=8,"komórkowy","zagraniczny"))</f>
        <v>stacjonarny</v>
      </c>
      <c r="F257" s="8">
        <f>(Tabela_telefony6[[#This Row],[zakonczenie]]-Tabela_telefony6[[#This Row],[rozpoczecie]])</f>
        <v>9.6064814814814659E-3</v>
      </c>
      <c r="G257" s="5">
        <f>ROUNDUP(Tabela_telefony6[[#This Row],[Kolumna1]]*1440,0)</f>
        <v>14</v>
      </c>
      <c r="H257" s="2">
        <f>800-Tabela_telefony6[[#This Row],[Kolumna2]]</f>
        <v>786</v>
      </c>
      <c r="I257" s="5">
        <f>IF(OR(Tabela_telefony6[[#This Row],[typ]]="stacjonarny",Tabela_telefony6[[#This Row],[typ]]="komórkowy"),I256-Tabela_telefony6[[#This Row],[Kolumna2]],H256)</f>
        <v>760</v>
      </c>
    </row>
    <row r="258" spans="1:9" x14ac:dyDescent="0.3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>IF(LEN(Tabela_telefony6[[#This Row],[nr]])=7,"stacjonarny",IF(LEN(Tabela_telefony6[[#This Row],[nr]])=8,"komórkowy","zagraniczny"))</f>
        <v>stacjonarny</v>
      </c>
      <c r="F258" s="8">
        <f>(Tabela_telefony6[[#This Row],[zakonczenie]]-Tabela_telefony6[[#This Row],[rozpoczecie]])</f>
        <v>1.0763888888888906E-2</v>
      </c>
      <c r="G258" s="5">
        <f>ROUNDUP(Tabela_telefony6[[#This Row],[Kolumna1]]*1440,0)</f>
        <v>16</v>
      </c>
      <c r="H258" s="2">
        <f>800-Tabela_telefony6[[#This Row],[Kolumna2]]</f>
        <v>784</v>
      </c>
      <c r="I258" s="5">
        <f>IF(OR(Tabela_telefony6[[#This Row],[typ]]="stacjonarny",Tabela_telefony6[[#This Row],[typ]]="komórkowy"),I257-Tabela_telefony6[[#This Row],[Kolumna2]],H257)</f>
        <v>744</v>
      </c>
    </row>
    <row r="259" spans="1:9" x14ac:dyDescent="0.3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>IF(LEN(Tabela_telefony6[[#This Row],[nr]])=7,"stacjonarny",IF(LEN(Tabela_telefony6[[#This Row],[nr]])=8,"komórkowy","zagraniczny"))</f>
        <v>stacjonarny</v>
      </c>
      <c r="F259" s="8">
        <f>(Tabela_telefony6[[#This Row],[zakonczenie]]-Tabela_telefony6[[#This Row],[rozpoczecie]])</f>
        <v>5.3125000000000533E-3</v>
      </c>
      <c r="G259" s="5">
        <f>ROUNDUP(Tabela_telefony6[[#This Row],[Kolumna1]]*1440,0)</f>
        <v>8</v>
      </c>
      <c r="H259" s="2">
        <f>800-Tabela_telefony6[[#This Row],[Kolumna2]]</f>
        <v>792</v>
      </c>
      <c r="I259" s="5">
        <f>IF(OR(Tabela_telefony6[[#This Row],[typ]]="stacjonarny",Tabela_telefony6[[#This Row],[typ]]="komórkowy"),I258-Tabela_telefony6[[#This Row],[Kolumna2]],H258)</f>
        <v>736</v>
      </c>
    </row>
    <row r="260" spans="1:9" x14ac:dyDescent="0.3">
      <c r="A260">
        <v>65923776</v>
      </c>
      <c r="B260" s="1">
        <v>42921</v>
      </c>
      <c r="C260" s="2">
        <v>0.51388888888888884</v>
      </c>
      <c r="D260" s="2">
        <v>0.51673611111111106</v>
      </c>
      <c r="E260" t="str">
        <f>IF(LEN(Tabela_telefony6[[#This Row],[nr]])=7,"stacjonarny",IF(LEN(Tabela_telefony6[[#This Row],[nr]])=8,"komórkowy","zagraniczny"))</f>
        <v>komórkowy</v>
      </c>
      <c r="F260" s="8">
        <f>(Tabela_telefony6[[#This Row],[zakonczenie]]-Tabela_telefony6[[#This Row],[rozpoczecie]])</f>
        <v>2.8472222222222232E-3</v>
      </c>
      <c r="G260" s="5">
        <f>ROUNDUP(Tabela_telefony6[[#This Row],[Kolumna1]]*1440,0)</f>
        <v>5</v>
      </c>
      <c r="H260" s="2">
        <f>800-Tabela_telefony6[[#This Row],[Kolumna2]]</f>
        <v>795</v>
      </c>
      <c r="I260" s="5">
        <f>IF(OR(Tabela_telefony6[[#This Row],[typ]]="stacjonarny",Tabela_telefony6[[#This Row],[typ]]="komórkowy"),I259-Tabela_telefony6[[#This Row],[Kolumna2]],H259)</f>
        <v>731</v>
      </c>
    </row>
    <row r="261" spans="1:9" x14ac:dyDescent="0.3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>IF(LEN(Tabela_telefony6[[#This Row],[nr]])=7,"stacjonarny",IF(LEN(Tabela_telefony6[[#This Row],[nr]])=8,"komórkowy","zagraniczny"))</f>
        <v>stacjonarny</v>
      </c>
      <c r="F261" s="8">
        <f>(Tabela_telefony6[[#This Row],[zakonczenie]]-Tabela_telefony6[[#This Row],[rozpoczecie]])</f>
        <v>1.5856481481481E-3</v>
      </c>
      <c r="G261" s="5">
        <f>ROUNDUP(Tabela_telefony6[[#This Row],[Kolumna1]]*1440,0)</f>
        <v>3</v>
      </c>
      <c r="H261" s="2">
        <f>800-Tabela_telefony6[[#This Row],[Kolumna2]]</f>
        <v>797</v>
      </c>
      <c r="I261" s="5">
        <f>IF(OR(Tabela_telefony6[[#This Row],[typ]]="stacjonarny",Tabela_telefony6[[#This Row],[typ]]="komórkowy"),I260-Tabela_telefony6[[#This Row],[Kolumna2]],H260)</f>
        <v>728</v>
      </c>
    </row>
    <row r="262" spans="1:9" x14ac:dyDescent="0.3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>IF(LEN(Tabela_telefony6[[#This Row],[nr]])=7,"stacjonarny",IF(LEN(Tabela_telefony6[[#This Row],[nr]])=8,"komórkowy","zagraniczny"))</f>
        <v>stacjonarny</v>
      </c>
      <c r="F262" s="8">
        <f>(Tabela_telefony6[[#This Row],[zakonczenie]]-Tabela_telefony6[[#This Row],[rozpoczecie]])</f>
        <v>7.5347222222222898E-3</v>
      </c>
      <c r="G262" s="5">
        <f>ROUNDUP(Tabela_telefony6[[#This Row],[Kolumna1]]*1440,0)</f>
        <v>11</v>
      </c>
      <c r="H262" s="2">
        <f>800-Tabela_telefony6[[#This Row],[Kolumna2]]</f>
        <v>789</v>
      </c>
      <c r="I262" s="5">
        <f>IF(OR(Tabela_telefony6[[#This Row],[typ]]="stacjonarny",Tabela_telefony6[[#This Row],[typ]]="komórkowy"),I261-Tabela_telefony6[[#This Row],[Kolumna2]],H261)</f>
        <v>717</v>
      </c>
    </row>
    <row r="263" spans="1:9" x14ac:dyDescent="0.3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>IF(LEN(Tabela_telefony6[[#This Row],[nr]])=7,"stacjonarny",IF(LEN(Tabela_telefony6[[#This Row],[nr]])=8,"komórkowy","zagraniczny"))</f>
        <v>stacjonarny</v>
      </c>
      <c r="F263" s="8">
        <f>(Tabela_telefony6[[#This Row],[zakonczenie]]-Tabela_telefony6[[#This Row],[rozpoczecie]])</f>
        <v>1.0324074074074097E-2</v>
      </c>
      <c r="G263" s="5">
        <f>ROUNDUP(Tabela_telefony6[[#This Row],[Kolumna1]]*1440,0)</f>
        <v>15</v>
      </c>
      <c r="H263" s="2">
        <f>800-Tabela_telefony6[[#This Row],[Kolumna2]]</f>
        <v>785</v>
      </c>
      <c r="I263" s="5">
        <f>IF(OR(Tabela_telefony6[[#This Row],[typ]]="stacjonarny",Tabela_telefony6[[#This Row],[typ]]="komórkowy"),I262-Tabela_telefony6[[#This Row],[Kolumna2]],H262)</f>
        <v>702</v>
      </c>
    </row>
    <row r="264" spans="1:9" x14ac:dyDescent="0.3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>IF(LEN(Tabela_telefony6[[#This Row],[nr]])=7,"stacjonarny",IF(LEN(Tabela_telefony6[[#This Row],[nr]])=8,"komórkowy","zagraniczny"))</f>
        <v>stacjonarny</v>
      </c>
      <c r="F264" s="8">
        <f>(Tabela_telefony6[[#This Row],[zakonczenie]]-Tabela_telefony6[[#This Row],[rozpoczecie]])</f>
        <v>1.4467592592593004E-3</v>
      </c>
      <c r="G264" s="5">
        <f>ROUNDUP(Tabela_telefony6[[#This Row],[Kolumna1]]*1440,0)</f>
        <v>3</v>
      </c>
      <c r="H264" s="2">
        <f>800-Tabela_telefony6[[#This Row],[Kolumna2]]</f>
        <v>797</v>
      </c>
      <c r="I264" s="5">
        <f>IF(OR(Tabela_telefony6[[#This Row],[typ]]="stacjonarny",Tabela_telefony6[[#This Row],[typ]]="komórkowy"),I263-Tabela_telefony6[[#This Row],[Kolumna2]],H263)</f>
        <v>699</v>
      </c>
    </row>
    <row r="265" spans="1:9" x14ac:dyDescent="0.3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>IF(LEN(Tabela_telefony6[[#This Row],[nr]])=7,"stacjonarny",IF(LEN(Tabela_telefony6[[#This Row],[nr]])=8,"komórkowy","zagraniczny"))</f>
        <v>komórkowy</v>
      </c>
      <c r="F265" s="8">
        <f>(Tabela_telefony6[[#This Row],[zakonczenie]]-Tabela_telefony6[[#This Row],[rozpoczecie]])</f>
        <v>5.439814814814925E-4</v>
      </c>
      <c r="G265" s="5">
        <f>ROUNDUP(Tabela_telefony6[[#This Row],[Kolumna1]]*1440,0)</f>
        <v>1</v>
      </c>
      <c r="H265" s="2">
        <f>800-Tabela_telefony6[[#This Row],[Kolumna2]]</f>
        <v>799</v>
      </c>
      <c r="I265" s="5">
        <f>IF(OR(Tabela_telefony6[[#This Row],[typ]]="stacjonarny",Tabela_telefony6[[#This Row],[typ]]="komórkowy"),I264-Tabela_telefony6[[#This Row],[Kolumna2]],H264)</f>
        <v>698</v>
      </c>
    </row>
    <row r="266" spans="1:9" x14ac:dyDescent="0.3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>IF(LEN(Tabela_telefony6[[#This Row],[nr]])=7,"stacjonarny",IF(LEN(Tabela_telefony6[[#This Row],[nr]])=8,"komórkowy","zagraniczny"))</f>
        <v>zagraniczny</v>
      </c>
      <c r="F266" s="8">
        <f>(Tabela_telefony6[[#This Row],[zakonczenie]]-Tabela_telefony6[[#This Row],[rozpoczecie]])</f>
        <v>3.8425925925925641E-3</v>
      </c>
      <c r="G266" s="5">
        <f>ROUNDUP(Tabela_telefony6[[#This Row],[Kolumna1]]*1440,0)</f>
        <v>6</v>
      </c>
      <c r="H266" s="2">
        <f>800-Tabela_telefony6[[#This Row],[Kolumna2]]</f>
        <v>794</v>
      </c>
      <c r="I266" s="5">
        <f>IF(OR(Tabela_telefony6[[#This Row],[typ]]="stacjonarny",Tabela_telefony6[[#This Row],[typ]]="komórkowy"),I265-Tabela_telefony6[[#This Row],[Kolumna2]],H265)</f>
        <v>799</v>
      </c>
    </row>
    <row r="267" spans="1:9" x14ac:dyDescent="0.3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>IF(LEN(Tabela_telefony6[[#This Row],[nr]])=7,"stacjonarny",IF(LEN(Tabela_telefony6[[#This Row],[nr]])=8,"komórkowy","zagraniczny"))</f>
        <v>stacjonarny</v>
      </c>
      <c r="F267" s="8">
        <f>(Tabela_telefony6[[#This Row],[zakonczenie]]-Tabela_telefony6[[#This Row],[rozpoczecie]])</f>
        <v>8.8310185185185297E-3</v>
      </c>
      <c r="G267" s="5">
        <f>ROUNDUP(Tabela_telefony6[[#This Row],[Kolumna1]]*1440,0)</f>
        <v>13</v>
      </c>
      <c r="H267" s="2">
        <f>800-Tabela_telefony6[[#This Row],[Kolumna2]]</f>
        <v>787</v>
      </c>
      <c r="I267" s="5">
        <f>IF(OR(Tabela_telefony6[[#This Row],[typ]]="stacjonarny",Tabela_telefony6[[#This Row],[typ]]="komórkowy"),I266-Tabela_telefony6[[#This Row],[Kolumna2]],H266)</f>
        <v>786</v>
      </c>
    </row>
    <row r="268" spans="1:9" x14ac:dyDescent="0.3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>IF(LEN(Tabela_telefony6[[#This Row],[nr]])=7,"stacjonarny",IF(LEN(Tabela_telefony6[[#This Row],[nr]])=8,"komórkowy","zagraniczny"))</f>
        <v>stacjonarny</v>
      </c>
      <c r="F268" s="8">
        <f>(Tabela_telefony6[[#This Row],[zakonczenie]]-Tabela_telefony6[[#This Row],[rozpoczecie]])</f>
        <v>6.1921296296295614E-3</v>
      </c>
      <c r="G268" s="5">
        <f>ROUNDUP(Tabela_telefony6[[#This Row],[Kolumna1]]*1440,0)</f>
        <v>9</v>
      </c>
      <c r="H268" s="2">
        <f>800-Tabela_telefony6[[#This Row],[Kolumna2]]</f>
        <v>791</v>
      </c>
      <c r="I268" s="5">
        <f>IF(OR(Tabela_telefony6[[#This Row],[typ]]="stacjonarny",Tabela_telefony6[[#This Row],[typ]]="komórkowy"),I267-Tabela_telefony6[[#This Row],[Kolumna2]],H267)</f>
        <v>777</v>
      </c>
    </row>
    <row r="269" spans="1:9" x14ac:dyDescent="0.3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>IF(LEN(Tabela_telefony6[[#This Row],[nr]])=7,"stacjonarny",IF(LEN(Tabela_telefony6[[#This Row],[nr]])=8,"komórkowy","zagraniczny"))</f>
        <v>stacjonarny</v>
      </c>
      <c r="F269" s="8">
        <f>(Tabela_telefony6[[#This Row],[zakonczenie]]-Tabela_telefony6[[#This Row],[rozpoczecie]])</f>
        <v>4.9652777777777768E-3</v>
      </c>
      <c r="G269" s="5">
        <f>ROUNDUP(Tabela_telefony6[[#This Row],[Kolumna1]]*1440,0)</f>
        <v>8</v>
      </c>
      <c r="H269" s="2">
        <f>800-Tabela_telefony6[[#This Row],[Kolumna2]]</f>
        <v>792</v>
      </c>
      <c r="I269" s="5">
        <f>IF(OR(Tabela_telefony6[[#This Row],[typ]]="stacjonarny",Tabela_telefony6[[#This Row],[typ]]="komórkowy"),I268-Tabela_telefony6[[#This Row],[Kolumna2]],H268)</f>
        <v>769</v>
      </c>
    </row>
    <row r="270" spans="1:9" x14ac:dyDescent="0.3">
      <c r="A270">
        <v>7594764</v>
      </c>
      <c r="B270" s="1">
        <v>42921</v>
      </c>
      <c r="C270" s="2">
        <v>0.53850694444444447</v>
      </c>
      <c r="D270" s="2">
        <v>0.53944444444444439</v>
      </c>
      <c r="E270" t="str">
        <f>IF(LEN(Tabela_telefony6[[#This Row],[nr]])=7,"stacjonarny",IF(LEN(Tabela_telefony6[[#This Row],[nr]])=8,"komórkowy","zagraniczny"))</f>
        <v>stacjonarny</v>
      </c>
      <c r="F270" s="8">
        <f>(Tabela_telefony6[[#This Row],[zakonczenie]]-Tabela_telefony6[[#This Row],[rozpoczecie]])</f>
        <v>9.374999999999245E-4</v>
      </c>
      <c r="G270" s="5">
        <f>ROUNDUP(Tabela_telefony6[[#This Row],[Kolumna1]]*1440,0)</f>
        <v>2</v>
      </c>
      <c r="H270" s="2">
        <f>800-Tabela_telefony6[[#This Row],[Kolumna2]]</f>
        <v>798</v>
      </c>
      <c r="I270" s="5">
        <f>IF(OR(Tabela_telefony6[[#This Row],[typ]]="stacjonarny",Tabela_telefony6[[#This Row],[typ]]="komórkowy"),I269-Tabela_telefony6[[#This Row],[Kolumna2]],H269)</f>
        <v>767</v>
      </c>
    </row>
    <row r="271" spans="1:9" x14ac:dyDescent="0.3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>IF(LEN(Tabela_telefony6[[#This Row],[nr]])=7,"stacjonarny",IF(LEN(Tabela_telefony6[[#This Row],[nr]])=8,"komórkowy","zagraniczny"))</f>
        <v>stacjonarny</v>
      </c>
      <c r="F271" s="8">
        <f>(Tabela_telefony6[[#This Row],[zakonczenie]]-Tabela_telefony6[[#This Row],[rozpoczecie]])</f>
        <v>4.7222222222221832E-3</v>
      </c>
      <c r="G271" s="5">
        <f>ROUNDUP(Tabela_telefony6[[#This Row],[Kolumna1]]*1440,0)</f>
        <v>7</v>
      </c>
      <c r="H271" s="2">
        <f>800-Tabela_telefony6[[#This Row],[Kolumna2]]</f>
        <v>793</v>
      </c>
      <c r="I271" s="5">
        <f>IF(OR(Tabela_telefony6[[#This Row],[typ]]="stacjonarny",Tabela_telefony6[[#This Row],[typ]]="komórkowy"),I270-Tabela_telefony6[[#This Row],[Kolumna2]],H270)</f>
        <v>760</v>
      </c>
    </row>
    <row r="272" spans="1:9" x14ac:dyDescent="0.3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>IF(LEN(Tabela_telefony6[[#This Row],[nr]])=7,"stacjonarny",IF(LEN(Tabela_telefony6[[#This Row],[nr]])=8,"komórkowy","zagraniczny"))</f>
        <v>stacjonarny</v>
      </c>
      <c r="F272" s="8">
        <f>(Tabela_telefony6[[#This Row],[zakonczenie]]-Tabela_telefony6[[#This Row],[rozpoczecie]])</f>
        <v>8.2523148148148096E-3</v>
      </c>
      <c r="G272" s="5">
        <f>ROUNDUP(Tabela_telefony6[[#This Row],[Kolumna1]]*1440,0)</f>
        <v>12</v>
      </c>
      <c r="H272" s="2">
        <f>800-Tabela_telefony6[[#This Row],[Kolumna2]]</f>
        <v>788</v>
      </c>
      <c r="I272" s="5">
        <f>IF(OR(Tabela_telefony6[[#This Row],[typ]]="stacjonarny",Tabela_telefony6[[#This Row],[typ]]="komórkowy"),I271-Tabela_telefony6[[#This Row],[Kolumna2]],H271)</f>
        <v>748</v>
      </c>
    </row>
    <row r="273" spans="1:9" x14ac:dyDescent="0.3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>IF(LEN(Tabela_telefony6[[#This Row],[nr]])=7,"stacjonarny",IF(LEN(Tabela_telefony6[[#This Row],[nr]])=8,"komórkowy","zagraniczny"))</f>
        <v>stacjonarny</v>
      </c>
      <c r="F273" s="8">
        <f>(Tabela_telefony6[[#This Row],[zakonczenie]]-Tabela_telefony6[[#This Row],[rozpoczecie]])</f>
        <v>7.5925925925925952E-3</v>
      </c>
      <c r="G273" s="5">
        <f>ROUNDUP(Tabela_telefony6[[#This Row],[Kolumna1]]*1440,0)</f>
        <v>11</v>
      </c>
      <c r="H273" s="2">
        <f>800-Tabela_telefony6[[#This Row],[Kolumna2]]</f>
        <v>789</v>
      </c>
      <c r="I273" s="5">
        <f>IF(OR(Tabela_telefony6[[#This Row],[typ]]="stacjonarny",Tabela_telefony6[[#This Row],[typ]]="komórkowy"),I272-Tabela_telefony6[[#This Row],[Kolumna2]],H272)</f>
        <v>737</v>
      </c>
    </row>
    <row r="274" spans="1:9" x14ac:dyDescent="0.3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>IF(LEN(Tabela_telefony6[[#This Row],[nr]])=7,"stacjonarny",IF(LEN(Tabela_telefony6[[#This Row],[nr]])=8,"komórkowy","zagraniczny"))</f>
        <v>komórkowy</v>
      </c>
      <c r="F274" s="8">
        <f>(Tabela_telefony6[[#This Row],[zakonczenie]]-Tabela_telefony6[[#This Row],[rozpoczecie]])</f>
        <v>1.0219907407407414E-2</v>
      </c>
      <c r="G274" s="5">
        <f>ROUNDUP(Tabela_telefony6[[#This Row],[Kolumna1]]*1440,0)</f>
        <v>15</v>
      </c>
      <c r="H274" s="2">
        <f>800-Tabela_telefony6[[#This Row],[Kolumna2]]</f>
        <v>785</v>
      </c>
      <c r="I274" s="5">
        <f>IF(OR(Tabela_telefony6[[#This Row],[typ]]="stacjonarny",Tabela_telefony6[[#This Row],[typ]]="komórkowy"),I273-Tabela_telefony6[[#This Row],[Kolumna2]],H273)</f>
        <v>722</v>
      </c>
    </row>
    <row r="275" spans="1:9" x14ac:dyDescent="0.3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>IF(LEN(Tabela_telefony6[[#This Row],[nr]])=7,"stacjonarny",IF(LEN(Tabela_telefony6[[#This Row],[nr]])=8,"komórkowy","zagraniczny"))</f>
        <v>komórkowy</v>
      </c>
      <c r="F275" s="8">
        <f>(Tabela_telefony6[[#This Row],[zakonczenie]]-Tabela_telefony6[[#This Row],[rozpoczecie]])</f>
        <v>1.1307870370370399E-2</v>
      </c>
      <c r="G275" s="5">
        <f>ROUNDUP(Tabela_telefony6[[#This Row],[Kolumna1]]*1440,0)</f>
        <v>17</v>
      </c>
      <c r="H275" s="2">
        <f>800-Tabela_telefony6[[#This Row],[Kolumna2]]</f>
        <v>783</v>
      </c>
      <c r="I275" s="5">
        <f>IF(OR(Tabela_telefony6[[#This Row],[typ]]="stacjonarny",Tabela_telefony6[[#This Row],[typ]]="komórkowy"),I274-Tabela_telefony6[[#This Row],[Kolumna2]],H274)</f>
        <v>705</v>
      </c>
    </row>
    <row r="276" spans="1:9" x14ac:dyDescent="0.3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>IF(LEN(Tabela_telefony6[[#This Row],[nr]])=7,"stacjonarny",IF(LEN(Tabela_telefony6[[#This Row],[nr]])=8,"komórkowy","zagraniczny"))</f>
        <v>zagraniczny</v>
      </c>
      <c r="F276" s="8">
        <f>(Tabela_telefony6[[#This Row],[zakonczenie]]-Tabela_telefony6[[#This Row],[rozpoczecie]])</f>
        <v>6.9907407407407973E-3</v>
      </c>
      <c r="G276" s="5">
        <f>ROUNDUP(Tabela_telefony6[[#This Row],[Kolumna1]]*1440,0)</f>
        <v>11</v>
      </c>
      <c r="H276" s="2">
        <f>800-Tabela_telefony6[[#This Row],[Kolumna2]]</f>
        <v>789</v>
      </c>
      <c r="I276" s="5">
        <f>IF(OR(Tabela_telefony6[[#This Row],[typ]]="stacjonarny",Tabela_telefony6[[#This Row],[typ]]="komórkowy"),I275-Tabela_telefony6[[#This Row],[Kolumna2]],H275)</f>
        <v>783</v>
      </c>
    </row>
    <row r="277" spans="1:9" x14ac:dyDescent="0.3">
      <c r="A277">
        <v>1579531</v>
      </c>
      <c r="B277" s="1">
        <v>42921</v>
      </c>
      <c r="C277" s="2">
        <v>0.55266203703703709</v>
      </c>
      <c r="D277" s="2">
        <v>0.56405092592592587</v>
      </c>
      <c r="E277" t="str">
        <f>IF(LEN(Tabela_telefony6[[#This Row],[nr]])=7,"stacjonarny",IF(LEN(Tabela_telefony6[[#This Row],[nr]])=8,"komórkowy","zagraniczny"))</f>
        <v>stacjonarny</v>
      </c>
      <c r="F277" s="8">
        <f>(Tabela_telefony6[[#This Row],[zakonczenie]]-Tabela_telefony6[[#This Row],[rozpoczecie]])</f>
        <v>1.1388888888888782E-2</v>
      </c>
      <c r="G277" s="5">
        <f>ROUNDUP(Tabela_telefony6[[#This Row],[Kolumna1]]*1440,0)</f>
        <v>17</v>
      </c>
      <c r="H277" s="2">
        <f>800-Tabela_telefony6[[#This Row],[Kolumna2]]</f>
        <v>783</v>
      </c>
      <c r="I277" s="5">
        <f>IF(OR(Tabela_telefony6[[#This Row],[typ]]="stacjonarny",Tabela_telefony6[[#This Row],[typ]]="komórkowy"),I276-Tabela_telefony6[[#This Row],[Kolumna2]],H276)</f>
        <v>766</v>
      </c>
    </row>
    <row r="278" spans="1:9" x14ac:dyDescent="0.3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>IF(LEN(Tabela_telefony6[[#This Row],[nr]])=7,"stacjonarny",IF(LEN(Tabela_telefony6[[#This Row],[nr]])=8,"komórkowy","zagraniczny"))</f>
        <v>stacjonarny</v>
      </c>
      <c r="F278" s="8">
        <f>(Tabela_telefony6[[#This Row],[zakonczenie]]-Tabela_telefony6[[#This Row],[rozpoczecie]])</f>
        <v>1.085648148148155E-2</v>
      </c>
      <c r="G278" s="5">
        <f>ROUNDUP(Tabela_telefony6[[#This Row],[Kolumna1]]*1440,0)</f>
        <v>16</v>
      </c>
      <c r="H278" s="2">
        <f>800-Tabela_telefony6[[#This Row],[Kolumna2]]</f>
        <v>784</v>
      </c>
      <c r="I278" s="5">
        <f>IF(OR(Tabela_telefony6[[#This Row],[typ]]="stacjonarny",Tabela_telefony6[[#This Row],[typ]]="komórkowy"),I277-Tabela_telefony6[[#This Row],[Kolumna2]],H277)</f>
        <v>750</v>
      </c>
    </row>
    <row r="279" spans="1:9" x14ac:dyDescent="0.3">
      <c r="A279">
        <v>18036364</v>
      </c>
      <c r="B279" s="1">
        <v>42921</v>
      </c>
      <c r="C279" s="2">
        <v>0.55847222222222226</v>
      </c>
      <c r="D279" s="2">
        <v>0.56166666666666665</v>
      </c>
      <c r="E279" t="str">
        <f>IF(LEN(Tabela_telefony6[[#This Row],[nr]])=7,"stacjonarny",IF(LEN(Tabela_telefony6[[#This Row],[nr]])=8,"komórkowy","zagraniczny"))</f>
        <v>komórkowy</v>
      </c>
      <c r="F279" s="8">
        <f>(Tabela_telefony6[[#This Row],[zakonczenie]]-Tabela_telefony6[[#This Row],[rozpoczecie]])</f>
        <v>3.1944444444443887E-3</v>
      </c>
      <c r="G279" s="5">
        <f>ROUNDUP(Tabela_telefony6[[#This Row],[Kolumna1]]*1440,0)</f>
        <v>5</v>
      </c>
      <c r="H279" s="2">
        <f>800-Tabela_telefony6[[#This Row],[Kolumna2]]</f>
        <v>795</v>
      </c>
      <c r="I279" s="5">
        <f>IF(OR(Tabela_telefony6[[#This Row],[typ]]="stacjonarny",Tabela_telefony6[[#This Row],[typ]]="komórkowy"),I278-Tabela_telefony6[[#This Row],[Kolumna2]],H278)</f>
        <v>745</v>
      </c>
    </row>
    <row r="280" spans="1:9" x14ac:dyDescent="0.3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>IF(LEN(Tabela_telefony6[[#This Row],[nr]])=7,"stacjonarny",IF(LEN(Tabela_telefony6[[#This Row],[nr]])=8,"komórkowy","zagraniczny"))</f>
        <v>stacjonarny</v>
      </c>
      <c r="F280" s="8">
        <f>(Tabela_telefony6[[#This Row],[zakonczenie]]-Tabela_telefony6[[#This Row],[rozpoczecie]])</f>
        <v>6.0995370370370283E-3</v>
      </c>
      <c r="G280" s="5">
        <f>ROUNDUP(Tabela_telefony6[[#This Row],[Kolumna1]]*1440,0)</f>
        <v>9</v>
      </c>
      <c r="H280" s="2">
        <f>800-Tabela_telefony6[[#This Row],[Kolumna2]]</f>
        <v>791</v>
      </c>
      <c r="I280" s="5">
        <f>IF(OR(Tabela_telefony6[[#This Row],[typ]]="stacjonarny",Tabela_telefony6[[#This Row],[typ]]="komórkowy"),I279-Tabela_telefony6[[#This Row],[Kolumna2]],H279)</f>
        <v>736</v>
      </c>
    </row>
    <row r="281" spans="1:9" x14ac:dyDescent="0.3">
      <c r="A281">
        <v>5646830</v>
      </c>
      <c r="B281" s="1">
        <v>42921</v>
      </c>
      <c r="C281" s="2">
        <v>0.56361111111111106</v>
      </c>
      <c r="D281" s="2">
        <v>0.57469907407407406</v>
      </c>
      <c r="E281" t="str">
        <f>IF(LEN(Tabela_telefony6[[#This Row],[nr]])=7,"stacjonarny",IF(LEN(Tabela_telefony6[[#This Row],[nr]])=8,"komórkowy","zagraniczny"))</f>
        <v>stacjonarny</v>
      </c>
      <c r="F281" s="8">
        <f>(Tabela_telefony6[[#This Row],[zakonczenie]]-Tabela_telefony6[[#This Row],[rozpoczecie]])</f>
        <v>1.1087962962962994E-2</v>
      </c>
      <c r="G281" s="5">
        <f>ROUNDUP(Tabela_telefony6[[#This Row],[Kolumna1]]*1440,0)</f>
        <v>16</v>
      </c>
      <c r="H281" s="2">
        <f>800-Tabela_telefony6[[#This Row],[Kolumna2]]</f>
        <v>784</v>
      </c>
      <c r="I281" s="5">
        <f>IF(OR(Tabela_telefony6[[#This Row],[typ]]="stacjonarny",Tabela_telefony6[[#This Row],[typ]]="komórkowy"),I280-Tabela_telefony6[[#This Row],[Kolumna2]],H280)</f>
        <v>720</v>
      </c>
    </row>
    <row r="282" spans="1:9" x14ac:dyDescent="0.3">
      <c r="A282">
        <v>38535407</v>
      </c>
      <c r="B282" s="1">
        <v>42921</v>
      </c>
      <c r="C282" s="2">
        <v>0.56568287037037035</v>
      </c>
      <c r="D282" s="2">
        <v>0.56981481481481477</v>
      </c>
      <c r="E282" t="str">
        <f>IF(LEN(Tabela_telefony6[[#This Row],[nr]])=7,"stacjonarny",IF(LEN(Tabela_telefony6[[#This Row],[nr]])=8,"komórkowy","zagraniczny"))</f>
        <v>komórkowy</v>
      </c>
      <c r="F282" s="8">
        <f>(Tabela_telefony6[[#This Row],[zakonczenie]]-Tabela_telefony6[[#This Row],[rozpoczecie]])</f>
        <v>4.1319444444444242E-3</v>
      </c>
      <c r="G282" s="5">
        <f>ROUNDUP(Tabela_telefony6[[#This Row],[Kolumna1]]*1440,0)</f>
        <v>6</v>
      </c>
      <c r="H282" s="2">
        <f>800-Tabela_telefony6[[#This Row],[Kolumna2]]</f>
        <v>794</v>
      </c>
      <c r="I282" s="5">
        <f>IF(OR(Tabela_telefony6[[#This Row],[typ]]="stacjonarny",Tabela_telefony6[[#This Row],[typ]]="komórkowy"),I281-Tabela_telefony6[[#This Row],[Kolumna2]],H281)</f>
        <v>714</v>
      </c>
    </row>
    <row r="283" spans="1:9" x14ac:dyDescent="0.3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>IF(LEN(Tabela_telefony6[[#This Row],[nr]])=7,"stacjonarny",IF(LEN(Tabela_telefony6[[#This Row],[nr]])=8,"komórkowy","zagraniczny"))</f>
        <v>komórkowy</v>
      </c>
      <c r="F283" s="8">
        <f>(Tabela_telefony6[[#This Row],[zakonczenie]]-Tabela_telefony6[[#This Row],[rozpoczecie]])</f>
        <v>9.6064814814814659E-3</v>
      </c>
      <c r="G283" s="5">
        <f>ROUNDUP(Tabela_telefony6[[#This Row],[Kolumna1]]*1440,0)</f>
        <v>14</v>
      </c>
      <c r="H283" s="2">
        <f>800-Tabela_telefony6[[#This Row],[Kolumna2]]</f>
        <v>786</v>
      </c>
      <c r="I283" s="5">
        <f>IF(OR(Tabela_telefony6[[#This Row],[typ]]="stacjonarny",Tabela_telefony6[[#This Row],[typ]]="komórkowy"),I282-Tabela_telefony6[[#This Row],[Kolumna2]],H282)</f>
        <v>700</v>
      </c>
    </row>
    <row r="284" spans="1:9" x14ac:dyDescent="0.3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>IF(LEN(Tabela_telefony6[[#This Row],[nr]])=7,"stacjonarny",IF(LEN(Tabela_telefony6[[#This Row],[nr]])=8,"komórkowy","zagraniczny"))</f>
        <v>stacjonarny</v>
      </c>
      <c r="F284" s="8">
        <f>(Tabela_telefony6[[#This Row],[zakonczenie]]-Tabela_telefony6[[#This Row],[rozpoczecie]])</f>
        <v>3.1481481481481222E-3</v>
      </c>
      <c r="G284" s="5">
        <f>ROUNDUP(Tabela_telefony6[[#This Row],[Kolumna1]]*1440,0)</f>
        <v>5</v>
      </c>
      <c r="H284" s="2">
        <f>800-Tabela_telefony6[[#This Row],[Kolumna2]]</f>
        <v>795</v>
      </c>
      <c r="I284" s="5">
        <f>IF(OR(Tabela_telefony6[[#This Row],[typ]]="stacjonarny",Tabela_telefony6[[#This Row],[typ]]="komórkowy"),I283-Tabela_telefony6[[#This Row],[Kolumna2]],H283)</f>
        <v>695</v>
      </c>
    </row>
    <row r="285" spans="1:9" x14ac:dyDescent="0.3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>IF(LEN(Tabela_telefony6[[#This Row],[nr]])=7,"stacjonarny",IF(LEN(Tabela_telefony6[[#This Row],[nr]])=8,"komórkowy","zagraniczny"))</f>
        <v>stacjonarny</v>
      </c>
      <c r="F285" s="8">
        <f>(Tabela_telefony6[[#This Row],[zakonczenie]]-Tabela_telefony6[[#This Row],[rozpoczecie]])</f>
        <v>5.9027777777775903E-4</v>
      </c>
      <c r="G285" s="5">
        <f>ROUNDUP(Tabela_telefony6[[#This Row],[Kolumna1]]*1440,0)</f>
        <v>1</v>
      </c>
      <c r="H285" s="2">
        <f>800-Tabela_telefony6[[#This Row],[Kolumna2]]</f>
        <v>799</v>
      </c>
      <c r="I285" s="5">
        <f>IF(OR(Tabela_telefony6[[#This Row],[typ]]="stacjonarny",Tabela_telefony6[[#This Row],[typ]]="komórkowy"),I284-Tabela_telefony6[[#This Row],[Kolumna2]],H284)</f>
        <v>694</v>
      </c>
    </row>
    <row r="286" spans="1:9" x14ac:dyDescent="0.3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>IF(LEN(Tabela_telefony6[[#This Row],[nr]])=7,"stacjonarny",IF(LEN(Tabela_telefony6[[#This Row],[nr]])=8,"komórkowy","zagraniczny"))</f>
        <v>stacjonarny</v>
      </c>
      <c r="F286" s="8">
        <f>(Tabela_telefony6[[#This Row],[zakonczenie]]-Tabela_telefony6[[#This Row],[rozpoczecie]])</f>
        <v>9.0277777777780788E-4</v>
      </c>
      <c r="G286" s="5">
        <f>ROUNDUP(Tabela_telefony6[[#This Row],[Kolumna1]]*1440,0)</f>
        <v>2</v>
      </c>
      <c r="H286" s="2">
        <f>800-Tabela_telefony6[[#This Row],[Kolumna2]]</f>
        <v>798</v>
      </c>
      <c r="I286" s="5">
        <f>IF(OR(Tabela_telefony6[[#This Row],[typ]]="stacjonarny",Tabela_telefony6[[#This Row],[typ]]="komórkowy"),I285-Tabela_telefony6[[#This Row],[Kolumna2]],H285)</f>
        <v>692</v>
      </c>
    </row>
    <row r="287" spans="1:9" x14ac:dyDescent="0.3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>IF(LEN(Tabela_telefony6[[#This Row],[nr]])=7,"stacjonarny",IF(LEN(Tabela_telefony6[[#This Row],[nr]])=8,"komórkowy","zagraniczny"))</f>
        <v>stacjonarny</v>
      </c>
      <c r="F287" s="8">
        <f>(Tabela_telefony6[[#This Row],[zakonczenie]]-Tabela_telefony6[[#This Row],[rozpoczecie]])</f>
        <v>2.3958333333333748E-3</v>
      </c>
      <c r="G287" s="5">
        <f>ROUNDUP(Tabela_telefony6[[#This Row],[Kolumna1]]*1440,0)</f>
        <v>4</v>
      </c>
      <c r="H287" s="2">
        <f>800-Tabela_telefony6[[#This Row],[Kolumna2]]</f>
        <v>796</v>
      </c>
      <c r="I287" s="5">
        <f>IF(OR(Tabela_telefony6[[#This Row],[typ]]="stacjonarny",Tabela_telefony6[[#This Row],[typ]]="komórkowy"),I286-Tabela_telefony6[[#This Row],[Kolumna2]],H286)</f>
        <v>688</v>
      </c>
    </row>
    <row r="288" spans="1:9" x14ac:dyDescent="0.3">
      <c r="A288">
        <v>3796958</v>
      </c>
      <c r="B288" s="1">
        <v>42921</v>
      </c>
      <c r="C288" s="2">
        <v>0.57901620370370366</v>
      </c>
      <c r="D288" s="2">
        <v>0.58940972222222221</v>
      </c>
      <c r="E288" t="str">
        <f>IF(LEN(Tabela_telefony6[[#This Row],[nr]])=7,"stacjonarny",IF(LEN(Tabela_telefony6[[#This Row],[nr]])=8,"komórkowy","zagraniczny"))</f>
        <v>stacjonarny</v>
      </c>
      <c r="F288" s="8">
        <f>(Tabela_telefony6[[#This Row],[zakonczenie]]-Tabela_telefony6[[#This Row],[rozpoczecie]])</f>
        <v>1.0393518518518552E-2</v>
      </c>
      <c r="G288" s="5">
        <f>ROUNDUP(Tabela_telefony6[[#This Row],[Kolumna1]]*1440,0)</f>
        <v>15</v>
      </c>
      <c r="H288" s="2">
        <f>800-Tabela_telefony6[[#This Row],[Kolumna2]]</f>
        <v>785</v>
      </c>
      <c r="I288" s="5">
        <f>IF(OR(Tabela_telefony6[[#This Row],[typ]]="stacjonarny",Tabela_telefony6[[#This Row],[typ]]="komórkowy"),I287-Tabela_telefony6[[#This Row],[Kolumna2]],H287)</f>
        <v>673</v>
      </c>
    </row>
    <row r="289" spans="1:9" x14ac:dyDescent="0.3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>IF(LEN(Tabela_telefony6[[#This Row],[nr]])=7,"stacjonarny",IF(LEN(Tabela_telefony6[[#This Row],[nr]])=8,"komórkowy","zagraniczny"))</f>
        <v>stacjonarny</v>
      </c>
      <c r="F289" s="8">
        <f>(Tabela_telefony6[[#This Row],[zakonczenie]]-Tabela_telefony6[[#This Row],[rozpoczecie]])</f>
        <v>2.4999999999999467E-3</v>
      </c>
      <c r="G289" s="5">
        <f>ROUNDUP(Tabela_telefony6[[#This Row],[Kolumna1]]*1440,0)</f>
        <v>4</v>
      </c>
      <c r="H289" s="2">
        <f>800-Tabela_telefony6[[#This Row],[Kolumna2]]</f>
        <v>796</v>
      </c>
      <c r="I289" s="5">
        <f>IF(OR(Tabela_telefony6[[#This Row],[typ]]="stacjonarny",Tabela_telefony6[[#This Row],[typ]]="komórkowy"),I288-Tabela_telefony6[[#This Row],[Kolumna2]],H288)</f>
        <v>669</v>
      </c>
    </row>
    <row r="290" spans="1:9" x14ac:dyDescent="0.3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>IF(LEN(Tabela_telefony6[[#This Row],[nr]])=7,"stacjonarny",IF(LEN(Tabela_telefony6[[#This Row],[nr]])=8,"komórkowy","zagraniczny"))</f>
        <v>komórkowy</v>
      </c>
      <c r="F290" s="8">
        <f>(Tabela_telefony6[[#This Row],[zakonczenie]]-Tabela_telefony6[[#This Row],[rozpoczecie]])</f>
        <v>8.113425925925899E-3</v>
      </c>
      <c r="G290" s="5">
        <f>ROUNDUP(Tabela_telefony6[[#This Row],[Kolumna1]]*1440,0)</f>
        <v>12</v>
      </c>
      <c r="H290" s="2">
        <f>800-Tabela_telefony6[[#This Row],[Kolumna2]]</f>
        <v>788</v>
      </c>
      <c r="I290" s="5">
        <f>IF(OR(Tabela_telefony6[[#This Row],[typ]]="stacjonarny",Tabela_telefony6[[#This Row],[typ]]="komórkowy"),I289-Tabela_telefony6[[#This Row],[Kolumna2]],H289)</f>
        <v>657</v>
      </c>
    </row>
    <row r="291" spans="1:9" x14ac:dyDescent="0.3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>IF(LEN(Tabela_telefony6[[#This Row],[nr]])=7,"stacjonarny",IF(LEN(Tabela_telefony6[[#This Row],[nr]])=8,"komórkowy","zagraniczny"))</f>
        <v>zagraniczny</v>
      </c>
      <c r="F291" s="8">
        <f>(Tabela_telefony6[[#This Row],[zakonczenie]]-Tabela_telefony6[[#This Row],[rozpoczecie]])</f>
        <v>5.9027777777778123E-3</v>
      </c>
      <c r="G291" s="5">
        <f>ROUNDUP(Tabela_telefony6[[#This Row],[Kolumna1]]*1440,0)</f>
        <v>9</v>
      </c>
      <c r="H291" s="2">
        <f>800-Tabela_telefony6[[#This Row],[Kolumna2]]</f>
        <v>791</v>
      </c>
      <c r="I291" s="5">
        <f>IF(OR(Tabela_telefony6[[#This Row],[typ]]="stacjonarny",Tabela_telefony6[[#This Row],[typ]]="komórkowy"),I290-Tabela_telefony6[[#This Row],[Kolumna2]],H290)</f>
        <v>788</v>
      </c>
    </row>
    <row r="292" spans="1:9" x14ac:dyDescent="0.3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>IF(LEN(Tabela_telefony6[[#This Row],[nr]])=7,"stacjonarny",IF(LEN(Tabela_telefony6[[#This Row],[nr]])=8,"komórkowy","zagraniczny"))</f>
        <v>zagraniczny</v>
      </c>
      <c r="F292" s="8">
        <f>(Tabela_telefony6[[#This Row],[zakonczenie]]-Tabela_telefony6[[#This Row],[rozpoczecie]])</f>
        <v>3.7268518518518423E-3</v>
      </c>
      <c r="G292" s="5">
        <f>ROUNDUP(Tabela_telefony6[[#This Row],[Kolumna1]]*1440,0)</f>
        <v>6</v>
      </c>
      <c r="H292" s="2">
        <f>800-Tabela_telefony6[[#This Row],[Kolumna2]]</f>
        <v>794</v>
      </c>
      <c r="I292" s="5">
        <f>IF(OR(Tabela_telefony6[[#This Row],[typ]]="stacjonarny",Tabela_telefony6[[#This Row],[typ]]="komórkowy"),I291-Tabela_telefony6[[#This Row],[Kolumna2]],H291)</f>
        <v>791</v>
      </c>
    </row>
    <row r="293" spans="1:9" x14ac:dyDescent="0.3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>IF(LEN(Tabela_telefony6[[#This Row],[nr]])=7,"stacjonarny",IF(LEN(Tabela_telefony6[[#This Row],[nr]])=8,"komórkowy","zagraniczny"))</f>
        <v>komórkowy</v>
      </c>
      <c r="F293" s="8">
        <f>(Tabela_telefony6[[#This Row],[zakonczenie]]-Tabela_telefony6[[#This Row],[rozpoczecie]])</f>
        <v>9.9305555555555536E-3</v>
      </c>
      <c r="G293" s="5">
        <f>ROUNDUP(Tabela_telefony6[[#This Row],[Kolumna1]]*1440,0)</f>
        <v>15</v>
      </c>
      <c r="H293" s="2">
        <f>800-Tabela_telefony6[[#This Row],[Kolumna2]]</f>
        <v>785</v>
      </c>
      <c r="I293" s="5">
        <f>IF(OR(Tabela_telefony6[[#This Row],[typ]]="stacjonarny",Tabela_telefony6[[#This Row],[typ]]="komórkowy"),I292-Tabela_telefony6[[#This Row],[Kolumna2]],H292)</f>
        <v>776</v>
      </c>
    </row>
    <row r="294" spans="1:9" x14ac:dyDescent="0.3">
      <c r="A294">
        <v>5076649</v>
      </c>
      <c r="B294" s="1">
        <v>42921</v>
      </c>
      <c r="C294" s="2">
        <v>0.59803240740740737</v>
      </c>
      <c r="D294" s="2">
        <v>0.60223379629629625</v>
      </c>
      <c r="E294" t="str">
        <f>IF(LEN(Tabela_telefony6[[#This Row],[nr]])=7,"stacjonarny",IF(LEN(Tabela_telefony6[[#This Row],[nr]])=8,"komórkowy","zagraniczny"))</f>
        <v>stacjonarny</v>
      </c>
      <c r="F294" s="8">
        <f>(Tabela_telefony6[[#This Row],[zakonczenie]]-Tabela_telefony6[[#This Row],[rozpoczecie]])</f>
        <v>4.2013888888888795E-3</v>
      </c>
      <c r="G294" s="5">
        <f>ROUNDUP(Tabela_telefony6[[#This Row],[Kolumna1]]*1440,0)</f>
        <v>7</v>
      </c>
      <c r="H294" s="2">
        <f>800-Tabela_telefony6[[#This Row],[Kolumna2]]</f>
        <v>793</v>
      </c>
      <c r="I294" s="5">
        <f>IF(OR(Tabela_telefony6[[#This Row],[typ]]="stacjonarny",Tabela_telefony6[[#This Row],[typ]]="komórkowy"),I293-Tabela_telefony6[[#This Row],[Kolumna2]],H293)</f>
        <v>769</v>
      </c>
    </row>
    <row r="295" spans="1:9" x14ac:dyDescent="0.3">
      <c r="A295">
        <v>70367818</v>
      </c>
      <c r="B295" s="1">
        <v>42921</v>
      </c>
      <c r="C295" s="2">
        <v>0.5982291666666667</v>
      </c>
      <c r="D295" s="2">
        <v>0.60077546296296291</v>
      </c>
      <c r="E295" t="str">
        <f>IF(LEN(Tabela_telefony6[[#This Row],[nr]])=7,"stacjonarny",IF(LEN(Tabela_telefony6[[#This Row],[nr]])=8,"komórkowy","zagraniczny"))</f>
        <v>komórkowy</v>
      </c>
      <c r="F295" s="8">
        <f>(Tabela_telefony6[[#This Row],[zakonczenie]]-Tabela_telefony6[[#This Row],[rozpoczecie]])</f>
        <v>2.5462962962962132E-3</v>
      </c>
      <c r="G295" s="5">
        <f>ROUNDUP(Tabela_telefony6[[#This Row],[Kolumna1]]*1440,0)</f>
        <v>4</v>
      </c>
      <c r="H295" s="2">
        <f>800-Tabela_telefony6[[#This Row],[Kolumna2]]</f>
        <v>796</v>
      </c>
      <c r="I295" s="5">
        <f>IF(OR(Tabela_telefony6[[#This Row],[typ]]="stacjonarny",Tabela_telefony6[[#This Row],[typ]]="komórkowy"),I294-Tabela_telefony6[[#This Row],[Kolumna2]],H294)</f>
        <v>765</v>
      </c>
    </row>
    <row r="296" spans="1:9" x14ac:dyDescent="0.3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>IF(LEN(Tabela_telefony6[[#This Row],[nr]])=7,"stacjonarny",IF(LEN(Tabela_telefony6[[#This Row],[nr]])=8,"komórkowy","zagraniczny"))</f>
        <v>stacjonarny</v>
      </c>
      <c r="F296" s="8">
        <f>(Tabela_telefony6[[#This Row],[zakonczenie]]-Tabela_telefony6[[#This Row],[rozpoczecie]])</f>
        <v>6.8634259259259256E-3</v>
      </c>
      <c r="G296" s="5">
        <f>ROUNDUP(Tabela_telefony6[[#This Row],[Kolumna1]]*1440,0)</f>
        <v>10</v>
      </c>
      <c r="H296" s="2">
        <f>800-Tabela_telefony6[[#This Row],[Kolumna2]]</f>
        <v>790</v>
      </c>
      <c r="I296" s="5">
        <f>IF(OR(Tabela_telefony6[[#This Row],[typ]]="stacjonarny",Tabela_telefony6[[#This Row],[typ]]="komórkowy"),I295-Tabela_telefony6[[#This Row],[Kolumna2]],H295)</f>
        <v>755</v>
      </c>
    </row>
    <row r="297" spans="1:9" x14ac:dyDescent="0.3">
      <c r="A297">
        <v>1951101</v>
      </c>
      <c r="B297" s="1">
        <v>42921</v>
      </c>
      <c r="C297" s="2">
        <v>0.60379629629629628</v>
      </c>
      <c r="D297" s="2">
        <v>0.6139930555555555</v>
      </c>
      <c r="E297" t="str">
        <f>IF(LEN(Tabela_telefony6[[#This Row],[nr]])=7,"stacjonarny",IF(LEN(Tabela_telefony6[[#This Row],[nr]])=8,"komórkowy","zagraniczny"))</f>
        <v>stacjonarny</v>
      </c>
      <c r="F297" s="8">
        <f>(Tabela_telefony6[[#This Row],[zakonczenie]]-Tabela_telefony6[[#This Row],[rozpoczecie]])</f>
        <v>1.0196759259259225E-2</v>
      </c>
      <c r="G297" s="5">
        <f>ROUNDUP(Tabela_telefony6[[#This Row],[Kolumna1]]*1440,0)</f>
        <v>15</v>
      </c>
      <c r="H297" s="2">
        <f>800-Tabela_telefony6[[#This Row],[Kolumna2]]</f>
        <v>785</v>
      </c>
      <c r="I297" s="5">
        <f>IF(OR(Tabela_telefony6[[#This Row],[typ]]="stacjonarny",Tabela_telefony6[[#This Row],[typ]]="komórkowy"),I296-Tabela_telefony6[[#This Row],[Kolumna2]],H296)</f>
        <v>740</v>
      </c>
    </row>
    <row r="298" spans="1:9" x14ac:dyDescent="0.3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>IF(LEN(Tabela_telefony6[[#This Row],[nr]])=7,"stacjonarny",IF(LEN(Tabela_telefony6[[#This Row],[nr]])=8,"komórkowy","zagraniczny"))</f>
        <v>stacjonarny</v>
      </c>
      <c r="F298" s="8">
        <f>(Tabela_telefony6[[#This Row],[zakonczenie]]-Tabela_telefony6[[#This Row],[rozpoczecie]])</f>
        <v>7.7430555555555447E-3</v>
      </c>
      <c r="G298" s="5">
        <f>ROUNDUP(Tabela_telefony6[[#This Row],[Kolumna1]]*1440,0)</f>
        <v>12</v>
      </c>
      <c r="H298" s="2">
        <f>800-Tabela_telefony6[[#This Row],[Kolumna2]]</f>
        <v>788</v>
      </c>
      <c r="I298" s="5">
        <f>IF(OR(Tabela_telefony6[[#This Row],[typ]]="stacjonarny",Tabela_telefony6[[#This Row],[typ]]="komórkowy"),I297-Tabela_telefony6[[#This Row],[Kolumna2]],H297)</f>
        <v>728</v>
      </c>
    </row>
    <row r="299" spans="1:9" x14ac:dyDescent="0.3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>IF(LEN(Tabela_telefony6[[#This Row],[nr]])=7,"stacjonarny",IF(LEN(Tabela_telefony6[[#This Row],[nr]])=8,"komórkowy","zagraniczny"))</f>
        <v>komórkowy</v>
      </c>
      <c r="F299" s="8">
        <f>(Tabela_telefony6[[#This Row],[zakonczenie]]-Tabela_telefony6[[#This Row],[rozpoczecie]])</f>
        <v>2.0833333333333259E-3</v>
      </c>
      <c r="G299" s="5">
        <f>ROUNDUP(Tabela_telefony6[[#This Row],[Kolumna1]]*1440,0)</f>
        <v>3</v>
      </c>
      <c r="H299" s="2">
        <f>800-Tabela_telefony6[[#This Row],[Kolumna2]]</f>
        <v>797</v>
      </c>
      <c r="I299" s="5">
        <f>IF(OR(Tabela_telefony6[[#This Row],[typ]]="stacjonarny",Tabela_telefony6[[#This Row],[typ]]="komórkowy"),I298-Tabela_telefony6[[#This Row],[Kolumna2]],H298)</f>
        <v>725</v>
      </c>
    </row>
    <row r="300" spans="1:9" x14ac:dyDescent="0.3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>IF(LEN(Tabela_telefony6[[#This Row],[nr]])=7,"stacjonarny",IF(LEN(Tabela_telefony6[[#This Row],[nr]])=8,"komórkowy","zagraniczny"))</f>
        <v>stacjonarny</v>
      </c>
      <c r="F300" s="8">
        <f>(Tabela_telefony6[[#This Row],[zakonczenie]]-Tabela_telefony6[[#This Row],[rozpoczecie]])</f>
        <v>2.0023148148148318E-3</v>
      </c>
      <c r="G300" s="5">
        <f>ROUNDUP(Tabela_telefony6[[#This Row],[Kolumna1]]*1440,0)</f>
        <v>3</v>
      </c>
      <c r="H300" s="2">
        <f>800-Tabela_telefony6[[#This Row],[Kolumna2]]</f>
        <v>797</v>
      </c>
      <c r="I300" s="5">
        <f>IF(OR(Tabela_telefony6[[#This Row],[typ]]="stacjonarny",Tabela_telefony6[[#This Row],[typ]]="komórkowy"),I299-Tabela_telefony6[[#This Row],[Kolumna2]],H299)</f>
        <v>722</v>
      </c>
    </row>
    <row r="301" spans="1:9" x14ac:dyDescent="0.3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>IF(LEN(Tabela_telefony6[[#This Row],[nr]])=7,"stacjonarny",IF(LEN(Tabela_telefony6[[#This Row],[nr]])=8,"komórkowy","zagraniczny"))</f>
        <v>stacjonarny</v>
      </c>
      <c r="F301" s="8">
        <f>(Tabela_telefony6[[#This Row],[zakonczenie]]-Tabela_telefony6[[#This Row],[rozpoczecie]])</f>
        <v>7.4768518518518734E-3</v>
      </c>
      <c r="G301" s="5">
        <f>ROUNDUP(Tabela_telefony6[[#This Row],[Kolumna1]]*1440,0)</f>
        <v>11</v>
      </c>
      <c r="H301" s="2">
        <f>800-Tabela_telefony6[[#This Row],[Kolumna2]]</f>
        <v>789</v>
      </c>
      <c r="I301" s="5">
        <f>IF(OR(Tabela_telefony6[[#This Row],[typ]]="stacjonarny",Tabela_telefony6[[#This Row],[typ]]="komórkowy"),I300-Tabela_telefony6[[#This Row],[Kolumna2]],H300)</f>
        <v>711</v>
      </c>
    </row>
    <row r="302" spans="1:9" x14ac:dyDescent="0.3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>IF(LEN(Tabela_telefony6[[#This Row],[nr]])=7,"stacjonarny",IF(LEN(Tabela_telefony6[[#This Row],[nr]])=8,"komórkowy","zagraniczny"))</f>
        <v>komórkowy</v>
      </c>
      <c r="F302" s="8">
        <f>(Tabela_telefony6[[#This Row],[zakonczenie]]-Tabela_telefony6[[#This Row],[rozpoczecie]])</f>
        <v>4.1319444444444242E-3</v>
      </c>
      <c r="G302" s="5">
        <f>ROUNDUP(Tabela_telefony6[[#This Row],[Kolumna1]]*1440,0)</f>
        <v>6</v>
      </c>
      <c r="H302" s="2">
        <f>800-Tabela_telefony6[[#This Row],[Kolumna2]]</f>
        <v>794</v>
      </c>
      <c r="I302" s="5">
        <f>IF(OR(Tabela_telefony6[[#This Row],[typ]]="stacjonarny",Tabela_telefony6[[#This Row],[typ]]="komórkowy"),I301-Tabela_telefony6[[#This Row],[Kolumna2]],H301)</f>
        <v>705</v>
      </c>
    </row>
    <row r="303" spans="1:9" x14ac:dyDescent="0.3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>IF(LEN(Tabela_telefony6[[#This Row],[nr]])=7,"stacjonarny",IF(LEN(Tabela_telefony6[[#This Row],[nr]])=8,"komórkowy","zagraniczny"))</f>
        <v>stacjonarny</v>
      </c>
      <c r="F303" s="8">
        <f>(Tabela_telefony6[[#This Row],[zakonczenie]]-Tabela_telefony6[[#This Row],[rozpoczecie]])</f>
        <v>2.8472222222222232E-3</v>
      </c>
      <c r="G303" s="5">
        <f>ROUNDUP(Tabela_telefony6[[#This Row],[Kolumna1]]*1440,0)</f>
        <v>5</v>
      </c>
      <c r="H303" s="2">
        <f>800-Tabela_telefony6[[#This Row],[Kolumna2]]</f>
        <v>795</v>
      </c>
      <c r="I303" s="5">
        <f>IF(OR(Tabela_telefony6[[#This Row],[typ]]="stacjonarny",Tabela_telefony6[[#This Row],[typ]]="komórkowy"),I302-Tabela_telefony6[[#This Row],[Kolumna2]],H302)</f>
        <v>700</v>
      </c>
    </row>
    <row r="304" spans="1:9" x14ac:dyDescent="0.3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>IF(LEN(Tabela_telefony6[[#This Row],[nr]])=7,"stacjonarny",IF(LEN(Tabela_telefony6[[#This Row],[nr]])=8,"komórkowy","zagraniczny"))</f>
        <v>stacjonarny</v>
      </c>
      <c r="F304" s="8">
        <f>(Tabela_telefony6[[#This Row],[zakonczenie]]-Tabela_telefony6[[#This Row],[rozpoczecie]])</f>
        <v>6.6782407407407485E-3</v>
      </c>
      <c r="G304" s="5">
        <f>ROUNDUP(Tabela_telefony6[[#This Row],[Kolumna1]]*1440,0)</f>
        <v>10</v>
      </c>
      <c r="H304" s="2">
        <f>800-Tabela_telefony6[[#This Row],[Kolumna2]]</f>
        <v>790</v>
      </c>
      <c r="I304" s="5">
        <f>IF(OR(Tabela_telefony6[[#This Row],[typ]]="stacjonarny",Tabela_telefony6[[#This Row],[typ]]="komórkowy"),I303-Tabela_telefony6[[#This Row],[Kolumna2]],H303)</f>
        <v>690</v>
      </c>
    </row>
    <row r="305" spans="1:9" x14ac:dyDescent="0.3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>IF(LEN(Tabela_telefony6[[#This Row],[nr]])=7,"stacjonarny",IF(LEN(Tabela_telefony6[[#This Row],[nr]])=8,"komórkowy","zagraniczny"))</f>
        <v>komórkowy</v>
      </c>
      <c r="F305" s="8">
        <f>(Tabela_telefony6[[#This Row],[zakonczenie]]-Tabela_telefony6[[#This Row],[rozpoczecie]])</f>
        <v>5.9259259259258901E-3</v>
      </c>
      <c r="G305" s="5">
        <f>ROUNDUP(Tabela_telefony6[[#This Row],[Kolumna1]]*1440,0)</f>
        <v>9</v>
      </c>
      <c r="H305" s="2">
        <f>800-Tabela_telefony6[[#This Row],[Kolumna2]]</f>
        <v>791</v>
      </c>
      <c r="I305" s="5">
        <f>IF(OR(Tabela_telefony6[[#This Row],[typ]]="stacjonarny",Tabela_telefony6[[#This Row],[typ]]="komórkowy"),I304-Tabela_telefony6[[#This Row],[Kolumna2]],H304)</f>
        <v>681</v>
      </c>
    </row>
    <row r="306" spans="1:9" x14ac:dyDescent="0.3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>IF(LEN(Tabela_telefony6[[#This Row],[nr]])=7,"stacjonarny",IF(LEN(Tabela_telefony6[[#This Row],[nr]])=8,"komórkowy","zagraniczny"))</f>
        <v>stacjonarny</v>
      </c>
      <c r="F306" s="8">
        <f>(Tabela_telefony6[[#This Row],[zakonczenie]]-Tabela_telefony6[[#This Row],[rozpoczecie]])</f>
        <v>9.0277777777780788E-4</v>
      </c>
      <c r="G306" s="5">
        <f>ROUNDUP(Tabela_telefony6[[#This Row],[Kolumna1]]*1440,0)</f>
        <v>2</v>
      </c>
      <c r="H306" s="2">
        <f>800-Tabela_telefony6[[#This Row],[Kolumna2]]</f>
        <v>798</v>
      </c>
      <c r="I306" s="5">
        <f>IF(OR(Tabela_telefony6[[#This Row],[typ]]="stacjonarny",Tabela_telefony6[[#This Row],[typ]]="komórkowy"),I305-Tabela_telefony6[[#This Row],[Kolumna2]],H305)</f>
        <v>679</v>
      </c>
    </row>
    <row r="307" spans="1:9" x14ac:dyDescent="0.3">
      <c r="A307">
        <v>4471203</v>
      </c>
      <c r="B307" s="1">
        <v>42921</v>
      </c>
      <c r="C307" s="2">
        <v>0.62403935185185189</v>
      </c>
      <c r="D307" s="2">
        <v>0.62936342592592598</v>
      </c>
      <c r="E307" t="str">
        <f>IF(LEN(Tabela_telefony6[[#This Row],[nr]])=7,"stacjonarny",IF(LEN(Tabela_telefony6[[#This Row],[nr]])=8,"komórkowy","zagraniczny"))</f>
        <v>stacjonarny</v>
      </c>
      <c r="F307" s="8">
        <f>(Tabela_telefony6[[#This Row],[zakonczenie]]-Tabela_telefony6[[#This Row],[rozpoczecie]])</f>
        <v>5.3240740740740922E-3</v>
      </c>
      <c r="G307" s="5">
        <f>ROUNDUP(Tabela_telefony6[[#This Row],[Kolumna1]]*1440,0)</f>
        <v>8</v>
      </c>
      <c r="H307" s="2">
        <f>800-Tabela_telefony6[[#This Row],[Kolumna2]]</f>
        <v>792</v>
      </c>
      <c r="I307" s="5">
        <f>IF(OR(Tabela_telefony6[[#This Row],[typ]]="stacjonarny",Tabela_telefony6[[#This Row],[typ]]="komórkowy"),I306-Tabela_telefony6[[#This Row],[Kolumna2]],H306)</f>
        <v>671</v>
      </c>
    </row>
    <row r="308" spans="1:9" x14ac:dyDescent="0.3">
      <c r="A308">
        <v>1439114</v>
      </c>
      <c r="B308" s="1">
        <v>42921</v>
      </c>
      <c r="C308" s="2">
        <v>0.62589120370370366</v>
      </c>
      <c r="D308" s="2">
        <v>0.62774305555555554</v>
      </c>
      <c r="E308" t="str">
        <f>IF(LEN(Tabela_telefony6[[#This Row],[nr]])=7,"stacjonarny",IF(LEN(Tabela_telefony6[[#This Row],[nr]])=8,"komórkowy","zagraniczny"))</f>
        <v>stacjonarny</v>
      </c>
      <c r="F308" s="8">
        <f>(Tabela_telefony6[[#This Row],[zakonczenie]]-Tabela_telefony6[[#This Row],[rozpoczecie]])</f>
        <v>1.8518518518518823E-3</v>
      </c>
      <c r="G308" s="5">
        <f>ROUNDUP(Tabela_telefony6[[#This Row],[Kolumna1]]*1440,0)</f>
        <v>3</v>
      </c>
      <c r="H308" s="2">
        <f>800-Tabela_telefony6[[#This Row],[Kolumna2]]</f>
        <v>797</v>
      </c>
      <c r="I308" s="5">
        <f>IF(OR(Tabela_telefony6[[#This Row],[typ]]="stacjonarny",Tabela_telefony6[[#This Row],[typ]]="komórkowy"),I307-Tabela_telefony6[[#This Row],[Kolumna2]],H307)</f>
        <v>668</v>
      </c>
    </row>
    <row r="309" spans="1:9" x14ac:dyDescent="0.3">
      <c r="A309">
        <v>5822881</v>
      </c>
      <c r="B309" s="1">
        <v>42922</v>
      </c>
      <c r="C309" s="2">
        <v>0.33555555555555555</v>
      </c>
      <c r="D309" s="2">
        <v>0.34137731481481481</v>
      </c>
      <c r="E309" t="str">
        <f>IF(LEN(Tabela_telefony6[[#This Row],[nr]])=7,"stacjonarny",IF(LEN(Tabela_telefony6[[#This Row],[nr]])=8,"komórkowy","zagraniczny"))</f>
        <v>stacjonarny</v>
      </c>
      <c r="F309" s="8">
        <f>(Tabela_telefony6[[#This Row],[zakonczenie]]-Tabela_telefony6[[#This Row],[rozpoczecie]])</f>
        <v>5.8217592592592626E-3</v>
      </c>
      <c r="G309" s="5">
        <f>ROUNDUP(Tabela_telefony6[[#This Row],[Kolumna1]]*1440,0)</f>
        <v>9</v>
      </c>
      <c r="H309" s="2">
        <f>800-Tabela_telefony6[[#This Row],[Kolumna2]]</f>
        <v>791</v>
      </c>
      <c r="I309" s="5">
        <f>IF(OR(Tabela_telefony6[[#This Row],[typ]]="stacjonarny",Tabela_telefony6[[#This Row],[typ]]="komórkowy"),I308-Tabela_telefony6[[#This Row],[Kolumna2]],H308)</f>
        <v>659</v>
      </c>
    </row>
    <row r="310" spans="1:9" x14ac:dyDescent="0.3">
      <c r="A310">
        <v>6027120</v>
      </c>
      <c r="B310" s="1">
        <v>42922</v>
      </c>
      <c r="C310" s="2">
        <v>0.33814814814814814</v>
      </c>
      <c r="D310" s="2">
        <v>0.34232638888888889</v>
      </c>
      <c r="E310" t="str">
        <f>IF(LEN(Tabela_telefony6[[#This Row],[nr]])=7,"stacjonarny",IF(LEN(Tabela_telefony6[[#This Row],[nr]])=8,"komórkowy","zagraniczny"))</f>
        <v>stacjonarny</v>
      </c>
      <c r="F310" s="8">
        <f>(Tabela_telefony6[[#This Row],[zakonczenie]]-Tabela_telefony6[[#This Row],[rozpoczecie]])</f>
        <v>4.1782407407407463E-3</v>
      </c>
      <c r="G310" s="5">
        <f>ROUNDUP(Tabela_telefony6[[#This Row],[Kolumna1]]*1440,0)</f>
        <v>7</v>
      </c>
      <c r="H310" s="2">
        <f>800-Tabela_telefony6[[#This Row],[Kolumna2]]</f>
        <v>793</v>
      </c>
      <c r="I310" s="5">
        <f>IF(OR(Tabela_telefony6[[#This Row],[typ]]="stacjonarny",Tabela_telefony6[[#This Row],[typ]]="komórkowy"),I309-Tabela_telefony6[[#This Row],[Kolumna2]],H309)</f>
        <v>652</v>
      </c>
    </row>
    <row r="311" spans="1:9" x14ac:dyDescent="0.3">
      <c r="A311">
        <v>2790475</v>
      </c>
      <c r="B311" s="1">
        <v>42922</v>
      </c>
      <c r="C311" s="2">
        <v>0.34349537037037037</v>
      </c>
      <c r="D311" s="2">
        <v>0.34965277777777776</v>
      </c>
      <c r="E311" t="str">
        <f>IF(LEN(Tabela_telefony6[[#This Row],[nr]])=7,"stacjonarny",IF(LEN(Tabela_telefony6[[#This Row],[nr]])=8,"komórkowy","zagraniczny"))</f>
        <v>stacjonarny</v>
      </c>
      <c r="F311" s="8">
        <f>(Tabela_telefony6[[#This Row],[zakonczenie]]-Tabela_telefony6[[#This Row],[rozpoczecie]])</f>
        <v>6.1574074074073892E-3</v>
      </c>
      <c r="G311" s="5">
        <f>ROUNDUP(Tabela_telefony6[[#This Row],[Kolumna1]]*1440,0)</f>
        <v>9</v>
      </c>
      <c r="H311" s="2">
        <f>800-Tabela_telefony6[[#This Row],[Kolumna2]]</f>
        <v>791</v>
      </c>
      <c r="I311" s="5">
        <f>IF(OR(Tabela_telefony6[[#This Row],[typ]]="stacjonarny",Tabela_telefony6[[#This Row],[typ]]="komórkowy"),I310-Tabela_telefony6[[#This Row],[Kolumna2]],H310)</f>
        <v>643</v>
      </c>
    </row>
    <row r="312" spans="1:9" x14ac:dyDescent="0.3">
      <c r="A312">
        <v>30893038</v>
      </c>
      <c r="B312" s="1">
        <v>42922</v>
      </c>
      <c r="C312" s="2">
        <v>0.34708333333333335</v>
      </c>
      <c r="D312" s="2">
        <v>0.34912037037037036</v>
      </c>
      <c r="E312" t="str">
        <f>IF(LEN(Tabela_telefony6[[#This Row],[nr]])=7,"stacjonarny",IF(LEN(Tabela_telefony6[[#This Row],[nr]])=8,"komórkowy","zagraniczny"))</f>
        <v>komórkowy</v>
      </c>
      <c r="F312" s="8">
        <f>(Tabela_telefony6[[#This Row],[zakonczenie]]-Tabela_telefony6[[#This Row],[rozpoczecie]])</f>
        <v>2.0370370370370039E-3</v>
      </c>
      <c r="G312" s="5">
        <f>ROUNDUP(Tabela_telefony6[[#This Row],[Kolumna1]]*1440,0)</f>
        <v>3</v>
      </c>
      <c r="H312" s="2">
        <f>800-Tabela_telefony6[[#This Row],[Kolumna2]]</f>
        <v>797</v>
      </c>
      <c r="I312" s="5">
        <f>IF(OR(Tabela_telefony6[[#This Row],[typ]]="stacjonarny",Tabela_telefony6[[#This Row],[typ]]="komórkowy"),I311-Tabela_telefony6[[#This Row],[Kolumna2]],H311)</f>
        <v>640</v>
      </c>
    </row>
    <row r="313" spans="1:9" x14ac:dyDescent="0.3">
      <c r="A313">
        <v>5076649</v>
      </c>
      <c r="B313" s="1">
        <v>42922</v>
      </c>
      <c r="C313" s="2">
        <v>0.35163194444444446</v>
      </c>
      <c r="D313" s="2">
        <v>0.35670138888888892</v>
      </c>
      <c r="E313" t="str">
        <f>IF(LEN(Tabela_telefony6[[#This Row],[nr]])=7,"stacjonarny",IF(LEN(Tabela_telefony6[[#This Row],[nr]])=8,"komórkowy","zagraniczny"))</f>
        <v>stacjonarny</v>
      </c>
      <c r="F313" s="8">
        <f>(Tabela_telefony6[[#This Row],[zakonczenie]]-Tabela_telefony6[[#This Row],[rozpoczecie]])</f>
        <v>5.0694444444444597E-3</v>
      </c>
      <c r="G313" s="5">
        <f>ROUNDUP(Tabela_telefony6[[#This Row],[Kolumna1]]*1440,0)</f>
        <v>8</v>
      </c>
      <c r="H313" s="2">
        <f>800-Tabela_telefony6[[#This Row],[Kolumna2]]</f>
        <v>792</v>
      </c>
      <c r="I313" s="5">
        <f>IF(OR(Tabela_telefony6[[#This Row],[typ]]="stacjonarny",Tabela_telefony6[[#This Row],[typ]]="komórkowy"),I312-Tabela_telefony6[[#This Row],[Kolumna2]],H312)</f>
        <v>632</v>
      </c>
    </row>
    <row r="314" spans="1:9" x14ac:dyDescent="0.3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>IF(LEN(Tabela_telefony6[[#This Row],[nr]])=7,"stacjonarny",IF(LEN(Tabela_telefony6[[#This Row],[nr]])=8,"komórkowy","zagraniczny"))</f>
        <v>stacjonarny</v>
      </c>
      <c r="F314" s="8">
        <f>(Tabela_telefony6[[#This Row],[zakonczenie]]-Tabela_telefony6[[#This Row],[rozpoczecie]])</f>
        <v>7.7777777777778279E-3</v>
      </c>
      <c r="G314" s="5">
        <f>ROUNDUP(Tabela_telefony6[[#This Row],[Kolumna1]]*1440,0)</f>
        <v>12</v>
      </c>
      <c r="H314" s="2">
        <f>800-Tabela_telefony6[[#This Row],[Kolumna2]]</f>
        <v>788</v>
      </c>
      <c r="I314" s="5">
        <f>IF(OR(Tabela_telefony6[[#This Row],[typ]]="stacjonarny",Tabela_telefony6[[#This Row],[typ]]="komórkowy"),I313-Tabela_telefony6[[#This Row],[Kolumna2]],H313)</f>
        <v>620</v>
      </c>
    </row>
    <row r="315" spans="1:9" x14ac:dyDescent="0.3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>IF(LEN(Tabela_telefony6[[#This Row],[nr]])=7,"stacjonarny",IF(LEN(Tabela_telefony6[[#This Row],[nr]])=8,"komórkowy","zagraniczny"))</f>
        <v>stacjonarny</v>
      </c>
      <c r="F315" s="8">
        <f>(Tabela_telefony6[[#This Row],[zakonczenie]]-Tabela_telefony6[[#This Row],[rozpoczecie]])</f>
        <v>4.3749999999999623E-3</v>
      </c>
      <c r="G315" s="5">
        <f>ROUNDUP(Tabela_telefony6[[#This Row],[Kolumna1]]*1440,0)</f>
        <v>7</v>
      </c>
      <c r="H315" s="2">
        <f>800-Tabela_telefony6[[#This Row],[Kolumna2]]</f>
        <v>793</v>
      </c>
      <c r="I315" s="5">
        <f>IF(OR(Tabela_telefony6[[#This Row],[typ]]="stacjonarny",Tabela_telefony6[[#This Row],[typ]]="komórkowy"),I314-Tabela_telefony6[[#This Row],[Kolumna2]],H314)</f>
        <v>613</v>
      </c>
    </row>
    <row r="316" spans="1:9" x14ac:dyDescent="0.3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>IF(LEN(Tabela_telefony6[[#This Row],[nr]])=7,"stacjonarny",IF(LEN(Tabela_telefony6[[#This Row],[nr]])=8,"komórkowy","zagraniczny"))</f>
        <v>komórkowy</v>
      </c>
      <c r="F316" s="8">
        <f>(Tabela_telefony6[[#This Row],[zakonczenie]]-Tabela_telefony6[[#This Row],[rozpoczecie]])</f>
        <v>4.2013888888888795E-3</v>
      </c>
      <c r="G316" s="5">
        <f>ROUNDUP(Tabela_telefony6[[#This Row],[Kolumna1]]*1440,0)</f>
        <v>7</v>
      </c>
      <c r="H316" s="2">
        <f>800-Tabela_telefony6[[#This Row],[Kolumna2]]</f>
        <v>793</v>
      </c>
      <c r="I316" s="5">
        <f>IF(OR(Tabela_telefony6[[#This Row],[typ]]="stacjonarny",Tabela_telefony6[[#This Row],[typ]]="komórkowy"),I315-Tabela_telefony6[[#This Row],[Kolumna2]],H315)</f>
        <v>606</v>
      </c>
    </row>
    <row r="317" spans="1:9" x14ac:dyDescent="0.3">
      <c r="A317">
        <v>1158631</v>
      </c>
      <c r="B317" s="1">
        <v>42922</v>
      </c>
      <c r="C317" s="2">
        <v>0.3664351851851852</v>
      </c>
      <c r="D317" s="2">
        <v>0.37646990740740743</v>
      </c>
      <c r="E317" t="str">
        <f>IF(LEN(Tabela_telefony6[[#This Row],[nr]])=7,"stacjonarny",IF(LEN(Tabela_telefony6[[#This Row],[nr]])=8,"komórkowy","zagraniczny"))</f>
        <v>stacjonarny</v>
      </c>
      <c r="F317" s="8">
        <f>(Tabela_telefony6[[#This Row],[zakonczenie]]-Tabela_telefony6[[#This Row],[rozpoczecie]])</f>
        <v>1.0034722222222237E-2</v>
      </c>
      <c r="G317" s="5">
        <f>ROUNDUP(Tabela_telefony6[[#This Row],[Kolumna1]]*1440,0)</f>
        <v>15</v>
      </c>
      <c r="H317" s="2">
        <f>800-Tabela_telefony6[[#This Row],[Kolumna2]]</f>
        <v>785</v>
      </c>
      <c r="I317" s="5">
        <f>IF(OR(Tabela_telefony6[[#This Row],[typ]]="stacjonarny",Tabela_telefony6[[#This Row],[typ]]="komórkowy"),I316-Tabela_telefony6[[#This Row],[Kolumna2]],H316)</f>
        <v>591</v>
      </c>
    </row>
    <row r="318" spans="1:9" x14ac:dyDescent="0.3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>IF(LEN(Tabela_telefony6[[#This Row],[nr]])=7,"stacjonarny",IF(LEN(Tabela_telefony6[[#This Row],[nr]])=8,"komórkowy","zagraniczny"))</f>
        <v>stacjonarny</v>
      </c>
      <c r="F318" s="8">
        <f>(Tabela_telefony6[[#This Row],[zakonczenie]]-Tabela_telefony6[[#This Row],[rozpoczecie]])</f>
        <v>1.0069444444444353E-3</v>
      </c>
      <c r="G318" s="5">
        <f>ROUNDUP(Tabela_telefony6[[#This Row],[Kolumna1]]*1440,0)</f>
        <v>2</v>
      </c>
      <c r="H318" s="2">
        <f>800-Tabela_telefony6[[#This Row],[Kolumna2]]</f>
        <v>798</v>
      </c>
      <c r="I318" s="5">
        <f>IF(OR(Tabela_telefony6[[#This Row],[typ]]="stacjonarny",Tabela_telefony6[[#This Row],[typ]]="komórkowy"),I317-Tabela_telefony6[[#This Row],[Kolumna2]],H317)</f>
        <v>589</v>
      </c>
    </row>
    <row r="319" spans="1:9" x14ac:dyDescent="0.3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>IF(LEN(Tabela_telefony6[[#This Row],[nr]])=7,"stacjonarny",IF(LEN(Tabela_telefony6[[#This Row],[nr]])=8,"komórkowy","zagraniczny"))</f>
        <v>zagraniczny</v>
      </c>
      <c r="F319" s="8">
        <f>(Tabela_telefony6[[#This Row],[zakonczenie]]-Tabela_telefony6[[#This Row],[rozpoczecie]])</f>
        <v>6.3541666666666607E-3</v>
      </c>
      <c r="G319" s="5">
        <f>ROUNDUP(Tabela_telefony6[[#This Row],[Kolumna1]]*1440,0)</f>
        <v>10</v>
      </c>
      <c r="H319" s="2">
        <f>800-Tabela_telefony6[[#This Row],[Kolumna2]]</f>
        <v>790</v>
      </c>
      <c r="I319" s="5">
        <f>IF(OR(Tabela_telefony6[[#This Row],[typ]]="stacjonarny",Tabela_telefony6[[#This Row],[typ]]="komórkowy"),I318-Tabela_telefony6[[#This Row],[Kolumna2]],H318)</f>
        <v>798</v>
      </c>
    </row>
    <row r="320" spans="1:9" x14ac:dyDescent="0.3">
      <c r="A320">
        <v>6045882</v>
      </c>
      <c r="B320" s="1">
        <v>42922</v>
      </c>
      <c r="C320" s="2">
        <v>0.37799768518518517</v>
      </c>
      <c r="D320" s="2">
        <v>0.38377314814814817</v>
      </c>
      <c r="E320" t="str">
        <f>IF(LEN(Tabela_telefony6[[#This Row],[nr]])=7,"stacjonarny",IF(LEN(Tabela_telefony6[[#This Row],[nr]])=8,"komórkowy","zagraniczny"))</f>
        <v>stacjonarny</v>
      </c>
      <c r="F320" s="8">
        <f>(Tabela_telefony6[[#This Row],[zakonczenie]]-Tabela_telefony6[[#This Row],[rozpoczecie]])</f>
        <v>5.7754629629629961E-3</v>
      </c>
      <c r="G320" s="5">
        <f>ROUNDUP(Tabela_telefony6[[#This Row],[Kolumna1]]*1440,0)</f>
        <v>9</v>
      </c>
      <c r="H320" s="2">
        <f>800-Tabela_telefony6[[#This Row],[Kolumna2]]</f>
        <v>791</v>
      </c>
      <c r="I320" s="5">
        <f>IF(OR(Tabela_telefony6[[#This Row],[typ]]="stacjonarny",Tabela_telefony6[[#This Row],[typ]]="komórkowy"),I319-Tabela_telefony6[[#This Row],[Kolumna2]],H319)</f>
        <v>789</v>
      </c>
    </row>
    <row r="321" spans="1:9" x14ac:dyDescent="0.3">
      <c r="A321">
        <v>4113351</v>
      </c>
      <c r="B321" s="1">
        <v>42922</v>
      </c>
      <c r="C321" s="2">
        <v>0.37913194444444442</v>
      </c>
      <c r="D321" s="2">
        <v>0.3800115740740741</v>
      </c>
      <c r="E321" t="str">
        <f>IF(LEN(Tabela_telefony6[[#This Row],[nr]])=7,"stacjonarny",IF(LEN(Tabela_telefony6[[#This Row],[nr]])=8,"komórkowy","zagraniczny"))</f>
        <v>stacjonarny</v>
      </c>
      <c r="F321" s="8">
        <f>(Tabela_telefony6[[#This Row],[zakonczenie]]-Tabela_telefony6[[#This Row],[rozpoczecie]])</f>
        <v>8.7962962962967461E-4</v>
      </c>
      <c r="G321" s="5">
        <f>ROUNDUP(Tabela_telefony6[[#This Row],[Kolumna1]]*1440,0)</f>
        <v>2</v>
      </c>
      <c r="H321" s="2">
        <f>800-Tabela_telefony6[[#This Row],[Kolumna2]]</f>
        <v>798</v>
      </c>
      <c r="I321" s="5">
        <f>IF(OR(Tabela_telefony6[[#This Row],[typ]]="stacjonarny",Tabela_telefony6[[#This Row],[typ]]="komórkowy"),I320-Tabela_telefony6[[#This Row],[Kolumna2]],H320)</f>
        <v>787</v>
      </c>
    </row>
    <row r="322" spans="1:9" x14ac:dyDescent="0.3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>IF(LEN(Tabela_telefony6[[#This Row],[nr]])=7,"stacjonarny",IF(LEN(Tabela_telefony6[[#This Row],[nr]])=8,"komórkowy","zagraniczny"))</f>
        <v>stacjonarny</v>
      </c>
      <c r="F322" s="8">
        <f>(Tabela_telefony6[[#This Row],[zakonczenie]]-Tabela_telefony6[[#This Row],[rozpoczecie]])</f>
        <v>6.2615740740740722E-3</v>
      </c>
      <c r="G322" s="5">
        <f>ROUNDUP(Tabela_telefony6[[#This Row],[Kolumna1]]*1440,0)</f>
        <v>10</v>
      </c>
      <c r="H322" s="2">
        <f>800-Tabela_telefony6[[#This Row],[Kolumna2]]</f>
        <v>790</v>
      </c>
      <c r="I322" s="5">
        <f>IF(OR(Tabela_telefony6[[#This Row],[typ]]="stacjonarny",Tabela_telefony6[[#This Row],[typ]]="komórkowy"),I321-Tabela_telefony6[[#This Row],[Kolumna2]],H321)</f>
        <v>777</v>
      </c>
    </row>
    <row r="323" spans="1:9" x14ac:dyDescent="0.3">
      <c r="A323">
        <v>1659814</v>
      </c>
      <c r="B323" s="1">
        <v>42922</v>
      </c>
      <c r="C323" s="2">
        <v>0.38416666666666666</v>
      </c>
      <c r="D323" s="2">
        <v>0.39554398148148145</v>
      </c>
      <c r="E323" t="str">
        <f>IF(LEN(Tabela_telefony6[[#This Row],[nr]])=7,"stacjonarny",IF(LEN(Tabela_telefony6[[#This Row],[nr]])=8,"komórkowy","zagraniczny"))</f>
        <v>stacjonarny</v>
      </c>
      <c r="F323" s="8">
        <f>(Tabela_telefony6[[#This Row],[zakonczenie]]-Tabela_telefony6[[#This Row],[rozpoczecie]])</f>
        <v>1.1377314814814798E-2</v>
      </c>
      <c r="G323" s="5">
        <f>ROUNDUP(Tabela_telefony6[[#This Row],[Kolumna1]]*1440,0)</f>
        <v>17</v>
      </c>
      <c r="H323" s="2">
        <f>800-Tabela_telefony6[[#This Row],[Kolumna2]]</f>
        <v>783</v>
      </c>
      <c r="I323" s="5">
        <f>IF(OR(Tabela_telefony6[[#This Row],[typ]]="stacjonarny",Tabela_telefony6[[#This Row],[typ]]="komórkowy"),I322-Tabela_telefony6[[#This Row],[Kolumna2]],H322)</f>
        <v>760</v>
      </c>
    </row>
    <row r="324" spans="1:9" x14ac:dyDescent="0.3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>IF(LEN(Tabela_telefony6[[#This Row],[nr]])=7,"stacjonarny",IF(LEN(Tabela_telefony6[[#This Row],[nr]])=8,"komórkowy","zagraniczny"))</f>
        <v>komórkowy</v>
      </c>
      <c r="F324" s="8">
        <f>(Tabela_telefony6[[#This Row],[zakonczenie]]-Tabela_telefony6[[#This Row],[rozpoczecie]])</f>
        <v>3.3796296296296213E-3</v>
      </c>
      <c r="G324" s="5">
        <f>ROUNDUP(Tabela_telefony6[[#This Row],[Kolumna1]]*1440,0)</f>
        <v>5</v>
      </c>
      <c r="H324" s="2">
        <f>800-Tabela_telefony6[[#This Row],[Kolumna2]]</f>
        <v>795</v>
      </c>
      <c r="I324" s="5">
        <f>IF(OR(Tabela_telefony6[[#This Row],[typ]]="stacjonarny",Tabela_telefony6[[#This Row],[typ]]="komórkowy"),I323-Tabela_telefony6[[#This Row],[Kolumna2]],H323)</f>
        <v>755</v>
      </c>
    </row>
    <row r="325" spans="1:9" x14ac:dyDescent="0.3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>IF(LEN(Tabela_telefony6[[#This Row],[nr]])=7,"stacjonarny",IF(LEN(Tabela_telefony6[[#This Row],[nr]])=8,"komórkowy","zagraniczny"))</f>
        <v>stacjonarny</v>
      </c>
      <c r="F325" s="8">
        <f>(Tabela_telefony6[[#This Row],[zakonczenie]]-Tabela_telefony6[[#This Row],[rozpoczecie]])</f>
        <v>5.3819444444444531E-3</v>
      </c>
      <c r="G325" s="5">
        <f>ROUNDUP(Tabela_telefony6[[#This Row],[Kolumna1]]*1440,0)</f>
        <v>8</v>
      </c>
      <c r="H325" s="2">
        <f>800-Tabela_telefony6[[#This Row],[Kolumna2]]</f>
        <v>792</v>
      </c>
      <c r="I325" s="5">
        <f>IF(OR(Tabela_telefony6[[#This Row],[typ]]="stacjonarny",Tabela_telefony6[[#This Row],[typ]]="komórkowy"),I324-Tabela_telefony6[[#This Row],[Kolumna2]],H324)</f>
        <v>747</v>
      </c>
    </row>
    <row r="326" spans="1:9" x14ac:dyDescent="0.3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>IF(LEN(Tabela_telefony6[[#This Row],[nr]])=7,"stacjonarny",IF(LEN(Tabela_telefony6[[#This Row],[nr]])=8,"komórkowy","zagraniczny"))</f>
        <v>stacjonarny</v>
      </c>
      <c r="F326" s="8">
        <f>(Tabela_telefony6[[#This Row],[zakonczenie]]-Tabela_telefony6[[#This Row],[rozpoczecie]])</f>
        <v>1.034722222222223E-2</v>
      </c>
      <c r="G326" s="5">
        <f>ROUNDUP(Tabela_telefony6[[#This Row],[Kolumna1]]*1440,0)</f>
        <v>15</v>
      </c>
      <c r="H326" s="2">
        <f>800-Tabela_telefony6[[#This Row],[Kolumna2]]</f>
        <v>785</v>
      </c>
      <c r="I326" s="5">
        <f>IF(OR(Tabela_telefony6[[#This Row],[typ]]="stacjonarny",Tabela_telefony6[[#This Row],[typ]]="komórkowy"),I325-Tabela_telefony6[[#This Row],[Kolumna2]],H325)</f>
        <v>732</v>
      </c>
    </row>
    <row r="327" spans="1:9" x14ac:dyDescent="0.3">
      <c r="A327">
        <v>5912377607</v>
      </c>
      <c r="B327" s="1">
        <v>42922</v>
      </c>
      <c r="C327" s="2">
        <v>0.39613425925925927</v>
      </c>
      <c r="D327" s="2">
        <v>0.39868055555555554</v>
      </c>
      <c r="E327" t="str">
        <f>IF(LEN(Tabela_telefony6[[#This Row],[nr]])=7,"stacjonarny",IF(LEN(Tabela_telefony6[[#This Row],[nr]])=8,"komórkowy","zagraniczny"))</f>
        <v>zagraniczny</v>
      </c>
      <c r="F327" s="8">
        <f>(Tabela_telefony6[[#This Row],[zakonczenie]]-Tabela_telefony6[[#This Row],[rozpoczecie]])</f>
        <v>2.5462962962962687E-3</v>
      </c>
      <c r="G327" s="5">
        <f>ROUNDUP(Tabela_telefony6[[#This Row],[Kolumna1]]*1440,0)</f>
        <v>4</v>
      </c>
      <c r="H327" s="2">
        <f>800-Tabela_telefony6[[#This Row],[Kolumna2]]</f>
        <v>796</v>
      </c>
      <c r="I327" s="5">
        <f>IF(OR(Tabela_telefony6[[#This Row],[typ]]="stacjonarny",Tabela_telefony6[[#This Row],[typ]]="komórkowy"),I326-Tabela_telefony6[[#This Row],[Kolumna2]],H326)</f>
        <v>785</v>
      </c>
    </row>
    <row r="328" spans="1:9" x14ac:dyDescent="0.3">
      <c r="A328">
        <v>77705897</v>
      </c>
      <c r="B328" s="1">
        <v>42922</v>
      </c>
      <c r="C328" s="2">
        <v>0.39956018518518521</v>
      </c>
      <c r="D328" s="2">
        <v>0.40025462962962965</v>
      </c>
      <c r="E328" t="str">
        <f>IF(LEN(Tabela_telefony6[[#This Row],[nr]])=7,"stacjonarny",IF(LEN(Tabela_telefony6[[#This Row],[nr]])=8,"komórkowy","zagraniczny"))</f>
        <v>komórkowy</v>
      </c>
      <c r="F328" s="8">
        <f>(Tabela_telefony6[[#This Row],[zakonczenie]]-Tabela_telefony6[[#This Row],[rozpoczecie]])</f>
        <v>6.9444444444444198E-4</v>
      </c>
      <c r="G328" s="5">
        <f>ROUNDUP(Tabela_telefony6[[#This Row],[Kolumna1]]*1440,0)</f>
        <v>1</v>
      </c>
      <c r="H328" s="2">
        <f>800-Tabela_telefony6[[#This Row],[Kolumna2]]</f>
        <v>799</v>
      </c>
      <c r="I328" s="5">
        <f>IF(OR(Tabela_telefony6[[#This Row],[typ]]="stacjonarny",Tabela_telefony6[[#This Row],[typ]]="komórkowy"),I327-Tabela_telefony6[[#This Row],[Kolumna2]],H327)</f>
        <v>784</v>
      </c>
    </row>
    <row r="329" spans="1:9" x14ac:dyDescent="0.3">
      <c r="A329">
        <v>5894865</v>
      </c>
      <c r="B329" s="1">
        <v>42922</v>
      </c>
      <c r="C329" s="2">
        <v>0.40255787037037039</v>
      </c>
      <c r="D329" s="2">
        <v>0.40554398148148146</v>
      </c>
      <c r="E329" t="str">
        <f>IF(LEN(Tabela_telefony6[[#This Row],[nr]])=7,"stacjonarny",IF(LEN(Tabela_telefony6[[#This Row],[nr]])=8,"komórkowy","zagraniczny"))</f>
        <v>stacjonarny</v>
      </c>
      <c r="F329" s="8">
        <f>(Tabela_telefony6[[#This Row],[zakonczenie]]-Tabela_telefony6[[#This Row],[rozpoczecie]])</f>
        <v>2.9861111111110783E-3</v>
      </c>
      <c r="G329" s="5">
        <f>ROUNDUP(Tabela_telefony6[[#This Row],[Kolumna1]]*1440,0)</f>
        <v>5</v>
      </c>
      <c r="H329" s="2">
        <f>800-Tabela_telefony6[[#This Row],[Kolumna2]]</f>
        <v>795</v>
      </c>
      <c r="I329" s="5">
        <f>IF(OR(Tabela_telefony6[[#This Row],[typ]]="stacjonarny",Tabela_telefony6[[#This Row],[typ]]="komórkowy"),I328-Tabela_telefony6[[#This Row],[Kolumna2]],H328)</f>
        <v>779</v>
      </c>
    </row>
    <row r="330" spans="1:9" x14ac:dyDescent="0.3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>IF(LEN(Tabela_telefony6[[#This Row],[nr]])=7,"stacjonarny",IF(LEN(Tabela_telefony6[[#This Row],[nr]])=8,"komórkowy","zagraniczny"))</f>
        <v>stacjonarny</v>
      </c>
      <c r="F330" s="8">
        <f>(Tabela_telefony6[[#This Row],[zakonczenie]]-Tabela_telefony6[[#This Row],[rozpoczecie]])</f>
        <v>8.6689814814814858E-3</v>
      </c>
      <c r="G330" s="5">
        <f>ROUNDUP(Tabela_telefony6[[#This Row],[Kolumna1]]*1440,0)</f>
        <v>13</v>
      </c>
      <c r="H330" s="2">
        <f>800-Tabela_telefony6[[#This Row],[Kolumna2]]</f>
        <v>787</v>
      </c>
      <c r="I330" s="5">
        <f>IF(OR(Tabela_telefony6[[#This Row],[typ]]="stacjonarny",Tabela_telefony6[[#This Row],[typ]]="komórkowy"),I329-Tabela_telefony6[[#This Row],[Kolumna2]],H329)</f>
        <v>766</v>
      </c>
    </row>
    <row r="331" spans="1:9" x14ac:dyDescent="0.3">
      <c r="A331">
        <v>49390412</v>
      </c>
      <c r="B331" s="1">
        <v>42922</v>
      </c>
      <c r="C331" s="2">
        <v>0.40645833333333331</v>
      </c>
      <c r="D331" s="2">
        <v>0.41598379629629628</v>
      </c>
      <c r="E331" t="str">
        <f>IF(LEN(Tabela_telefony6[[#This Row],[nr]])=7,"stacjonarny",IF(LEN(Tabela_telefony6[[#This Row],[nr]])=8,"komórkowy","zagraniczny"))</f>
        <v>komórkowy</v>
      </c>
      <c r="F331" s="8">
        <f>(Tabela_telefony6[[#This Row],[zakonczenie]]-Tabela_telefony6[[#This Row],[rozpoczecie]])</f>
        <v>9.5254629629629717E-3</v>
      </c>
      <c r="G331" s="5">
        <f>ROUNDUP(Tabela_telefony6[[#This Row],[Kolumna1]]*1440,0)</f>
        <v>14</v>
      </c>
      <c r="H331" s="2">
        <f>800-Tabela_telefony6[[#This Row],[Kolumna2]]</f>
        <v>786</v>
      </c>
      <c r="I331" s="5">
        <f>IF(OR(Tabela_telefony6[[#This Row],[typ]]="stacjonarny",Tabela_telefony6[[#This Row],[typ]]="komórkowy"),I330-Tabela_telefony6[[#This Row],[Kolumna2]],H330)</f>
        <v>752</v>
      </c>
    </row>
    <row r="332" spans="1:9" x14ac:dyDescent="0.3">
      <c r="A332">
        <v>6156594</v>
      </c>
      <c r="B332" s="1">
        <v>42922</v>
      </c>
      <c r="C332" s="2">
        <v>0.41142361111111109</v>
      </c>
      <c r="D332" s="2">
        <v>0.42168981481481482</v>
      </c>
      <c r="E332" t="str">
        <f>IF(LEN(Tabela_telefony6[[#This Row],[nr]])=7,"stacjonarny",IF(LEN(Tabela_telefony6[[#This Row],[nr]])=8,"komórkowy","zagraniczny"))</f>
        <v>stacjonarny</v>
      </c>
      <c r="F332" s="8">
        <f>(Tabela_telefony6[[#This Row],[zakonczenie]]-Tabela_telefony6[[#This Row],[rozpoczecie]])</f>
        <v>1.0266203703703736E-2</v>
      </c>
      <c r="G332" s="5">
        <f>ROUNDUP(Tabela_telefony6[[#This Row],[Kolumna1]]*1440,0)</f>
        <v>15</v>
      </c>
      <c r="H332" s="2">
        <f>800-Tabela_telefony6[[#This Row],[Kolumna2]]</f>
        <v>785</v>
      </c>
      <c r="I332" s="5">
        <f>IF(OR(Tabela_telefony6[[#This Row],[typ]]="stacjonarny",Tabela_telefony6[[#This Row],[typ]]="komórkowy"),I331-Tabela_telefony6[[#This Row],[Kolumna2]],H331)</f>
        <v>737</v>
      </c>
    </row>
    <row r="333" spans="1:9" x14ac:dyDescent="0.3">
      <c r="A333">
        <v>5006675</v>
      </c>
      <c r="B333" s="1">
        <v>42922</v>
      </c>
      <c r="C333" s="2">
        <v>0.4129976851851852</v>
      </c>
      <c r="D333" s="2">
        <v>0.41953703703703704</v>
      </c>
      <c r="E333" t="str">
        <f>IF(LEN(Tabela_telefony6[[#This Row],[nr]])=7,"stacjonarny",IF(LEN(Tabela_telefony6[[#This Row],[nr]])=8,"komórkowy","zagraniczny"))</f>
        <v>stacjonarny</v>
      </c>
      <c r="F333" s="8">
        <f>(Tabela_telefony6[[#This Row],[zakonczenie]]-Tabela_telefony6[[#This Row],[rozpoczecie]])</f>
        <v>6.5393518518518379E-3</v>
      </c>
      <c r="G333" s="5">
        <f>ROUNDUP(Tabela_telefony6[[#This Row],[Kolumna1]]*1440,0)</f>
        <v>10</v>
      </c>
      <c r="H333" s="2">
        <f>800-Tabela_telefony6[[#This Row],[Kolumna2]]</f>
        <v>790</v>
      </c>
      <c r="I333" s="5">
        <f>IF(OR(Tabela_telefony6[[#This Row],[typ]]="stacjonarny",Tabela_telefony6[[#This Row],[typ]]="komórkowy"),I332-Tabela_telefony6[[#This Row],[Kolumna2]],H332)</f>
        <v>727</v>
      </c>
    </row>
    <row r="334" spans="1:9" x14ac:dyDescent="0.3">
      <c r="A334">
        <v>2096180</v>
      </c>
      <c r="B334" s="1">
        <v>42922</v>
      </c>
      <c r="C334" s="2">
        <v>0.41351851851851851</v>
      </c>
      <c r="D334" s="2">
        <v>0.41670138888888891</v>
      </c>
      <c r="E334" t="str">
        <f>IF(LEN(Tabela_telefony6[[#This Row],[nr]])=7,"stacjonarny",IF(LEN(Tabela_telefony6[[#This Row],[nr]])=8,"komórkowy","zagraniczny"))</f>
        <v>stacjonarny</v>
      </c>
      <c r="F334" s="8">
        <f>(Tabela_telefony6[[#This Row],[zakonczenie]]-Tabela_telefony6[[#This Row],[rozpoczecie]])</f>
        <v>3.1828703703704053E-3</v>
      </c>
      <c r="G334" s="5">
        <f>ROUNDUP(Tabela_telefony6[[#This Row],[Kolumna1]]*1440,0)</f>
        <v>5</v>
      </c>
      <c r="H334" s="2">
        <f>800-Tabela_telefony6[[#This Row],[Kolumna2]]</f>
        <v>795</v>
      </c>
      <c r="I334" s="5">
        <f>IF(OR(Tabela_telefony6[[#This Row],[typ]]="stacjonarny",Tabela_telefony6[[#This Row],[typ]]="komórkowy"),I333-Tabela_telefony6[[#This Row],[Kolumna2]],H333)</f>
        <v>722</v>
      </c>
    </row>
    <row r="335" spans="1:9" x14ac:dyDescent="0.3">
      <c r="A335">
        <v>8214927</v>
      </c>
      <c r="B335" s="1">
        <v>42922</v>
      </c>
      <c r="C335" s="2">
        <v>0.41638888888888886</v>
      </c>
      <c r="D335" s="2">
        <v>0.42116898148148146</v>
      </c>
      <c r="E335" t="str">
        <f>IF(LEN(Tabela_telefony6[[#This Row],[nr]])=7,"stacjonarny",IF(LEN(Tabela_telefony6[[#This Row],[nr]])=8,"komórkowy","zagraniczny"))</f>
        <v>stacjonarny</v>
      </c>
      <c r="F335" s="8">
        <f>(Tabela_telefony6[[#This Row],[zakonczenie]]-Tabela_telefony6[[#This Row],[rozpoczecie]])</f>
        <v>4.7800925925925997E-3</v>
      </c>
      <c r="G335" s="5">
        <f>ROUNDUP(Tabela_telefony6[[#This Row],[Kolumna1]]*1440,0)</f>
        <v>7</v>
      </c>
      <c r="H335" s="2">
        <f>800-Tabela_telefony6[[#This Row],[Kolumna2]]</f>
        <v>793</v>
      </c>
      <c r="I335" s="5">
        <f>IF(OR(Tabela_telefony6[[#This Row],[typ]]="stacjonarny",Tabela_telefony6[[#This Row],[typ]]="komórkowy"),I334-Tabela_telefony6[[#This Row],[Kolumna2]],H334)</f>
        <v>715</v>
      </c>
    </row>
    <row r="336" spans="1:9" x14ac:dyDescent="0.3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>IF(LEN(Tabela_telefony6[[#This Row],[nr]])=7,"stacjonarny",IF(LEN(Tabela_telefony6[[#This Row],[nr]])=8,"komórkowy","zagraniczny"))</f>
        <v>stacjonarny</v>
      </c>
      <c r="F336" s="8">
        <f>(Tabela_telefony6[[#This Row],[zakonczenie]]-Tabela_telefony6[[#This Row],[rozpoczecie]])</f>
        <v>6.2500000000000333E-3</v>
      </c>
      <c r="G336" s="5">
        <f>ROUNDUP(Tabela_telefony6[[#This Row],[Kolumna1]]*1440,0)</f>
        <v>10</v>
      </c>
      <c r="H336" s="2">
        <f>800-Tabela_telefony6[[#This Row],[Kolumna2]]</f>
        <v>790</v>
      </c>
      <c r="I336" s="5">
        <f>IF(OR(Tabela_telefony6[[#This Row],[typ]]="stacjonarny",Tabela_telefony6[[#This Row],[typ]]="komórkowy"),I335-Tabela_telefony6[[#This Row],[Kolumna2]],H335)</f>
        <v>705</v>
      </c>
    </row>
    <row r="337" spans="1:9" x14ac:dyDescent="0.3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>IF(LEN(Tabela_telefony6[[#This Row],[nr]])=7,"stacjonarny",IF(LEN(Tabela_telefony6[[#This Row],[nr]])=8,"komórkowy","zagraniczny"))</f>
        <v>stacjonarny</v>
      </c>
      <c r="F337" s="8">
        <f>(Tabela_telefony6[[#This Row],[zakonczenie]]-Tabela_telefony6[[#This Row],[rozpoczecie]])</f>
        <v>4.050925925925819E-4</v>
      </c>
      <c r="G337" s="5">
        <f>ROUNDUP(Tabela_telefony6[[#This Row],[Kolumna1]]*1440,0)</f>
        <v>1</v>
      </c>
      <c r="H337" s="2">
        <f>800-Tabela_telefony6[[#This Row],[Kolumna2]]</f>
        <v>799</v>
      </c>
      <c r="I337" s="5">
        <f>IF(OR(Tabela_telefony6[[#This Row],[typ]]="stacjonarny",Tabela_telefony6[[#This Row],[typ]]="komórkowy"),I336-Tabela_telefony6[[#This Row],[Kolumna2]],H336)</f>
        <v>704</v>
      </c>
    </row>
    <row r="338" spans="1:9" x14ac:dyDescent="0.3">
      <c r="A338">
        <v>2808052</v>
      </c>
      <c r="B338" s="1">
        <v>42922</v>
      </c>
      <c r="C338" s="2">
        <v>0.42144675925925928</v>
      </c>
      <c r="D338" s="2">
        <v>0.43079861111111112</v>
      </c>
      <c r="E338" t="str">
        <f>IF(LEN(Tabela_telefony6[[#This Row],[nr]])=7,"stacjonarny",IF(LEN(Tabela_telefony6[[#This Row],[nr]])=8,"komórkowy","zagraniczny"))</f>
        <v>stacjonarny</v>
      </c>
      <c r="F338" s="8">
        <f>(Tabela_telefony6[[#This Row],[zakonczenie]]-Tabela_telefony6[[#This Row],[rozpoczecie]])</f>
        <v>9.3518518518518334E-3</v>
      </c>
      <c r="G338" s="5">
        <f>ROUNDUP(Tabela_telefony6[[#This Row],[Kolumna1]]*1440,0)</f>
        <v>14</v>
      </c>
      <c r="H338" s="2">
        <f>800-Tabela_telefony6[[#This Row],[Kolumna2]]</f>
        <v>786</v>
      </c>
      <c r="I338" s="5">
        <f>IF(OR(Tabela_telefony6[[#This Row],[typ]]="stacjonarny",Tabela_telefony6[[#This Row],[typ]]="komórkowy"),I337-Tabela_telefony6[[#This Row],[Kolumna2]],H337)</f>
        <v>690</v>
      </c>
    </row>
    <row r="339" spans="1:9" x14ac:dyDescent="0.3">
      <c r="A339">
        <v>18084593</v>
      </c>
      <c r="B339" s="1">
        <v>42922</v>
      </c>
      <c r="C339" s="2">
        <v>0.42482638888888891</v>
      </c>
      <c r="D339" s="2">
        <v>0.43292824074074077</v>
      </c>
      <c r="E339" t="str">
        <f>IF(LEN(Tabela_telefony6[[#This Row],[nr]])=7,"stacjonarny",IF(LEN(Tabela_telefony6[[#This Row],[nr]])=8,"komórkowy","zagraniczny"))</f>
        <v>komórkowy</v>
      </c>
      <c r="F339" s="8">
        <f>(Tabela_telefony6[[#This Row],[zakonczenie]]-Tabela_telefony6[[#This Row],[rozpoczecie]])</f>
        <v>8.1018518518518601E-3</v>
      </c>
      <c r="G339" s="5">
        <f>ROUNDUP(Tabela_telefony6[[#This Row],[Kolumna1]]*1440,0)</f>
        <v>12</v>
      </c>
      <c r="H339" s="2">
        <f>800-Tabela_telefony6[[#This Row],[Kolumna2]]</f>
        <v>788</v>
      </c>
      <c r="I339" s="5">
        <f>IF(OR(Tabela_telefony6[[#This Row],[typ]]="stacjonarny",Tabela_telefony6[[#This Row],[typ]]="komórkowy"),I338-Tabela_telefony6[[#This Row],[Kolumna2]],H338)</f>
        <v>678</v>
      </c>
    </row>
    <row r="340" spans="1:9" x14ac:dyDescent="0.3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>IF(LEN(Tabela_telefony6[[#This Row],[nr]])=7,"stacjonarny",IF(LEN(Tabela_telefony6[[#This Row],[nr]])=8,"komórkowy","zagraniczny"))</f>
        <v>stacjonarny</v>
      </c>
      <c r="F340" s="8">
        <f>(Tabela_telefony6[[#This Row],[zakonczenie]]-Tabela_telefony6[[#This Row],[rozpoczecie]])</f>
        <v>1.1539351851851842E-2</v>
      </c>
      <c r="G340" s="5">
        <f>ROUNDUP(Tabela_telefony6[[#This Row],[Kolumna1]]*1440,0)</f>
        <v>17</v>
      </c>
      <c r="H340" s="2">
        <f>800-Tabela_telefony6[[#This Row],[Kolumna2]]</f>
        <v>783</v>
      </c>
      <c r="I340" s="5">
        <f>IF(OR(Tabela_telefony6[[#This Row],[typ]]="stacjonarny",Tabela_telefony6[[#This Row],[typ]]="komórkowy"),I339-Tabela_telefony6[[#This Row],[Kolumna2]],H339)</f>
        <v>661</v>
      </c>
    </row>
    <row r="341" spans="1:9" x14ac:dyDescent="0.3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>IF(LEN(Tabela_telefony6[[#This Row],[nr]])=7,"stacjonarny",IF(LEN(Tabela_telefony6[[#This Row],[nr]])=8,"komórkowy","zagraniczny"))</f>
        <v>komórkowy</v>
      </c>
      <c r="F341" s="8">
        <f>(Tabela_telefony6[[#This Row],[zakonczenie]]-Tabela_telefony6[[#This Row],[rozpoczecie]])</f>
        <v>6.1226851851852171E-3</v>
      </c>
      <c r="G341" s="5">
        <f>ROUNDUP(Tabela_telefony6[[#This Row],[Kolumna1]]*1440,0)</f>
        <v>9</v>
      </c>
      <c r="H341" s="2">
        <f>800-Tabela_telefony6[[#This Row],[Kolumna2]]</f>
        <v>791</v>
      </c>
      <c r="I341" s="5">
        <f>IF(OR(Tabela_telefony6[[#This Row],[typ]]="stacjonarny",Tabela_telefony6[[#This Row],[typ]]="komórkowy"),I340-Tabela_telefony6[[#This Row],[Kolumna2]],H340)</f>
        <v>652</v>
      </c>
    </row>
    <row r="342" spans="1:9" x14ac:dyDescent="0.3">
      <c r="A342">
        <v>5859235</v>
      </c>
      <c r="B342" s="1">
        <v>42922</v>
      </c>
      <c r="C342" s="2">
        <v>0.43037037037037035</v>
      </c>
      <c r="D342" s="2">
        <v>0.4344675925925926</v>
      </c>
      <c r="E342" t="str">
        <f>IF(LEN(Tabela_telefony6[[#This Row],[nr]])=7,"stacjonarny",IF(LEN(Tabela_telefony6[[#This Row],[nr]])=8,"komórkowy","zagraniczny"))</f>
        <v>stacjonarny</v>
      </c>
      <c r="F342" s="8">
        <f>(Tabela_telefony6[[#This Row],[zakonczenie]]-Tabela_telefony6[[#This Row],[rozpoczecie]])</f>
        <v>4.0972222222222521E-3</v>
      </c>
      <c r="G342" s="5">
        <f>ROUNDUP(Tabela_telefony6[[#This Row],[Kolumna1]]*1440,0)</f>
        <v>6</v>
      </c>
      <c r="H342" s="2">
        <f>800-Tabela_telefony6[[#This Row],[Kolumna2]]</f>
        <v>794</v>
      </c>
      <c r="I342" s="5">
        <f>IF(OR(Tabela_telefony6[[#This Row],[typ]]="stacjonarny",Tabela_telefony6[[#This Row],[typ]]="komórkowy"),I341-Tabela_telefony6[[#This Row],[Kolumna2]],H341)</f>
        <v>646</v>
      </c>
    </row>
    <row r="343" spans="1:9" x14ac:dyDescent="0.3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>IF(LEN(Tabela_telefony6[[#This Row],[nr]])=7,"stacjonarny",IF(LEN(Tabela_telefony6[[#This Row],[nr]])=8,"komórkowy","zagraniczny"))</f>
        <v>komórkowy</v>
      </c>
      <c r="F343" s="8">
        <f>(Tabela_telefony6[[#This Row],[zakonczenie]]-Tabela_telefony6[[#This Row],[rozpoczecie]])</f>
        <v>1.0983796296296311E-2</v>
      </c>
      <c r="G343" s="5">
        <f>ROUNDUP(Tabela_telefony6[[#This Row],[Kolumna1]]*1440,0)</f>
        <v>16</v>
      </c>
      <c r="H343" s="2">
        <f>800-Tabela_telefony6[[#This Row],[Kolumna2]]</f>
        <v>784</v>
      </c>
      <c r="I343" s="5">
        <f>IF(OR(Tabela_telefony6[[#This Row],[typ]]="stacjonarny",Tabela_telefony6[[#This Row],[typ]]="komórkowy"),I342-Tabela_telefony6[[#This Row],[Kolumna2]],H342)</f>
        <v>630</v>
      </c>
    </row>
    <row r="344" spans="1:9" x14ac:dyDescent="0.3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>IF(LEN(Tabela_telefony6[[#This Row],[nr]])=7,"stacjonarny",IF(LEN(Tabela_telefony6[[#This Row],[nr]])=8,"komórkowy","zagraniczny"))</f>
        <v>stacjonarny</v>
      </c>
      <c r="F344" s="8">
        <f>(Tabela_telefony6[[#This Row],[zakonczenie]]-Tabela_telefony6[[#This Row],[rozpoczecie]])</f>
        <v>5.3703703703704142E-3</v>
      </c>
      <c r="G344" s="5">
        <f>ROUNDUP(Tabela_telefony6[[#This Row],[Kolumna1]]*1440,0)</f>
        <v>8</v>
      </c>
      <c r="H344" s="2">
        <f>800-Tabela_telefony6[[#This Row],[Kolumna2]]</f>
        <v>792</v>
      </c>
      <c r="I344" s="5">
        <f>IF(OR(Tabela_telefony6[[#This Row],[typ]]="stacjonarny",Tabela_telefony6[[#This Row],[typ]]="komórkowy"),I343-Tabela_telefony6[[#This Row],[Kolumna2]],H343)</f>
        <v>622</v>
      </c>
    </row>
    <row r="345" spans="1:9" x14ac:dyDescent="0.3">
      <c r="A345">
        <v>9088045</v>
      </c>
      <c r="B345" s="1">
        <v>42922</v>
      </c>
      <c r="C345" s="2">
        <v>0.44063657407407408</v>
      </c>
      <c r="D345" s="2">
        <v>0.44285879629629632</v>
      </c>
      <c r="E345" t="str">
        <f>IF(LEN(Tabela_telefony6[[#This Row],[nr]])=7,"stacjonarny",IF(LEN(Tabela_telefony6[[#This Row],[nr]])=8,"komórkowy","zagraniczny"))</f>
        <v>stacjonarny</v>
      </c>
      <c r="F345" s="8">
        <f>(Tabela_telefony6[[#This Row],[zakonczenie]]-Tabela_telefony6[[#This Row],[rozpoczecie]])</f>
        <v>2.2222222222222365E-3</v>
      </c>
      <c r="G345" s="5">
        <f>ROUNDUP(Tabela_telefony6[[#This Row],[Kolumna1]]*1440,0)</f>
        <v>4</v>
      </c>
      <c r="H345" s="2">
        <f>800-Tabela_telefony6[[#This Row],[Kolumna2]]</f>
        <v>796</v>
      </c>
      <c r="I345" s="5">
        <f>IF(OR(Tabela_telefony6[[#This Row],[typ]]="stacjonarny",Tabela_telefony6[[#This Row],[typ]]="komórkowy"),I344-Tabela_telefony6[[#This Row],[Kolumna2]],H344)</f>
        <v>618</v>
      </c>
    </row>
    <row r="346" spans="1:9" x14ac:dyDescent="0.3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>IF(LEN(Tabela_telefony6[[#This Row],[nr]])=7,"stacjonarny",IF(LEN(Tabela_telefony6[[#This Row],[nr]])=8,"komórkowy","zagraniczny"))</f>
        <v>stacjonarny</v>
      </c>
      <c r="F346" s="8">
        <f>(Tabela_telefony6[[#This Row],[zakonczenie]]-Tabela_telefony6[[#This Row],[rozpoczecie]])</f>
        <v>6.8634259259259256E-3</v>
      </c>
      <c r="G346" s="5">
        <f>ROUNDUP(Tabela_telefony6[[#This Row],[Kolumna1]]*1440,0)</f>
        <v>10</v>
      </c>
      <c r="H346" s="2">
        <f>800-Tabela_telefony6[[#This Row],[Kolumna2]]</f>
        <v>790</v>
      </c>
      <c r="I346" s="5">
        <f>IF(OR(Tabela_telefony6[[#This Row],[typ]]="stacjonarny",Tabela_telefony6[[#This Row],[typ]]="komórkowy"),I345-Tabela_telefony6[[#This Row],[Kolumna2]],H345)</f>
        <v>608</v>
      </c>
    </row>
    <row r="347" spans="1:9" x14ac:dyDescent="0.3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>IF(LEN(Tabela_telefony6[[#This Row],[nr]])=7,"stacjonarny",IF(LEN(Tabela_telefony6[[#This Row],[nr]])=8,"komórkowy","zagraniczny"))</f>
        <v>stacjonarny</v>
      </c>
      <c r="F347" s="8">
        <f>(Tabela_telefony6[[#This Row],[zakonczenie]]-Tabela_telefony6[[#This Row],[rozpoczecie]])</f>
        <v>1.782407407407427E-3</v>
      </c>
      <c r="G347" s="5">
        <f>ROUNDUP(Tabela_telefony6[[#This Row],[Kolumna1]]*1440,0)</f>
        <v>3</v>
      </c>
      <c r="H347" s="2">
        <f>800-Tabela_telefony6[[#This Row],[Kolumna2]]</f>
        <v>797</v>
      </c>
      <c r="I347" s="5">
        <f>IF(OR(Tabela_telefony6[[#This Row],[typ]]="stacjonarny",Tabela_telefony6[[#This Row],[typ]]="komórkowy"),I346-Tabela_telefony6[[#This Row],[Kolumna2]],H346)</f>
        <v>605</v>
      </c>
    </row>
    <row r="348" spans="1:9" x14ac:dyDescent="0.3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>IF(LEN(Tabela_telefony6[[#This Row],[nr]])=7,"stacjonarny",IF(LEN(Tabela_telefony6[[#This Row],[nr]])=8,"komórkowy","zagraniczny"))</f>
        <v>stacjonarny</v>
      </c>
      <c r="F348" s="8">
        <f>(Tabela_telefony6[[#This Row],[zakonczenie]]-Tabela_telefony6[[#This Row],[rozpoczecie]])</f>
        <v>4.7106481481481444E-3</v>
      </c>
      <c r="G348" s="5">
        <f>ROUNDUP(Tabela_telefony6[[#This Row],[Kolumna1]]*1440,0)</f>
        <v>7</v>
      </c>
      <c r="H348" s="2">
        <f>800-Tabela_telefony6[[#This Row],[Kolumna2]]</f>
        <v>793</v>
      </c>
      <c r="I348" s="5">
        <f>IF(OR(Tabela_telefony6[[#This Row],[typ]]="stacjonarny",Tabela_telefony6[[#This Row],[typ]]="komórkowy"),I347-Tabela_telefony6[[#This Row],[Kolumna2]],H347)</f>
        <v>598</v>
      </c>
    </row>
    <row r="349" spans="1:9" x14ac:dyDescent="0.3">
      <c r="A349">
        <v>1488369</v>
      </c>
      <c r="B349" s="1">
        <v>42922</v>
      </c>
      <c r="C349" s="2">
        <v>0.44871527777777775</v>
      </c>
      <c r="D349" s="2">
        <v>0.45627314814814812</v>
      </c>
      <c r="E349" t="str">
        <f>IF(LEN(Tabela_telefony6[[#This Row],[nr]])=7,"stacjonarny",IF(LEN(Tabela_telefony6[[#This Row],[nr]])=8,"komórkowy","zagraniczny"))</f>
        <v>stacjonarny</v>
      </c>
      <c r="F349" s="8">
        <f>(Tabela_telefony6[[#This Row],[zakonczenie]]-Tabela_telefony6[[#This Row],[rozpoczecie]])</f>
        <v>7.5578703703703676E-3</v>
      </c>
      <c r="G349" s="5">
        <f>ROUNDUP(Tabela_telefony6[[#This Row],[Kolumna1]]*1440,0)</f>
        <v>11</v>
      </c>
      <c r="H349" s="2">
        <f>800-Tabela_telefony6[[#This Row],[Kolumna2]]</f>
        <v>789</v>
      </c>
      <c r="I349" s="5">
        <f>IF(OR(Tabela_telefony6[[#This Row],[typ]]="stacjonarny",Tabela_telefony6[[#This Row],[typ]]="komórkowy"),I348-Tabela_telefony6[[#This Row],[Kolumna2]],H348)</f>
        <v>587</v>
      </c>
    </row>
    <row r="350" spans="1:9" x14ac:dyDescent="0.3">
      <c r="A350">
        <v>4132754</v>
      </c>
      <c r="B350" s="1">
        <v>42922</v>
      </c>
      <c r="C350" s="2">
        <v>0.45281250000000001</v>
      </c>
      <c r="D350" s="2">
        <v>0.45374999999999999</v>
      </c>
      <c r="E350" t="str">
        <f>IF(LEN(Tabela_telefony6[[#This Row],[nr]])=7,"stacjonarny",IF(LEN(Tabela_telefony6[[#This Row],[nr]])=8,"komórkowy","zagraniczny"))</f>
        <v>stacjonarny</v>
      </c>
      <c r="F350" s="8">
        <f>(Tabela_telefony6[[#This Row],[zakonczenie]]-Tabela_telefony6[[#This Row],[rozpoczecie]])</f>
        <v>9.3749999999998002E-4</v>
      </c>
      <c r="G350" s="5">
        <f>ROUNDUP(Tabela_telefony6[[#This Row],[Kolumna1]]*1440,0)</f>
        <v>2</v>
      </c>
      <c r="H350" s="2">
        <f>800-Tabela_telefony6[[#This Row],[Kolumna2]]</f>
        <v>798</v>
      </c>
      <c r="I350" s="5">
        <f>IF(OR(Tabela_telefony6[[#This Row],[typ]]="stacjonarny",Tabela_telefony6[[#This Row],[typ]]="komórkowy"),I349-Tabela_telefony6[[#This Row],[Kolumna2]],H349)</f>
        <v>585</v>
      </c>
    </row>
    <row r="351" spans="1:9" x14ac:dyDescent="0.3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>IF(LEN(Tabela_telefony6[[#This Row],[nr]])=7,"stacjonarny",IF(LEN(Tabela_telefony6[[#This Row],[nr]])=8,"komórkowy","zagraniczny"))</f>
        <v>komórkowy</v>
      </c>
      <c r="F351" s="8">
        <f>(Tabela_telefony6[[#This Row],[zakonczenie]]-Tabela_telefony6[[#This Row],[rozpoczecie]])</f>
        <v>1.0046296296296275E-2</v>
      </c>
      <c r="G351" s="5">
        <f>ROUNDUP(Tabela_telefony6[[#This Row],[Kolumna1]]*1440,0)</f>
        <v>15</v>
      </c>
      <c r="H351" s="2">
        <f>800-Tabela_telefony6[[#This Row],[Kolumna2]]</f>
        <v>785</v>
      </c>
      <c r="I351" s="5">
        <f>IF(OR(Tabela_telefony6[[#This Row],[typ]]="stacjonarny",Tabela_telefony6[[#This Row],[typ]]="komórkowy"),I350-Tabela_telefony6[[#This Row],[Kolumna2]],H350)</f>
        <v>570</v>
      </c>
    </row>
    <row r="352" spans="1:9" x14ac:dyDescent="0.3">
      <c r="A352">
        <v>6818507</v>
      </c>
      <c r="B352" s="1">
        <v>42922</v>
      </c>
      <c r="C352" s="2">
        <v>0.4584259259259259</v>
      </c>
      <c r="D352" s="2">
        <v>0.46380787037037036</v>
      </c>
      <c r="E352" t="str">
        <f>IF(LEN(Tabela_telefony6[[#This Row],[nr]])=7,"stacjonarny",IF(LEN(Tabela_telefony6[[#This Row],[nr]])=8,"komórkowy","zagraniczny"))</f>
        <v>stacjonarny</v>
      </c>
      <c r="F352" s="8">
        <f>(Tabela_telefony6[[#This Row],[zakonczenie]]-Tabela_telefony6[[#This Row],[rozpoczecie]])</f>
        <v>5.3819444444444531E-3</v>
      </c>
      <c r="G352" s="5">
        <f>ROUNDUP(Tabela_telefony6[[#This Row],[Kolumna1]]*1440,0)</f>
        <v>8</v>
      </c>
      <c r="H352" s="2">
        <f>800-Tabela_telefony6[[#This Row],[Kolumna2]]</f>
        <v>792</v>
      </c>
      <c r="I352" s="5">
        <f>IF(OR(Tabela_telefony6[[#This Row],[typ]]="stacjonarny",Tabela_telefony6[[#This Row],[typ]]="komórkowy"),I351-Tabela_telefony6[[#This Row],[Kolumna2]],H351)</f>
        <v>562</v>
      </c>
    </row>
    <row r="353" spans="1:9" x14ac:dyDescent="0.3">
      <c r="A353">
        <v>93611539</v>
      </c>
      <c r="B353" s="1">
        <v>42922</v>
      </c>
      <c r="C353" s="2">
        <v>0.45853009259259259</v>
      </c>
      <c r="D353" s="2">
        <v>0.46674768518518517</v>
      </c>
      <c r="E353" t="str">
        <f>IF(LEN(Tabela_telefony6[[#This Row],[nr]])=7,"stacjonarny",IF(LEN(Tabela_telefony6[[#This Row],[nr]])=8,"komórkowy","zagraniczny"))</f>
        <v>komórkowy</v>
      </c>
      <c r="F353" s="8">
        <f>(Tabela_telefony6[[#This Row],[zakonczenie]]-Tabela_telefony6[[#This Row],[rozpoczecie]])</f>
        <v>8.2175925925925819E-3</v>
      </c>
      <c r="G353" s="5">
        <f>ROUNDUP(Tabela_telefony6[[#This Row],[Kolumna1]]*1440,0)</f>
        <v>12</v>
      </c>
      <c r="H353" s="2">
        <f>800-Tabela_telefony6[[#This Row],[Kolumna2]]</f>
        <v>788</v>
      </c>
      <c r="I353" s="5">
        <f>IF(OR(Tabela_telefony6[[#This Row],[typ]]="stacjonarny",Tabela_telefony6[[#This Row],[typ]]="komórkowy"),I352-Tabela_telefony6[[#This Row],[Kolumna2]],H352)</f>
        <v>550</v>
      </c>
    </row>
    <row r="354" spans="1:9" x14ac:dyDescent="0.3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>IF(LEN(Tabela_telefony6[[#This Row],[nr]])=7,"stacjonarny",IF(LEN(Tabela_telefony6[[#This Row],[nr]])=8,"komórkowy","zagraniczny"))</f>
        <v>zagraniczny</v>
      </c>
      <c r="F354" s="8">
        <f>(Tabela_telefony6[[#This Row],[zakonczenie]]-Tabela_telefony6[[#This Row],[rozpoczecie]])</f>
        <v>6.9791666666666474E-3</v>
      </c>
      <c r="G354" s="5">
        <f>ROUNDUP(Tabela_telefony6[[#This Row],[Kolumna1]]*1440,0)</f>
        <v>11</v>
      </c>
      <c r="H354" s="2">
        <f>800-Tabela_telefony6[[#This Row],[Kolumna2]]</f>
        <v>789</v>
      </c>
      <c r="I354" s="5">
        <f>IF(OR(Tabela_telefony6[[#This Row],[typ]]="stacjonarny",Tabela_telefony6[[#This Row],[typ]]="komórkowy"),I353-Tabela_telefony6[[#This Row],[Kolumna2]],H353)</f>
        <v>788</v>
      </c>
    </row>
    <row r="355" spans="1:9" x14ac:dyDescent="0.3">
      <c r="A355">
        <v>66336445</v>
      </c>
      <c r="B355" s="1">
        <v>42922</v>
      </c>
      <c r="C355" s="2">
        <v>0.46322916666666669</v>
      </c>
      <c r="D355" s="2">
        <v>0.4642013888888889</v>
      </c>
      <c r="E355" t="str">
        <f>IF(LEN(Tabela_telefony6[[#This Row],[nr]])=7,"stacjonarny",IF(LEN(Tabela_telefony6[[#This Row],[nr]])=8,"komórkowy","zagraniczny"))</f>
        <v>komórkowy</v>
      </c>
      <c r="F355" s="8">
        <f>(Tabela_telefony6[[#This Row],[zakonczenie]]-Tabela_telefony6[[#This Row],[rozpoczecie]])</f>
        <v>9.7222222222220767E-4</v>
      </c>
      <c r="G355" s="5">
        <f>ROUNDUP(Tabela_telefony6[[#This Row],[Kolumna1]]*1440,0)</f>
        <v>2</v>
      </c>
      <c r="H355" s="2">
        <f>800-Tabela_telefony6[[#This Row],[Kolumna2]]</f>
        <v>798</v>
      </c>
      <c r="I355" s="5">
        <f>IF(OR(Tabela_telefony6[[#This Row],[typ]]="stacjonarny",Tabela_telefony6[[#This Row],[typ]]="komórkowy"),I354-Tabela_telefony6[[#This Row],[Kolumna2]],H354)</f>
        <v>786</v>
      </c>
    </row>
    <row r="356" spans="1:9" x14ac:dyDescent="0.3">
      <c r="A356">
        <v>9356324</v>
      </c>
      <c r="B356" s="1">
        <v>42922</v>
      </c>
      <c r="C356" s="2">
        <v>0.46339120370370368</v>
      </c>
      <c r="D356" s="2">
        <v>0.47425925925925927</v>
      </c>
      <c r="E356" t="str">
        <f>IF(LEN(Tabela_telefony6[[#This Row],[nr]])=7,"stacjonarny",IF(LEN(Tabela_telefony6[[#This Row],[nr]])=8,"komórkowy","zagraniczny"))</f>
        <v>stacjonarny</v>
      </c>
      <c r="F356" s="8">
        <f>(Tabela_telefony6[[#This Row],[zakonczenie]]-Tabela_telefony6[[#This Row],[rozpoczecie]])</f>
        <v>1.0868055555555589E-2</v>
      </c>
      <c r="G356" s="5">
        <f>ROUNDUP(Tabela_telefony6[[#This Row],[Kolumna1]]*1440,0)</f>
        <v>16</v>
      </c>
      <c r="H356" s="2">
        <f>800-Tabela_telefony6[[#This Row],[Kolumna2]]</f>
        <v>784</v>
      </c>
      <c r="I356" s="5">
        <f>IF(OR(Tabela_telefony6[[#This Row],[typ]]="stacjonarny",Tabela_telefony6[[#This Row],[typ]]="komórkowy"),I355-Tabela_telefony6[[#This Row],[Kolumna2]],H355)</f>
        <v>770</v>
      </c>
    </row>
    <row r="357" spans="1:9" x14ac:dyDescent="0.3">
      <c r="A357">
        <v>5111892302</v>
      </c>
      <c r="B357" s="1">
        <v>42922</v>
      </c>
      <c r="C357" s="2">
        <v>0.46871527777777777</v>
      </c>
      <c r="D357" s="2">
        <v>0.47319444444444442</v>
      </c>
      <c r="E357" t="str">
        <f>IF(LEN(Tabela_telefony6[[#This Row],[nr]])=7,"stacjonarny",IF(LEN(Tabela_telefony6[[#This Row],[nr]])=8,"komórkowy","zagraniczny"))</f>
        <v>zagraniczny</v>
      </c>
      <c r="F357" s="8">
        <f>(Tabela_telefony6[[#This Row],[zakonczenie]]-Tabela_telefony6[[#This Row],[rozpoczecie]])</f>
        <v>4.4791666666666452E-3</v>
      </c>
      <c r="G357" s="5">
        <f>ROUNDUP(Tabela_telefony6[[#This Row],[Kolumna1]]*1440,0)</f>
        <v>7</v>
      </c>
      <c r="H357" s="2">
        <f>800-Tabela_telefony6[[#This Row],[Kolumna2]]</f>
        <v>793</v>
      </c>
      <c r="I357" s="5">
        <f>IF(OR(Tabela_telefony6[[#This Row],[typ]]="stacjonarny",Tabela_telefony6[[#This Row],[typ]]="komórkowy"),I356-Tabela_telefony6[[#This Row],[Kolumna2]],H356)</f>
        <v>784</v>
      </c>
    </row>
    <row r="358" spans="1:9" x14ac:dyDescent="0.3">
      <c r="A358">
        <v>2435007</v>
      </c>
      <c r="B358" s="1">
        <v>42922</v>
      </c>
      <c r="C358" s="2">
        <v>0.47395833333333331</v>
      </c>
      <c r="D358" s="2">
        <v>0.47423611111111114</v>
      </c>
      <c r="E358" t="str">
        <f>IF(LEN(Tabela_telefony6[[#This Row],[nr]])=7,"stacjonarny",IF(LEN(Tabela_telefony6[[#This Row],[nr]])=8,"komórkowy","zagraniczny"))</f>
        <v>stacjonarny</v>
      </c>
      <c r="F358" s="8">
        <f>(Tabela_telefony6[[#This Row],[zakonczenie]]-Tabela_telefony6[[#This Row],[rozpoczecie]])</f>
        <v>2.777777777778212E-4</v>
      </c>
      <c r="G358" s="5">
        <f>ROUNDUP(Tabela_telefony6[[#This Row],[Kolumna1]]*1440,0)</f>
        <v>1</v>
      </c>
      <c r="H358" s="2">
        <f>800-Tabela_telefony6[[#This Row],[Kolumna2]]</f>
        <v>799</v>
      </c>
      <c r="I358" s="5">
        <f>IF(OR(Tabela_telefony6[[#This Row],[typ]]="stacjonarny",Tabela_telefony6[[#This Row],[typ]]="komórkowy"),I357-Tabela_telefony6[[#This Row],[Kolumna2]],H357)</f>
        <v>783</v>
      </c>
    </row>
    <row r="359" spans="1:9" x14ac:dyDescent="0.3">
      <c r="A359">
        <v>6694568</v>
      </c>
      <c r="B359" s="1">
        <v>42922</v>
      </c>
      <c r="C359" s="2">
        <v>0.47865740740740742</v>
      </c>
      <c r="D359" s="2">
        <v>0.48923611111111109</v>
      </c>
      <c r="E359" t="str">
        <f>IF(LEN(Tabela_telefony6[[#This Row],[nr]])=7,"stacjonarny",IF(LEN(Tabela_telefony6[[#This Row],[nr]])=8,"komórkowy","zagraniczny"))</f>
        <v>stacjonarny</v>
      </c>
      <c r="F359" s="8">
        <f>(Tabela_telefony6[[#This Row],[zakonczenie]]-Tabela_telefony6[[#This Row],[rozpoczecie]])</f>
        <v>1.0578703703703674E-2</v>
      </c>
      <c r="G359" s="5">
        <f>ROUNDUP(Tabela_telefony6[[#This Row],[Kolumna1]]*1440,0)</f>
        <v>16</v>
      </c>
      <c r="H359" s="2">
        <f>800-Tabela_telefony6[[#This Row],[Kolumna2]]</f>
        <v>784</v>
      </c>
      <c r="I359" s="5">
        <f>IF(OR(Tabela_telefony6[[#This Row],[typ]]="stacjonarny",Tabela_telefony6[[#This Row],[typ]]="komórkowy"),I358-Tabela_telefony6[[#This Row],[Kolumna2]],H358)</f>
        <v>767</v>
      </c>
    </row>
    <row r="360" spans="1:9" x14ac:dyDescent="0.3">
      <c r="A360">
        <v>6420583</v>
      </c>
      <c r="B360" s="1">
        <v>42922</v>
      </c>
      <c r="C360" s="2">
        <v>0.48</v>
      </c>
      <c r="D360" s="2">
        <v>0.48539351851851853</v>
      </c>
      <c r="E360" t="str">
        <f>IF(LEN(Tabela_telefony6[[#This Row],[nr]])=7,"stacjonarny",IF(LEN(Tabela_telefony6[[#This Row],[nr]])=8,"komórkowy","zagraniczny"))</f>
        <v>stacjonarny</v>
      </c>
      <c r="F360" s="8">
        <f>(Tabela_telefony6[[#This Row],[zakonczenie]]-Tabela_telefony6[[#This Row],[rozpoczecie]])</f>
        <v>5.3935185185185475E-3</v>
      </c>
      <c r="G360" s="5">
        <f>ROUNDUP(Tabela_telefony6[[#This Row],[Kolumna1]]*1440,0)</f>
        <v>8</v>
      </c>
      <c r="H360" s="2">
        <f>800-Tabela_telefony6[[#This Row],[Kolumna2]]</f>
        <v>792</v>
      </c>
      <c r="I360" s="5">
        <f>IF(OR(Tabela_telefony6[[#This Row],[typ]]="stacjonarny",Tabela_telefony6[[#This Row],[typ]]="komórkowy"),I359-Tabela_telefony6[[#This Row],[Kolumna2]],H359)</f>
        <v>759</v>
      </c>
    </row>
    <row r="361" spans="1:9" x14ac:dyDescent="0.3">
      <c r="A361">
        <v>19835498</v>
      </c>
      <c r="B361" s="1">
        <v>42922</v>
      </c>
      <c r="C361" s="2">
        <v>0.48478009259259258</v>
      </c>
      <c r="D361" s="2">
        <v>0.49233796296296295</v>
      </c>
      <c r="E361" t="str">
        <f>IF(LEN(Tabela_telefony6[[#This Row],[nr]])=7,"stacjonarny",IF(LEN(Tabela_telefony6[[#This Row],[nr]])=8,"komórkowy","zagraniczny"))</f>
        <v>komórkowy</v>
      </c>
      <c r="F361" s="8">
        <f>(Tabela_telefony6[[#This Row],[zakonczenie]]-Tabela_telefony6[[#This Row],[rozpoczecie]])</f>
        <v>7.5578703703703676E-3</v>
      </c>
      <c r="G361" s="5">
        <f>ROUNDUP(Tabela_telefony6[[#This Row],[Kolumna1]]*1440,0)</f>
        <v>11</v>
      </c>
      <c r="H361" s="2">
        <f>800-Tabela_telefony6[[#This Row],[Kolumna2]]</f>
        <v>789</v>
      </c>
      <c r="I361" s="5">
        <f>IF(OR(Tabela_telefony6[[#This Row],[typ]]="stacjonarny",Tabela_telefony6[[#This Row],[typ]]="komórkowy"),I360-Tabela_telefony6[[#This Row],[Kolumna2]],H360)</f>
        <v>748</v>
      </c>
    </row>
    <row r="362" spans="1:9" x14ac:dyDescent="0.3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>IF(LEN(Tabela_telefony6[[#This Row],[nr]])=7,"stacjonarny",IF(LEN(Tabela_telefony6[[#This Row],[nr]])=8,"komórkowy","zagraniczny"))</f>
        <v>stacjonarny</v>
      </c>
      <c r="F362" s="8">
        <f>(Tabela_telefony6[[#This Row],[zakonczenie]]-Tabela_telefony6[[#This Row],[rozpoczecie]])</f>
        <v>7.766203703703678E-3</v>
      </c>
      <c r="G362" s="5">
        <f>ROUNDUP(Tabela_telefony6[[#This Row],[Kolumna1]]*1440,0)</f>
        <v>12</v>
      </c>
      <c r="H362" s="2">
        <f>800-Tabela_telefony6[[#This Row],[Kolumna2]]</f>
        <v>788</v>
      </c>
      <c r="I362" s="5">
        <f>IF(OR(Tabela_telefony6[[#This Row],[typ]]="stacjonarny",Tabela_telefony6[[#This Row],[typ]]="komórkowy"),I361-Tabela_telefony6[[#This Row],[Kolumna2]],H361)</f>
        <v>736</v>
      </c>
    </row>
    <row r="363" spans="1:9" x14ac:dyDescent="0.3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>IF(LEN(Tabela_telefony6[[#This Row],[nr]])=7,"stacjonarny",IF(LEN(Tabela_telefony6[[#This Row],[nr]])=8,"komórkowy","zagraniczny"))</f>
        <v>komórkowy</v>
      </c>
      <c r="F363" s="8">
        <f>(Tabela_telefony6[[#This Row],[zakonczenie]]-Tabela_telefony6[[#This Row],[rozpoczecie]])</f>
        <v>4.7337962962962776E-3</v>
      </c>
      <c r="G363" s="5">
        <f>ROUNDUP(Tabela_telefony6[[#This Row],[Kolumna1]]*1440,0)</f>
        <v>7</v>
      </c>
      <c r="H363" s="2">
        <f>800-Tabela_telefony6[[#This Row],[Kolumna2]]</f>
        <v>793</v>
      </c>
      <c r="I363" s="5">
        <f>IF(OR(Tabela_telefony6[[#This Row],[typ]]="stacjonarny",Tabela_telefony6[[#This Row],[typ]]="komórkowy"),I362-Tabela_telefony6[[#This Row],[Kolumna2]],H362)</f>
        <v>729</v>
      </c>
    </row>
    <row r="364" spans="1:9" x14ac:dyDescent="0.3">
      <c r="A364">
        <v>2469778</v>
      </c>
      <c r="B364" s="1">
        <v>42922</v>
      </c>
      <c r="C364" s="2">
        <v>0.49236111111111114</v>
      </c>
      <c r="D364" s="2">
        <v>0.49780092592592595</v>
      </c>
      <c r="E364" t="str">
        <f>IF(LEN(Tabela_telefony6[[#This Row],[nr]])=7,"stacjonarny",IF(LEN(Tabela_telefony6[[#This Row],[nr]])=8,"komórkowy","zagraniczny"))</f>
        <v>stacjonarny</v>
      </c>
      <c r="F364" s="8">
        <f>(Tabela_telefony6[[#This Row],[zakonczenie]]-Tabela_telefony6[[#This Row],[rozpoczecie]])</f>
        <v>5.439814814814814E-3</v>
      </c>
      <c r="G364" s="5">
        <f>ROUNDUP(Tabela_telefony6[[#This Row],[Kolumna1]]*1440,0)</f>
        <v>8</v>
      </c>
      <c r="H364" s="2">
        <f>800-Tabela_telefony6[[#This Row],[Kolumna2]]</f>
        <v>792</v>
      </c>
      <c r="I364" s="5">
        <f>IF(OR(Tabela_telefony6[[#This Row],[typ]]="stacjonarny",Tabela_telefony6[[#This Row],[typ]]="komórkowy"),I363-Tabela_telefony6[[#This Row],[Kolumna2]],H363)</f>
        <v>721</v>
      </c>
    </row>
    <row r="365" spans="1:9" x14ac:dyDescent="0.3">
      <c r="A365">
        <v>1959826</v>
      </c>
      <c r="B365" s="1">
        <v>42922</v>
      </c>
      <c r="C365" s="2">
        <v>0.49372685185185183</v>
      </c>
      <c r="D365" s="2">
        <v>0.50436342592592598</v>
      </c>
      <c r="E365" t="str">
        <f>IF(LEN(Tabela_telefony6[[#This Row],[nr]])=7,"stacjonarny",IF(LEN(Tabela_telefony6[[#This Row],[nr]])=8,"komórkowy","zagraniczny"))</f>
        <v>stacjonarny</v>
      </c>
      <c r="F365" s="8">
        <f>(Tabela_telefony6[[#This Row],[zakonczenie]]-Tabela_telefony6[[#This Row],[rozpoczecie]])</f>
        <v>1.0636574074074145E-2</v>
      </c>
      <c r="G365" s="5">
        <f>ROUNDUP(Tabela_telefony6[[#This Row],[Kolumna1]]*1440,0)</f>
        <v>16</v>
      </c>
      <c r="H365" s="2">
        <f>800-Tabela_telefony6[[#This Row],[Kolumna2]]</f>
        <v>784</v>
      </c>
      <c r="I365" s="5">
        <f>IF(OR(Tabela_telefony6[[#This Row],[typ]]="stacjonarny",Tabela_telefony6[[#This Row],[typ]]="komórkowy"),I364-Tabela_telefony6[[#This Row],[Kolumna2]],H364)</f>
        <v>705</v>
      </c>
    </row>
    <row r="366" spans="1:9" x14ac:dyDescent="0.3">
      <c r="A366">
        <v>37032078</v>
      </c>
      <c r="B366" s="1">
        <v>42922</v>
      </c>
      <c r="C366" s="2">
        <v>0.49387731481481484</v>
      </c>
      <c r="D366" s="2">
        <v>0.50420138888888888</v>
      </c>
      <c r="E366" t="str">
        <f>IF(LEN(Tabela_telefony6[[#This Row],[nr]])=7,"stacjonarny",IF(LEN(Tabela_telefony6[[#This Row],[nr]])=8,"komórkowy","zagraniczny"))</f>
        <v>komórkowy</v>
      </c>
      <c r="F366" s="8">
        <f>(Tabela_telefony6[[#This Row],[zakonczenie]]-Tabela_telefony6[[#This Row],[rozpoczecie]])</f>
        <v>1.0324074074074041E-2</v>
      </c>
      <c r="G366" s="5">
        <f>ROUNDUP(Tabela_telefony6[[#This Row],[Kolumna1]]*1440,0)</f>
        <v>15</v>
      </c>
      <c r="H366" s="2">
        <f>800-Tabela_telefony6[[#This Row],[Kolumna2]]</f>
        <v>785</v>
      </c>
      <c r="I366" s="5">
        <f>IF(OR(Tabela_telefony6[[#This Row],[typ]]="stacjonarny",Tabela_telefony6[[#This Row],[typ]]="komórkowy"),I365-Tabela_telefony6[[#This Row],[Kolumna2]],H365)</f>
        <v>690</v>
      </c>
    </row>
    <row r="367" spans="1:9" x14ac:dyDescent="0.3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>IF(LEN(Tabela_telefony6[[#This Row],[nr]])=7,"stacjonarny",IF(LEN(Tabela_telefony6[[#This Row],[nr]])=8,"komórkowy","zagraniczny"))</f>
        <v>stacjonarny</v>
      </c>
      <c r="F367" s="8">
        <f>(Tabela_telefony6[[#This Row],[zakonczenie]]-Tabela_telefony6[[#This Row],[rozpoczecie]])</f>
        <v>4.7106481481481999E-3</v>
      </c>
      <c r="G367" s="5">
        <f>ROUNDUP(Tabela_telefony6[[#This Row],[Kolumna1]]*1440,0)</f>
        <v>7</v>
      </c>
      <c r="H367" s="2">
        <f>800-Tabela_telefony6[[#This Row],[Kolumna2]]</f>
        <v>793</v>
      </c>
      <c r="I367" s="5">
        <f>IF(OR(Tabela_telefony6[[#This Row],[typ]]="stacjonarny",Tabela_telefony6[[#This Row],[typ]]="komórkowy"),I366-Tabela_telefony6[[#This Row],[Kolumna2]],H366)</f>
        <v>683</v>
      </c>
    </row>
    <row r="368" spans="1:9" x14ac:dyDescent="0.3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>IF(LEN(Tabela_telefony6[[#This Row],[nr]])=7,"stacjonarny",IF(LEN(Tabela_telefony6[[#This Row],[nr]])=8,"komórkowy","zagraniczny"))</f>
        <v>stacjonarny</v>
      </c>
      <c r="F368" s="8">
        <f>(Tabela_telefony6[[#This Row],[zakonczenie]]-Tabela_telefony6[[#This Row],[rozpoczecie]])</f>
        <v>1.8750000000000155E-3</v>
      </c>
      <c r="G368" s="5">
        <f>ROUNDUP(Tabela_telefony6[[#This Row],[Kolumna1]]*1440,0)</f>
        <v>3</v>
      </c>
      <c r="H368" s="2">
        <f>800-Tabela_telefony6[[#This Row],[Kolumna2]]</f>
        <v>797</v>
      </c>
      <c r="I368" s="5">
        <f>IF(OR(Tabela_telefony6[[#This Row],[typ]]="stacjonarny",Tabela_telefony6[[#This Row],[typ]]="komórkowy"),I367-Tabela_telefony6[[#This Row],[Kolumna2]],H367)</f>
        <v>680</v>
      </c>
    </row>
    <row r="369" spans="1:9" x14ac:dyDescent="0.3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>IF(LEN(Tabela_telefony6[[#This Row],[nr]])=7,"stacjonarny",IF(LEN(Tabela_telefony6[[#This Row],[nr]])=8,"komórkowy","zagraniczny"))</f>
        <v>stacjonarny</v>
      </c>
      <c r="F369" s="8">
        <f>(Tabela_telefony6[[#This Row],[zakonczenie]]-Tabela_telefony6[[#This Row],[rozpoczecie]])</f>
        <v>1.0497685185185124E-2</v>
      </c>
      <c r="G369" s="5">
        <f>ROUNDUP(Tabela_telefony6[[#This Row],[Kolumna1]]*1440,0)</f>
        <v>16</v>
      </c>
      <c r="H369" s="2">
        <f>800-Tabela_telefony6[[#This Row],[Kolumna2]]</f>
        <v>784</v>
      </c>
      <c r="I369" s="5">
        <f>IF(OR(Tabela_telefony6[[#This Row],[typ]]="stacjonarny",Tabela_telefony6[[#This Row],[typ]]="komórkowy"),I368-Tabela_telefony6[[#This Row],[Kolumna2]],H368)</f>
        <v>664</v>
      </c>
    </row>
    <row r="370" spans="1:9" x14ac:dyDescent="0.3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>IF(LEN(Tabela_telefony6[[#This Row],[nr]])=7,"stacjonarny",IF(LEN(Tabela_telefony6[[#This Row],[nr]])=8,"komórkowy","zagraniczny"))</f>
        <v>stacjonarny</v>
      </c>
      <c r="F370" s="8">
        <f>(Tabela_telefony6[[#This Row],[zakonczenie]]-Tabela_telefony6[[#This Row],[rozpoczecie]])</f>
        <v>4.8611111111110938E-3</v>
      </c>
      <c r="G370" s="5">
        <f>ROUNDUP(Tabela_telefony6[[#This Row],[Kolumna1]]*1440,0)</f>
        <v>7</v>
      </c>
      <c r="H370" s="2">
        <f>800-Tabela_telefony6[[#This Row],[Kolumna2]]</f>
        <v>793</v>
      </c>
      <c r="I370" s="5">
        <f>IF(OR(Tabela_telefony6[[#This Row],[typ]]="stacjonarny",Tabela_telefony6[[#This Row],[typ]]="komórkowy"),I369-Tabela_telefony6[[#This Row],[Kolumna2]],H369)</f>
        <v>657</v>
      </c>
    </row>
    <row r="371" spans="1:9" x14ac:dyDescent="0.3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>IF(LEN(Tabela_telefony6[[#This Row],[nr]])=7,"stacjonarny",IF(LEN(Tabela_telefony6[[#This Row],[nr]])=8,"komórkowy","zagraniczny"))</f>
        <v>stacjonarny</v>
      </c>
      <c r="F371" s="8">
        <f>(Tabela_telefony6[[#This Row],[zakonczenie]]-Tabela_telefony6[[#This Row],[rozpoczecie]])</f>
        <v>1.0972222222222272E-2</v>
      </c>
      <c r="G371" s="5">
        <f>ROUNDUP(Tabela_telefony6[[#This Row],[Kolumna1]]*1440,0)</f>
        <v>16</v>
      </c>
      <c r="H371" s="2">
        <f>800-Tabela_telefony6[[#This Row],[Kolumna2]]</f>
        <v>784</v>
      </c>
      <c r="I371" s="5">
        <f>IF(OR(Tabela_telefony6[[#This Row],[typ]]="stacjonarny",Tabela_telefony6[[#This Row],[typ]]="komórkowy"),I370-Tabela_telefony6[[#This Row],[Kolumna2]],H370)</f>
        <v>641</v>
      </c>
    </row>
    <row r="372" spans="1:9" x14ac:dyDescent="0.3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>IF(LEN(Tabela_telefony6[[#This Row],[nr]])=7,"stacjonarny",IF(LEN(Tabela_telefony6[[#This Row],[nr]])=8,"komórkowy","zagraniczny"))</f>
        <v>stacjonarny</v>
      </c>
      <c r="F372" s="8">
        <f>(Tabela_telefony6[[#This Row],[zakonczenie]]-Tabela_telefony6[[#This Row],[rozpoczecie]])</f>
        <v>1.1805555555555181E-3</v>
      </c>
      <c r="G372" s="5">
        <f>ROUNDUP(Tabela_telefony6[[#This Row],[Kolumna1]]*1440,0)</f>
        <v>2</v>
      </c>
      <c r="H372" s="2">
        <f>800-Tabela_telefony6[[#This Row],[Kolumna2]]</f>
        <v>798</v>
      </c>
      <c r="I372" s="5">
        <f>IF(OR(Tabela_telefony6[[#This Row],[typ]]="stacjonarny",Tabela_telefony6[[#This Row],[typ]]="komórkowy"),I371-Tabela_telefony6[[#This Row],[Kolumna2]],H371)</f>
        <v>639</v>
      </c>
    </row>
    <row r="373" spans="1:9" x14ac:dyDescent="0.3">
      <c r="A373">
        <v>3590468</v>
      </c>
      <c r="B373" s="1">
        <v>42922</v>
      </c>
      <c r="C373" s="2">
        <v>0.51556712962962958</v>
      </c>
      <c r="D373" s="2">
        <v>0.52572916666666669</v>
      </c>
      <c r="E373" t="str">
        <f>IF(LEN(Tabela_telefony6[[#This Row],[nr]])=7,"stacjonarny",IF(LEN(Tabela_telefony6[[#This Row],[nr]])=8,"komórkowy","zagraniczny"))</f>
        <v>stacjonarny</v>
      </c>
      <c r="F373" s="8">
        <f>(Tabela_telefony6[[#This Row],[zakonczenie]]-Tabela_telefony6[[#This Row],[rozpoczecie]])</f>
        <v>1.0162037037037108E-2</v>
      </c>
      <c r="G373" s="5">
        <f>ROUNDUP(Tabela_telefony6[[#This Row],[Kolumna1]]*1440,0)</f>
        <v>15</v>
      </c>
      <c r="H373" s="2">
        <f>800-Tabela_telefony6[[#This Row],[Kolumna2]]</f>
        <v>785</v>
      </c>
      <c r="I373" s="5">
        <f>IF(OR(Tabela_telefony6[[#This Row],[typ]]="stacjonarny",Tabela_telefony6[[#This Row],[typ]]="komórkowy"),I372-Tabela_telefony6[[#This Row],[Kolumna2]],H372)</f>
        <v>624</v>
      </c>
    </row>
    <row r="374" spans="1:9" x14ac:dyDescent="0.3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>IF(LEN(Tabela_telefony6[[#This Row],[nr]])=7,"stacjonarny",IF(LEN(Tabela_telefony6[[#This Row],[nr]])=8,"komórkowy","zagraniczny"))</f>
        <v>stacjonarny</v>
      </c>
      <c r="F374" s="8">
        <f>(Tabela_telefony6[[#This Row],[zakonczenie]]-Tabela_telefony6[[#This Row],[rozpoczecie]])</f>
        <v>9.1782407407408062E-3</v>
      </c>
      <c r="G374" s="5">
        <f>ROUNDUP(Tabela_telefony6[[#This Row],[Kolumna1]]*1440,0)</f>
        <v>14</v>
      </c>
      <c r="H374" s="2">
        <f>800-Tabela_telefony6[[#This Row],[Kolumna2]]</f>
        <v>786</v>
      </c>
      <c r="I374" s="5">
        <f>IF(OR(Tabela_telefony6[[#This Row],[typ]]="stacjonarny",Tabela_telefony6[[#This Row],[typ]]="komórkowy"),I373-Tabela_telefony6[[#This Row],[Kolumna2]],H373)</f>
        <v>610</v>
      </c>
    </row>
    <row r="375" spans="1:9" x14ac:dyDescent="0.3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>IF(LEN(Tabela_telefony6[[#This Row],[nr]])=7,"stacjonarny",IF(LEN(Tabela_telefony6[[#This Row],[nr]])=8,"komórkowy","zagraniczny"))</f>
        <v>stacjonarny</v>
      </c>
      <c r="F375" s="8">
        <f>(Tabela_telefony6[[#This Row],[zakonczenie]]-Tabela_telefony6[[#This Row],[rozpoczecie]])</f>
        <v>9.5601851851851993E-3</v>
      </c>
      <c r="G375" s="5">
        <f>ROUNDUP(Tabela_telefony6[[#This Row],[Kolumna1]]*1440,0)</f>
        <v>14</v>
      </c>
      <c r="H375" s="2">
        <f>800-Tabela_telefony6[[#This Row],[Kolumna2]]</f>
        <v>786</v>
      </c>
      <c r="I375" s="5">
        <f>IF(OR(Tabela_telefony6[[#This Row],[typ]]="stacjonarny",Tabela_telefony6[[#This Row],[typ]]="komórkowy"),I374-Tabela_telefony6[[#This Row],[Kolumna2]],H374)</f>
        <v>596</v>
      </c>
    </row>
    <row r="376" spans="1:9" x14ac:dyDescent="0.3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>IF(LEN(Tabela_telefony6[[#This Row],[nr]])=7,"stacjonarny",IF(LEN(Tabela_telefony6[[#This Row],[nr]])=8,"komórkowy","zagraniczny"))</f>
        <v>stacjonarny</v>
      </c>
      <c r="F376" s="8">
        <f>(Tabela_telefony6[[#This Row],[zakonczenie]]-Tabela_telefony6[[#This Row],[rozpoczecie]])</f>
        <v>8.3333333333335258E-4</v>
      </c>
      <c r="G376" s="5">
        <f>ROUNDUP(Tabela_telefony6[[#This Row],[Kolumna1]]*1440,0)</f>
        <v>2</v>
      </c>
      <c r="H376" s="2">
        <f>800-Tabela_telefony6[[#This Row],[Kolumna2]]</f>
        <v>798</v>
      </c>
      <c r="I376" s="5">
        <f>IF(OR(Tabela_telefony6[[#This Row],[typ]]="stacjonarny",Tabela_telefony6[[#This Row],[typ]]="komórkowy"),I375-Tabela_telefony6[[#This Row],[Kolumna2]],H375)</f>
        <v>594</v>
      </c>
    </row>
    <row r="377" spans="1:9" x14ac:dyDescent="0.3">
      <c r="A377">
        <v>25133293</v>
      </c>
      <c r="B377" s="1">
        <v>42922</v>
      </c>
      <c r="C377" s="2">
        <v>0.528900462962963</v>
      </c>
      <c r="D377" s="2">
        <v>0.53740740740740744</v>
      </c>
      <c r="E377" t="str">
        <f>IF(LEN(Tabela_telefony6[[#This Row],[nr]])=7,"stacjonarny",IF(LEN(Tabela_telefony6[[#This Row],[nr]])=8,"komórkowy","zagraniczny"))</f>
        <v>komórkowy</v>
      </c>
      <c r="F377" s="8">
        <f>(Tabela_telefony6[[#This Row],[zakonczenie]]-Tabela_telefony6[[#This Row],[rozpoczecie]])</f>
        <v>8.506944444444442E-3</v>
      </c>
      <c r="G377" s="5">
        <f>ROUNDUP(Tabela_telefony6[[#This Row],[Kolumna1]]*1440,0)</f>
        <v>13</v>
      </c>
      <c r="H377" s="2">
        <f>800-Tabela_telefony6[[#This Row],[Kolumna2]]</f>
        <v>787</v>
      </c>
      <c r="I377" s="5">
        <f>IF(OR(Tabela_telefony6[[#This Row],[typ]]="stacjonarny",Tabela_telefony6[[#This Row],[typ]]="komórkowy"),I376-Tabela_telefony6[[#This Row],[Kolumna2]],H376)</f>
        <v>581</v>
      </c>
    </row>
    <row r="378" spans="1:9" x14ac:dyDescent="0.3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>IF(LEN(Tabela_telefony6[[#This Row],[nr]])=7,"stacjonarny",IF(LEN(Tabela_telefony6[[#This Row],[nr]])=8,"komórkowy","zagraniczny"))</f>
        <v>stacjonarny</v>
      </c>
      <c r="F378" s="8">
        <f>(Tabela_telefony6[[#This Row],[zakonczenie]]-Tabela_telefony6[[#This Row],[rozpoczecie]])</f>
        <v>6.134259259259478E-4</v>
      </c>
      <c r="G378" s="5">
        <f>ROUNDUP(Tabela_telefony6[[#This Row],[Kolumna1]]*1440,0)</f>
        <v>1</v>
      </c>
      <c r="H378" s="2">
        <f>800-Tabela_telefony6[[#This Row],[Kolumna2]]</f>
        <v>799</v>
      </c>
      <c r="I378" s="5">
        <f>IF(OR(Tabela_telefony6[[#This Row],[typ]]="stacjonarny",Tabela_telefony6[[#This Row],[typ]]="komórkowy"),I377-Tabela_telefony6[[#This Row],[Kolumna2]],H377)</f>
        <v>580</v>
      </c>
    </row>
    <row r="379" spans="1:9" x14ac:dyDescent="0.3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>IF(LEN(Tabela_telefony6[[#This Row],[nr]])=7,"stacjonarny",IF(LEN(Tabela_telefony6[[#This Row],[nr]])=8,"komórkowy","zagraniczny"))</f>
        <v>stacjonarny</v>
      </c>
      <c r="F379" s="8">
        <f>(Tabela_telefony6[[#This Row],[zakonczenie]]-Tabela_telefony6[[#This Row],[rozpoczecie]])</f>
        <v>6.0416666666666119E-3</v>
      </c>
      <c r="G379" s="5">
        <f>ROUNDUP(Tabela_telefony6[[#This Row],[Kolumna1]]*1440,0)</f>
        <v>9</v>
      </c>
      <c r="H379" s="2">
        <f>800-Tabela_telefony6[[#This Row],[Kolumna2]]</f>
        <v>791</v>
      </c>
      <c r="I379" s="5">
        <f>IF(OR(Tabela_telefony6[[#This Row],[typ]]="stacjonarny",Tabela_telefony6[[#This Row],[typ]]="komórkowy"),I378-Tabela_telefony6[[#This Row],[Kolumna2]],H378)</f>
        <v>571</v>
      </c>
    </row>
    <row r="380" spans="1:9" x14ac:dyDescent="0.3">
      <c r="A380">
        <v>5856822</v>
      </c>
      <c r="B380" s="1">
        <v>42922</v>
      </c>
      <c r="C380" s="2">
        <v>0.533599537037037</v>
      </c>
      <c r="D380" s="2">
        <v>0.53469907407407402</v>
      </c>
      <c r="E380" t="str">
        <f>IF(LEN(Tabela_telefony6[[#This Row],[nr]])=7,"stacjonarny",IF(LEN(Tabela_telefony6[[#This Row],[nr]])=8,"komórkowy","zagraniczny"))</f>
        <v>stacjonarny</v>
      </c>
      <c r="F380" s="8">
        <f>(Tabela_telefony6[[#This Row],[zakonczenie]]-Tabela_telefony6[[#This Row],[rozpoczecie]])</f>
        <v>1.0995370370370239E-3</v>
      </c>
      <c r="G380" s="5">
        <f>ROUNDUP(Tabela_telefony6[[#This Row],[Kolumna1]]*1440,0)</f>
        <v>2</v>
      </c>
      <c r="H380" s="2">
        <f>800-Tabela_telefony6[[#This Row],[Kolumna2]]</f>
        <v>798</v>
      </c>
      <c r="I380" s="5">
        <f>IF(OR(Tabela_telefony6[[#This Row],[typ]]="stacjonarny",Tabela_telefony6[[#This Row],[typ]]="komórkowy"),I379-Tabela_telefony6[[#This Row],[Kolumna2]],H379)</f>
        <v>569</v>
      </c>
    </row>
    <row r="381" spans="1:9" x14ac:dyDescent="0.3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>IF(LEN(Tabela_telefony6[[#This Row],[nr]])=7,"stacjonarny",IF(LEN(Tabela_telefony6[[#This Row],[nr]])=8,"komórkowy","zagraniczny"))</f>
        <v>stacjonarny</v>
      </c>
      <c r="F381" s="8">
        <f>(Tabela_telefony6[[#This Row],[zakonczenie]]-Tabela_telefony6[[#This Row],[rozpoczecie]])</f>
        <v>6.8287037037036979E-3</v>
      </c>
      <c r="G381" s="5">
        <f>ROUNDUP(Tabela_telefony6[[#This Row],[Kolumna1]]*1440,0)</f>
        <v>10</v>
      </c>
      <c r="H381" s="2">
        <f>800-Tabela_telefony6[[#This Row],[Kolumna2]]</f>
        <v>790</v>
      </c>
      <c r="I381" s="5">
        <f>IF(OR(Tabela_telefony6[[#This Row],[typ]]="stacjonarny",Tabela_telefony6[[#This Row],[typ]]="komórkowy"),I380-Tabela_telefony6[[#This Row],[Kolumna2]],H380)</f>
        <v>559</v>
      </c>
    </row>
    <row r="382" spans="1:9" x14ac:dyDescent="0.3">
      <c r="A382">
        <v>2201085</v>
      </c>
      <c r="B382" s="1">
        <v>42922</v>
      </c>
      <c r="C382" s="2">
        <v>0.54072916666666671</v>
      </c>
      <c r="D382" s="2">
        <v>0.544525462962963</v>
      </c>
      <c r="E382" t="str">
        <f>IF(LEN(Tabela_telefony6[[#This Row],[nr]])=7,"stacjonarny",IF(LEN(Tabela_telefony6[[#This Row],[nr]])=8,"komórkowy","zagraniczny"))</f>
        <v>stacjonarny</v>
      </c>
      <c r="F382" s="8">
        <f>(Tabela_telefony6[[#This Row],[zakonczenie]]-Tabela_telefony6[[#This Row],[rozpoczecie]])</f>
        <v>3.7962962962962976E-3</v>
      </c>
      <c r="G382" s="5">
        <f>ROUNDUP(Tabela_telefony6[[#This Row],[Kolumna1]]*1440,0)</f>
        <v>6</v>
      </c>
      <c r="H382" s="2">
        <f>800-Tabela_telefony6[[#This Row],[Kolumna2]]</f>
        <v>794</v>
      </c>
      <c r="I382" s="5">
        <f>IF(OR(Tabela_telefony6[[#This Row],[typ]]="stacjonarny",Tabela_telefony6[[#This Row],[typ]]="komórkowy"),I381-Tabela_telefony6[[#This Row],[Kolumna2]],H381)</f>
        <v>553</v>
      </c>
    </row>
    <row r="383" spans="1:9" x14ac:dyDescent="0.3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>IF(LEN(Tabela_telefony6[[#This Row],[nr]])=7,"stacjonarny",IF(LEN(Tabela_telefony6[[#This Row],[nr]])=8,"komórkowy","zagraniczny"))</f>
        <v>komórkowy</v>
      </c>
      <c r="F383" s="8">
        <f>(Tabela_telefony6[[#This Row],[zakonczenie]]-Tabela_telefony6[[#This Row],[rozpoczecie]])</f>
        <v>9.1319444444444287E-3</v>
      </c>
      <c r="G383" s="5">
        <f>ROUNDUP(Tabela_telefony6[[#This Row],[Kolumna1]]*1440,0)</f>
        <v>14</v>
      </c>
      <c r="H383" s="2">
        <f>800-Tabela_telefony6[[#This Row],[Kolumna2]]</f>
        <v>786</v>
      </c>
      <c r="I383" s="5">
        <f>IF(OR(Tabela_telefony6[[#This Row],[typ]]="stacjonarny",Tabela_telefony6[[#This Row],[typ]]="komórkowy"),I382-Tabela_telefony6[[#This Row],[Kolumna2]],H382)</f>
        <v>539</v>
      </c>
    </row>
    <row r="384" spans="1:9" x14ac:dyDescent="0.3">
      <c r="A384">
        <v>9319894</v>
      </c>
      <c r="B384" s="1">
        <v>42922</v>
      </c>
      <c r="C384" s="2">
        <v>0.54207175925925921</v>
      </c>
      <c r="D384" s="2">
        <v>0.54953703703703705</v>
      </c>
      <c r="E384" t="str">
        <f>IF(LEN(Tabela_telefony6[[#This Row],[nr]])=7,"stacjonarny",IF(LEN(Tabela_telefony6[[#This Row],[nr]])=8,"komórkowy","zagraniczny"))</f>
        <v>stacjonarny</v>
      </c>
      <c r="F384" s="8">
        <f>(Tabela_telefony6[[#This Row],[zakonczenie]]-Tabela_telefony6[[#This Row],[rozpoczecie]])</f>
        <v>7.4652777777778345E-3</v>
      </c>
      <c r="G384" s="5">
        <f>ROUNDUP(Tabela_telefony6[[#This Row],[Kolumna1]]*1440,0)</f>
        <v>11</v>
      </c>
      <c r="H384" s="2">
        <f>800-Tabela_telefony6[[#This Row],[Kolumna2]]</f>
        <v>789</v>
      </c>
      <c r="I384" s="5">
        <f>IF(OR(Tabela_telefony6[[#This Row],[typ]]="stacjonarny",Tabela_telefony6[[#This Row],[typ]]="komórkowy"),I383-Tabela_telefony6[[#This Row],[Kolumna2]],H383)</f>
        <v>528</v>
      </c>
    </row>
    <row r="385" spans="1:9" x14ac:dyDescent="0.3">
      <c r="A385">
        <v>3211876</v>
      </c>
      <c r="B385" s="1">
        <v>42922</v>
      </c>
      <c r="C385" s="2">
        <v>0.54693287037037042</v>
      </c>
      <c r="D385" s="2">
        <v>0.54781250000000004</v>
      </c>
      <c r="E385" t="str">
        <f>IF(LEN(Tabela_telefony6[[#This Row],[nr]])=7,"stacjonarny",IF(LEN(Tabela_telefony6[[#This Row],[nr]])=8,"komórkowy","zagraniczny"))</f>
        <v>stacjonarny</v>
      </c>
      <c r="F385" s="8">
        <f>(Tabela_telefony6[[#This Row],[zakonczenie]]-Tabela_telefony6[[#This Row],[rozpoczecie]])</f>
        <v>8.796296296296191E-4</v>
      </c>
      <c r="G385" s="5">
        <f>ROUNDUP(Tabela_telefony6[[#This Row],[Kolumna1]]*1440,0)</f>
        <v>2</v>
      </c>
      <c r="H385" s="2">
        <f>800-Tabela_telefony6[[#This Row],[Kolumna2]]</f>
        <v>798</v>
      </c>
      <c r="I385" s="5">
        <f>IF(OR(Tabela_telefony6[[#This Row],[typ]]="stacjonarny",Tabela_telefony6[[#This Row],[typ]]="komórkowy"),I384-Tabela_telefony6[[#This Row],[Kolumna2]],H384)</f>
        <v>526</v>
      </c>
    </row>
    <row r="386" spans="1:9" x14ac:dyDescent="0.3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>IF(LEN(Tabela_telefony6[[#This Row],[nr]])=7,"stacjonarny",IF(LEN(Tabela_telefony6[[#This Row],[nr]])=8,"komórkowy","zagraniczny"))</f>
        <v>stacjonarny</v>
      </c>
      <c r="F386" s="8">
        <f>(Tabela_telefony6[[#This Row],[zakonczenie]]-Tabela_telefony6[[#This Row],[rozpoczecie]])</f>
        <v>1.3310185185185786E-3</v>
      </c>
      <c r="G386" s="5">
        <f>ROUNDUP(Tabela_telefony6[[#This Row],[Kolumna1]]*1440,0)</f>
        <v>2</v>
      </c>
      <c r="H386" s="2">
        <f>800-Tabela_telefony6[[#This Row],[Kolumna2]]</f>
        <v>798</v>
      </c>
      <c r="I386" s="5">
        <f>IF(OR(Tabela_telefony6[[#This Row],[typ]]="stacjonarny",Tabela_telefony6[[#This Row],[typ]]="komórkowy"),I385-Tabela_telefony6[[#This Row],[Kolumna2]],H385)</f>
        <v>524</v>
      </c>
    </row>
    <row r="387" spans="1:9" x14ac:dyDescent="0.3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>IF(LEN(Tabela_telefony6[[#This Row],[nr]])=7,"stacjonarny",IF(LEN(Tabela_telefony6[[#This Row],[nr]])=8,"komórkowy","zagraniczny"))</f>
        <v>stacjonarny</v>
      </c>
      <c r="F387" s="8">
        <f>(Tabela_telefony6[[#This Row],[zakonczenie]]-Tabela_telefony6[[#This Row],[rozpoczecie]])</f>
        <v>7.4768518518518734E-3</v>
      </c>
      <c r="G387" s="5">
        <f>ROUNDUP(Tabela_telefony6[[#This Row],[Kolumna1]]*1440,0)</f>
        <v>11</v>
      </c>
      <c r="H387" s="2">
        <f>800-Tabela_telefony6[[#This Row],[Kolumna2]]</f>
        <v>789</v>
      </c>
      <c r="I387" s="5">
        <f>IF(OR(Tabela_telefony6[[#This Row],[typ]]="stacjonarny",Tabela_telefony6[[#This Row],[typ]]="komórkowy"),I386-Tabela_telefony6[[#This Row],[Kolumna2]],H386)</f>
        <v>513</v>
      </c>
    </row>
    <row r="388" spans="1:9" x14ac:dyDescent="0.3">
      <c r="A388">
        <v>1319121</v>
      </c>
      <c r="B388" s="1">
        <v>42922</v>
      </c>
      <c r="C388" s="2">
        <v>0.55652777777777773</v>
      </c>
      <c r="D388" s="2">
        <v>0.55682870370370374</v>
      </c>
      <c r="E388" t="str">
        <f>IF(LEN(Tabela_telefony6[[#This Row],[nr]])=7,"stacjonarny",IF(LEN(Tabela_telefony6[[#This Row],[nr]])=8,"komórkowy","zagraniczny"))</f>
        <v>stacjonarny</v>
      </c>
      <c r="F388" s="8">
        <f>(Tabela_telefony6[[#This Row],[zakonczenie]]-Tabela_telefony6[[#This Row],[rozpoczecie]])</f>
        <v>3.0092592592600997E-4</v>
      </c>
      <c r="G388" s="5">
        <f>ROUNDUP(Tabela_telefony6[[#This Row],[Kolumna1]]*1440,0)</f>
        <v>1</v>
      </c>
      <c r="H388" s="2">
        <f>800-Tabela_telefony6[[#This Row],[Kolumna2]]</f>
        <v>799</v>
      </c>
      <c r="I388" s="5">
        <f>IF(OR(Tabela_telefony6[[#This Row],[typ]]="stacjonarny",Tabela_telefony6[[#This Row],[typ]]="komórkowy"),I387-Tabela_telefony6[[#This Row],[Kolumna2]],H387)</f>
        <v>512</v>
      </c>
    </row>
    <row r="389" spans="1:9" x14ac:dyDescent="0.3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>IF(LEN(Tabela_telefony6[[#This Row],[nr]])=7,"stacjonarny",IF(LEN(Tabela_telefony6[[#This Row],[nr]])=8,"komórkowy","zagraniczny"))</f>
        <v>stacjonarny</v>
      </c>
      <c r="F389" s="8">
        <f>(Tabela_telefony6[[#This Row],[zakonczenie]]-Tabela_telefony6[[#This Row],[rozpoczecie]])</f>
        <v>5.833333333333357E-3</v>
      </c>
      <c r="G389" s="5">
        <f>ROUNDUP(Tabela_telefony6[[#This Row],[Kolumna1]]*1440,0)</f>
        <v>9</v>
      </c>
      <c r="H389" s="2">
        <f>800-Tabela_telefony6[[#This Row],[Kolumna2]]</f>
        <v>791</v>
      </c>
      <c r="I389" s="5">
        <f>IF(OR(Tabela_telefony6[[#This Row],[typ]]="stacjonarny",Tabela_telefony6[[#This Row],[typ]]="komórkowy"),I388-Tabela_telefony6[[#This Row],[Kolumna2]],H388)</f>
        <v>503</v>
      </c>
    </row>
    <row r="390" spans="1:9" x14ac:dyDescent="0.3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>IF(LEN(Tabela_telefony6[[#This Row],[nr]])=7,"stacjonarny",IF(LEN(Tabela_telefony6[[#This Row],[nr]])=8,"komórkowy","zagraniczny"))</f>
        <v>stacjonarny</v>
      </c>
      <c r="F390" s="8">
        <f>(Tabela_telefony6[[#This Row],[zakonczenie]]-Tabela_telefony6[[#This Row],[rozpoczecie]])</f>
        <v>1.0567129629629579E-2</v>
      </c>
      <c r="G390" s="5">
        <f>ROUNDUP(Tabela_telefony6[[#This Row],[Kolumna1]]*1440,0)</f>
        <v>16</v>
      </c>
      <c r="H390" s="2">
        <f>800-Tabela_telefony6[[#This Row],[Kolumna2]]</f>
        <v>784</v>
      </c>
      <c r="I390" s="5">
        <f>IF(OR(Tabela_telefony6[[#This Row],[typ]]="stacjonarny",Tabela_telefony6[[#This Row],[typ]]="komórkowy"),I389-Tabela_telefony6[[#This Row],[Kolumna2]],H389)</f>
        <v>487</v>
      </c>
    </row>
    <row r="391" spans="1:9" x14ac:dyDescent="0.3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>IF(LEN(Tabela_telefony6[[#This Row],[nr]])=7,"stacjonarny",IF(LEN(Tabela_telefony6[[#This Row],[nr]])=8,"komórkowy","zagraniczny"))</f>
        <v>komórkowy</v>
      </c>
      <c r="F391" s="8">
        <f>(Tabela_telefony6[[#This Row],[zakonczenie]]-Tabela_telefony6[[#This Row],[rozpoczecie]])</f>
        <v>2.5231481481482465E-3</v>
      </c>
      <c r="G391" s="5">
        <f>ROUNDUP(Tabela_telefony6[[#This Row],[Kolumna1]]*1440,0)</f>
        <v>4</v>
      </c>
      <c r="H391" s="2">
        <f>800-Tabela_telefony6[[#This Row],[Kolumna2]]</f>
        <v>796</v>
      </c>
      <c r="I391" s="5">
        <f>IF(OR(Tabela_telefony6[[#This Row],[typ]]="stacjonarny",Tabela_telefony6[[#This Row],[typ]]="komórkowy"),I390-Tabela_telefony6[[#This Row],[Kolumna2]],H390)</f>
        <v>483</v>
      </c>
    </row>
    <row r="392" spans="1:9" x14ac:dyDescent="0.3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>IF(LEN(Tabela_telefony6[[#This Row],[nr]])=7,"stacjonarny",IF(LEN(Tabela_telefony6[[#This Row],[nr]])=8,"komórkowy","zagraniczny"))</f>
        <v>stacjonarny</v>
      </c>
      <c r="F392" s="8">
        <f>(Tabela_telefony6[[#This Row],[zakonczenie]]-Tabela_telefony6[[#This Row],[rozpoczecie]])</f>
        <v>1.6087962962962887E-3</v>
      </c>
      <c r="G392" s="5">
        <f>ROUNDUP(Tabela_telefony6[[#This Row],[Kolumna1]]*1440,0)</f>
        <v>3</v>
      </c>
      <c r="H392" s="2">
        <f>800-Tabela_telefony6[[#This Row],[Kolumna2]]</f>
        <v>797</v>
      </c>
      <c r="I392" s="5">
        <f>IF(OR(Tabela_telefony6[[#This Row],[typ]]="stacjonarny",Tabela_telefony6[[#This Row],[typ]]="komórkowy"),I391-Tabela_telefony6[[#This Row],[Kolumna2]],H391)</f>
        <v>480</v>
      </c>
    </row>
    <row r="393" spans="1:9" x14ac:dyDescent="0.3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>IF(LEN(Tabela_telefony6[[#This Row],[nr]])=7,"stacjonarny",IF(LEN(Tabela_telefony6[[#This Row],[nr]])=8,"komórkowy","zagraniczny"))</f>
        <v>stacjonarny</v>
      </c>
      <c r="F393" s="8">
        <f>(Tabela_telefony6[[#This Row],[zakonczenie]]-Tabela_telefony6[[#This Row],[rozpoczecie]])</f>
        <v>1.1203703703703716E-2</v>
      </c>
      <c r="G393" s="5">
        <f>ROUNDUP(Tabela_telefony6[[#This Row],[Kolumna1]]*1440,0)</f>
        <v>17</v>
      </c>
      <c r="H393" s="2">
        <f>800-Tabela_telefony6[[#This Row],[Kolumna2]]</f>
        <v>783</v>
      </c>
      <c r="I393" s="5">
        <f>IF(OR(Tabela_telefony6[[#This Row],[typ]]="stacjonarny",Tabela_telefony6[[#This Row],[typ]]="komórkowy"),I392-Tabela_telefony6[[#This Row],[Kolumna2]],H392)</f>
        <v>463</v>
      </c>
    </row>
    <row r="394" spans="1:9" x14ac:dyDescent="0.3">
      <c r="A394">
        <v>8405954</v>
      </c>
      <c r="B394" s="1">
        <v>42922</v>
      </c>
      <c r="C394" s="2">
        <v>0.57164351851851847</v>
      </c>
      <c r="D394" s="2">
        <v>0.57528935185185182</v>
      </c>
      <c r="E394" t="str">
        <f>IF(LEN(Tabela_telefony6[[#This Row],[nr]])=7,"stacjonarny",IF(LEN(Tabela_telefony6[[#This Row],[nr]])=8,"komórkowy","zagraniczny"))</f>
        <v>stacjonarny</v>
      </c>
      <c r="F394" s="8">
        <f>(Tabela_telefony6[[#This Row],[zakonczenie]]-Tabela_telefony6[[#This Row],[rozpoczecie]])</f>
        <v>3.6458333333333481E-3</v>
      </c>
      <c r="G394" s="5">
        <f>ROUNDUP(Tabela_telefony6[[#This Row],[Kolumna1]]*1440,0)</f>
        <v>6</v>
      </c>
      <c r="H394" s="2">
        <f>800-Tabela_telefony6[[#This Row],[Kolumna2]]</f>
        <v>794</v>
      </c>
      <c r="I394" s="5">
        <f>IF(OR(Tabela_telefony6[[#This Row],[typ]]="stacjonarny",Tabela_telefony6[[#This Row],[typ]]="komórkowy"),I393-Tabela_telefony6[[#This Row],[Kolumna2]],H393)</f>
        <v>457</v>
      </c>
    </row>
    <row r="395" spans="1:9" x14ac:dyDescent="0.3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>IF(LEN(Tabela_telefony6[[#This Row],[nr]])=7,"stacjonarny",IF(LEN(Tabela_telefony6[[#This Row],[nr]])=8,"komórkowy","zagraniczny"))</f>
        <v>komórkowy</v>
      </c>
      <c r="F395" s="8">
        <f>(Tabela_telefony6[[#This Row],[zakonczenie]]-Tabela_telefony6[[#This Row],[rozpoczecie]])</f>
        <v>1.0046296296296275E-2</v>
      </c>
      <c r="G395" s="5">
        <f>ROUNDUP(Tabela_telefony6[[#This Row],[Kolumna1]]*1440,0)</f>
        <v>15</v>
      </c>
      <c r="H395" s="2">
        <f>800-Tabela_telefony6[[#This Row],[Kolumna2]]</f>
        <v>785</v>
      </c>
      <c r="I395" s="5">
        <f>IF(OR(Tabela_telefony6[[#This Row],[typ]]="stacjonarny",Tabela_telefony6[[#This Row],[typ]]="komórkowy"),I394-Tabela_telefony6[[#This Row],[Kolumna2]],H394)</f>
        <v>442</v>
      </c>
    </row>
    <row r="396" spans="1:9" x14ac:dyDescent="0.3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>IF(LEN(Tabela_telefony6[[#This Row],[nr]])=7,"stacjonarny",IF(LEN(Tabela_telefony6[[#This Row],[nr]])=8,"komórkowy","zagraniczny"))</f>
        <v>stacjonarny</v>
      </c>
      <c r="F396" s="8">
        <f>(Tabela_telefony6[[#This Row],[zakonczenie]]-Tabela_telefony6[[#This Row],[rozpoczecie]])</f>
        <v>3.9467592592592471E-3</v>
      </c>
      <c r="G396" s="5">
        <f>ROUNDUP(Tabela_telefony6[[#This Row],[Kolumna1]]*1440,0)</f>
        <v>6</v>
      </c>
      <c r="H396" s="2">
        <f>800-Tabela_telefony6[[#This Row],[Kolumna2]]</f>
        <v>794</v>
      </c>
      <c r="I396" s="5">
        <f>IF(OR(Tabela_telefony6[[#This Row],[typ]]="stacjonarny",Tabela_telefony6[[#This Row],[typ]]="komórkowy"),I395-Tabela_telefony6[[#This Row],[Kolumna2]],H395)</f>
        <v>436</v>
      </c>
    </row>
    <row r="397" spans="1:9" x14ac:dyDescent="0.3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>IF(LEN(Tabela_telefony6[[#This Row],[nr]])=7,"stacjonarny",IF(LEN(Tabela_telefony6[[#This Row],[nr]])=8,"komórkowy","zagraniczny"))</f>
        <v>stacjonarny</v>
      </c>
      <c r="F397" s="8">
        <f>(Tabela_telefony6[[#This Row],[zakonczenie]]-Tabela_telefony6[[#This Row],[rozpoczecie]])</f>
        <v>3.3217592592592604E-3</v>
      </c>
      <c r="G397" s="5">
        <f>ROUNDUP(Tabela_telefony6[[#This Row],[Kolumna1]]*1440,0)</f>
        <v>5</v>
      </c>
      <c r="H397" s="2">
        <f>800-Tabela_telefony6[[#This Row],[Kolumna2]]</f>
        <v>795</v>
      </c>
      <c r="I397" s="5">
        <f>IF(OR(Tabela_telefony6[[#This Row],[typ]]="stacjonarny",Tabela_telefony6[[#This Row],[typ]]="komórkowy"),I396-Tabela_telefony6[[#This Row],[Kolumna2]],H396)</f>
        <v>431</v>
      </c>
    </row>
    <row r="398" spans="1:9" x14ac:dyDescent="0.3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>IF(LEN(Tabela_telefony6[[#This Row],[nr]])=7,"stacjonarny",IF(LEN(Tabela_telefony6[[#This Row],[nr]])=8,"komórkowy","zagraniczny"))</f>
        <v>stacjonarny</v>
      </c>
      <c r="F398" s="8">
        <f>(Tabela_telefony6[[#This Row],[zakonczenie]]-Tabela_telefony6[[#This Row],[rozpoczecie]])</f>
        <v>6.5393518518519489E-3</v>
      </c>
      <c r="G398" s="5">
        <f>ROUNDUP(Tabela_telefony6[[#This Row],[Kolumna1]]*1440,0)</f>
        <v>10</v>
      </c>
      <c r="H398" s="2">
        <f>800-Tabela_telefony6[[#This Row],[Kolumna2]]</f>
        <v>790</v>
      </c>
      <c r="I398" s="5">
        <f>IF(OR(Tabela_telefony6[[#This Row],[typ]]="stacjonarny",Tabela_telefony6[[#This Row],[typ]]="komórkowy"),I397-Tabela_telefony6[[#This Row],[Kolumna2]],H397)</f>
        <v>421</v>
      </c>
    </row>
    <row r="399" spans="1:9" x14ac:dyDescent="0.3">
      <c r="A399">
        <v>9415767851</v>
      </c>
      <c r="B399" s="1">
        <v>42922</v>
      </c>
      <c r="C399" s="2">
        <v>0.5827430555555555</v>
      </c>
      <c r="D399" s="2">
        <v>0.58309027777777778</v>
      </c>
      <c r="E399" t="str">
        <f>IF(LEN(Tabela_telefony6[[#This Row],[nr]])=7,"stacjonarny",IF(LEN(Tabela_telefony6[[#This Row],[nr]])=8,"komórkowy","zagraniczny"))</f>
        <v>zagraniczny</v>
      </c>
      <c r="F399" s="8">
        <f>(Tabela_telefony6[[#This Row],[zakonczenie]]-Tabela_telefony6[[#This Row],[rozpoczecie]])</f>
        <v>3.472222222222765E-4</v>
      </c>
      <c r="G399" s="5">
        <f>ROUNDUP(Tabela_telefony6[[#This Row],[Kolumna1]]*1440,0)</f>
        <v>1</v>
      </c>
      <c r="H399" s="2">
        <f>800-Tabela_telefony6[[#This Row],[Kolumna2]]</f>
        <v>799</v>
      </c>
      <c r="I399" s="5">
        <f>IF(OR(Tabela_telefony6[[#This Row],[typ]]="stacjonarny",Tabela_telefony6[[#This Row],[typ]]="komórkowy"),I398-Tabela_telefony6[[#This Row],[Kolumna2]],H398)</f>
        <v>790</v>
      </c>
    </row>
    <row r="400" spans="1:9" x14ac:dyDescent="0.3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>IF(LEN(Tabela_telefony6[[#This Row],[nr]])=7,"stacjonarny",IF(LEN(Tabela_telefony6[[#This Row],[nr]])=8,"komórkowy","zagraniczny"))</f>
        <v>stacjonarny</v>
      </c>
      <c r="F400" s="8">
        <f>(Tabela_telefony6[[#This Row],[zakonczenie]]-Tabela_telefony6[[#This Row],[rozpoczecie]])</f>
        <v>8.3796296296296813E-3</v>
      </c>
      <c r="G400" s="5">
        <f>ROUNDUP(Tabela_telefony6[[#This Row],[Kolumna1]]*1440,0)</f>
        <v>13</v>
      </c>
      <c r="H400" s="2">
        <f>800-Tabela_telefony6[[#This Row],[Kolumna2]]</f>
        <v>787</v>
      </c>
      <c r="I400" s="5">
        <f>IF(OR(Tabela_telefony6[[#This Row],[typ]]="stacjonarny",Tabela_telefony6[[#This Row],[typ]]="komórkowy"),I399-Tabela_telefony6[[#This Row],[Kolumna2]],H399)</f>
        <v>777</v>
      </c>
    </row>
    <row r="401" spans="1:9" x14ac:dyDescent="0.3">
      <c r="A401">
        <v>41974998</v>
      </c>
      <c r="B401" s="1">
        <v>42922</v>
      </c>
      <c r="C401" s="2">
        <v>0.58890046296296295</v>
      </c>
      <c r="D401" s="2">
        <v>0.59614583333333337</v>
      </c>
      <c r="E401" t="str">
        <f>IF(LEN(Tabela_telefony6[[#This Row],[nr]])=7,"stacjonarny",IF(LEN(Tabela_telefony6[[#This Row],[nr]])=8,"komórkowy","zagraniczny"))</f>
        <v>komórkowy</v>
      </c>
      <c r="F401" s="8">
        <f>(Tabela_telefony6[[#This Row],[zakonczenie]]-Tabela_telefony6[[#This Row],[rozpoczecie]])</f>
        <v>7.2453703703704297E-3</v>
      </c>
      <c r="G401" s="5">
        <f>ROUNDUP(Tabela_telefony6[[#This Row],[Kolumna1]]*1440,0)</f>
        <v>11</v>
      </c>
      <c r="H401" s="2">
        <f>800-Tabela_telefony6[[#This Row],[Kolumna2]]</f>
        <v>789</v>
      </c>
      <c r="I401" s="5">
        <f>IF(OR(Tabela_telefony6[[#This Row],[typ]]="stacjonarny",Tabela_telefony6[[#This Row],[typ]]="komórkowy"),I400-Tabela_telefony6[[#This Row],[Kolumna2]],H400)</f>
        <v>766</v>
      </c>
    </row>
    <row r="402" spans="1:9" x14ac:dyDescent="0.3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>IF(LEN(Tabela_telefony6[[#This Row],[nr]])=7,"stacjonarny",IF(LEN(Tabela_telefony6[[#This Row],[nr]])=8,"komórkowy","zagraniczny"))</f>
        <v>stacjonarny</v>
      </c>
      <c r="F402" s="8">
        <f>(Tabela_telefony6[[#This Row],[zakonczenie]]-Tabela_telefony6[[#This Row],[rozpoczecie]])</f>
        <v>1.9328703703703765E-3</v>
      </c>
      <c r="G402" s="5">
        <f>ROUNDUP(Tabela_telefony6[[#This Row],[Kolumna1]]*1440,0)</f>
        <v>3</v>
      </c>
      <c r="H402" s="2">
        <f>800-Tabela_telefony6[[#This Row],[Kolumna2]]</f>
        <v>797</v>
      </c>
      <c r="I402" s="5">
        <f>IF(OR(Tabela_telefony6[[#This Row],[typ]]="stacjonarny",Tabela_telefony6[[#This Row],[typ]]="komórkowy"),I401-Tabela_telefony6[[#This Row],[Kolumna2]],H401)</f>
        <v>763</v>
      </c>
    </row>
    <row r="403" spans="1:9" x14ac:dyDescent="0.3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>IF(LEN(Tabela_telefony6[[#This Row],[nr]])=7,"stacjonarny",IF(LEN(Tabela_telefony6[[#This Row],[nr]])=8,"komórkowy","zagraniczny"))</f>
        <v>zagraniczny</v>
      </c>
      <c r="F403" s="8">
        <f>(Tabela_telefony6[[#This Row],[zakonczenie]]-Tabela_telefony6[[#This Row],[rozpoczecie]])</f>
        <v>8.796296296296191E-4</v>
      </c>
      <c r="G403" s="5">
        <f>ROUNDUP(Tabela_telefony6[[#This Row],[Kolumna1]]*1440,0)</f>
        <v>2</v>
      </c>
      <c r="H403" s="2">
        <f>800-Tabela_telefony6[[#This Row],[Kolumna2]]</f>
        <v>798</v>
      </c>
      <c r="I403" s="5">
        <f>IF(OR(Tabela_telefony6[[#This Row],[typ]]="stacjonarny",Tabela_telefony6[[#This Row],[typ]]="komórkowy"),I402-Tabela_telefony6[[#This Row],[Kolumna2]],H402)</f>
        <v>797</v>
      </c>
    </row>
    <row r="404" spans="1:9" x14ac:dyDescent="0.3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>IF(LEN(Tabela_telefony6[[#This Row],[nr]])=7,"stacjonarny",IF(LEN(Tabela_telefony6[[#This Row],[nr]])=8,"komórkowy","zagraniczny"))</f>
        <v>komórkowy</v>
      </c>
      <c r="F404" s="8">
        <f>(Tabela_telefony6[[#This Row],[zakonczenie]]-Tabela_telefony6[[#This Row],[rozpoczecie]])</f>
        <v>7.8587962962963775E-3</v>
      </c>
      <c r="G404" s="5">
        <f>ROUNDUP(Tabela_telefony6[[#This Row],[Kolumna1]]*1440,0)</f>
        <v>12</v>
      </c>
      <c r="H404" s="2">
        <f>800-Tabela_telefony6[[#This Row],[Kolumna2]]</f>
        <v>788</v>
      </c>
      <c r="I404" s="5">
        <f>IF(OR(Tabela_telefony6[[#This Row],[typ]]="stacjonarny",Tabela_telefony6[[#This Row],[typ]]="komórkowy"),I403-Tabela_telefony6[[#This Row],[Kolumna2]],H403)</f>
        <v>785</v>
      </c>
    </row>
    <row r="405" spans="1:9" x14ac:dyDescent="0.3">
      <c r="A405">
        <v>4002406</v>
      </c>
      <c r="B405" s="1">
        <v>42922</v>
      </c>
      <c r="C405" s="2">
        <v>0.60247685185185185</v>
      </c>
      <c r="D405" s="2">
        <v>0.60782407407407413</v>
      </c>
      <c r="E405" t="str">
        <f>IF(LEN(Tabela_telefony6[[#This Row],[nr]])=7,"stacjonarny",IF(LEN(Tabela_telefony6[[#This Row],[nr]])=8,"komórkowy","zagraniczny"))</f>
        <v>stacjonarny</v>
      </c>
      <c r="F405" s="8">
        <f>(Tabela_telefony6[[#This Row],[zakonczenie]]-Tabela_telefony6[[#This Row],[rozpoczecie]])</f>
        <v>5.3472222222222809E-3</v>
      </c>
      <c r="G405" s="5">
        <f>ROUNDUP(Tabela_telefony6[[#This Row],[Kolumna1]]*1440,0)</f>
        <v>8</v>
      </c>
      <c r="H405" s="2">
        <f>800-Tabela_telefony6[[#This Row],[Kolumna2]]</f>
        <v>792</v>
      </c>
      <c r="I405" s="5">
        <f>IF(OR(Tabela_telefony6[[#This Row],[typ]]="stacjonarny",Tabela_telefony6[[#This Row],[typ]]="komórkowy"),I404-Tabela_telefony6[[#This Row],[Kolumna2]],H404)</f>
        <v>777</v>
      </c>
    </row>
    <row r="406" spans="1:9" x14ac:dyDescent="0.3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>IF(LEN(Tabela_telefony6[[#This Row],[nr]])=7,"stacjonarny",IF(LEN(Tabela_telefony6[[#This Row],[nr]])=8,"komórkowy","zagraniczny"))</f>
        <v>stacjonarny</v>
      </c>
      <c r="F406" s="8">
        <f>(Tabela_telefony6[[#This Row],[zakonczenie]]-Tabela_telefony6[[#This Row],[rozpoczecie]])</f>
        <v>5.2314814814815591E-3</v>
      </c>
      <c r="G406" s="5">
        <f>ROUNDUP(Tabela_telefony6[[#This Row],[Kolumna1]]*1440,0)</f>
        <v>8</v>
      </c>
      <c r="H406" s="2">
        <f>800-Tabela_telefony6[[#This Row],[Kolumna2]]</f>
        <v>792</v>
      </c>
      <c r="I406" s="5">
        <f>IF(OR(Tabela_telefony6[[#This Row],[typ]]="stacjonarny",Tabela_telefony6[[#This Row],[typ]]="komórkowy"),I405-Tabela_telefony6[[#This Row],[Kolumna2]],H405)</f>
        <v>769</v>
      </c>
    </row>
    <row r="407" spans="1:9" x14ac:dyDescent="0.3">
      <c r="A407">
        <v>9763924</v>
      </c>
      <c r="B407" s="1">
        <v>42922</v>
      </c>
      <c r="C407" s="2">
        <v>0.611724537037037</v>
      </c>
      <c r="D407" s="2">
        <v>0.62217592592592597</v>
      </c>
      <c r="E407" t="str">
        <f>IF(LEN(Tabela_telefony6[[#This Row],[nr]])=7,"stacjonarny",IF(LEN(Tabela_telefony6[[#This Row],[nr]])=8,"komórkowy","zagraniczny"))</f>
        <v>stacjonarny</v>
      </c>
      <c r="F407" s="8">
        <f>(Tabela_telefony6[[#This Row],[zakonczenie]]-Tabela_telefony6[[#This Row],[rozpoczecie]])</f>
        <v>1.0451388888888968E-2</v>
      </c>
      <c r="G407" s="5">
        <f>ROUNDUP(Tabela_telefony6[[#This Row],[Kolumna1]]*1440,0)</f>
        <v>16</v>
      </c>
      <c r="H407" s="2">
        <f>800-Tabela_telefony6[[#This Row],[Kolumna2]]</f>
        <v>784</v>
      </c>
      <c r="I407" s="5">
        <f>IF(OR(Tabela_telefony6[[#This Row],[typ]]="stacjonarny",Tabela_telefony6[[#This Row],[typ]]="komórkowy"),I406-Tabela_telefony6[[#This Row],[Kolumna2]],H406)</f>
        <v>753</v>
      </c>
    </row>
    <row r="408" spans="1:9" x14ac:dyDescent="0.3">
      <c r="A408">
        <v>7977726</v>
      </c>
      <c r="B408" s="1">
        <v>42922</v>
      </c>
      <c r="C408" s="2">
        <v>0.6139930555555555</v>
      </c>
      <c r="D408" s="2">
        <v>0.62364583333333334</v>
      </c>
      <c r="E408" t="str">
        <f>IF(LEN(Tabela_telefony6[[#This Row],[nr]])=7,"stacjonarny",IF(LEN(Tabela_telefony6[[#This Row],[nr]])=8,"komórkowy","zagraniczny"))</f>
        <v>stacjonarny</v>
      </c>
      <c r="F408" s="8">
        <f>(Tabela_telefony6[[#This Row],[zakonczenie]]-Tabela_telefony6[[#This Row],[rozpoczecie]])</f>
        <v>9.6527777777778434E-3</v>
      </c>
      <c r="G408" s="5">
        <f>ROUNDUP(Tabela_telefony6[[#This Row],[Kolumna1]]*1440,0)</f>
        <v>14</v>
      </c>
      <c r="H408" s="2">
        <f>800-Tabela_telefony6[[#This Row],[Kolumna2]]</f>
        <v>786</v>
      </c>
      <c r="I408" s="5">
        <f>IF(OR(Tabela_telefony6[[#This Row],[typ]]="stacjonarny",Tabela_telefony6[[#This Row],[typ]]="komórkowy"),I407-Tabela_telefony6[[#This Row],[Kolumna2]],H407)</f>
        <v>739</v>
      </c>
    </row>
    <row r="409" spans="1:9" x14ac:dyDescent="0.3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>IF(LEN(Tabela_telefony6[[#This Row],[nr]])=7,"stacjonarny",IF(LEN(Tabela_telefony6[[#This Row],[nr]])=8,"komórkowy","zagraniczny"))</f>
        <v>stacjonarny</v>
      </c>
      <c r="F409" s="8">
        <f>(Tabela_telefony6[[#This Row],[zakonczenie]]-Tabela_telefony6[[#This Row],[rozpoczecie]])</f>
        <v>5.8680555555555847E-3</v>
      </c>
      <c r="G409" s="5">
        <f>ROUNDUP(Tabela_telefony6[[#This Row],[Kolumna1]]*1440,0)</f>
        <v>9</v>
      </c>
      <c r="H409" s="2">
        <f>800-Tabela_telefony6[[#This Row],[Kolumna2]]</f>
        <v>791</v>
      </c>
      <c r="I409" s="5">
        <f>IF(OR(Tabela_telefony6[[#This Row],[typ]]="stacjonarny",Tabela_telefony6[[#This Row],[typ]]="komórkowy"),I408-Tabela_telefony6[[#This Row],[Kolumna2]],H408)</f>
        <v>730</v>
      </c>
    </row>
    <row r="410" spans="1:9" x14ac:dyDescent="0.3">
      <c r="A410">
        <v>8211396842</v>
      </c>
      <c r="B410" s="1">
        <v>42922</v>
      </c>
      <c r="C410" s="2">
        <v>0.6237731481481481</v>
      </c>
      <c r="D410" s="2">
        <v>0.63299768518518518</v>
      </c>
      <c r="E410" t="str">
        <f>IF(LEN(Tabela_telefony6[[#This Row],[nr]])=7,"stacjonarny",IF(LEN(Tabela_telefony6[[#This Row],[nr]])=8,"komórkowy","zagraniczny"))</f>
        <v>zagraniczny</v>
      </c>
      <c r="F410" s="8">
        <f>(Tabela_telefony6[[#This Row],[zakonczenie]]-Tabela_telefony6[[#This Row],[rozpoczecie]])</f>
        <v>9.2245370370370727E-3</v>
      </c>
      <c r="G410" s="5">
        <f>ROUNDUP(Tabela_telefony6[[#This Row],[Kolumna1]]*1440,0)</f>
        <v>14</v>
      </c>
      <c r="H410" s="2">
        <f>800-Tabela_telefony6[[#This Row],[Kolumna2]]</f>
        <v>786</v>
      </c>
      <c r="I410" s="5">
        <f>IF(OR(Tabela_telefony6[[#This Row],[typ]]="stacjonarny",Tabela_telefony6[[#This Row],[typ]]="komórkowy"),I409-Tabela_telefony6[[#This Row],[Kolumna2]],H409)</f>
        <v>791</v>
      </c>
    </row>
    <row r="411" spans="1:9" x14ac:dyDescent="0.3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>IF(LEN(Tabela_telefony6[[#This Row],[nr]])=7,"stacjonarny",IF(LEN(Tabela_telefony6[[#This Row],[nr]])=8,"komórkowy","zagraniczny"))</f>
        <v>stacjonarny</v>
      </c>
      <c r="F411" s="8">
        <f>(Tabela_telefony6[[#This Row],[zakonczenie]]-Tabela_telefony6[[#This Row],[rozpoczecie]])</f>
        <v>2.962962962962945E-3</v>
      </c>
      <c r="G411" s="5">
        <f>ROUNDUP(Tabela_telefony6[[#This Row],[Kolumna1]]*1440,0)</f>
        <v>5</v>
      </c>
      <c r="H411" s="2">
        <f>800-Tabela_telefony6[[#This Row],[Kolumna2]]</f>
        <v>795</v>
      </c>
      <c r="I411" s="5">
        <f>IF(OR(Tabela_telefony6[[#This Row],[typ]]="stacjonarny",Tabela_telefony6[[#This Row],[typ]]="komórkowy"),I410-Tabela_telefony6[[#This Row],[Kolumna2]],H410)</f>
        <v>786</v>
      </c>
    </row>
    <row r="412" spans="1:9" x14ac:dyDescent="0.3">
      <c r="A412">
        <v>6772052</v>
      </c>
      <c r="B412" s="1">
        <v>42922</v>
      </c>
      <c r="C412" s="2">
        <v>0.62491898148148151</v>
      </c>
      <c r="D412" s="2">
        <v>0.63265046296296301</v>
      </c>
      <c r="E412" t="str">
        <f>IF(LEN(Tabela_telefony6[[#This Row],[nr]])=7,"stacjonarny",IF(LEN(Tabela_telefony6[[#This Row],[nr]])=8,"komórkowy","zagraniczny"))</f>
        <v>stacjonarny</v>
      </c>
      <c r="F412" s="8">
        <f>(Tabela_telefony6[[#This Row],[zakonczenie]]-Tabela_telefony6[[#This Row],[rozpoczecie]])</f>
        <v>7.7314814814815058E-3</v>
      </c>
      <c r="G412" s="5">
        <f>ROUNDUP(Tabela_telefony6[[#This Row],[Kolumna1]]*1440,0)</f>
        <v>12</v>
      </c>
      <c r="H412" s="2">
        <f>800-Tabela_telefony6[[#This Row],[Kolumna2]]</f>
        <v>788</v>
      </c>
      <c r="I412" s="5">
        <f>IF(OR(Tabela_telefony6[[#This Row],[typ]]="stacjonarny",Tabela_telefony6[[#This Row],[typ]]="komórkowy"),I411-Tabela_telefony6[[#This Row],[Kolumna2]],H411)</f>
        <v>774</v>
      </c>
    </row>
    <row r="413" spans="1:9" x14ac:dyDescent="0.3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>IF(LEN(Tabela_telefony6[[#This Row],[nr]])=7,"stacjonarny",IF(LEN(Tabela_telefony6[[#This Row],[nr]])=8,"komórkowy","zagraniczny"))</f>
        <v>stacjonarny</v>
      </c>
      <c r="F413" s="8">
        <f>(Tabela_telefony6[[#This Row],[zakonczenie]]-Tabela_telefony6[[#This Row],[rozpoczecie]])</f>
        <v>5.6828703703704075E-3</v>
      </c>
      <c r="G413" s="5">
        <f>ROUNDUP(Tabela_telefony6[[#This Row],[Kolumna1]]*1440,0)</f>
        <v>9</v>
      </c>
      <c r="H413" s="2">
        <f>800-Tabela_telefony6[[#This Row],[Kolumna2]]</f>
        <v>791</v>
      </c>
      <c r="I413" s="5">
        <f>IF(OR(Tabela_telefony6[[#This Row],[typ]]="stacjonarny",Tabela_telefony6[[#This Row],[typ]]="komórkowy"),I412-Tabela_telefony6[[#This Row],[Kolumna2]],H412)</f>
        <v>765</v>
      </c>
    </row>
    <row r="414" spans="1:9" x14ac:dyDescent="0.3">
      <c r="A414">
        <v>13972929</v>
      </c>
      <c r="B414" s="1">
        <v>42923</v>
      </c>
      <c r="C414" s="2">
        <v>0.33677083333333335</v>
      </c>
      <c r="D414" s="2">
        <v>0.34700231481481481</v>
      </c>
      <c r="E414" t="str">
        <f>IF(LEN(Tabela_telefony6[[#This Row],[nr]])=7,"stacjonarny",IF(LEN(Tabela_telefony6[[#This Row],[nr]])=8,"komórkowy","zagraniczny"))</f>
        <v>komórkowy</v>
      </c>
      <c r="F414" s="8">
        <f>(Tabela_telefony6[[#This Row],[zakonczenie]]-Tabela_telefony6[[#This Row],[rozpoczecie]])</f>
        <v>1.0231481481481453E-2</v>
      </c>
      <c r="G414" s="5">
        <f>ROUNDUP(Tabela_telefony6[[#This Row],[Kolumna1]]*1440,0)</f>
        <v>15</v>
      </c>
      <c r="H414" s="2">
        <f>800-Tabela_telefony6[[#This Row],[Kolumna2]]</f>
        <v>785</v>
      </c>
      <c r="I414" s="5">
        <f>IF(OR(Tabela_telefony6[[#This Row],[typ]]="stacjonarny",Tabela_telefony6[[#This Row],[typ]]="komórkowy"),I413-Tabela_telefony6[[#This Row],[Kolumna2]],H413)</f>
        <v>750</v>
      </c>
    </row>
    <row r="415" spans="1:9" x14ac:dyDescent="0.3">
      <c r="A415">
        <v>7663988</v>
      </c>
      <c r="B415" s="1">
        <v>42923</v>
      </c>
      <c r="C415" s="2">
        <v>0.34092592592592591</v>
      </c>
      <c r="D415" s="2">
        <v>0.3448148148148148</v>
      </c>
      <c r="E415" t="str">
        <f>IF(LEN(Tabela_telefony6[[#This Row],[nr]])=7,"stacjonarny",IF(LEN(Tabela_telefony6[[#This Row],[nr]])=8,"komórkowy","zagraniczny"))</f>
        <v>stacjonarny</v>
      </c>
      <c r="F415" s="8">
        <f>(Tabela_telefony6[[#This Row],[zakonczenie]]-Tabela_telefony6[[#This Row],[rozpoczecie]])</f>
        <v>3.8888888888888862E-3</v>
      </c>
      <c r="G415" s="5">
        <f>ROUNDUP(Tabela_telefony6[[#This Row],[Kolumna1]]*1440,0)</f>
        <v>6</v>
      </c>
      <c r="H415" s="2">
        <f>800-Tabela_telefony6[[#This Row],[Kolumna2]]</f>
        <v>794</v>
      </c>
      <c r="I415" s="5">
        <f>IF(OR(Tabela_telefony6[[#This Row],[typ]]="stacjonarny",Tabela_telefony6[[#This Row],[typ]]="komórkowy"),I414-Tabela_telefony6[[#This Row],[Kolumna2]],H414)</f>
        <v>744</v>
      </c>
    </row>
    <row r="416" spans="1:9" x14ac:dyDescent="0.3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>IF(LEN(Tabela_telefony6[[#This Row],[nr]])=7,"stacjonarny",IF(LEN(Tabela_telefony6[[#This Row],[nr]])=8,"komórkowy","zagraniczny"))</f>
        <v>komórkowy</v>
      </c>
      <c r="F416" s="8">
        <f>(Tabela_telefony6[[#This Row],[zakonczenie]]-Tabela_telefony6[[#This Row],[rozpoczecie]])</f>
        <v>2.1875000000000089E-3</v>
      </c>
      <c r="G416" s="5">
        <f>ROUNDUP(Tabela_telefony6[[#This Row],[Kolumna1]]*1440,0)</f>
        <v>4</v>
      </c>
      <c r="H416" s="2">
        <f>800-Tabela_telefony6[[#This Row],[Kolumna2]]</f>
        <v>796</v>
      </c>
      <c r="I416" s="5">
        <f>IF(OR(Tabela_telefony6[[#This Row],[typ]]="stacjonarny",Tabela_telefony6[[#This Row],[typ]]="komórkowy"),I415-Tabela_telefony6[[#This Row],[Kolumna2]],H415)</f>
        <v>740</v>
      </c>
    </row>
    <row r="417" spans="1:9" x14ac:dyDescent="0.3">
      <c r="A417">
        <v>5505912</v>
      </c>
      <c r="B417" s="1">
        <v>42923</v>
      </c>
      <c r="C417" s="2">
        <v>0.34465277777777775</v>
      </c>
      <c r="D417" s="2">
        <v>0.34819444444444442</v>
      </c>
      <c r="E417" t="str">
        <f>IF(LEN(Tabela_telefony6[[#This Row],[nr]])=7,"stacjonarny",IF(LEN(Tabela_telefony6[[#This Row],[nr]])=8,"komórkowy","zagraniczny"))</f>
        <v>stacjonarny</v>
      </c>
      <c r="F417" s="8">
        <f>(Tabela_telefony6[[#This Row],[zakonczenie]]-Tabela_telefony6[[#This Row],[rozpoczecie]])</f>
        <v>3.5416666666666652E-3</v>
      </c>
      <c r="G417" s="5">
        <f>ROUNDUP(Tabela_telefony6[[#This Row],[Kolumna1]]*1440,0)</f>
        <v>6</v>
      </c>
      <c r="H417" s="2">
        <f>800-Tabela_telefony6[[#This Row],[Kolumna2]]</f>
        <v>794</v>
      </c>
      <c r="I417" s="5">
        <f>IF(OR(Tabela_telefony6[[#This Row],[typ]]="stacjonarny",Tabela_telefony6[[#This Row],[typ]]="komórkowy"),I416-Tabela_telefony6[[#This Row],[Kolumna2]],H416)</f>
        <v>734</v>
      </c>
    </row>
    <row r="418" spans="1:9" x14ac:dyDescent="0.3">
      <c r="A418">
        <v>5505912</v>
      </c>
      <c r="B418" s="1">
        <v>42923</v>
      </c>
      <c r="C418" s="2">
        <v>0.34848379629629628</v>
      </c>
      <c r="D418" s="2">
        <v>0.35015046296296298</v>
      </c>
      <c r="E418" t="str">
        <f>IF(LEN(Tabela_telefony6[[#This Row],[nr]])=7,"stacjonarny",IF(LEN(Tabela_telefony6[[#This Row],[nr]])=8,"komórkowy","zagraniczny"))</f>
        <v>stacjonarny</v>
      </c>
      <c r="F418" s="8">
        <f>(Tabela_telefony6[[#This Row],[zakonczenie]]-Tabela_telefony6[[#This Row],[rozpoczecie]])</f>
        <v>1.6666666666667052E-3</v>
      </c>
      <c r="G418" s="5">
        <f>ROUNDUP(Tabela_telefony6[[#This Row],[Kolumna1]]*1440,0)</f>
        <v>3</v>
      </c>
      <c r="H418" s="2">
        <f>800-Tabela_telefony6[[#This Row],[Kolumna2]]</f>
        <v>797</v>
      </c>
      <c r="I418" s="5">
        <f>IF(OR(Tabela_telefony6[[#This Row],[typ]]="stacjonarny",Tabela_telefony6[[#This Row],[typ]]="komórkowy"),I417-Tabela_telefony6[[#This Row],[Kolumna2]],H417)</f>
        <v>731</v>
      </c>
    </row>
    <row r="419" spans="1:9" x14ac:dyDescent="0.3">
      <c r="A419">
        <v>70678482</v>
      </c>
      <c r="B419" s="1">
        <v>42923</v>
      </c>
      <c r="C419" s="2">
        <v>0.35130787037037037</v>
      </c>
      <c r="D419" s="2">
        <v>0.35899305555555555</v>
      </c>
      <c r="E419" t="str">
        <f>IF(LEN(Tabela_telefony6[[#This Row],[nr]])=7,"stacjonarny",IF(LEN(Tabela_telefony6[[#This Row],[nr]])=8,"komórkowy","zagraniczny"))</f>
        <v>komórkowy</v>
      </c>
      <c r="F419" s="8">
        <f>(Tabela_telefony6[[#This Row],[zakonczenie]]-Tabela_telefony6[[#This Row],[rozpoczecie]])</f>
        <v>7.6851851851851838E-3</v>
      </c>
      <c r="G419" s="5">
        <f>ROUNDUP(Tabela_telefony6[[#This Row],[Kolumna1]]*1440,0)</f>
        <v>12</v>
      </c>
      <c r="H419" s="2">
        <f>800-Tabela_telefony6[[#This Row],[Kolumna2]]</f>
        <v>788</v>
      </c>
      <c r="I419" s="5">
        <f>IF(OR(Tabela_telefony6[[#This Row],[typ]]="stacjonarny",Tabela_telefony6[[#This Row],[typ]]="komórkowy"),I418-Tabela_telefony6[[#This Row],[Kolumna2]],H418)</f>
        <v>719</v>
      </c>
    </row>
    <row r="420" spans="1:9" x14ac:dyDescent="0.3">
      <c r="A420">
        <v>6578914</v>
      </c>
      <c r="B420" s="1">
        <v>42923</v>
      </c>
      <c r="C420" s="2">
        <v>0.35699074074074072</v>
      </c>
      <c r="D420" s="2">
        <v>0.36546296296296299</v>
      </c>
      <c r="E420" t="str">
        <f>IF(LEN(Tabela_telefony6[[#This Row],[nr]])=7,"stacjonarny",IF(LEN(Tabela_telefony6[[#This Row],[nr]])=8,"komórkowy","zagraniczny"))</f>
        <v>stacjonarny</v>
      </c>
      <c r="F420" s="8">
        <f>(Tabela_telefony6[[#This Row],[zakonczenie]]-Tabela_telefony6[[#This Row],[rozpoczecie]])</f>
        <v>8.4722222222222698E-3</v>
      </c>
      <c r="G420" s="5">
        <f>ROUNDUP(Tabela_telefony6[[#This Row],[Kolumna1]]*1440,0)</f>
        <v>13</v>
      </c>
      <c r="H420" s="2">
        <f>800-Tabela_telefony6[[#This Row],[Kolumna2]]</f>
        <v>787</v>
      </c>
      <c r="I420" s="5">
        <f>IF(OR(Tabela_telefony6[[#This Row],[typ]]="stacjonarny",Tabela_telefony6[[#This Row],[typ]]="komórkowy"),I419-Tabela_telefony6[[#This Row],[Kolumna2]],H419)</f>
        <v>706</v>
      </c>
    </row>
    <row r="421" spans="1:9" x14ac:dyDescent="0.3">
      <c r="A421">
        <v>3444629</v>
      </c>
      <c r="B421" s="1">
        <v>42923</v>
      </c>
      <c r="C421" s="2">
        <v>0.36015046296296294</v>
      </c>
      <c r="D421" s="2">
        <v>0.36656250000000001</v>
      </c>
      <c r="E421" t="str">
        <f>IF(LEN(Tabela_telefony6[[#This Row],[nr]])=7,"stacjonarny",IF(LEN(Tabela_telefony6[[#This Row],[nr]])=8,"komórkowy","zagraniczny"))</f>
        <v>stacjonarny</v>
      </c>
      <c r="F421" s="8">
        <f>(Tabela_telefony6[[#This Row],[zakonczenie]]-Tabela_telefony6[[#This Row],[rozpoczecie]])</f>
        <v>6.4120370370370772E-3</v>
      </c>
      <c r="G421" s="5">
        <f>ROUNDUP(Tabela_telefony6[[#This Row],[Kolumna1]]*1440,0)</f>
        <v>10</v>
      </c>
      <c r="H421" s="2">
        <f>800-Tabela_telefony6[[#This Row],[Kolumna2]]</f>
        <v>790</v>
      </c>
      <c r="I421" s="5">
        <f>IF(OR(Tabela_telefony6[[#This Row],[typ]]="stacjonarny",Tabela_telefony6[[#This Row],[typ]]="komórkowy"),I420-Tabela_telefony6[[#This Row],[Kolumna2]],H420)</f>
        <v>696</v>
      </c>
    </row>
    <row r="422" spans="1:9" x14ac:dyDescent="0.3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>IF(LEN(Tabela_telefony6[[#This Row],[nr]])=7,"stacjonarny",IF(LEN(Tabela_telefony6[[#This Row],[nr]])=8,"komórkowy","zagraniczny"))</f>
        <v>komórkowy</v>
      </c>
      <c r="F422" s="8">
        <f>(Tabela_telefony6[[#This Row],[zakonczenie]]-Tabela_telefony6[[#This Row],[rozpoczecie]])</f>
        <v>5.0347222222222321E-3</v>
      </c>
      <c r="G422" s="5">
        <f>ROUNDUP(Tabela_telefony6[[#This Row],[Kolumna1]]*1440,0)</f>
        <v>8</v>
      </c>
      <c r="H422" s="2">
        <f>800-Tabela_telefony6[[#This Row],[Kolumna2]]</f>
        <v>792</v>
      </c>
      <c r="I422" s="5">
        <f>IF(OR(Tabela_telefony6[[#This Row],[typ]]="stacjonarny",Tabela_telefony6[[#This Row],[typ]]="komórkowy"),I421-Tabela_telefony6[[#This Row],[Kolumna2]],H421)</f>
        <v>688</v>
      </c>
    </row>
    <row r="423" spans="1:9" x14ac:dyDescent="0.3">
      <c r="A423">
        <v>9468070</v>
      </c>
      <c r="B423" s="1">
        <v>42923</v>
      </c>
      <c r="C423" s="2">
        <v>0.36225694444444445</v>
      </c>
      <c r="D423" s="2">
        <v>0.36364583333333333</v>
      </c>
      <c r="E423" t="str">
        <f>IF(LEN(Tabela_telefony6[[#This Row],[nr]])=7,"stacjonarny",IF(LEN(Tabela_telefony6[[#This Row],[nr]])=8,"komórkowy","zagraniczny"))</f>
        <v>stacjonarny</v>
      </c>
      <c r="F423" s="8">
        <f>(Tabela_telefony6[[#This Row],[zakonczenie]]-Tabela_telefony6[[#This Row],[rozpoczecie]])</f>
        <v>1.388888888888884E-3</v>
      </c>
      <c r="G423" s="5">
        <f>ROUNDUP(Tabela_telefony6[[#This Row],[Kolumna1]]*1440,0)</f>
        <v>2</v>
      </c>
      <c r="H423" s="2">
        <f>800-Tabela_telefony6[[#This Row],[Kolumna2]]</f>
        <v>798</v>
      </c>
      <c r="I423" s="5">
        <f>IF(OR(Tabela_telefony6[[#This Row],[typ]]="stacjonarny",Tabela_telefony6[[#This Row],[typ]]="komórkowy"),I422-Tabela_telefony6[[#This Row],[Kolumna2]],H422)</f>
        <v>686</v>
      </c>
    </row>
    <row r="424" spans="1:9" x14ac:dyDescent="0.3">
      <c r="A424">
        <v>31516318</v>
      </c>
      <c r="B424" s="1">
        <v>42923</v>
      </c>
      <c r="C424" s="2">
        <v>0.36267361111111113</v>
      </c>
      <c r="D424" s="2">
        <v>0.36622685185185183</v>
      </c>
      <c r="E424" t="str">
        <f>IF(LEN(Tabela_telefony6[[#This Row],[nr]])=7,"stacjonarny",IF(LEN(Tabela_telefony6[[#This Row],[nr]])=8,"komórkowy","zagraniczny"))</f>
        <v>komórkowy</v>
      </c>
      <c r="F424" s="8">
        <f>(Tabela_telefony6[[#This Row],[zakonczenie]]-Tabela_telefony6[[#This Row],[rozpoczecie]])</f>
        <v>3.5532407407407041E-3</v>
      </c>
      <c r="G424" s="5">
        <f>ROUNDUP(Tabela_telefony6[[#This Row],[Kolumna1]]*1440,0)</f>
        <v>6</v>
      </c>
      <c r="H424" s="2">
        <f>800-Tabela_telefony6[[#This Row],[Kolumna2]]</f>
        <v>794</v>
      </c>
      <c r="I424" s="5">
        <f>IF(OR(Tabela_telefony6[[#This Row],[typ]]="stacjonarny",Tabela_telefony6[[#This Row],[typ]]="komórkowy"),I423-Tabela_telefony6[[#This Row],[Kolumna2]],H423)</f>
        <v>680</v>
      </c>
    </row>
    <row r="425" spans="1:9" x14ac:dyDescent="0.3">
      <c r="A425">
        <v>9865716</v>
      </c>
      <c r="B425" s="1">
        <v>42923</v>
      </c>
      <c r="C425" s="2">
        <v>0.36584490740740738</v>
      </c>
      <c r="D425" s="2">
        <v>0.37709490740740742</v>
      </c>
      <c r="E425" t="str">
        <f>IF(LEN(Tabela_telefony6[[#This Row],[nr]])=7,"stacjonarny",IF(LEN(Tabela_telefony6[[#This Row],[nr]])=8,"komórkowy","zagraniczny"))</f>
        <v>stacjonarny</v>
      </c>
      <c r="F425" s="8">
        <f>(Tabela_telefony6[[#This Row],[zakonczenie]]-Tabela_telefony6[[#This Row],[rozpoczecie]])</f>
        <v>1.1250000000000038E-2</v>
      </c>
      <c r="G425" s="5">
        <f>ROUNDUP(Tabela_telefony6[[#This Row],[Kolumna1]]*1440,0)</f>
        <v>17</v>
      </c>
      <c r="H425" s="2">
        <f>800-Tabela_telefony6[[#This Row],[Kolumna2]]</f>
        <v>783</v>
      </c>
      <c r="I425" s="5">
        <f>IF(OR(Tabela_telefony6[[#This Row],[typ]]="stacjonarny",Tabela_telefony6[[#This Row],[typ]]="komórkowy"),I424-Tabela_telefony6[[#This Row],[Kolumna2]],H424)</f>
        <v>663</v>
      </c>
    </row>
    <row r="426" spans="1:9" x14ac:dyDescent="0.3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>IF(LEN(Tabela_telefony6[[#This Row],[nr]])=7,"stacjonarny",IF(LEN(Tabela_telefony6[[#This Row],[nr]])=8,"komórkowy","zagraniczny"))</f>
        <v>stacjonarny</v>
      </c>
      <c r="F426" s="8">
        <f>(Tabela_telefony6[[#This Row],[zakonczenie]]-Tabela_telefony6[[#This Row],[rozpoczecie]])</f>
        <v>4.745370370370372E-4</v>
      </c>
      <c r="G426" s="5">
        <f>ROUNDUP(Tabela_telefony6[[#This Row],[Kolumna1]]*1440,0)</f>
        <v>1</v>
      </c>
      <c r="H426" s="2">
        <f>800-Tabela_telefony6[[#This Row],[Kolumna2]]</f>
        <v>799</v>
      </c>
      <c r="I426" s="5">
        <f>IF(OR(Tabela_telefony6[[#This Row],[typ]]="stacjonarny",Tabela_telefony6[[#This Row],[typ]]="komórkowy"),I425-Tabela_telefony6[[#This Row],[Kolumna2]],H425)</f>
        <v>662</v>
      </c>
    </row>
    <row r="427" spans="1:9" x14ac:dyDescent="0.3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>IF(LEN(Tabela_telefony6[[#This Row],[nr]])=7,"stacjonarny",IF(LEN(Tabela_telefony6[[#This Row],[nr]])=8,"komórkowy","zagraniczny"))</f>
        <v>komórkowy</v>
      </c>
      <c r="F427" s="8">
        <f>(Tabela_telefony6[[#This Row],[zakonczenie]]-Tabela_telefony6[[#This Row],[rozpoczecie]])</f>
        <v>1.5277777777777946E-3</v>
      </c>
      <c r="G427" s="5">
        <f>ROUNDUP(Tabela_telefony6[[#This Row],[Kolumna1]]*1440,0)</f>
        <v>3</v>
      </c>
      <c r="H427" s="2">
        <f>800-Tabela_telefony6[[#This Row],[Kolumna2]]</f>
        <v>797</v>
      </c>
      <c r="I427" s="5">
        <f>IF(OR(Tabela_telefony6[[#This Row],[typ]]="stacjonarny",Tabela_telefony6[[#This Row],[typ]]="komórkowy"),I426-Tabela_telefony6[[#This Row],[Kolumna2]],H426)</f>
        <v>659</v>
      </c>
    </row>
    <row r="428" spans="1:9" x14ac:dyDescent="0.3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>IF(LEN(Tabela_telefony6[[#This Row],[nr]])=7,"stacjonarny",IF(LEN(Tabela_telefony6[[#This Row],[nr]])=8,"komórkowy","zagraniczny"))</f>
        <v>stacjonarny</v>
      </c>
      <c r="F428" s="8">
        <f>(Tabela_telefony6[[#This Row],[zakonczenie]]-Tabela_telefony6[[#This Row],[rozpoczecie]])</f>
        <v>4.2245370370370128E-3</v>
      </c>
      <c r="G428" s="5">
        <f>ROUNDUP(Tabela_telefony6[[#This Row],[Kolumna1]]*1440,0)</f>
        <v>7</v>
      </c>
      <c r="H428" s="2">
        <f>800-Tabela_telefony6[[#This Row],[Kolumna2]]</f>
        <v>793</v>
      </c>
      <c r="I428" s="5">
        <f>IF(OR(Tabela_telefony6[[#This Row],[typ]]="stacjonarny",Tabela_telefony6[[#This Row],[typ]]="komórkowy"),I427-Tabela_telefony6[[#This Row],[Kolumna2]],H427)</f>
        <v>652</v>
      </c>
    </row>
    <row r="429" spans="1:9" x14ac:dyDescent="0.3">
      <c r="A429">
        <v>94634526</v>
      </c>
      <c r="B429" s="1">
        <v>42923</v>
      </c>
      <c r="C429" s="2">
        <v>0.3721990740740741</v>
      </c>
      <c r="D429" s="2">
        <v>0.37956018518518519</v>
      </c>
      <c r="E429" t="str">
        <f>IF(LEN(Tabela_telefony6[[#This Row],[nr]])=7,"stacjonarny",IF(LEN(Tabela_telefony6[[#This Row],[nr]])=8,"komórkowy","zagraniczny"))</f>
        <v>komórkowy</v>
      </c>
      <c r="F429" s="8">
        <f>(Tabela_telefony6[[#This Row],[zakonczenie]]-Tabela_telefony6[[#This Row],[rozpoczecie]])</f>
        <v>7.3611111111110961E-3</v>
      </c>
      <c r="G429" s="5">
        <f>ROUNDUP(Tabela_telefony6[[#This Row],[Kolumna1]]*1440,0)</f>
        <v>11</v>
      </c>
      <c r="H429" s="2">
        <f>800-Tabela_telefony6[[#This Row],[Kolumna2]]</f>
        <v>789</v>
      </c>
      <c r="I429" s="5">
        <f>IF(OR(Tabela_telefony6[[#This Row],[typ]]="stacjonarny",Tabela_telefony6[[#This Row],[typ]]="komórkowy"),I428-Tabela_telefony6[[#This Row],[Kolumna2]],H428)</f>
        <v>641</v>
      </c>
    </row>
    <row r="430" spans="1:9" x14ac:dyDescent="0.3">
      <c r="A430">
        <v>67964973</v>
      </c>
      <c r="B430" s="1">
        <v>42923</v>
      </c>
      <c r="C430" s="2">
        <v>0.37445601851851851</v>
      </c>
      <c r="D430" s="2">
        <v>0.38145833333333334</v>
      </c>
      <c r="E430" t="str">
        <f>IF(LEN(Tabela_telefony6[[#This Row],[nr]])=7,"stacjonarny",IF(LEN(Tabela_telefony6[[#This Row],[nr]])=8,"komórkowy","zagraniczny"))</f>
        <v>komórkowy</v>
      </c>
      <c r="F430" s="8">
        <f>(Tabela_telefony6[[#This Row],[zakonczenie]]-Tabela_telefony6[[#This Row],[rozpoczecie]])</f>
        <v>7.0023148148148362E-3</v>
      </c>
      <c r="G430" s="5">
        <f>ROUNDUP(Tabela_telefony6[[#This Row],[Kolumna1]]*1440,0)</f>
        <v>11</v>
      </c>
      <c r="H430" s="2">
        <f>800-Tabela_telefony6[[#This Row],[Kolumna2]]</f>
        <v>789</v>
      </c>
      <c r="I430" s="5">
        <f>IF(OR(Tabela_telefony6[[#This Row],[typ]]="stacjonarny",Tabela_telefony6[[#This Row],[typ]]="komórkowy"),I429-Tabela_telefony6[[#This Row],[Kolumna2]],H429)</f>
        <v>630</v>
      </c>
    </row>
    <row r="431" spans="1:9" x14ac:dyDescent="0.3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>IF(LEN(Tabela_telefony6[[#This Row],[nr]])=7,"stacjonarny",IF(LEN(Tabela_telefony6[[#This Row],[nr]])=8,"komórkowy","zagraniczny"))</f>
        <v>stacjonarny</v>
      </c>
      <c r="F431" s="8">
        <f>(Tabela_telefony6[[#This Row],[zakonczenie]]-Tabela_telefony6[[#This Row],[rozpoczecie]])</f>
        <v>5.1736111111110872E-3</v>
      </c>
      <c r="G431" s="5">
        <f>ROUNDUP(Tabela_telefony6[[#This Row],[Kolumna1]]*1440,0)</f>
        <v>8</v>
      </c>
      <c r="H431" s="2">
        <f>800-Tabela_telefony6[[#This Row],[Kolumna2]]</f>
        <v>792</v>
      </c>
      <c r="I431" s="5">
        <f>IF(OR(Tabela_telefony6[[#This Row],[typ]]="stacjonarny",Tabela_telefony6[[#This Row],[typ]]="komórkowy"),I430-Tabela_telefony6[[#This Row],[Kolumna2]],H430)</f>
        <v>622</v>
      </c>
    </row>
    <row r="432" spans="1:9" x14ac:dyDescent="0.3">
      <c r="A432">
        <v>8685299481</v>
      </c>
      <c r="B432" s="1">
        <v>42923</v>
      </c>
      <c r="C432" s="2">
        <v>0.3778009259259259</v>
      </c>
      <c r="D432" s="2">
        <v>0.37927083333333333</v>
      </c>
      <c r="E432" t="str">
        <f>IF(LEN(Tabela_telefony6[[#This Row],[nr]])=7,"stacjonarny",IF(LEN(Tabela_telefony6[[#This Row],[nr]])=8,"komórkowy","zagraniczny"))</f>
        <v>zagraniczny</v>
      </c>
      <c r="F432" s="8">
        <f>(Tabela_telefony6[[#This Row],[zakonczenie]]-Tabela_telefony6[[#This Row],[rozpoczecie]])</f>
        <v>1.4699074074074336E-3</v>
      </c>
      <c r="G432" s="5">
        <f>ROUNDUP(Tabela_telefony6[[#This Row],[Kolumna1]]*1440,0)</f>
        <v>3</v>
      </c>
      <c r="H432" s="2">
        <f>800-Tabela_telefony6[[#This Row],[Kolumna2]]</f>
        <v>797</v>
      </c>
      <c r="I432" s="5">
        <f>IF(OR(Tabela_telefony6[[#This Row],[typ]]="stacjonarny",Tabela_telefony6[[#This Row],[typ]]="komórkowy"),I431-Tabela_telefony6[[#This Row],[Kolumna2]],H431)</f>
        <v>792</v>
      </c>
    </row>
    <row r="433" spans="1:9" x14ac:dyDescent="0.3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>IF(LEN(Tabela_telefony6[[#This Row],[nr]])=7,"stacjonarny",IF(LEN(Tabela_telefony6[[#This Row],[nr]])=8,"komórkowy","zagraniczny"))</f>
        <v>stacjonarny</v>
      </c>
      <c r="F433" s="8">
        <f>(Tabela_telefony6[[#This Row],[zakonczenie]]-Tabela_telefony6[[#This Row],[rozpoczecie]])</f>
        <v>4.3518518518518845E-3</v>
      </c>
      <c r="G433" s="5">
        <f>ROUNDUP(Tabela_telefony6[[#This Row],[Kolumna1]]*1440,0)</f>
        <v>7</v>
      </c>
      <c r="H433" s="2">
        <f>800-Tabela_telefony6[[#This Row],[Kolumna2]]</f>
        <v>793</v>
      </c>
      <c r="I433" s="5">
        <f>IF(OR(Tabela_telefony6[[#This Row],[typ]]="stacjonarny",Tabela_telefony6[[#This Row],[typ]]="komórkowy"),I432-Tabela_telefony6[[#This Row],[Kolumna2]],H432)</f>
        <v>785</v>
      </c>
    </row>
    <row r="434" spans="1:9" x14ac:dyDescent="0.3">
      <c r="A434">
        <v>29121099</v>
      </c>
      <c r="B434" s="1">
        <v>42923</v>
      </c>
      <c r="C434" s="2">
        <v>0.3835763888888889</v>
      </c>
      <c r="D434" s="2">
        <v>0.38965277777777779</v>
      </c>
      <c r="E434" t="str">
        <f>IF(LEN(Tabela_telefony6[[#This Row],[nr]])=7,"stacjonarny",IF(LEN(Tabela_telefony6[[#This Row],[nr]])=8,"komórkowy","zagraniczny"))</f>
        <v>komórkowy</v>
      </c>
      <c r="F434" s="8">
        <f>(Tabela_telefony6[[#This Row],[zakonczenie]]-Tabela_telefony6[[#This Row],[rozpoczecie]])</f>
        <v>6.0763888888888951E-3</v>
      </c>
      <c r="G434" s="5">
        <f>ROUNDUP(Tabela_telefony6[[#This Row],[Kolumna1]]*1440,0)</f>
        <v>9</v>
      </c>
      <c r="H434" s="2">
        <f>800-Tabela_telefony6[[#This Row],[Kolumna2]]</f>
        <v>791</v>
      </c>
      <c r="I434" s="5">
        <f>IF(OR(Tabela_telefony6[[#This Row],[typ]]="stacjonarny",Tabela_telefony6[[#This Row],[typ]]="komórkowy"),I433-Tabela_telefony6[[#This Row],[Kolumna2]],H433)</f>
        <v>776</v>
      </c>
    </row>
    <row r="435" spans="1:9" x14ac:dyDescent="0.3">
      <c r="A435">
        <v>2814524</v>
      </c>
      <c r="B435" s="1">
        <v>42923</v>
      </c>
      <c r="C435" s="2">
        <v>0.38922453703703702</v>
      </c>
      <c r="D435" s="2">
        <v>0.39096064814814813</v>
      </c>
      <c r="E435" t="str">
        <f>IF(LEN(Tabela_telefony6[[#This Row],[nr]])=7,"stacjonarny",IF(LEN(Tabela_telefony6[[#This Row],[nr]])=8,"komórkowy","zagraniczny"))</f>
        <v>stacjonarny</v>
      </c>
      <c r="F435" s="8">
        <f>(Tabela_telefony6[[#This Row],[zakonczenie]]-Tabela_telefony6[[#This Row],[rozpoczecie]])</f>
        <v>1.7361111111111049E-3</v>
      </c>
      <c r="G435" s="5">
        <f>ROUNDUP(Tabela_telefony6[[#This Row],[Kolumna1]]*1440,0)</f>
        <v>3</v>
      </c>
      <c r="H435" s="2">
        <f>800-Tabela_telefony6[[#This Row],[Kolumna2]]</f>
        <v>797</v>
      </c>
      <c r="I435" s="5">
        <f>IF(OR(Tabela_telefony6[[#This Row],[typ]]="stacjonarny",Tabela_telefony6[[#This Row],[typ]]="komórkowy"),I434-Tabela_telefony6[[#This Row],[Kolumna2]],H434)</f>
        <v>773</v>
      </c>
    </row>
    <row r="436" spans="1:9" x14ac:dyDescent="0.3">
      <c r="A436">
        <v>5341697748</v>
      </c>
      <c r="B436" s="1">
        <v>42923</v>
      </c>
      <c r="C436" s="2">
        <v>0.39091435185185186</v>
      </c>
      <c r="D436" s="2">
        <v>0.39620370370370372</v>
      </c>
      <c r="E436" t="str">
        <f>IF(LEN(Tabela_telefony6[[#This Row],[nr]])=7,"stacjonarny",IF(LEN(Tabela_telefony6[[#This Row],[nr]])=8,"komórkowy","zagraniczny"))</f>
        <v>zagraniczny</v>
      </c>
      <c r="F436" s="8">
        <f>(Tabela_telefony6[[#This Row],[zakonczenie]]-Tabela_telefony6[[#This Row],[rozpoczecie]])</f>
        <v>5.2893518518518645E-3</v>
      </c>
      <c r="G436" s="5">
        <f>ROUNDUP(Tabela_telefony6[[#This Row],[Kolumna1]]*1440,0)</f>
        <v>8</v>
      </c>
      <c r="H436" s="2">
        <f>800-Tabela_telefony6[[#This Row],[Kolumna2]]</f>
        <v>792</v>
      </c>
      <c r="I436" s="5">
        <f>IF(OR(Tabela_telefony6[[#This Row],[typ]]="stacjonarny",Tabela_telefony6[[#This Row],[typ]]="komórkowy"),I435-Tabela_telefony6[[#This Row],[Kolumna2]],H435)</f>
        <v>797</v>
      </c>
    </row>
    <row r="437" spans="1:9" x14ac:dyDescent="0.3">
      <c r="A437">
        <v>4102482</v>
      </c>
      <c r="B437" s="1">
        <v>42923</v>
      </c>
      <c r="C437" s="2">
        <v>0.39196759259259262</v>
      </c>
      <c r="D437" s="2">
        <v>0.39486111111111111</v>
      </c>
      <c r="E437" t="str">
        <f>IF(LEN(Tabela_telefony6[[#This Row],[nr]])=7,"stacjonarny",IF(LEN(Tabela_telefony6[[#This Row],[nr]])=8,"komórkowy","zagraniczny"))</f>
        <v>stacjonarny</v>
      </c>
      <c r="F437" s="8">
        <f>(Tabela_telefony6[[#This Row],[zakonczenie]]-Tabela_telefony6[[#This Row],[rozpoczecie]])</f>
        <v>2.8935185185184897E-3</v>
      </c>
      <c r="G437" s="5">
        <f>ROUNDUP(Tabela_telefony6[[#This Row],[Kolumna1]]*1440,0)</f>
        <v>5</v>
      </c>
      <c r="H437" s="2">
        <f>800-Tabela_telefony6[[#This Row],[Kolumna2]]</f>
        <v>795</v>
      </c>
      <c r="I437" s="5">
        <f>IF(OR(Tabela_telefony6[[#This Row],[typ]]="stacjonarny",Tabela_telefony6[[#This Row],[typ]]="komórkowy"),I436-Tabela_telefony6[[#This Row],[Kolumna2]],H436)</f>
        <v>792</v>
      </c>
    </row>
    <row r="438" spans="1:9" x14ac:dyDescent="0.3">
      <c r="A438">
        <v>5636281</v>
      </c>
      <c r="B438" s="1">
        <v>42923</v>
      </c>
      <c r="C438" s="2">
        <v>0.39731481481481479</v>
      </c>
      <c r="D438" s="2">
        <v>0.40688657407407408</v>
      </c>
      <c r="E438" t="str">
        <f>IF(LEN(Tabela_telefony6[[#This Row],[nr]])=7,"stacjonarny",IF(LEN(Tabela_telefony6[[#This Row],[nr]])=8,"komórkowy","zagraniczny"))</f>
        <v>stacjonarny</v>
      </c>
      <c r="F438" s="8">
        <f>(Tabela_telefony6[[#This Row],[zakonczenie]]-Tabela_telefony6[[#This Row],[rozpoczecie]])</f>
        <v>9.5717592592592937E-3</v>
      </c>
      <c r="G438" s="5">
        <f>ROUNDUP(Tabela_telefony6[[#This Row],[Kolumna1]]*1440,0)</f>
        <v>14</v>
      </c>
      <c r="H438" s="2">
        <f>800-Tabela_telefony6[[#This Row],[Kolumna2]]</f>
        <v>786</v>
      </c>
      <c r="I438" s="5">
        <f>IF(OR(Tabela_telefony6[[#This Row],[typ]]="stacjonarny",Tabela_telefony6[[#This Row],[typ]]="komórkowy"),I437-Tabela_telefony6[[#This Row],[Kolumna2]],H437)</f>
        <v>778</v>
      </c>
    </row>
    <row r="439" spans="1:9" x14ac:dyDescent="0.3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>IF(LEN(Tabela_telefony6[[#This Row],[nr]])=7,"stacjonarny",IF(LEN(Tabela_telefony6[[#This Row],[nr]])=8,"komórkowy","zagraniczny"))</f>
        <v>stacjonarny</v>
      </c>
      <c r="F439" s="8">
        <f>(Tabela_telefony6[[#This Row],[zakonczenie]]-Tabela_telefony6[[#This Row],[rozpoczecie]])</f>
        <v>8.0787037037037268E-3</v>
      </c>
      <c r="G439" s="5">
        <f>ROUNDUP(Tabela_telefony6[[#This Row],[Kolumna1]]*1440,0)</f>
        <v>12</v>
      </c>
      <c r="H439" s="2">
        <f>800-Tabela_telefony6[[#This Row],[Kolumna2]]</f>
        <v>788</v>
      </c>
      <c r="I439" s="5">
        <f>IF(OR(Tabela_telefony6[[#This Row],[typ]]="stacjonarny",Tabela_telefony6[[#This Row],[typ]]="komórkowy"),I438-Tabela_telefony6[[#This Row],[Kolumna2]],H438)</f>
        <v>766</v>
      </c>
    </row>
    <row r="440" spans="1:9" x14ac:dyDescent="0.3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>IF(LEN(Tabela_telefony6[[#This Row],[nr]])=7,"stacjonarny",IF(LEN(Tabela_telefony6[[#This Row],[nr]])=8,"komórkowy","zagraniczny"))</f>
        <v>stacjonarny</v>
      </c>
      <c r="F440" s="8">
        <f>(Tabela_telefony6[[#This Row],[zakonczenie]]-Tabela_telefony6[[#This Row],[rozpoczecie]])</f>
        <v>8.1365740740740322E-3</v>
      </c>
      <c r="G440" s="5">
        <f>ROUNDUP(Tabela_telefony6[[#This Row],[Kolumna1]]*1440,0)</f>
        <v>12</v>
      </c>
      <c r="H440" s="2">
        <f>800-Tabela_telefony6[[#This Row],[Kolumna2]]</f>
        <v>788</v>
      </c>
      <c r="I440" s="5">
        <f>IF(OR(Tabela_telefony6[[#This Row],[typ]]="stacjonarny",Tabela_telefony6[[#This Row],[typ]]="komórkowy"),I439-Tabela_telefony6[[#This Row],[Kolumna2]],H439)</f>
        <v>754</v>
      </c>
    </row>
    <row r="441" spans="1:9" x14ac:dyDescent="0.3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>IF(LEN(Tabela_telefony6[[#This Row],[nr]])=7,"stacjonarny",IF(LEN(Tabela_telefony6[[#This Row],[nr]])=8,"komórkowy","zagraniczny"))</f>
        <v>stacjonarny</v>
      </c>
      <c r="F441" s="8">
        <f>(Tabela_telefony6[[#This Row],[zakonczenie]]-Tabela_telefony6[[#This Row],[rozpoczecie]])</f>
        <v>3.5300925925925708E-3</v>
      </c>
      <c r="G441" s="5">
        <f>ROUNDUP(Tabela_telefony6[[#This Row],[Kolumna1]]*1440,0)</f>
        <v>6</v>
      </c>
      <c r="H441" s="2">
        <f>800-Tabela_telefony6[[#This Row],[Kolumna2]]</f>
        <v>794</v>
      </c>
      <c r="I441" s="5">
        <f>IF(OR(Tabela_telefony6[[#This Row],[typ]]="stacjonarny",Tabela_telefony6[[#This Row],[typ]]="komórkowy"),I440-Tabela_telefony6[[#This Row],[Kolumna2]],H440)</f>
        <v>748</v>
      </c>
    </row>
    <row r="442" spans="1:9" x14ac:dyDescent="0.3">
      <c r="A442">
        <v>51367705</v>
      </c>
      <c r="B442" s="1">
        <v>42923</v>
      </c>
      <c r="C442" s="2">
        <v>0.41025462962962961</v>
      </c>
      <c r="D442" s="2">
        <v>0.41064814814814815</v>
      </c>
      <c r="E442" t="str">
        <f>IF(LEN(Tabela_telefony6[[#This Row],[nr]])=7,"stacjonarny",IF(LEN(Tabela_telefony6[[#This Row],[nr]])=8,"komórkowy","zagraniczny"))</f>
        <v>komórkowy</v>
      </c>
      <c r="F442" s="8">
        <f>(Tabela_telefony6[[#This Row],[zakonczenie]]-Tabela_telefony6[[#This Row],[rozpoczecie]])</f>
        <v>3.9351851851854303E-4</v>
      </c>
      <c r="G442" s="5">
        <f>ROUNDUP(Tabela_telefony6[[#This Row],[Kolumna1]]*1440,0)</f>
        <v>1</v>
      </c>
      <c r="H442" s="2">
        <f>800-Tabela_telefony6[[#This Row],[Kolumna2]]</f>
        <v>799</v>
      </c>
      <c r="I442" s="5">
        <f>IF(OR(Tabela_telefony6[[#This Row],[typ]]="stacjonarny",Tabela_telefony6[[#This Row],[typ]]="komórkowy"),I441-Tabela_telefony6[[#This Row],[Kolumna2]],H441)</f>
        <v>747</v>
      </c>
    </row>
    <row r="443" spans="1:9" x14ac:dyDescent="0.3">
      <c r="A443">
        <v>7646265</v>
      </c>
      <c r="B443" s="1">
        <v>42923</v>
      </c>
      <c r="C443" s="2">
        <v>0.4103472222222222</v>
      </c>
      <c r="D443" s="2">
        <v>0.41578703703703701</v>
      </c>
      <c r="E443" t="str">
        <f>IF(LEN(Tabela_telefony6[[#This Row],[nr]])=7,"stacjonarny",IF(LEN(Tabela_telefony6[[#This Row],[nr]])=8,"komórkowy","zagraniczny"))</f>
        <v>stacjonarny</v>
      </c>
      <c r="F443" s="8">
        <f>(Tabela_telefony6[[#This Row],[zakonczenie]]-Tabela_telefony6[[#This Row],[rozpoczecie]])</f>
        <v>5.439814814814814E-3</v>
      </c>
      <c r="G443" s="5">
        <f>ROUNDUP(Tabela_telefony6[[#This Row],[Kolumna1]]*1440,0)</f>
        <v>8</v>
      </c>
      <c r="H443" s="2">
        <f>800-Tabela_telefony6[[#This Row],[Kolumna2]]</f>
        <v>792</v>
      </c>
      <c r="I443" s="5">
        <f>IF(OR(Tabela_telefony6[[#This Row],[typ]]="stacjonarny",Tabela_telefony6[[#This Row],[typ]]="komórkowy"),I442-Tabela_telefony6[[#This Row],[Kolumna2]],H442)</f>
        <v>739</v>
      </c>
    </row>
    <row r="444" spans="1:9" x14ac:dyDescent="0.3">
      <c r="A444">
        <v>37906881</v>
      </c>
      <c r="B444" s="1">
        <v>42923</v>
      </c>
      <c r="C444" s="2">
        <v>0.41248842592592594</v>
      </c>
      <c r="D444" s="2">
        <v>0.41328703703703706</v>
      </c>
      <c r="E444" t="str">
        <f>IF(LEN(Tabela_telefony6[[#This Row],[nr]])=7,"stacjonarny",IF(LEN(Tabela_telefony6[[#This Row],[nr]])=8,"komórkowy","zagraniczny"))</f>
        <v>komórkowy</v>
      </c>
      <c r="F444" s="8">
        <f>(Tabela_telefony6[[#This Row],[zakonczenie]]-Tabela_telefony6[[#This Row],[rozpoczecie]])</f>
        <v>7.9861111111112493E-4</v>
      </c>
      <c r="G444" s="5">
        <f>ROUNDUP(Tabela_telefony6[[#This Row],[Kolumna1]]*1440,0)</f>
        <v>2</v>
      </c>
      <c r="H444" s="2">
        <f>800-Tabela_telefony6[[#This Row],[Kolumna2]]</f>
        <v>798</v>
      </c>
      <c r="I444" s="5">
        <f>IF(OR(Tabela_telefony6[[#This Row],[typ]]="stacjonarny",Tabela_telefony6[[#This Row],[typ]]="komórkowy"),I443-Tabela_telefony6[[#This Row],[Kolumna2]],H443)</f>
        <v>737</v>
      </c>
    </row>
    <row r="445" spans="1:9" x14ac:dyDescent="0.3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>IF(LEN(Tabela_telefony6[[#This Row],[nr]])=7,"stacjonarny",IF(LEN(Tabela_telefony6[[#This Row],[nr]])=8,"komórkowy","zagraniczny"))</f>
        <v>stacjonarny</v>
      </c>
      <c r="F445" s="8">
        <f>(Tabela_telefony6[[#This Row],[zakonczenie]]-Tabela_telefony6[[#This Row],[rozpoczecie]])</f>
        <v>2.6041666666666852E-3</v>
      </c>
      <c r="G445" s="5">
        <f>ROUNDUP(Tabela_telefony6[[#This Row],[Kolumna1]]*1440,0)</f>
        <v>4</v>
      </c>
      <c r="H445" s="2">
        <f>800-Tabela_telefony6[[#This Row],[Kolumna2]]</f>
        <v>796</v>
      </c>
      <c r="I445" s="5">
        <f>IF(OR(Tabela_telefony6[[#This Row],[typ]]="stacjonarny",Tabela_telefony6[[#This Row],[typ]]="komórkowy"),I444-Tabela_telefony6[[#This Row],[Kolumna2]],H444)</f>
        <v>733</v>
      </c>
    </row>
    <row r="446" spans="1:9" x14ac:dyDescent="0.3">
      <c r="A446">
        <v>45948073</v>
      </c>
      <c r="B446" s="1">
        <v>42923</v>
      </c>
      <c r="C446" s="2">
        <v>0.41680555555555554</v>
      </c>
      <c r="D446" s="2">
        <v>0.4243865740740741</v>
      </c>
      <c r="E446" t="str">
        <f>IF(LEN(Tabela_telefony6[[#This Row],[nr]])=7,"stacjonarny",IF(LEN(Tabela_telefony6[[#This Row],[nr]])=8,"komórkowy","zagraniczny"))</f>
        <v>komórkowy</v>
      </c>
      <c r="F446" s="8">
        <f>(Tabela_telefony6[[#This Row],[zakonczenie]]-Tabela_telefony6[[#This Row],[rozpoczecie]])</f>
        <v>7.5810185185185563E-3</v>
      </c>
      <c r="G446" s="5">
        <f>ROUNDUP(Tabela_telefony6[[#This Row],[Kolumna1]]*1440,0)</f>
        <v>11</v>
      </c>
      <c r="H446" s="2">
        <f>800-Tabela_telefony6[[#This Row],[Kolumna2]]</f>
        <v>789</v>
      </c>
      <c r="I446" s="5">
        <f>IF(OR(Tabela_telefony6[[#This Row],[typ]]="stacjonarny",Tabela_telefony6[[#This Row],[typ]]="komórkowy"),I445-Tabela_telefony6[[#This Row],[Kolumna2]],H445)</f>
        <v>722</v>
      </c>
    </row>
    <row r="447" spans="1:9" x14ac:dyDescent="0.3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>IF(LEN(Tabela_telefony6[[#This Row],[nr]])=7,"stacjonarny",IF(LEN(Tabela_telefony6[[#This Row],[nr]])=8,"komórkowy","zagraniczny"))</f>
        <v>stacjonarny</v>
      </c>
      <c r="F447" s="8">
        <f>(Tabela_telefony6[[#This Row],[zakonczenie]]-Tabela_telefony6[[#This Row],[rozpoczecie]])</f>
        <v>8.7615740740740744E-3</v>
      </c>
      <c r="G447" s="5">
        <f>ROUNDUP(Tabela_telefony6[[#This Row],[Kolumna1]]*1440,0)</f>
        <v>13</v>
      </c>
      <c r="H447" s="2">
        <f>800-Tabela_telefony6[[#This Row],[Kolumna2]]</f>
        <v>787</v>
      </c>
      <c r="I447" s="5">
        <f>IF(OR(Tabela_telefony6[[#This Row],[typ]]="stacjonarny",Tabela_telefony6[[#This Row],[typ]]="komórkowy"),I446-Tabela_telefony6[[#This Row],[Kolumna2]],H446)</f>
        <v>709</v>
      </c>
    </row>
    <row r="448" spans="1:9" x14ac:dyDescent="0.3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>IF(LEN(Tabela_telefony6[[#This Row],[nr]])=7,"stacjonarny",IF(LEN(Tabela_telefony6[[#This Row],[nr]])=8,"komórkowy","zagraniczny"))</f>
        <v>komórkowy</v>
      </c>
      <c r="F448" s="8">
        <f>(Tabela_telefony6[[#This Row],[zakonczenie]]-Tabela_telefony6[[#This Row],[rozpoczecie]])</f>
        <v>3.6689814814814814E-3</v>
      </c>
      <c r="G448" s="5">
        <f>ROUNDUP(Tabela_telefony6[[#This Row],[Kolumna1]]*1440,0)</f>
        <v>6</v>
      </c>
      <c r="H448" s="2">
        <f>800-Tabela_telefony6[[#This Row],[Kolumna2]]</f>
        <v>794</v>
      </c>
      <c r="I448" s="5">
        <f>IF(OR(Tabela_telefony6[[#This Row],[typ]]="stacjonarny",Tabela_telefony6[[#This Row],[typ]]="komórkowy"),I447-Tabela_telefony6[[#This Row],[Kolumna2]],H447)</f>
        <v>703</v>
      </c>
    </row>
    <row r="449" spans="1:9" x14ac:dyDescent="0.3">
      <c r="A449">
        <v>8434044</v>
      </c>
      <c r="B449" s="1">
        <v>42923</v>
      </c>
      <c r="C449" s="2">
        <v>0.42149305555555555</v>
      </c>
      <c r="D449" s="2">
        <v>0.42736111111111114</v>
      </c>
      <c r="E449" t="str">
        <f>IF(LEN(Tabela_telefony6[[#This Row],[nr]])=7,"stacjonarny",IF(LEN(Tabela_telefony6[[#This Row],[nr]])=8,"komórkowy","zagraniczny"))</f>
        <v>stacjonarny</v>
      </c>
      <c r="F449" s="8">
        <f>(Tabela_telefony6[[#This Row],[zakonczenie]]-Tabela_telefony6[[#This Row],[rozpoczecie]])</f>
        <v>5.8680555555555847E-3</v>
      </c>
      <c r="G449" s="5">
        <f>ROUNDUP(Tabela_telefony6[[#This Row],[Kolumna1]]*1440,0)</f>
        <v>9</v>
      </c>
      <c r="H449" s="2">
        <f>800-Tabela_telefony6[[#This Row],[Kolumna2]]</f>
        <v>791</v>
      </c>
      <c r="I449" s="5">
        <f>IF(OR(Tabela_telefony6[[#This Row],[typ]]="stacjonarny",Tabela_telefony6[[#This Row],[typ]]="komórkowy"),I448-Tabela_telefony6[[#This Row],[Kolumna2]],H448)</f>
        <v>694</v>
      </c>
    </row>
    <row r="450" spans="1:9" x14ac:dyDescent="0.3">
      <c r="A450">
        <v>4702334</v>
      </c>
      <c r="B450" s="1">
        <v>42923</v>
      </c>
      <c r="C450" s="2">
        <v>0.4255902777777778</v>
      </c>
      <c r="D450" s="2">
        <v>0.43464120370370368</v>
      </c>
      <c r="E450" t="str">
        <f>IF(LEN(Tabela_telefony6[[#This Row],[nr]])=7,"stacjonarny",IF(LEN(Tabela_telefony6[[#This Row],[nr]])=8,"komórkowy","zagraniczny"))</f>
        <v>stacjonarny</v>
      </c>
      <c r="F450" s="8">
        <f>(Tabela_telefony6[[#This Row],[zakonczenie]]-Tabela_telefony6[[#This Row],[rozpoczecie]])</f>
        <v>9.050925925925879E-3</v>
      </c>
      <c r="G450" s="5">
        <f>ROUNDUP(Tabela_telefony6[[#This Row],[Kolumna1]]*1440,0)</f>
        <v>14</v>
      </c>
      <c r="H450" s="2">
        <f>800-Tabela_telefony6[[#This Row],[Kolumna2]]</f>
        <v>786</v>
      </c>
      <c r="I450" s="5">
        <f>IF(OR(Tabela_telefony6[[#This Row],[typ]]="stacjonarny",Tabela_telefony6[[#This Row],[typ]]="komórkowy"),I449-Tabela_telefony6[[#This Row],[Kolumna2]],H449)</f>
        <v>680</v>
      </c>
    </row>
    <row r="451" spans="1:9" x14ac:dyDescent="0.3">
      <c r="A451">
        <v>1308483040</v>
      </c>
      <c r="B451" s="1">
        <v>42923</v>
      </c>
      <c r="C451" s="2">
        <v>0.43016203703703704</v>
      </c>
      <c r="D451" s="2">
        <v>0.44123842592592594</v>
      </c>
      <c r="E451" t="str">
        <f>IF(LEN(Tabela_telefony6[[#This Row],[nr]])=7,"stacjonarny",IF(LEN(Tabela_telefony6[[#This Row],[nr]])=8,"komórkowy","zagraniczny"))</f>
        <v>zagraniczny</v>
      </c>
      <c r="F451" s="8">
        <f>(Tabela_telefony6[[#This Row],[zakonczenie]]-Tabela_telefony6[[#This Row],[rozpoczecie]])</f>
        <v>1.1076388888888899E-2</v>
      </c>
      <c r="G451" s="5">
        <f>ROUNDUP(Tabela_telefony6[[#This Row],[Kolumna1]]*1440,0)</f>
        <v>16</v>
      </c>
      <c r="H451" s="2">
        <f>800-Tabela_telefony6[[#This Row],[Kolumna2]]</f>
        <v>784</v>
      </c>
      <c r="I451" s="5">
        <f>IF(OR(Tabela_telefony6[[#This Row],[typ]]="stacjonarny",Tabela_telefony6[[#This Row],[typ]]="komórkowy"),I450-Tabela_telefony6[[#This Row],[Kolumna2]],H450)</f>
        <v>786</v>
      </c>
    </row>
    <row r="452" spans="1:9" x14ac:dyDescent="0.3">
      <c r="A452">
        <v>34556399</v>
      </c>
      <c r="B452" s="1">
        <v>42923</v>
      </c>
      <c r="C452" s="2">
        <v>0.43146990740740743</v>
      </c>
      <c r="D452" s="2">
        <v>0.43192129629629628</v>
      </c>
      <c r="E452" t="str">
        <f>IF(LEN(Tabela_telefony6[[#This Row],[nr]])=7,"stacjonarny",IF(LEN(Tabela_telefony6[[#This Row],[nr]])=8,"komórkowy","zagraniczny"))</f>
        <v>komórkowy</v>
      </c>
      <c r="F452" s="8">
        <f>(Tabela_telefony6[[#This Row],[zakonczenie]]-Tabela_telefony6[[#This Row],[rozpoczecie]])</f>
        <v>4.5138888888884843E-4</v>
      </c>
      <c r="G452" s="5">
        <f>ROUNDUP(Tabela_telefony6[[#This Row],[Kolumna1]]*1440,0)</f>
        <v>1</v>
      </c>
      <c r="H452" s="2">
        <f>800-Tabela_telefony6[[#This Row],[Kolumna2]]</f>
        <v>799</v>
      </c>
      <c r="I452" s="5">
        <f>IF(OR(Tabela_telefony6[[#This Row],[typ]]="stacjonarny",Tabela_telefony6[[#This Row],[typ]]="komórkowy"),I451-Tabela_telefony6[[#This Row],[Kolumna2]],H451)</f>
        <v>785</v>
      </c>
    </row>
    <row r="453" spans="1:9" x14ac:dyDescent="0.3">
      <c r="A453">
        <v>48676568</v>
      </c>
      <c r="B453" s="1">
        <v>42923</v>
      </c>
      <c r="C453" s="2">
        <v>0.43313657407407408</v>
      </c>
      <c r="D453" s="2">
        <v>0.43811342592592595</v>
      </c>
      <c r="E453" t="str">
        <f>IF(LEN(Tabela_telefony6[[#This Row],[nr]])=7,"stacjonarny",IF(LEN(Tabela_telefony6[[#This Row],[nr]])=8,"komórkowy","zagraniczny"))</f>
        <v>komórkowy</v>
      </c>
      <c r="F453" s="8">
        <f>(Tabela_telefony6[[#This Row],[zakonczenie]]-Tabela_telefony6[[#This Row],[rozpoczecie]])</f>
        <v>4.9768518518518712E-3</v>
      </c>
      <c r="G453" s="5">
        <f>ROUNDUP(Tabela_telefony6[[#This Row],[Kolumna1]]*1440,0)</f>
        <v>8</v>
      </c>
      <c r="H453" s="2">
        <f>800-Tabela_telefony6[[#This Row],[Kolumna2]]</f>
        <v>792</v>
      </c>
      <c r="I453" s="5">
        <f>IF(OR(Tabela_telefony6[[#This Row],[typ]]="stacjonarny",Tabela_telefony6[[#This Row],[typ]]="komórkowy"),I452-Tabela_telefony6[[#This Row],[Kolumna2]],H452)</f>
        <v>777</v>
      </c>
    </row>
    <row r="454" spans="1:9" x14ac:dyDescent="0.3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>IF(LEN(Tabela_telefony6[[#This Row],[nr]])=7,"stacjonarny",IF(LEN(Tabela_telefony6[[#This Row],[nr]])=8,"komórkowy","zagraniczny"))</f>
        <v>stacjonarny</v>
      </c>
      <c r="F454" s="8">
        <f>(Tabela_telefony6[[#This Row],[zakonczenie]]-Tabela_telefony6[[#This Row],[rozpoczecie]])</f>
        <v>1.0543981481481501E-2</v>
      </c>
      <c r="G454" s="5">
        <f>ROUNDUP(Tabela_telefony6[[#This Row],[Kolumna1]]*1440,0)</f>
        <v>16</v>
      </c>
      <c r="H454" s="2">
        <f>800-Tabela_telefony6[[#This Row],[Kolumna2]]</f>
        <v>784</v>
      </c>
      <c r="I454" s="5">
        <f>IF(OR(Tabela_telefony6[[#This Row],[typ]]="stacjonarny",Tabela_telefony6[[#This Row],[typ]]="komórkowy"),I453-Tabela_telefony6[[#This Row],[Kolumna2]],H453)</f>
        <v>761</v>
      </c>
    </row>
    <row r="455" spans="1:9" x14ac:dyDescent="0.3">
      <c r="A455">
        <v>3505978</v>
      </c>
      <c r="B455" s="1">
        <v>42923</v>
      </c>
      <c r="C455" s="2">
        <v>0.44184027777777779</v>
      </c>
      <c r="D455" s="2">
        <v>0.44582175925925926</v>
      </c>
      <c r="E455" t="str">
        <f>IF(LEN(Tabela_telefony6[[#This Row],[nr]])=7,"stacjonarny",IF(LEN(Tabela_telefony6[[#This Row],[nr]])=8,"komórkowy","zagraniczny"))</f>
        <v>stacjonarny</v>
      </c>
      <c r="F455" s="8">
        <f>(Tabela_telefony6[[#This Row],[zakonczenie]]-Tabela_telefony6[[#This Row],[rozpoczecie]])</f>
        <v>3.9814814814814747E-3</v>
      </c>
      <c r="G455" s="5">
        <f>ROUNDUP(Tabela_telefony6[[#This Row],[Kolumna1]]*1440,0)</f>
        <v>6</v>
      </c>
      <c r="H455" s="2">
        <f>800-Tabela_telefony6[[#This Row],[Kolumna2]]</f>
        <v>794</v>
      </c>
      <c r="I455" s="5">
        <f>IF(OR(Tabela_telefony6[[#This Row],[typ]]="stacjonarny",Tabela_telefony6[[#This Row],[typ]]="komórkowy"),I454-Tabela_telefony6[[#This Row],[Kolumna2]],H454)</f>
        <v>755</v>
      </c>
    </row>
    <row r="456" spans="1:9" x14ac:dyDescent="0.3">
      <c r="A456">
        <v>4405604</v>
      </c>
      <c r="B456" s="1">
        <v>42923</v>
      </c>
      <c r="C456" s="2">
        <v>0.44543981481481482</v>
      </c>
      <c r="D456" s="2">
        <v>0.45271990740740742</v>
      </c>
      <c r="E456" t="str">
        <f>IF(LEN(Tabela_telefony6[[#This Row],[nr]])=7,"stacjonarny",IF(LEN(Tabela_telefony6[[#This Row],[nr]])=8,"komórkowy","zagraniczny"))</f>
        <v>stacjonarny</v>
      </c>
      <c r="F456" s="8">
        <f>(Tabela_telefony6[[#This Row],[zakonczenie]]-Tabela_telefony6[[#This Row],[rozpoczecie]])</f>
        <v>7.2800925925926019E-3</v>
      </c>
      <c r="G456" s="5">
        <f>ROUNDUP(Tabela_telefony6[[#This Row],[Kolumna1]]*1440,0)</f>
        <v>11</v>
      </c>
      <c r="H456" s="2">
        <f>800-Tabela_telefony6[[#This Row],[Kolumna2]]</f>
        <v>789</v>
      </c>
      <c r="I456" s="5">
        <f>IF(OR(Tabela_telefony6[[#This Row],[typ]]="stacjonarny",Tabela_telefony6[[#This Row],[typ]]="komórkowy"),I455-Tabela_telefony6[[#This Row],[Kolumna2]],H455)</f>
        <v>744</v>
      </c>
    </row>
    <row r="457" spans="1:9" x14ac:dyDescent="0.3">
      <c r="A457">
        <v>2327418</v>
      </c>
      <c r="B457" s="1">
        <v>42923</v>
      </c>
      <c r="C457" s="2">
        <v>0.44775462962962964</v>
      </c>
      <c r="D457" s="2">
        <v>0.45450231481481479</v>
      </c>
      <c r="E457" t="str">
        <f>IF(LEN(Tabela_telefony6[[#This Row],[nr]])=7,"stacjonarny",IF(LEN(Tabela_telefony6[[#This Row],[nr]])=8,"komórkowy","zagraniczny"))</f>
        <v>stacjonarny</v>
      </c>
      <c r="F457" s="8">
        <f>(Tabela_telefony6[[#This Row],[zakonczenie]]-Tabela_telefony6[[#This Row],[rozpoczecie]])</f>
        <v>6.7476851851851483E-3</v>
      </c>
      <c r="G457" s="5">
        <f>ROUNDUP(Tabela_telefony6[[#This Row],[Kolumna1]]*1440,0)</f>
        <v>10</v>
      </c>
      <c r="H457" s="2">
        <f>800-Tabela_telefony6[[#This Row],[Kolumna2]]</f>
        <v>790</v>
      </c>
      <c r="I457" s="5">
        <f>IF(OR(Tabela_telefony6[[#This Row],[typ]]="stacjonarny",Tabela_telefony6[[#This Row],[typ]]="komórkowy"),I456-Tabela_telefony6[[#This Row],[Kolumna2]],H456)</f>
        <v>734</v>
      </c>
    </row>
    <row r="458" spans="1:9" x14ac:dyDescent="0.3">
      <c r="A458">
        <v>5205087</v>
      </c>
      <c r="B458" s="1">
        <v>42923</v>
      </c>
      <c r="C458" s="2">
        <v>0.44927083333333334</v>
      </c>
      <c r="D458" s="2">
        <v>0.45666666666666667</v>
      </c>
      <c r="E458" t="str">
        <f>IF(LEN(Tabela_telefony6[[#This Row],[nr]])=7,"stacjonarny",IF(LEN(Tabela_telefony6[[#This Row],[nr]])=8,"komórkowy","zagraniczny"))</f>
        <v>stacjonarny</v>
      </c>
      <c r="F458" s="8">
        <f>(Tabela_telefony6[[#This Row],[zakonczenie]]-Tabela_telefony6[[#This Row],[rozpoczecie]])</f>
        <v>7.3958333333333237E-3</v>
      </c>
      <c r="G458" s="5">
        <f>ROUNDUP(Tabela_telefony6[[#This Row],[Kolumna1]]*1440,0)</f>
        <v>11</v>
      </c>
      <c r="H458" s="2">
        <f>800-Tabela_telefony6[[#This Row],[Kolumna2]]</f>
        <v>789</v>
      </c>
      <c r="I458" s="5">
        <f>IF(OR(Tabela_telefony6[[#This Row],[typ]]="stacjonarny",Tabela_telefony6[[#This Row],[typ]]="komórkowy"),I457-Tabela_telefony6[[#This Row],[Kolumna2]],H457)</f>
        <v>723</v>
      </c>
    </row>
    <row r="459" spans="1:9" x14ac:dyDescent="0.3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>IF(LEN(Tabela_telefony6[[#This Row],[nr]])=7,"stacjonarny",IF(LEN(Tabela_telefony6[[#This Row],[nr]])=8,"komórkowy","zagraniczny"))</f>
        <v>zagraniczny</v>
      </c>
      <c r="F459" s="8">
        <f>(Tabela_telefony6[[#This Row],[zakonczenie]]-Tabela_telefony6[[#This Row],[rozpoczecie]])</f>
        <v>7.7430555555555447E-3</v>
      </c>
      <c r="G459" s="5">
        <f>ROUNDUP(Tabela_telefony6[[#This Row],[Kolumna1]]*1440,0)</f>
        <v>12</v>
      </c>
      <c r="H459" s="2">
        <f>800-Tabela_telefony6[[#This Row],[Kolumna2]]</f>
        <v>788</v>
      </c>
      <c r="I459" s="5">
        <f>IF(OR(Tabela_telefony6[[#This Row],[typ]]="stacjonarny",Tabela_telefony6[[#This Row],[typ]]="komórkowy"),I458-Tabela_telefony6[[#This Row],[Kolumna2]],H458)</f>
        <v>789</v>
      </c>
    </row>
    <row r="460" spans="1:9" x14ac:dyDescent="0.3">
      <c r="A460">
        <v>2722706</v>
      </c>
      <c r="B460" s="1">
        <v>42923</v>
      </c>
      <c r="C460" s="2">
        <v>0.45416666666666666</v>
      </c>
      <c r="D460" s="2">
        <v>0.46155092592592595</v>
      </c>
      <c r="E460" t="str">
        <f>IF(LEN(Tabela_telefony6[[#This Row],[nr]])=7,"stacjonarny",IF(LEN(Tabela_telefony6[[#This Row],[nr]])=8,"komórkowy","zagraniczny"))</f>
        <v>stacjonarny</v>
      </c>
      <c r="F460" s="8">
        <f>(Tabela_telefony6[[#This Row],[zakonczenie]]-Tabela_telefony6[[#This Row],[rozpoczecie]])</f>
        <v>7.3842592592592848E-3</v>
      </c>
      <c r="G460" s="5">
        <f>ROUNDUP(Tabela_telefony6[[#This Row],[Kolumna1]]*1440,0)</f>
        <v>11</v>
      </c>
      <c r="H460" s="2">
        <f>800-Tabela_telefony6[[#This Row],[Kolumna2]]</f>
        <v>789</v>
      </c>
      <c r="I460" s="5">
        <f>IF(OR(Tabela_telefony6[[#This Row],[typ]]="stacjonarny",Tabela_telefony6[[#This Row],[typ]]="komórkowy"),I459-Tabela_telefony6[[#This Row],[Kolumna2]],H459)</f>
        <v>778</v>
      </c>
    </row>
    <row r="461" spans="1:9" x14ac:dyDescent="0.3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>IF(LEN(Tabela_telefony6[[#This Row],[nr]])=7,"stacjonarny",IF(LEN(Tabela_telefony6[[#This Row],[nr]])=8,"komórkowy","zagraniczny"))</f>
        <v>stacjonarny</v>
      </c>
      <c r="F461" s="8">
        <f>(Tabela_telefony6[[#This Row],[zakonczenie]]-Tabela_telefony6[[#This Row],[rozpoczecie]])</f>
        <v>1.4120370370370727E-3</v>
      </c>
      <c r="G461" s="5">
        <f>ROUNDUP(Tabela_telefony6[[#This Row],[Kolumna1]]*1440,0)</f>
        <v>3</v>
      </c>
      <c r="H461" s="2">
        <f>800-Tabela_telefony6[[#This Row],[Kolumna2]]</f>
        <v>797</v>
      </c>
      <c r="I461" s="5">
        <f>IF(OR(Tabela_telefony6[[#This Row],[typ]]="stacjonarny",Tabela_telefony6[[#This Row],[typ]]="komórkowy"),I460-Tabela_telefony6[[#This Row],[Kolumna2]],H460)</f>
        <v>775</v>
      </c>
    </row>
    <row r="462" spans="1:9" x14ac:dyDescent="0.3">
      <c r="A462">
        <v>3765658</v>
      </c>
      <c r="B462" s="1">
        <v>42923</v>
      </c>
      <c r="C462" s="2">
        <v>0.45981481481481479</v>
      </c>
      <c r="D462" s="2">
        <v>0.46148148148148149</v>
      </c>
      <c r="E462" t="str">
        <f>IF(LEN(Tabela_telefony6[[#This Row],[nr]])=7,"stacjonarny",IF(LEN(Tabela_telefony6[[#This Row],[nr]])=8,"komórkowy","zagraniczny"))</f>
        <v>stacjonarny</v>
      </c>
      <c r="F462" s="8">
        <f>(Tabela_telefony6[[#This Row],[zakonczenie]]-Tabela_telefony6[[#This Row],[rozpoczecie]])</f>
        <v>1.6666666666667052E-3</v>
      </c>
      <c r="G462" s="5">
        <f>ROUNDUP(Tabela_telefony6[[#This Row],[Kolumna1]]*1440,0)</f>
        <v>3</v>
      </c>
      <c r="H462" s="2">
        <f>800-Tabela_telefony6[[#This Row],[Kolumna2]]</f>
        <v>797</v>
      </c>
      <c r="I462" s="5">
        <f>IF(OR(Tabela_telefony6[[#This Row],[typ]]="stacjonarny",Tabela_telefony6[[#This Row],[typ]]="komórkowy"),I461-Tabela_telefony6[[#This Row],[Kolumna2]],H461)</f>
        <v>772</v>
      </c>
    </row>
    <row r="463" spans="1:9" x14ac:dyDescent="0.3">
      <c r="A463">
        <v>43109897</v>
      </c>
      <c r="B463" s="1">
        <v>42923</v>
      </c>
      <c r="C463" s="2">
        <v>0.46357638888888891</v>
      </c>
      <c r="D463" s="2">
        <v>0.46807870370370369</v>
      </c>
      <c r="E463" t="str">
        <f>IF(LEN(Tabela_telefony6[[#This Row],[nr]])=7,"stacjonarny",IF(LEN(Tabela_telefony6[[#This Row],[nr]])=8,"komórkowy","zagraniczny"))</f>
        <v>komórkowy</v>
      </c>
      <c r="F463" s="8">
        <f>(Tabela_telefony6[[#This Row],[zakonczenie]]-Tabela_telefony6[[#This Row],[rozpoczecie]])</f>
        <v>4.5023148148147785E-3</v>
      </c>
      <c r="G463" s="5">
        <f>ROUNDUP(Tabela_telefony6[[#This Row],[Kolumna1]]*1440,0)</f>
        <v>7</v>
      </c>
      <c r="H463" s="2">
        <f>800-Tabela_telefony6[[#This Row],[Kolumna2]]</f>
        <v>793</v>
      </c>
      <c r="I463" s="5">
        <f>IF(OR(Tabela_telefony6[[#This Row],[typ]]="stacjonarny",Tabela_telefony6[[#This Row],[typ]]="komórkowy"),I462-Tabela_telefony6[[#This Row],[Kolumna2]],H462)</f>
        <v>765</v>
      </c>
    </row>
    <row r="464" spans="1:9" x14ac:dyDescent="0.3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>IF(LEN(Tabela_telefony6[[#This Row],[nr]])=7,"stacjonarny",IF(LEN(Tabela_telefony6[[#This Row],[nr]])=8,"komórkowy","zagraniczny"))</f>
        <v>stacjonarny</v>
      </c>
      <c r="F464" s="8">
        <f>(Tabela_telefony6[[#This Row],[zakonczenie]]-Tabela_telefony6[[#This Row],[rozpoczecie]])</f>
        <v>3.1828703703703498E-3</v>
      </c>
      <c r="G464" s="5">
        <f>ROUNDUP(Tabela_telefony6[[#This Row],[Kolumna1]]*1440,0)</f>
        <v>5</v>
      </c>
      <c r="H464" s="2">
        <f>800-Tabela_telefony6[[#This Row],[Kolumna2]]</f>
        <v>795</v>
      </c>
      <c r="I464" s="5">
        <f>IF(OR(Tabela_telefony6[[#This Row],[typ]]="stacjonarny",Tabela_telefony6[[#This Row],[typ]]="komórkowy"),I463-Tabela_telefony6[[#This Row],[Kolumna2]],H463)</f>
        <v>760</v>
      </c>
    </row>
    <row r="465" spans="1:9" x14ac:dyDescent="0.3">
      <c r="A465">
        <v>71207090</v>
      </c>
      <c r="B465" s="1">
        <v>42923</v>
      </c>
      <c r="C465" s="2">
        <v>0.47127314814814814</v>
      </c>
      <c r="D465" s="2">
        <v>0.47475694444444444</v>
      </c>
      <c r="E465" t="str">
        <f>IF(LEN(Tabela_telefony6[[#This Row],[nr]])=7,"stacjonarny",IF(LEN(Tabela_telefony6[[#This Row],[nr]])=8,"komórkowy","zagraniczny"))</f>
        <v>komórkowy</v>
      </c>
      <c r="F465" s="8">
        <f>(Tabela_telefony6[[#This Row],[zakonczenie]]-Tabela_telefony6[[#This Row],[rozpoczecie]])</f>
        <v>3.4837962962963043E-3</v>
      </c>
      <c r="G465" s="5">
        <f>ROUNDUP(Tabela_telefony6[[#This Row],[Kolumna1]]*1440,0)</f>
        <v>6</v>
      </c>
      <c r="H465" s="2">
        <f>800-Tabela_telefony6[[#This Row],[Kolumna2]]</f>
        <v>794</v>
      </c>
      <c r="I465" s="5">
        <f>IF(OR(Tabela_telefony6[[#This Row],[typ]]="stacjonarny",Tabela_telefony6[[#This Row],[typ]]="komórkowy"),I464-Tabela_telefony6[[#This Row],[Kolumna2]],H464)</f>
        <v>754</v>
      </c>
    </row>
    <row r="466" spans="1:9" x14ac:dyDescent="0.3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>IF(LEN(Tabela_telefony6[[#This Row],[nr]])=7,"stacjonarny",IF(LEN(Tabela_telefony6[[#This Row],[nr]])=8,"komórkowy","zagraniczny"))</f>
        <v>stacjonarny</v>
      </c>
      <c r="F466" s="8">
        <f>(Tabela_telefony6[[#This Row],[zakonczenie]]-Tabela_telefony6[[#This Row],[rozpoczecie]])</f>
        <v>1.9328703703703765E-3</v>
      </c>
      <c r="G466" s="5">
        <f>ROUNDUP(Tabela_telefony6[[#This Row],[Kolumna1]]*1440,0)</f>
        <v>3</v>
      </c>
      <c r="H466" s="2">
        <f>800-Tabela_telefony6[[#This Row],[Kolumna2]]</f>
        <v>797</v>
      </c>
      <c r="I466" s="5">
        <f>IF(OR(Tabela_telefony6[[#This Row],[typ]]="stacjonarny",Tabela_telefony6[[#This Row],[typ]]="komórkowy"),I465-Tabela_telefony6[[#This Row],[Kolumna2]],H465)</f>
        <v>751</v>
      </c>
    </row>
    <row r="467" spans="1:9" x14ac:dyDescent="0.3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>IF(LEN(Tabela_telefony6[[#This Row],[nr]])=7,"stacjonarny",IF(LEN(Tabela_telefony6[[#This Row],[nr]])=8,"komórkowy","zagraniczny"))</f>
        <v>komórkowy</v>
      </c>
      <c r="F467" s="8">
        <f>(Tabela_telefony6[[#This Row],[zakonczenie]]-Tabela_telefony6[[#This Row],[rozpoczecie]])</f>
        <v>1.1249999999999982E-2</v>
      </c>
      <c r="G467" s="5">
        <f>ROUNDUP(Tabela_telefony6[[#This Row],[Kolumna1]]*1440,0)</f>
        <v>17</v>
      </c>
      <c r="H467" s="2">
        <f>800-Tabela_telefony6[[#This Row],[Kolumna2]]</f>
        <v>783</v>
      </c>
      <c r="I467" s="5">
        <f>IF(OR(Tabela_telefony6[[#This Row],[typ]]="stacjonarny",Tabela_telefony6[[#This Row],[typ]]="komórkowy"),I466-Tabela_telefony6[[#This Row],[Kolumna2]],H466)</f>
        <v>734</v>
      </c>
    </row>
    <row r="468" spans="1:9" x14ac:dyDescent="0.3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>IF(LEN(Tabela_telefony6[[#This Row],[nr]])=7,"stacjonarny",IF(LEN(Tabela_telefony6[[#This Row],[nr]])=8,"komórkowy","zagraniczny"))</f>
        <v>stacjonarny</v>
      </c>
      <c r="F468" s="8">
        <f>(Tabela_telefony6[[#This Row],[zakonczenie]]-Tabela_telefony6[[#This Row],[rozpoczecie]])</f>
        <v>3.8888888888888862E-3</v>
      </c>
      <c r="G468" s="5">
        <f>ROUNDUP(Tabela_telefony6[[#This Row],[Kolumna1]]*1440,0)</f>
        <v>6</v>
      </c>
      <c r="H468" s="2">
        <f>800-Tabela_telefony6[[#This Row],[Kolumna2]]</f>
        <v>794</v>
      </c>
      <c r="I468" s="5">
        <f>IF(OR(Tabela_telefony6[[#This Row],[typ]]="stacjonarny",Tabela_telefony6[[#This Row],[typ]]="komórkowy"),I467-Tabela_telefony6[[#This Row],[Kolumna2]],H467)</f>
        <v>728</v>
      </c>
    </row>
    <row r="469" spans="1:9" x14ac:dyDescent="0.3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>IF(LEN(Tabela_telefony6[[#This Row],[nr]])=7,"stacjonarny",IF(LEN(Tabela_telefony6[[#This Row],[nr]])=8,"komórkowy","zagraniczny"))</f>
        <v>stacjonarny</v>
      </c>
      <c r="F469" s="8">
        <f>(Tabela_telefony6[[#This Row],[zakonczenie]]-Tabela_telefony6[[#This Row],[rozpoczecie]])</f>
        <v>8.0092592592592715E-3</v>
      </c>
      <c r="G469" s="5">
        <f>ROUNDUP(Tabela_telefony6[[#This Row],[Kolumna1]]*1440,0)</f>
        <v>12</v>
      </c>
      <c r="H469" s="2">
        <f>800-Tabela_telefony6[[#This Row],[Kolumna2]]</f>
        <v>788</v>
      </c>
      <c r="I469" s="5">
        <f>IF(OR(Tabela_telefony6[[#This Row],[typ]]="stacjonarny",Tabela_telefony6[[#This Row],[typ]]="komórkowy"),I468-Tabela_telefony6[[#This Row],[Kolumna2]],H468)</f>
        <v>716</v>
      </c>
    </row>
    <row r="470" spans="1:9" x14ac:dyDescent="0.3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>IF(LEN(Tabela_telefony6[[#This Row],[nr]])=7,"stacjonarny",IF(LEN(Tabela_telefony6[[#This Row],[nr]])=8,"komórkowy","zagraniczny"))</f>
        <v>stacjonarny</v>
      </c>
      <c r="F470" s="8">
        <f>(Tabela_telefony6[[#This Row],[zakonczenie]]-Tabela_telefony6[[#This Row],[rozpoczecie]])</f>
        <v>8.8657407407407574E-3</v>
      </c>
      <c r="G470" s="5">
        <f>ROUNDUP(Tabela_telefony6[[#This Row],[Kolumna1]]*1440,0)</f>
        <v>13</v>
      </c>
      <c r="H470" s="2">
        <f>800-Tabela_telefony6[[#This Row],[Kolumna2]]</f>
        <v>787</v>
      </c>
      <c r="I470" s="5">
        <f>IF(OR(Tabela_telefony6[[#This Row],[typ]]="stacjonarny",Tabela_telefony6[[#This Row],[typ]]="komórkowy"),I469-Tabela_telefony6[[#This Row],[Kolumna2]],H469)</f>
        <v>703</v>
      </c>
    </row>
    <row r="471" spans="1:9" x14ac:dyDescent="0.3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>IF(LEN(Tabela_telefony6[[#This Row],[nr]])=7,"stacjonarny",IF(LEN(Tabela_telefony6[[#This Row],[nr]])=8,"komórkowy","zagraniczny"))</f>
        <v>komórkowy</v>
      </c>
      <c r="F471" s="8">
        <f>(Tabela_telefony6[[#This Row],[zakonczenie]]-Tabela_telefony6[[#This Row],[rozpoczecie]])</f>
        <v>1.8518518518518823E-3</v>
      </c>
      <c r="G471" s="5">
        <f>ROUNDUP(Tabela_telefony6[[#This Row],[Kolumna1]]*1440,0)</f>
        <v>3</v>
      </c>
      <c r="H471" s="2">
        <f>800-Tabela_telefony6[[#This Row],[Kolumna2]]</f>
        <v>797</v>
      </c>
      <c r="I471" s="5">
        <f>IF(OR(Tabela_telefony6[[#This Row],[typ]]="stacjonarny",Tabela_telefony6[[#This Row],[typ]]="komórkowy"),I470-Tabela_telefony6[[#This Row],[Kolumna2]],H470)</f>
        <v>700</v>
      </c>
    </row>
    <row r="472" spans="1:9" x14ac:dyDescent="0.3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>IF(LEN(Tabela_telefony6[[#This Row],[nr]])=7,"stacjonarny",IF(LEN(Tabela_telefony6[[#This Row],[nr]])=8,"komórkowy","zagraniczny"))</f>
        <v>stacjonarny</v>
      </c>
      <c r="F472" s="8">
        <f>(Tabela_telefony6[[#This Row],[zakonczenie]]-Tabela_telefony6[[#This Row],[rozpoczecie]])</f>
        <v>8.8078703703703964E-3</v>
      </c>
      <c r="G472" s="5">
        <f>ROUNDUP(Tabela_telefony6[[#This Row],[Kolumna1]]*1440,0)</f>
        <v>13</v>
      </c>
      <c r="H472" s="2">
        <f>800-Tabela_telefony6[[#This Row],[Kolumna2]]</f>
        <v>787</v>
      </c>
      <c r="I472" s="5">
        <f>IF(OR(Tabela_telefony6[[#This Row],[typ]]="stacjonarny",Tabela_telefony6[[#This Row],[typ]]="komórkowy"),I471-Tabela_telefony6[[#This Row],[Kolumna2]],H471)</f>
        <v>687</v>
      </c>
    </row>
    <row r="473" spans="1:9" x14ac:dyDescent="0.3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>IF(LEN(Tabela_telefony6[[#This Row],[nr]])=7,"stacjonarny",IF(LEN(Tabela_telefony6[[#This Row],[nr]])=8,"komórkowy","zagraniczny"))</f>
        <v>komórkowy</v>
      </c>
      <c r="F473" s="8">
        <f>(Tabela_telefony6[[#This Row],[zakonczenie]]-Tabela_telefony6[[#This Row],[rozpoczecie]])</f>
        <v>5.9722222222222121E-3</v>
      </c>
      <c r="G473" s="5">
        <f>ROUNDUP(Tabela_telefony6[[#This Row],[Kolumna1]]*1440,0)</f>
        <v>9</v>
      </c>
      <c r="H473" s="2">
        <f>800-Tabela_telefony6[[#This Row],[Kolumna2]]</f>
        <v>791</v>
      </c>
      <c r="I473" s="5">
        <f>IF(OR(Tabela_telefony6[[#This Row],[typ]]="stacjonarny",Tabela_telefony6[[#This Row],[typ]]="komórkowy"),I472-Tabela_telefony6[[#This Row],[Kolumna2]],H472)</f>
        <v>678</v>
      </c>
    </row>
    <row r="474" spans="1:9" x14ac:dyDescent="0.3">
      <c r="A474">
        <v>16303399</v>
      </c>
      <c r="B474" s="1">
        <v>42923</v>
      </c>
      <c r="C474" s="2">
        <v>0.50232638888888892</v>
      </c>
      <c r="D474" s="2">
        <v>0.50351851851851848</v>
      </c>
      <c r="E474" t="str">
        <f>IF(LEN(Tabela_telefony6[[#This Row],[nr]])=7,"stacjonarny",IF(LEN(Tabela_telefony6[[#This Row],[nr]])=8,"komórkowy","zagraniczny"))</f>
        <v>komórkowy</v>
      </c>
      <c r="F474" s="8">
        <f>(Tabela_telefony6[[#This Row],[zakonczenie]]-Tabela_telefony6[[#This Row],[rozpoczecie]])</f>
        <v>1.1921296296295569E-3</v>
      </c>
      <c r="G474" s="5">
        <f>ROUNDUP(Tabela_telefony6[[#This Row],[Kolumna1]]*1440,0)</f>
        <v>2</v>
      </c>
      <c r="H474" s="2">
        <f>800-Tabela_telefony6[[#This Row],[Kolumna2]]</f>
        <v>798</v>
      </c>
      <c r="I474" s="5">
        <f>IF(OR(Tabela_telefony6[[#This Row],[typ]]="stacjonarny",Tabela_telefony6[[#This Row],[typ]]="komórkowy"),I473-Tabela_telefony6[[#This Row],[Kolumna2]],H473)</f>
        <v>676</v>
      </c>
    </row>
    <row r="475" spans="1:9" x14ac:dyDescent="0.3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>IF(LEN(Tabela_telefony6[[#This Row],[nr]])=7,"stacjonarny",IF(LEN(Tabela_telefony6[[#This Row],[nr]])=8,"komórkowy","zagraniczny"))</f>
        <v>stacjonarny</v>
      </c>
      <c r="F475" s="8">
        <f>(Tabela_telefony6[[#This Row],[zakonczenie]]-Tabela_telefony6[[#This Row],[rozpoczecie]])</f>
        <v>3.0902777777777057E-3</v>
      </c>
      <c r="G475" s="5">
        <f>ROUNDUP(Tabela_telefony6[[#This Row],[Kolumna1]]*1440,0)</f>
        <v>5</v>
      </c>
      <c r="H475" s="2">
        <f>800-Tabela_telefony6[[#This Row],[Kolumna2]]</f>
        <v>795</v>
      </c>
      <c r="I475" s="5">
        <f>IF(OR(Tabela_telefony6[[#This Row],[typ]]="stacjonarny",Tabela_telefony6[[#This Row],[typ]]="komórkowy"),I474-Tabela_telefony6[[#This Row],[Kolumna2]],H474)</f>
        <v>671</v>
      </c>
    </row>
    <row r="476" spans="1:9" x14ac:dyDescent="0.3">
      <c r="A476">
        <v>5512237</v>
      </c>
      <c r="B476" s="1">
        <v>42923</v>
      </c>
      <c r="C476" s="2">
        <v>0.50883101851851853</v>
      </c>
      <c r="D476" s="2">
        <v>0.50998842592592597</v>
      </c>
      <c r="E476" t="str">
        <f>IF(LEN(Tabela_telefony6[[#This Row],[nr]])=7,"stacjonarny",IF(LEN(Tabela_telefony6[[#This Row],[nr]])=8,"komórkowy","zagraniczny"))</f>
        <v>stacjonarny</v>
      </c>
      <c r="F476" s="8">
        <f>(Tabela_telefony6[[#This Row],[zakonczenie]]-Tabela_telefony6[[#This Row],[rozpoczecie]])</f>
        <v>1.1574074074074403E-3</v>
      </c>
      <c r="G476" s="5">
        <f>ROUNDUP(Tabela_telefony6[[#This Row],[Kolumna1]]*1440,0)</f>
        <v>2</v>
      </c>
      <c r="H476" s="2">
        <f>800-Tabela_telefony6[[#This Row],[Kolumna2]]</f>
        <v>798</v>
      </c>
      <c r="I476" s="5">
        <f>IF(OR(Tabela_telefony6[[#This Row],[typ]]="stacjonarny",Tabela_telefony6[[#This Row],[typ]]="komórkowy"),I475-Tabela_telefony6[[#This Row],[Kolumna2]],H475)</f>
        <v>669</v>
      </c>
    </row>
    <row r="477" spans="1:9" x14ac:dyDescent="0.3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>IF(LEN(Tabela_telefony6[[#This Row],[nr]])=7,"stacjonarny",IF(LEN(Tabela_telefony6[[#This Row],[nr]])=8,"komórkowy","zagraniczny"))</f>
        <v>stacjonarny</v>
      </c>
      <c r="F477" s="8">
        <f>(Tabela_telefony6[[#This Row],[zakonczenie]]-Tabela_telefony6[[#This Row],[rozpoczecie]])</f>
        <v>7.2106481481482021E-3</v>
      </c>
      <c r="G477" s="5">
        <f>ROUNDUP(Tabela_telefony6[[#This Row],[Kolumna1]]*1440,0)</f>
        <v>11</v>
      </c>
      <c r="H477" s="2">
        <f>800-Tabela_telefony6[[#This Row],[Kolumna2]]</f>
        <v>789</v>
      </c>
      <c r="I477" s="5">
        <f>IF(OR(Tabela_telefony6[[#This Row],[typ]]="stacjonarny",Tabela_telefony6[[#This Row],[typ]]="komórkowy"),I476-Tabela_telefony6[[#This Row],[Kolumna2]],H476)</f>
        <v>658</v>
      </c>
    </row>
    <row r="478" spans="1:9" x14ac:dyDescent="0.3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>IF(LEN(Tabela_telefony6[[#This Row],[nr]])=7,"stacjonarny",IF(LEN(Tabela_telefony6[[#This Row],[nr]])=8,"komórkowy","zagraniczny"))</f>
        <v>stacjonarny</v>
      </c>
      <c r="F478" s="8">
        <f>(Tabela_telefony6[[#This Row],[zakonczenie]]-Tabela_telefony6[[#This Row],[rozpoczecie]])</f>
        <v>4.1319444444444242E-3</v>
      </c>
      <c r="G478" s="5">
        <f>ROUNDUP(Tabela_telefony6[[#This Row],[Kolumna1]]*1440,0)</f>
        <v>6</v>
      </c>
      <c r="H478" s="2">
        <f>800-Tabela_telefony6[[#This Row],[Kolumna2]]</f>
        <v>794</v>
      </c>
      <c r="I478" s="5">
        <f>IF(OR(Tabela_telefony6[[#This Row],[typ]]="stacjonarny",Tabela_telefony6[[#This Row],[typ]]="komórkowy"),I477-Tabela_telefony6[[#This Row],[Kolumna2]],H477)</f>
        <v>652</v>
      </c>
    </row>
    <row r="479" spans="1:9" x14ac:dyDescent="0.3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>IF(LEN(Tabela_telefony6[[#This Row],[nr]])=7,"stacjonarny",IF(LEN(Tabela_telefony6[[#This Row],[nr]])=8,"komórkowy","zagraniczny"))</f>
        <v>stacjonarny</v>
      </c>
      <c r="F479" s="8">
        <f>(Tabela_telefony6[[#This Row],[zakonczenie]]-Tabela_telefony6[[#This Row],[rozpoczecie]])</f>
        <v>6.620370370370332E-3</v>
      </c>
      <c r="G479" s="5">
        <f>ROUNDUP(Tabela_telefony6[[#This Row],[Kolumna1]]*1440,0)</f>
        <v>10</v>
      </c>
      <c r="H479" s="2">
        <f>800-Tabela_telefony6[[#This Row],[Kolumna2]]</f>
        <v>790</v>
      </c>
      <c r="I479" s="5">
        <f>IF(OR(Tabela_telefony6[[#This Row],[typ]]="stacjonarny",Tabela_telefony6[[#This Row],[typ]]="komórkowy"),I478-Tabela_telefony6[[#This Row],[Kolumna2]],H478)</f>
        <v>642</v>
      </c>
    </row>
    <row r="480" spans="1:9" x14ac:dyDescent="0.3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>IF(LEN(Tabela_telefony6[[#This Row],[nr]])=7,"stacjonarny",IF(LEN(Tabela_telefony6[[#This Row],[nr]])=8,"komórkowy","zagraniczny"))</f>
        <v>stacjonarny</v>
      </c>
      <c r="F480" s="8">
        <f>(Tabela_telefony6[[#This Row],[zakonczenie]]-Tabela_telefony6[[#This Row],[rozpoczecie]])</f>
        <v>7.3842592592592293E-3</v>
      </c>
      <c r="G480" s="5">
        <f>ROUNDUP(Tabela_telefony6[[#This Row],[Kolumna1]]*1440,0)</f>
        <v>11</v>
      </c>
      <c r="H480" s="2">
        <f>800-Tabela_telefony6[[#This Row],[Kolumna2]]</f>
        <v>789</v>
      </c>
      <c r="I480" s="5">
        <f>IF(OR(Tabela_telefony6[[#This Row],[typ]]="stacjonarny",Tabela_telefony6[[#This Row],[typ]]="komórkowy"),I479-Tabela_telefony6[[#This Row],[Kolumna2]],H479)</f>
        <v>631</v>
      </c>
    </row>
    <row r="481" spans="1:9" x14ac:dyDescent="0.3">
      <c r="A481">
        <v>1640140</v>
      </c>
      <c r="B481" s="1">
        <v>42923</v>
      </c>
      <c r="C481" s="2">
        <v>0.52484953703703707</v>
      </c>
      <c r="D481" s="2">
        <v>0.53331018518518514</v>
      </c>
      <c r="E481" t="str">
        <f>IF(LEN(Tabela_telefony6[[#This Row],[nr]])=7,"stacjonarny",IF(LEN(Tabela_telefony6[[#This Row],[nr]])=8,"komórkowy","zagraniczny"))</f>
        <v>stacjonarny</v>
      </c>
      <c r="F481" s="8">
        <f>(Tabela_telefony6[[#This Row],[zakonczenie]]-Tabela_telefony6[[#This Row],[rozpoczecie]])</f>
        <v>8.4606481481480644E-3</v>
      </c>
      <c r="G481" s="5">
        <f>ROUNDUP(Tabela_telefony6[[#This Row],[Kolumna1]]*1440,0)</f>
        <v>13</v>
      </c>
      <c r="H481" s="2">
        <f>800-Tabela_telefony6[[#This Row],[Kolumna2]]</f>
        <v>787</v>
      </c>
      <c r="I481" s="5">
        <f>IF(OR(Tabela_telefony6[[#This Row],[typ]]="stacjonarny",Tabela_telefony6[[#This Row],[typ]]="komórkowy"),I480-Tabela_telefony6[[#This Row],[Kolumna2]],H480)</f>
        <v>618</v>
      </c>
    </row>
    <row r="482" spans="1:9" x14ac:dyDescent="0.3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>IF(LEN(Tabela_telefony6[[#This Row],[nr]])=7,"stacjonarny",IF(LEN(Tabela_telefony6[[#This Row],[nr]])=8,"komórkowy","zagraniczny"))</f>
        <v>stacjonarny</v>
      </c>
      <c r="F482" s="8">
        <f>(Tabela_telefony6[[#This Row],[zakonczenie]]-Tabela_telefony6[[#This Row],[rozpoczecie]])</f>
        <v>5.7523148148148628E-3</v>
      </c>
      <c r="G482" s="5">
        <f>ROUNDUP(Tabela_telefony6[[#This Row],[Kolumna1]]*1440,0)</f>
        <v>9</v>
      </c>
      <c r="H482" s="2">
        <f>800-Tabela_telefony6[[#This Row],[Kolumna2]]</f>
        <v>791</v>
      </c>
      <c r="I482" s="5">
        <f>IF(OR(Tabela_telefony6[[#This Row],[typ]]="stacjonarny",Tabela_telefony6[[#This Row],[typ]]="komórkowy"),I481-Tabela_telefony6[[#This Row],[Kolumna2]],H481)</f>
        <v>609</v>
      </c>
    </row>
    <row r="483" spans="1:9" x14ac:dyDescent="0.3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>IF(LEN(Tabela_telefony6[[#This Row],[nr]])=7,"stacjonarny",IF(LEN(Tabela_telefony6[[#This Row],[nr]])=8,"komórkowy","zagraniczny"))</f>
        <v>komórkowy</v>
      </c>
      <c r="F483" s="8">
        <f>(Tabela_telefony6[[#This Row],[zakonczenie]]-Tabela_telefony6[[#This Row],[rozpoczecie]])</f>
        <v>7.8472222222222276E-3</v>
      </c>
      <c r="G483" s="5">
        <f>ROUNDUP(Tabela_telefony6[[#This Row],[Kolumna1]]*1440,0)</f>
        <v>12</v>
      </c>
      <c r="H483" s="2">
        <f>800-Tabela_telefony6[[#This Row],[Kolumna2]]</f>
        <v>788</v>
      </c>
      <c r="I483" s="5">
        <f>IF(OR(Tabela_telefony6[[#This Row],[typ]]="stacjonarny",Tabela_telefony6[[#This Row],[typ]]="komórkowy"),I482-Tabela_telefony6[[#This Row],[Kolumna2]],H482)</f>
        <v>597</v>
      </c>
    </row>
    <row r="484" spans="1:9" x14ac:dyDescent="0.3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>IF(LEN(Tabela_telefony6[[#This Row],[nr]])=7,"stacjonarny",IF(LEN(Tabela_telefony6[[#This Row],[nr]])=8,"komórkowy","zagraniczny"))</f>
        <v>stacjonarny</v>
      </c>
      <c r="F484" s="8">
        <f>(Tabela_telefony6[[#This Row],[zakonczenie]]-Tabela_telefony6[[#This Row],[rozpoczecie]])</f>
        <v>6.4351851851851549E-3</v>
      </c>
      <c r="G484" s="5">
        <f>ROUNDUP(Tabela_telefony6[[#This Row],[Kolumna1]]*1440,0)</f>
        <v>10</v>
      </c>
      <c r="H484" s="2">
        <f>800-Tabela_telefony6[[#This Row],[Kolumna2]]</f>
        <v>790</v>
      </c>
      <c r="I484" s="5">
        <f>IF(OR(Tabela_telefony6[[#This Row],[typ]]="stacjonarny",Tabela_telefony6[[#This Row],[typ]]="komórkowy"),I483-Tabela_telefony6[[#This Row],[Kolumna2]],H483)</f>
        <v>587</v>
      </c>
    </row>
    <row r="485" spans="1:9" x14ac:dyDescent="0.3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>IF(LEN(Tabela_telefony6[[#This Row],[nr]])=7,"stacjonarny",IF(LEN(Tabela_telefony6[[#This Row],[nr]])=8,"komórkowy","zagraniczny"))</f>
        <v>stacjonarny</v>
      </c>
      <c r="F485" s="8">
        <f>(Tabela_telefony6[[#This Row],[zakonczenie]]-Tabela_telefony6[[#This Row],[rozpoczecie]])</f>
        <v>8.9699074074074403E-3</v>
      </c>
      <c r="G485" s="5">
        <f>ROUNDUP(Tabela_telefony6[[#This Row],[Kolumna1]]*1440,0)</f>
        <v>13</v>
      </c>
      <c r="H485" s="2">
        <f>800-Tabela_telefony6[[#This Row],[Kolumna2]]</f>
        <v>787</v>
      </c>
      <c r="I485" s="5">
        <f>IF(OR(Tabela_telefony6[[#This Row],[typ]]="stacjonarny",Tabela_telefony6[[#This Row],[typ]]="komórkowy"),I484-Tabela_telefony6[[#This Row],[Kolumna2]],H484)</f>
        <v>574</v>
      </c>
    </row>
    <row r="486" spans="1:9" x14ac:dyDescent="0.3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>IF(LEN(Tabela_telefony6[[#This Row],[nr]])=7,"stacjonarny",IF(LEN(Tabela_telefony6[[#This Row],[nr]])=8,"komórkowy","zagraniczny"))</f>
        <v>stacjonarny</v>
      </c>
      <c r="F486" s="8">
        <f>(Tabela_telefony6[[#This Row],[zakonczenie]]-Tabela_telefony6[[#This Row],[rozpoczecie]])</f>
        <v>7.0949074074073692E-3</v>
      </c>
      <c r="G486" s="5">
        <f>ROUNDUP(Tabela_telefony6[[#This Row],[Kolumna1]]*1440,0)</f>
        <v>11</v>
      </c>
      <c r="H486" s="2">
        <f>800-Tabela_telefony6[[#This Row],[Kolumna2]]</f>
        <v>789</v>
      </c>
      <c r="I486" s="5">
        <f>IF(OR(Tabela_telefony6[[#This Row],[typ]]="stacjonarny",Tabela_telefony6[[#This Row],[typ]]="komórkowy"),I485-Tabela_telefony6[[#This Row],[Kolumna2]],H485)</f>
        <v>563</v>
      </c>
    </row>
    <row r="487" spans="1:9" x14ac:dyDescent="0.3">
      <c r="A487">
        <v>9176754</v>
      </c>
      <c r="B487" s="1">
        <v>42923</v>
      </c>
      <c r="C487" s="2">
        <v>0.5345833333333333</v>
      </c>
      <c r="D487" s="2">
        <v>0.54532407407407413</v>
      </c>
      <c r="E487" t="str">
        <f>IF(LEN(Tabela_telefony6[[#This Row],[nr]])=7,"stacjonarny",IF(LEN(Tabela_telefony6[[#This Row],[nr]])=8,"komórkowy","zagraniczny"))</f>
        <v>stacjonarny</v>
      </c>
      <c r="F487" s="8">
        <f>(Tabela_telefony6[[#This Row],[zakonczenie]]-Tabela_telefony6[[#This Row],[rozpoczecie]])</f>
        <v>1.0740740740740828E-2</v>
      </c>
      <c r="G487" s="5">
        <f>ROUNDUP(Tabela_telefony6[[#This Row],[Kolumna1]]*1440,0)</f>
        <v>16</v>
      </c>
      <c r="H487" s="2">
        <f>800-Tabela_telefony6[[#This Row],[Kolumna2]]</f>
        <v>784</v>
      </c>
      <c r="I487" s="5">
        <f>IF(OR(Tabela_telefony6[[#This Row],[typ]]="stacjonarny",Tabela_telefony6[[#This Row],[typ]]="komórkowy"),I486-Tabela_telefony6[[#This Row],[Kolumna2]],H486)</f>
        <v>547</v>
      </c>
    </row>
    <row r="488" spans="1:9" x14ac:dyDescent="0.3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>IF(LEN(Tabela_telefony6[[#This Row],[nr]])=7,"stacjonarny",IF(LEN(Tabela_telefony6[[#This Row],[nr]])=8,"komórkowy","zagraniczny"))</f>
        <v>stacjonarny</v>
      </c>
      <c r="F488" s="8">
        <f>(Tabela_telefony6[[#This Row],[zakonczenie]]-Tabela_telefony6[[#This Row],[rozpoczecie]])</f>
        <v>1.6203703703698835E-4</v>
      </c>
      <c r="G488" s="5">
        <f>ROUNDUP(Tabela_telefony6[[#This Row],[Kolumna1]]*1440,0)</f>
        <v>1</v>
      </c>
      <c r="H488" s="2">
        <f>800-Tabela_telefony6[[#This Row],[Kolumna2]]</f>
        <v>799</v>
      </c>
      <c r="I488" s="5">
        <f>IF(OR(Tabela_telefony6[[#This Row],[typ]]="stacjonarny",Tabela_telefony6[[#This Row],[typ]]="komórkowy"),I487-Tabela_telefony6[[#This Row],[Kolumna2]],H487)</f>
        <v>546</v>
      </c>
    </row>
    <row r="489" spans="1:9" x14ac:dyDescent="0.3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>IF(LEN(Tabela_telefony6[[#This Row],[nr]])=7,"stacjonarny",IF(LEN(Tabela_telefony6[[#This Row],[nr]])=8,"komórkowy","zagraniczny"))</f>
        <v>komórkowy</v>
      </c>
      <c r="F489" s="8">
        <f>(Tabela_telefony6[[#This Row],[zakonczenie]]-Tabela_telefony6[[#This Row],[rozpoczecie]])</f>
        <v>1.1157407407407449E-2</v>
      </c>
      <c r="G489" s="5">
        <f>ROUNDUP(Tabela_telefony6[[#This Row],[Kolumna1]]*1440,0)</f>
        <v>17</v>
      </c>
      <c r="H489" s="2">
        <f>800-Tabela_telefony6[[#This Row],[Kolumna2]]</f>
        <v>783</v>
      </c>
      <c r="I489" s="5">
        <f>IF(OR(Tabela_telefony6[[#This Row],[typ]]="stacjonarny",Tabela_telefony6[[#This Row],[typ]]="komórkowy"),I488-Tabela_telefony6[[#This Row],[Kolumna2]],H488)</f>
        <v>529</v>
      </c>
    </row>
    <row r="490" spans="1:9" x14ac:dyDescent="0.3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>IF(LEN(Tabela_telefony6[[#This Row],[nr]])=7,"stacjonarny",IF(LEN(Tabela_telefony6[[#This Row],[nr]])=8,"komórkowy","zagraniczny"))</f>
        <v>stacjonarny</v>
      </c>
      <c r="F490" s="8">
        <f>(Tabela_telefony6[[#This Row],[zakonczenie]]-Tabela_telefony6[[#This Row],[rozpoczecie]])</f>
        <v>1.388888888888884E-3</v>
      </c>
      <c r="G490" s="5">
        <f>ROUNDUP(Tabela_telefony6[[#This Row],[Kolumna1]]*1440,0)</f>
        <v>2</v>
      </c>
      <c r="H490" s="2">
        <f>800-Tabela_telefony6[[#This Row],[Kolumna2]]</f>
        <v>798</v>
      </c>
      <c r="I490" s="5">
        <f>IF(OR(Tabela_telefony6[[#This Row],[typ]]="stacjonarny",Tabela_telefony6[[#This Row],[typ]]="komórkowy"),I489-Tabela_telefony6[[#This Row],[Kolumna2]],H489)</f>
        <v>527</v>
      </c>
    </row>
    <row r="491" spans="1:9" x14ac:dyDescent="0.3">
      <c r="A491">
        <v>97798921</v>
      </c>
      <c r="B491" s="1">
        <v>42923</v>
      </c>
      <c r="C491" s="2">
        <v>0.5434606481481481</v>
      </c>
      <c r="D491" s="2">
        <v>0.55003472222222227</v>
      </c>
      <c r="E491" t="str">
        <f>IF(LEN(Tabela_telefony6[[#This Row],[nr]])=7,"stacjonarny",IF(LEN(Tabela_telefony6[[#This Row],[nr]])=8,"komórkowy","zagraniczny"))</f>
        <v>komórkowy</v>
      </c>
      <c r="F491" s="8">
        <f>(Tabela_telefony6[[#This Row],[zakonczenie]]-Tabela_telefony6[[#This Row],[rozpoczecie]])</f>
        <v>6.5740740740741765E-3</v>
      </c>
      <c r="G491" s="5">
        <f>ROUNDUP(Tabela_telefony6[[#This Row],[Kolumna1]]*1440,0)</f>
        <v>10</v>
      </c>
      <c r="H491" s="2">
        <f>800-Tabela_telefony6[[#This Row],[Kolumna2]]</f>
        <v>790</v>
      </c>
      <c r="I491" s="5">
        <f>IF(OR(Tabela_telefony6[[#This Row],[typ]]="stacjonarny",Tabela_telefony6[[#This Row],[typ]]="komórkowy"),I490-Tabela_telefony6[[#This Row],[Kolumna2]],H490)</f>
        <v>517</v>
      </c>
    </row>
    <row r="492" spans="1:9" x14ac:dyDescent="0.3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>IF(LEN(Tabela_telefony6[[#This Row],[nr]])=7,"stacjonarny",IF(LEN(Tabela_telefony6[[#This Row],[nr]])=8,"komórkowy","zagraniczny"))</f>
        <v>komórkowy</v>
      </c>
      <c r="F492" s="8">
        <f>(Tabela_telefony6[[#This Row],[zakonczenie]]-Tabela_telefony6[[#This Row],[rozpoczecie]])</f>
        <v>4.8379629629629051E-3</v>
      </c>
      <c r="G492" s="5">
        <f>ROUNDUP(Tabela_telefony6[[#This Row],[Kolumna1]]*1440,0)</f>
        <v>7</v>
      </c>
      <c r="H492" s="2">
        <f>800-Tabela_telefony6[[#This Row],[Kolumna2]]</f>
        <v>793</v>
      </c>
      <c r="I492" s="5">
        <f>IF(OR(Tabela_telefony6[[#This Row],[typ]]="stacjonarny",Tabela_telefony6[[#This Row],[typ]]="komórkowy"),I491-Tabela_telefony6[[#This Row],[Kolumna2]],H491)</f>
        <v>510</v>
      </c>
    </row>
    <row r="493" spans="1:9" x14ac:dyDescent="0.3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>IF(LEN(Tabela_telefony6[[#This Row],[nr]])=7,"stacjonarny",IF(LEN(Tabela_telefony6[[#This Row],[nr]])=8,"komórkowy","zagraniczny"))</f>
        <v>stacjonarny</v>
      </c>
      <c r="F493" s="8">
        <f>(Tabela_telefony6[[#This Row],[zakonczenie]]-Tabela_telefony6[[#This Row],[rozpoczecie]])</f>
        <v>2.9976851851851727E-3</v>
      </c>
      <c r="G493" s="5">
        <f>ROUNDUP(Tabela_telefony6[[#This Row],[Kolumna1]]*1440,0)</f>
        <v>5</v>
      </c>
      <c r="H493" s="2">
        <f>800-Tabela_telefony6[[#This Row],[Kolumna2]]</f>
        <v>795</v>
      </c>
      <c r="I493" s="5">
        <f>IF(OR(Tabela_telefony6[[#This Row],[typ]]="stacjonarny",Tabela_telefony6[[#This Row],[typ]]="komórkowy"),I492-Tabela_telefony6[[#This Row],[Kolumna2]],H492)</f>
        <v>505</v>
      </c>
    </row>
    <row r="494" spans="1:9" x14ac:dyDescent="0.3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>IF(LEN(Tabela_telefony6[[#This Row],[nr]])=7,"stacjonarny",IF(LEN(Tabela_telefony6[[#This Row],[nr]])=8,"komórkowy","zagraniczny"))</f>
        <v>stacjonarny</v>
      </c>
      <c r="F494" s="8">
        <f>(Tabela_telefony6[[#This Row],[zakonczenie]]-Tabela_telefony6[[#This Row],[rozpoczecie]])</f>
        <v>1.1574074074073293E-3</v>
      </c>
      <c r="G494" s="5">
        <f>ROUNDUP(Tabela_telefony6[[#This Row],[Kolumna1]]*1440,0)</f>
        <v>2</v>
      </c>
      <c r="H494" s="2">
        <f>800-Tabela_telefony6[[#This Row],[Kolumna2]]</f>
        <v>798</v>
      </c>
      <c r="I494" s="5">
        <f>IF(OR(Tabela_telefony6[[#This Row],[typ]]="stacjonarny",Tabela_telefony6[[#This Row],[typ]]="komórkowy"),I493-Tabela_telefony6[[#This Row],[Kolumna2]],H493)</f>
        <v>503</v>
      </c>
    </row>
    <row r="495" spans="1:9" x14ac:dyDescent="0.3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>IF(LEN(Tabela_telefony6[[#This Row],[nr]])=7,"stacjonarny",IF(LEN(Tabela_telefony6[[#This Row],[nr]])=8,"komórkowy","zagraniczny"))</f>
        <v>komórkowy</v>
      </c>
      <c r="F495" s="8">
        <f>(Tabela_telefony6[[#This Row],[zakonczenie]]-Tabela_telefony6[[#This Row],[rozpoczecie]])</f>
        <v>8.6458333333333526E-3</v>
      </c>
      <c r="G495" s="5">
        <f>ROUNDUP(Tabela_telefony6[[#This Row],[Kolumna1]]*1440,0)</f>
        <v>13</v>
      </c>
      <c r="H495" s="2">
        <f>800-Tabela_telefony6[[#This Row],[Kolumna2]]</f>
        <v>787</v>
      </c>
      <c r="I495" s="5">
        <f>IF(OR(Tabela_telefony6[[#This Row],[typ]]="stacjonarny",Tabela_telefony6[[#This Row],[typ]]="komórkowy"),I494-Tabela_telefony6[[#This Row],[Kolumna2]],H494)</f>
        <v>490</v>
      </c>
    </row>
    <row r="496" spans="1:9" x14ac:dyDescent="0.3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>IF(LEN(Tabela_telefony6[[#This Row],[nr]])=7,"stacjonarny",IF(LEN(Tabela_telefony6[[#This Row],[nr]])=8,"komórkowy","zagraniczny"))</f>
        <v>stacjonarny</v>
      </c>
      <c r="F496" s="8">
        <f>(Tabela_telefony6[[#This Row],[zakonczenie]]-Tabela_telefony6[[#This Row],[rozpoczecie]])</f>
        <v>4.5601851851851949E-3</v>
      </c>
      <c r="G496" s="5">
        <f>ROUNDUP(Tabela_telefony6[[#This Row],[Kolumna1]]*1440,0)</f>
        <v>7</v>
      </c>
      <c r="H496" s="2">
        <f>800-Tabela_telefony6[[#This Row],[Kolumna2]]</f>
        <v>793</v>
      </c>
      <c r="I496" s="5">
        <f>IF(OR(Tabela_telefony6[[#This Row],[typ]]="stacjonarny",Tabela_telefony6[[#This Row],[typ]]="komórkowy"),I495-Tabela_telefony6[[#This Row],[Kolumna2]],H495)</f>
        <v>483</v>
      </c>
    </row>
    <row r="497" spans="1:9" x14ac:dyDescent="0.3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>IF(LEN(Tabela_telefony6[[#This Row],[nr]])=7,"stacjonarny",IF(LEN(Tabela_telefony6[[#This Row],[nr]])=8,"komórkowy","zagraniczny"))</f>
        <v>komórkowy</v>
      </c>
      <c r="F497" s="8">
        <f>(Tabela_telefony6[[#This Row],[zakonczenie]]-Tabela_telefony6[[#This Row],[rozpoczecie]])</f>
        <v>1.0659722222222223E-2</v>
      </c>
      <c r="G497" s="5">
        <f>ROUNDUP(Tabela_telefony6[[#This Row],[Kolumna1]]*1440,0)</f>
        <v>16</v>
      </c>
      <c r="H497" s="2">
        <f>800-Tabela_telefony6[[#This Row],[Kolumna2]]</f>
        <v>784</v>
      </c>
      <c r="I497" s="5">
        <f>IF(OR(Tabela_telefony6[[#This Row],[typ]]="stacjonarny",Tabela_telefony6[[#This Row],[typ]]="komórkowy"),I496-Tabela_telefony6[[#This Row],[Kolumna2]],H496)</f>
        <v>467</v>
      </c>
    </row>
    <row r="498" spans="1:9" x14ac:dyDescent="0.3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>IF(LEN(Tabela_telefony6[[#This Row],[nr]])=7,"stacjonarny",IF(LEN(Tabela_telefony6[[#This Row],[nr]])=8,"komórkowy","zagraniczny"))</f>
        <v>stacjonarny</v>
      </c>
      <c r="F498" s="8">
        <f>(Tabela_telefony6[[#This Row],[zakonczenie]]-Tabela_telefony6[[#This Row],[rozpoczecie]])</f>
        <v>7.6388888888888618E-3</v>
      </c>
      <c r="G498" s="5">
        <f>ROUNDUP(Tabela_telefony6[[#This Row],[Kolumna1]]*1440,0)</f>
        <v>11</v>
      </c>
      <c r="H498" s="2">
        <f>800-Tabela_telefony6[[#This Row],[Kolumna2]]</f>
        <v>789</v>
      </c>
      <c r="I498" s="5">
        <f>IF(OR(Tabela_telefony6[[#This Row],[typ]]="stacjonarny",Tabela_telefony6[[#This Row],[typ]]="komórkowy"),I497-Tabela_telefony6[[#This Row],[Kolumna2]],H497)</f>
        <v>456</v>
      </c>
    </row>
    <row r="499" spans="1:9" x14ac:dyDescent="0.3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>IF(LEN(Tabela_telefony6[[#This Row],[nr]])=7,"stacjonarny",IF(LEN(Tabela_telefony6[[#This Row],[nr]])=8,"komórkowy","zagraniczny"))</f>
        <v>zagraniczny</v>
      </c>
      <c r="F499" s="8">
        <f>(Tabela_telefony6[[#This Row],[zakonczenie]]-Tabela_telefony6[[#This Row],[rozpoczecie]])</f>
        <v>8.1018518518518601E-3</v>
      </c>
      <c r="G499" s="5">
        <f>ROUNDUP(Tabela_telefony6[[#This Row],[Kolumna1]]*1440,0)</f>
        <v>12</v>
      </c>
      <c r="H499" s="2">
        <f>800-Tabela_telefony6[[#This Row],[Kolumna2]]</f>
        <v>788</v>
      </c>
      <c r="I499" s="5">
        <f>IF(OR(Tabela_telefony6[[#This Row],[typ]]="stacjonarny",Tabela_telefony6[[#This Row],[typ]]="komórkowy"),I498-Tabela_telefony6[[#This Row],[Kolumna2]],H498)</f>
        <v>789</v>
      </c>
    </row>
    <row r="500" spans="1:9" x14ac:dyDescent="0.3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>IF(LEN(Tabela_telefony6[[#This Row],[nr]])=7,"stacjonarny",IF(LEN(Tabela_telefony6[[#This Row],[nr]])=8,"komórkowy","zagraniczny"))</f>
        <v>stacjonarny</v>
      </c>
      <c r="F500" s="8">
        <f>(Tabela_telefony6[[#This Row],[zakonczenie]]-Tabela_telefony6[[#This Row],[rozpoczecie]])</f>
        <v>8.009259259259327E-3</v>
      </c>
      <c r="G500" s="5">
        <f>ROUNDUP(Tabela_telefony6[[#This Row],[Kolumna1]]*1440,0)</f>
        <v>12</v>
      </c>
      <c r="H500" s="2">
        <f>800-Tabela_telefony6[[#This Row],[Kolumna2]]</f>
        <v>788</v>
      </c>
      <c r="I500" s="5">
        <f>IF(OR(Tabela_telefony6[[#This Row],[typ]]="stacjonarny",Tabela_telefony6[[#This Row],[typ]]="komórkowy"),I499-Tabela_telefony6[[#This Row],[Kolumna2]],H499)</f>
        <v>777</v>
      </c>
    </row>
    <row r="501" spans="1:9" x14ac:dyDescent="0.3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>IF(LEN(Tabela_telefony6[[#This Row],[nr]])=7,"stacjonarny",IF(LEN(Tabela_telefony6[[#This Row],[nr]])=8,"komórkowy","zagraniczny"))</f>
        <v>stacjonarny</v>
      </c>
      <c r="F501" s="8">
        <f>(Tabela_telefony6[[#This Row],[zakonczenie]]-Tabela_telefony6[[#This Row],[rozpoczecie]])</f>
        <v>5.6018518518519134E-3</v>
      </c>
      <c r="G501" s="5">
        <f>ROUNDUP(Tabela_telefony6[[#This Row],[Kolumna1]]*1440,0)</f>
        <v>9</v>
      </c>
      <c r="H501" s="2">
        <f>800-Tabela_telefony6[[#This Row],[Kolumna2]]</f>
        <v>791</v>
      </c>
      <c r="I501" s="5">
        <f>IF(OR(Tabela_telefony6[[#This Row],[typ]]="stacjonarny",Tabela_telefony6[[#This Row],[typ]]="komórkowy"),I500-Tabela_telefony6[[#This Row],[Kolumna2]],H500)</f>
        <v>768</v>
      </c>
    </row>
    <row r="502" spans="1:9" x14ac:dyDescent="0.3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>IF(LEN(Tabela_telefony6[[#This Row],[nr]])=7,"stacjonarny",IF(LEN(Tabela_telefony6[[#This Row],[nr]])=8,"komórkowy","zagraniczny"))</f>
        <v>stacjonarny</v>
      </c>
      <c r="F502" s="8">
        <f>(Tabela_telefony6[[#This Row],[zakonczenie]]-Tabela_telefony6[[#This Row],[rozpoczecie]])</f>
        <v>1.273148148147607E-4</v>
      </c>
      <c r="G502" s="5">
        <f>ROUNDUP(Tabela_telefony6[[#This Row],[Kolumna1]]*1440,0)</f>
        <v>1</v>
      </c>
      <c r="H502" s="2">
        <f>800-Tabela_telefony6[[#This Row],[Kolumna2]]</f>
        <v>799</v>
      </c>
      <c r="I502" s="5">
        <f>IF(OR(Tabela_telefony6[[#This Row],[typ]]="stacjonarny",Tabela_telefony6[[#This Row],[typ]]="komórkowy"),I501-Tabela_telefony6[[#This Row],[Kolumna2]],H501)</f>
        <v>767</v>
      </c>
    </row>
    <row r="503" spans="1:9" x14ac:dyDescent="0.3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>IF(LEN(Tabela_telefony6[[#This Row],[nr]])=7,"stacjonarny",IF(LEN(Tabela_telefony6[[#This Row],[nr]])=8,"komórkowy","zagraniczny"))</f>
        <v>komórkowy</v>
      </c>
      <c r="F503" s="8">
        <f>(Tabela_telefony6[[#This Row],[zakonczenie]]-Tabela_telefony6[[#This Row],[rozpoczecie]])</f>
        <v>8.6805555555555802E-3</v>
      </c>
      <c r="G503" s="5">
        <f>ROUNDUP(Tabela_telefony6[[#This Row],[Kolumna1]]*1440,0)</f>
        <v>13</v>
      </c>
      <c r="H503" s="2">
        <f>800-Tabela_telefony6[[#This Row],[Kolumna2]]</f>
        <v>787</v>
      </c>
      <c r="I503" s="5">
        <f>IF(OR(Tabela_telefony6[[#This Row],[typ]]="stacjonarny",Tabela_telefony6[[#This Row],[typ]]="komórkowy"),I502-Tabela_telefony6[[#This Row],[Kolumna2]],H502)</f>
        <v>754</v>
      </c>
    </row>
    <row r="504" spans="1:9" x14ac:dyDescent="0.3">
      <c r="A504">
        <v>25147401</v>
      </c>
      <c r="B504" s="1">
        <v>42923</v>
      </c>
      <c r="C504" s="2">
        <v>0.57922453703703702</v>
      </c>
      <c r="D504" s="2">
        <v>0.58821759259259254</v>
      </c>
      <c r="E504" t="str">
        <f>IF(LEN(Tabela_telefony6[[#This Row],[nr]])=7,"stacjonarny",IF(LEN(Tabela_telefony6[[#This Row],[nr]])=8,"komórkowy","zagraniczny"))</f>
        <v>komórkowy</v>
      </c>
      <c r="F504" s="8">
        <f>(Tabela_telefony6[[#This Row],[zakonczenie]]-Tabela_telefony6[[#This Row],[rozpoczecie]])</f>
        <v>8.9930555555555181E-3</v>
      </c>
      <c r="G504" s="5">
        <f>ROUNDUP(Tabela_telefony6[[#This Row],[Kolumna1]]*1440,0)</f>
        <v>13</v>
      </c>
      <c r="H504" s="2">
        <f>800-Tabela_telefony6[[#This Row],[Kolumna2]]</f>
        <v>787</v>
      </c>
      <c r="I504" s="5">
        <f>IF(OR(Tabela_telefony6[[#This Row],[typ]]="stacjonarny",Tabela_telefony6[[#This Row],[typ]]="komórkowy"),I503-Tabela_telefony6[[#This Row],[Kolumna2]],H503)</f>
        <v>741</v>
      </c>
    </row>
    <row r="505" spans="1:9" x14ac:dyDescent="0.3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>IF(LEN(Tabela_telefony6[[#This Row],[nr]])=7,"stacjonarny",IF(LEN(Tabela_telefony6[[#This Row],[nr]])=8,"komórkowy","zagraniczny"))</f>
        <v>stacjonarny</v>
      </c>
      <c r="F505" s="8">
        <f>(Tabela_telefony6[[#This Row],[zakonczenie]]-Tabela_telefony6[[#This Row],[rozpoczecie]])</f>
        <v>2.0717592592592871E-3</v>
      </c>
      <c r="G505" s="5">
        <f>ROUNDUP(Tabela_telefony6[[#This Row],[Kolumna1]]*1440,0)</f>
        <v>3</v>
      </c>
      <c r="H505" s="2">
        <f>800-Tabela_telefony6[[#This Row],[Kolumna2]]</f>
        <v>797</v>
      </c>
      <c r="I505" s="5">
        <f>IF(OR(Tabela_telefony6[[#This Row],[typ]]="stacjonarny",Tabela_telefony6[[#This Row],[typ]]="komórkowy"),I504-Tabela_telefony6[[#This Row],[Kolumna2]],H504)</f>
        <v>738</v>
      </c>
    </row>
    <row r="506" spans="1:9" x14ac:dyDescent="0.3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>IF(LEN(Tabela_telefony6[[#This Row],[nr]])=7,"stacjonarny",IF(LEN(Tabela_telefony6[[#This Row],[nr]])=8,"komórkowy","zagraniczny"))</f>
        <v>stacjonarny</v>
      </c>
      <c r="F506" s="8">
        <f>(Tabela_telefony6[[#This Row],[zakonczenie]]-Tabela_telefony6[[#This Row],[rozpoczecie]])</f>
        <v>1.2731481481480511E-3</v>
      </c>
      <c r="G506" s="5">
        <f>ROUNDUP(Tabela_telefony6[[#This Row],[Kolumna1]]*1440,0)</f>
        <v>2</v>
      </c>
      <c r="H506" s="2">
        <f>800-Tabela_telefony6[[#This Row],[Kolumna2]]</f>
        <v>798</v>
      </c>
      <c r="I506" s="5">
        <f>IF(OR(Tabela_telefony6[[#This Row],[typ]]="stacjonarny",Tabela_telefony6[[#This Row],[typ]]="komórkowy"),I505-Tabela_telefony6[[#This Row],[Kolumna2]],H505)</f>
        <v>736</v>
      </c>
    </row>
    <row r="507" spans="1:9" x14ac:dyDescent="0.3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>IF(LEN(Tabela_telefony6[[#This Row],[nr]])=7,"stacjonarny",IF(LEN(Tabela_telefony6[[#This Row],[nr]])=8,"komórkowy","zagraniczny"))</f>
        <v>stacjonarny</v>
      </c>
      <c r="F507" s="8">
        <f>(Tabela_telefony6[[#This Row],[zakonczenie]]-Tabela_telefony6[[#This Row],[rozpoczecie]])</f>
        <v>4.4560185185185119E-3</v>
      </c>
      <c r="G507" s="5">
        <f>ROUNDUP(Tabela_telefony6[[#This Row],[Kolumna1]]*1440,0)</f>
        <v>7</v>
      </c>
      <c r="H507" s="2">
        <f>800-Tabela_telefony6[[#This Row],[Kolumna2]]</f>
        <v>793</v>
      </c>
      <c r="I507" s="5">
        <f>IF(OR(Tabela_telefony6[[#This Row],[typ]]="stacjonarny",Tabela_telefony6[[#This Row],[typ]]="komórkowy"),I506-Tabela_telefony6[[#This Row],[Kolumna2]],H506)</f>
        <v>729</v>
      </c>
    </row>
    <row r="508" spans="1:9" x14ac:dyDescent="0.3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>IF(LEN(Tabela_telefony6[[#This Row],[nr]])=7,"stacjonarny",IF(LEN(Tabela_telefony6[[#This Row],[nr]])=8,"komórkowy","zagraniczny"))</f>
        <v>stacjonarny</v>
      </c>
      <c r="F508" s="8">
        <f>(Tabela_telefony6[[#This Row],[zakonczenie]]-Tabela_telefony6[[#This Row],[rozpoczecie]])</f>
        <v>9.3750000000003553E-4</v>
      </c>
      <c r="G508" s="5">
        <f>ROUNDUP(Tabela_telefony6[[#This Row],[Kolumna1]]*1440,0)</f>
        <v>2</v>
      </c>
      <c r="H508" s="2">
        <f>800-Tabela_telefony6[[#This Row],[Kolumna2]]</f>
        <v>798</v>
      </c>
      <c r="I508" s="5">
        <f>IF(OR(Tabela_telefony6[[#This Row],[typ]]="stacjonarny",Tabela_telefony6[[#This Row],[typ]]="komórkowy"),I507-Tabela_telefony6[[#This Row],[Kolumna2]],H507)</f>
        <v>727</v>
      </c>
    </row>
    <row r="509" spans="1:9" x14ac:dyDescent="0.3">
      <c r="A509">
        <v>2826868</v>
      </c>
      <c r="B509" s="1">
        <v>42923</v>
      </c>
      <c r="C509" s="2">
        <v>0.59672453703703698</v>
      </c>
      <c r="D509" s="2">
        <v>0.60435185185185181</v>
      </c>
      <c r="E509" t="str">
        <f>IF(LEN(Tabela_telefony6[[#This Row],[nr]])=7,"stacjonarny",IF(LEN(Tabela_telefony6[[#This Row],[nr]])=8,"komórkowy","zagraniczny"))</f>
        <v>stacjonarny</v>
      </c>
      <c r="F509" s="8">
        <f>(Tabela_telefony6[[#This Row],[zakonczenie]]-Tabela_telefony6[[#This Row],[rozpoczecie]])</f>
        <v>7.6273148148148229E-3</v>
      </c>
      <c r="G509" s="5">
        <f>ROUNDUP(Tabela_telefony6[[#This Row],[Kolumna1]]*1440,0)</f>
        <v>11</v>
      </c>
      <c r="H509" s="2">
        <f>800-Tabela_telefony6[[#This Row],[Kolumna2]]</f>
        <v>789</v>
      </c>
      <c r="I509" s="5">
        <f>IF(OR(Tabela_telefony6[[#This Row],[typ]]="stacjonarny",Tabela_telefony6[[#This Row],[typ]]="komórkowy"),I508-Tabela_telefony6[[#This Row],[Kolumna2]],H508)</f>
        <v>716</v>
      </c>
    </row>
    <row r="510" spans="1:9" x14ac:dyDescent="0.3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>IF(LEN(Tabela_telefony6[[#This Row],[nr]])=7,"stacjonarny",IF(LEN(Tabela_telefony6[[#This Row],[nr]])=8,"komórkowy","zagraniczny"))</f>
        <v>komórkowy</v>
      </c>
      <c r="F510" s="8">
        <f>(Tabela_telefony6[[#This Row],[zakonczenie]]-Tabela_telefony6[[#This Row],[rozpoczecie]])</f>
        <v>1.0567129629629579E-2</v>
      </c>
      <c r="G510" s="5">
        <f>ROUNDUP(Tabela_telefony6[[#This Row],[Kolumna1]]*1440,0)</f>
        <v>16</v>
      </c>
      <c r="H510" s="2">
        <f>800-Tabela_telefony6[[#This Row],[Kolumna2]]</f>
        <v>784</v>
      </c>
      <c r="I510" s="5">
        <f>IF(OR(Tabela_telefony6[[#This Row],[typ]]="stacjonarny",Tabela_telefony6[[#This Row],[typ]]="komórkowy"),I509-Tabela_telefony6[[#This Row],[Kolumna2]],H509)</f>
        <v>700</v>
      </c>
    </row>
    <row r="511" spans="1:9" x14ac:dyDescent="0.3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>IF(LEN(Tabela_telefony6[[#This Row],[nr]])=7,"stacjonarny",IF(LEN(Tabela_telefony6[[#This Row],[nr]])=8,"komórkowy","zagraniczny"))</f>
        <v>stacjonarny</v>
      </c>
      <c r="F511" s="8">
        <f>(Tabela_telefony6[[#This Row],[zakonczenie]]-Tabela_telefony6[[#This Row],[rozpoczecie]])</f>
        <v>2.0717592592592871E-3</v>
      </c>
      <c r="G511" s="5">
        <f>ROUNDUP(Tabela_telefony6[[#This Row],[Kolumna1]]*1440,0)</f>
        <v>3</v>
      </c>
      <c r="H511" s="2">
        <f>800-Tabela_telefony6[[#This Row],[Kolumna2]]</f>
        <v>797</v>
      </c>
      <c r="I511" s="5">
        <f>IF(OR(Tabela_telefony6[[#This Row],[typ]]="stacjonarny",Tabela_telefony6[[#This Row],[typ]]="komórkowy"),I510-Tabela_telefony6[[#This Row],[Kolumna2]],H510)</f>
        <v>697</v>
      </c>
    </row>
    <row r="512" spans="1:9" x14ac:dyDescent="0.3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>IF(LEN(Tabela_telefony6[[#This Row],[nr]])=7,"stacjonarny",IF(LEN(Tabela_telefony6[[#This Row],[nr]])=8,"komórkowy","zagraniczny"))</f>
        <v>stacjonarny</v>
      </c>
      <c r="F512" s="8">
        <f>(Tabela_telefony6[[#This Row],[zakonczenie]]-Tabela_telefony6[[#This Row],[rozpoczecie]])</f>
        <v>2.4999999999999467E-3</v>
      </c>
      <c r="G512" s="5">
        <f>ROUNDUP(Tabela_telefony6[[#This Row],[Kolumna1]]*1440,0)</f>
        <v>4</v>
      </c>
      <c r="H512" s="2">
        <f>800-Tabela_telefony6[[#This Row],[Kolumna2]]</f>
        <v>796</v>
      </c>
      <c r="I512" s="5">
        <f>IF(OR(Tabela_telefony6[[#This Row],[typ]]="stacjonarny",Tabela_telefony6[[#This Row],[typ]]="komórkowy"),I511-Tabela_telefony6[[#This Row],[Kolumna2]],H511)</f>
        <v>693</v>
      </c>
    </row>
    <row r="513" spans="1:9" x14ac:dyDescent="0.3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>IF(LEN(Tabela_telefony6[[#This Row],[nr]])=7,"stacjonarny",IF(LEN(Tabela_telefony6[[#This Row],[nr]])=8,"komórkowy","zagraniczny"))</f>
        <v>stacjonarny</v>
      </c>
      <c r="F513" s="8">
        <f>(Tabela_telefony6[[#This Row],[zakonczenie]]-Tabela_telefony6[[#This Row],[rozpoczecie]])</f>
        <v>1.1550925925925992E-2</v>
      </c>
      <c r="G513" s="5">
        <f>ROUNDUP(Tabela_telefony6[[#This Row],[Kolumna1]]*1440,0)</f>
        <v>17</v>
      </c>
      <c r="H513" s="2">
        <f>800-Tabela_telefony6[[#This Row],[Kolumna2]]</f>
        <v>783</v>
      </c>
      <c r="I513" s="5">
        <f>IF(OR(Tabela_telefony6[[#This Row],[typ]]="stacjonarny",Tabela_telefony6[[#This Row],[typ]]="komórkowy"),I512-Tabela_telefony6[[#This Row],[Kolumna2]],H512)</f>
        <v>676</v>
      </c>
    </row>
    <row r="514" spans="1:9" x14ac:dyDescent="0.3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>IF(LEN(Tabela_telefony6[[#This Row],[nr]])=7,"stacjonarny",IF(LEN(Tabela_telefony6[[#This Row],[nr]])=8,"komórkowy","zagraniczny"))</f>
        <v>stacjonarny</v>
      </c>
      <c r="F514" s="8">
        <f>(Tabela_telefony6[[#This Row],[zakonczenie]]-Tabela_telefony6[[#This Row],[rozpoczecie]])</f>
        <v>9.3055555555555669E-3</v>
      </c>
      <c r="G514" s="5">
        <f>ROUNDUP(Tabela_telefony6[[#This Row],[Kolumna1]]*1440,0)</f>
        <v>14</v>
      </c>
      <c r="H514" s="2">
        <f>800-Tabela_telefony6[[#This Row],[Kolumna2]]</f>
        <v>786</v>
      </c>
      <c r="I514" s="5">
        <f>IF(OR(Tabela_telefony6[[#This Row],[typ]]="stacjonarny",Tabela_telefony6[[#This Row],[typ]]="komórkowy"),I513-Tabela_telefony6[[#This Row],[Kolumna2]],H513)</f>
        <v>662</v>
      </c>
    </row>
    <row r="515" spans="1:9" x14ac:dyDescent="0.3">
      <c r="A515">
        <v>3525921</v>
      </c>
      <c r="B515" s="1">
        <v>42923</v>
      </c>
      <c r="C515" s="2">
        <v>0.61557870370370371</v>
      </c>
      <c r="D515" s="2">
        <v>0.61946759259259254</v>
      </c>
      <c r="E515" t="str">
        <f>IF(LEN(Tabela_telefony6[[#This Row],[nr]])=7,"stacjonarny",IF(LEN(Tabela_telefony6[[#This Row],[nr]])=8,"komórkowy","zagraniczny"))</f>
        <v>stacjonarny</v>
      </c>
      <c r="F515" s="8">
        <f>(Tabela_telefony6[[#This Row],[zakonczenie]]-Tabela_telefony6[[#This Row],[rozpoczecie]])</f>
        <v>3.8888888888888307E-3</v>
      </c>
      <c r="G515" s="5">
        <f>ROUNDUP(Tabela_telefony6[[#This Row],[Kolumna1]]*1440,0)</f>
        <v>6</v>
      </c>
      <c r="H515" s="2">
        <f>800-Tabela_telefony6[[#This Row],[Kolumna2]]</f>
        <v>794</v>
      </c>
      <c r="I515" s="5">
        <f>IF(OR(Tabela_telefony6[[#This Row],[typ]]="stacjonarny",Tabela_telefony6[[#This Row],[typ]]="komórkowy"),I514-Tabela_telefony6[[#This Row],[Kolumna2]],H514)</f>
        <v>656</v>
      </c>
    </row>
    <row r="516" spans="1:9" x14ac:dyDescent="0.3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>IF(LEN(Tabela_telefony6[[#This Row],[nr]])=7,"stacjonarny",IF(LEN(Tabela_telefony6[[#This Row],[nr]])=8,"komórkowy","zagraniczny"))</f>
        <v>stacjonarny</v>
      </c>
      <c r="F516" s="8">
        <f>(Tabela_telefony6[[#This Row],[zakonczenie]]-Tabela_telefony6[[#This Row],[rozpoczecie]])</f>
        <v>9.594907407407427E-3</v>
      </c>
      <c r="G516" s="5">
        <f>ROUNDUP(Tabela_telefony6[[#This Row],[Kolumna1]]*1440,0)</f>
        <v>14</v>
      </c>
      <c r="H516" s="2">
        <f>800-Tabela_telefony6[[#This Row],[Kolumna2]]</f>
        <v>786</v>
      </c>
      <c r="I516" s="5">
        <f>IF(OR(Tabela_telefony6[[#This Row],[typ]]="stacjonarny",Tabela_telefony6[[#This Row],[typ]]="komórkowy"),I515-Tabela_telefony6[[#This Row],[Kolumna2]],H515)</f>
        <v>642</v>
      </c>
    </row>
    <row r="517" spans="1:9" x14ac:dyDescent="0.3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>IF(LEN(Tabela_telefony6[[#This Row],[nr]])=7,"stacjonarny",IF(LEN(Tabela_telefony6[[#This Row],[nr]])=8,"komórkowy","zagraniczny"))</f>
        <v>stacjonarny</v>
      </c>
      <c r="F517" s="8">
        <f>(Tabela_telefony6[[#This Row],[zakonczenie]]-Tabela_telefony6[[#This Row],[rozpoczecie]])</f>
        <v>1.0219907407407414E-2</v>
      </c>
      <c r="G517" s="5">
        <f>ROUNDUP(Tabela_telefony6[[#This Row],[Kolumna1]]*1440,0)</f>
        <v>15</v>
      </c>
      <c r="H517" s="2">
        <f>800-Tabela_telefony6[[#This Row],[Kolumna2]]</f>
        <v>785</v>
      </c>
      <c r="I517" s="5">
        <f>IF(OR(Tabela_telefony6[[#This Row],[typ]]="stacjonarny",Tabela_telefony6[[#This Row],[typ]]="komórkowy"),I516-Tabela_telefony6[[#This Row],[Kolumna2]],H516)</f>
        <v>627</v>
      </c>
    </row>
    <row r="518" spans="1:9" x14ac:dyDescent="0.3">
      <c r="A518">
        <v>73042148</v>
      </c>
      <c r="B518" s="1">
        <v>42923</v>
      </c>
      <c r="C518" s="2">
        <v>0.62537037037037035</v>
      </c>
      <c r="D518" s="2">
        <v>0.63498842592592597</v>
      </c>
      <c r="E518" t="str">
        <f>IF(LEN(Tabela_telefony6[[#This Row],[nr]])=7,"stacjonarny",IF(LEN(Tabela_telefony6[[#This Row],[nr]])=8,"komórkowy","zagraniczny"))</f>
        <v>komórkowy</v>
      </c>
      <c r="F518" s="8">
        <f>(Tabela_telefony6[[#This Row],[zakonczenie]]-Tabela_telefony6[[#This Row],[rozpoczecie]])</f>
        <v>9.6180555555556158E-3</v>
      </c>
      <c r="G518" s="5">
        <f>ROUNDUP(Tabela_telefony6[[#This Row],[Kolumna1]]*1440,0)</f>
        <v>14</v>
      </c>
      <c r="H518" s="2">
        <f>800-Tabela_telefony6[[#This Row],[Kolumna2]]</f>
        <v>786</v>
      </c>
      <c r="I518" s="5">
        <f>IF(OR(Tabela_telefony6[[#This Row],[typ]]="stacjonarny",Tabela_telefony6[[#This Row],[typ]]="komórkowy"),I517-Tabela_telefony6[[#This Row],[Kolumna2]],H517)</f>
        <v>613</v>
      </c>
    </row>
    <row r="519" spans="1:9" x14ac:dyDescent="0.3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>IF(LEN(Tabela_telefony6[[#This Row],[nr]])=7,"stacjonarny",IF(LEN(Tabela_telefony6[[#This Row],[nr]])=8,"komórkowy","zagraniczny"))</f>
        <v>stacjonarny</v>
      </c>
      <c r="F519" s="8">
        <f>(Tabela_telefony6[[#This Row],[zakonczenie]]-Tabela_telefony6[[#This Row],[rozpoczecie]])</f>
        <v>1.1215277777777755E-2</v>
      </c>
      <c r="G519" s="5">
        <f>ROUNDUP(Tabela_telefony6[[#This Row],[Kolumna1]]*1440,0)</f>
        <v>17</v>
      </c>
      <c r="H519" s="2">
        <f>800-Tabela_telefony6[[#This Row],[Kolumna2]]</f>
        <v>783</v>
      </c>
      <c r="I519" s="5">
        <f>IF(OR(Tabela_telefony6[[#This Row],[typ]]="stacjonarny",Tabela_telefony6[[#This Row],[typ]]="komórkowy"),I518-Tabela_telefony6[[#This Row],[Kolumna2]],H518)</f>
        <v>596</v>
      </c>
    </row>
    <row r="520" spans="1:9" x14ac:dyDescent="0.3">
      <c r="A520">
        <v>1775586</v>
      </c>
      <c r="B520" s="1">
        <v>42926</v>
      </c>
      <c r="C520" s="2">
        <v>0.34016203703703701</v>
      </c>
      <c r="D520" s="2">
        <v>0.3495138888888889</v>
      </c>
      <c r="E520" t="str">
        <f>IF(LEN(Tabela_telefony6[[#This Row],[nr]])=7,"stacjonarny",IF(LEN(Tabela_telefony6[[#This Row],[nr]])=8,"komórkowy","zagraniczny"))</f>
        <v>stacjonarny</v>
      </c>
      <c r="F520" s="8">
        <f>(Tabela_telefony6[[#This Row],[zakonczenie]]-Tabela_telefony6[[#This Row],[rozpoczecie]])</f>
        <v>9.3518518518518889E-3</v>
      </c>
      <c r="G520" s="5">
        <f>ROUNDUP(Tabela_telefony6[[#This Row],[Kolumna1]]*1440,0)</f>
        <v>14</v>
      </c>
      <c r="H520" s="2">
        <f>800-Tabela_telefony6[[#This Row],[Kolumna2]]</f>
        <v>786</v>
      </c>
      <c r="I520" s="5">
        <f>IF(OR(Tabela_telefony6[[#This Row],[typ]]="stacjonarny",Tabela_telefony6[[#This Row],[typ]]="komórkowy"),I519-Tabela_telefony6[[#This Row],[Kolumna2]],H519)</f>
        <v>582</v>
      </c>
    </row>
    <row r="521" spans="1:9" x14ac:dyDescent="0.3">
      <c r="A521">
        <v>27791497</v>
      </c>
      <c r="B521" s="1">
        <v>42926</v>
      </c>
      <c r="C521" s="2">
        <v>0.34312500000000001</v>
      </c>
      <c r="D521" s="2">
        <v>0.34373842592592591</v>
      </c>
      <c r="E521" t="str">
        <f>IF(LEN(Tabela_telefony6[[#This Row],[nr]])=7,"stacjonarny",IF(LEN(Tabela_telefony6[[#This Row],[nr]])=8,"komórkowy","zagraniczny"))</f>
        <v>komórkowy</v>
      </c>
      <c r="F521" s="8">
        <f>(Tabela_telefony6[[#This Row],[zakonczenie]]-Tabela_telefony6[[#This Row],[rozpoczecie]])</f>
        <v>6.1342592592589229E-4</v>
      </c>
      <c r="G521" s="5">
        <f>ROUNDUP(Tabela_telefony6[[#This Row],[Kolumna1]]*1440,0)</f>
        <v>1</v>
      </c>
      <c r="H521" s="2">
        <f>800-Tabela_telefony6[[#This Row],[Kolumna2]]</f>
        <v>799</v>
      </c>
      <c r="I521" s="5">
        <f>IF(OR(Tabela_telefony6[[#This Row],[typ]]="stacjonarny",Tabela_telefony6[[#This Row],[typ]]="komórkowy"),I520-Tabela_telefony6[[#This Row],[Kolumna2]],H520)</f>
        <v>581</v>
      </c>
    </row>
    <row r="522" spans="1:9" x14ac:dyDescent="0.3">
      <c r="A522">
        <v>5162775</v>
      </c>
      <c r="B522" s="1">
        <v>42926</v>
      </c>
      <c r="C522" s="2">
        <v>0.34364583333333332</v>
      </c>
      <c r="D522" s="2">
        <v>0.3492824074074074</v>
      </c>
      <c r="E522" t="str">
        <f>IF(LEN(Tabela_telefony6[[#This Row],[nr]])=7,"stacjonarny",IF(LEN(Tabela_telefony6[[#This Row],[nr]])=8,"komórkowy","zagraniczny"))</f>
        <v>stacjonarny</v>
      </c>
      <c r="F522" s="8">
        <f>(Tabela_telefony6[[#This Row],[zakonczenie]]-Tabela_telefony6[[#This Row],[rozpoczecie]])</f>
        <v>5.6365740740740855E-3</v>
      </c>
      <c r="G522" s="5">
        <f>ROUNDUP(Tabela_telefony6[[#This Row],[Kolumna1]]*1440,0)</f>
        <v>9</v>
      </c>
      <c r="H522" s="2">
        <f>800-Tabela_telefony6[[#This Row],[Kolumna2]]</f>
        <v>791</v>
      </c>
      <c r="I522" s="5">
        <f>IF(OR(Tabela_telefony6[[#This Row],[typ]]="stacjonarny",Tabela_telefony6[[#This Row],[typ]]="komórkowy"),I521-Tabela_telefony6[[#This Row],[Kolumna2]],H521)</f>
        <v>572</v>
      </c>
    </row>
    <row r="523" spans="1:9" x14ac:dyDescent="0.3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>IF(LEN(Tabela_telefony6[[#This Row],[nr]])=7,"stacjonarny",IF(LEN(Tabela_telefony6[[#This Row],[nr]])=8,"komórkowy","zagraniczny"))</f>
        <v>komórkowy</v>
      </c>
      <c r="F523" s="8">
        <f>(Tabela_telefony6[[#This Row],[zakonczenie]]-Tabela_telefony6[[#This Row],[rozpoczecie]])</f>
        <v>9.3171296296296058E-3</v>
      </c>
      <c r="G523" s="5">
        <f>ROUNDUP(Tabela_telefony6[[#This Row],[Kolumna1]]*1440,0)</f>
        <v>14</v>
      </c>
      <c r="H523" s="2">
        <f>800-Tabela_telefony6[[#This Row],[Kolumna2]]</f>
        <v>786</v>
      </c>
      <c r="I523" s="5">
        <f>IF(OR(Tabela_telefony6[[#This Row],[typ]]="stacjonarny",Tabela_telefony6[[#This Row],[typ]]="komórkowy"),I522-Tabela_telefony6[[#This Row],[Kolumna2]],H522)</f>
        <v>558</v>
      </c>
    </row>
    <row r="524" spans="1:9" x14ac:dyDescent="0.3">
      <c r="A524">
        <v>6766881</v>
      </c>
      <c r="B524" s="1">
        <v>42926</v>
      </c>
      <c r="C524" s="2">
        <v>0.35249999999999998</v>
      </c>
      <c r="D524" s="2">
        <v>0.35278935185185184</v>
      </c>
      <c r="E524" t="str">
        <f>IF(LEN(Tabela_telefony6[[#This Row],[nr]])=7,"stacjonarny",IF(LEN(Tabela_telefony6[[#This Row],[nr]])=8,"komórkowy","zagraniczny"))</f>
        <v>stacjonarny</v>
      </c>
      <c r="F524" s="8">
        <f>(Tabela_telefony6[[#This Row],[zakonczenie]]-Tabela_telefony6[[#This Row],[rozpoczecie]])</f>
        <v>2.8935185185186008E-4</v>
      </c>
      <c r="G524" s="5">
        <f>ROUNDUP(Tabela_telefony6[[#This Row],[Kolumna1]]*1440,0)</f>
        <v>1</v>
      </c>
      <c r="H524" s="2">
        <f>800-Tabela_telefony6[[#This Row],[Kolumna2]]</f>
        <v>799</v>
      </c>
      <c r="I524" s="5">
        <f>IF(OR(Tabela_telefony6[[#This Row],[typ]]="stacjonarny",Tabela_telefony6[[#This Row],[typ]]="komórkowy"),I523-Tabela_telefony6[[#This Row],[Kolumna2]],H523)</f>
        <v>557</v>
      </c>
    </row>
    <row r="525" spans="1:9" x14ac:dyDescent="0.3">
      <c r="A525">
        <v>9502975</v>
      </c>
      <c r="B525" s="1">
        <v>42926</v>
      </c>
      <c r="C525" s="2">
        <v>0.35483796296296294</v>
      </c>
      <c r="D525" s="2">
        <v>0.35699074074074072</v>
      </c>
      <c r="E525" t="str">
        <f>IF(LEN(Tabela_telefony6[[#This Row],[nr]])=7,"stacjonarny",IF(LEN(Tabela_telefony6[[#This Row],[nr]])=8,"komórkowy","zagraniczny"))</f>
        <v>stacjonarny</v>
      </c>
      <c r="F525" s="8">
        <f>(Tabela_telefony6[[#This Row],[zakonczenie]]-Tabela_telefony6[[#This Row],[rozpoczecie]])</f>
        <v>2.1527777777777812E-3</v>
      </c>
      <c r="G525" s="5">
        <f>ROUNDUP(Tabela_telefony6[[#This Row],[Kolumna1]]*1440,0)</f>
        <v>4</v>
      </c>
      <c r="H525" s="2">
        <f>800-Tabela_telefony6[[#This Row],[Kolumna2]]</f>
        <v>796</v>
      </c>
      <c r="I525" s="5">
        <f>IF(OR(Tabela_telefony6[[#This Row],[typ]]="stacjonarny",Tabela_telefony6[[#This Row],[typ]]="komórkowy"),I524-Tabela_telefony6[[#This Row],[Kolumna2]],H524)</f>
        <v>553</v>
      </c>
    </row>
    <row r="526" spans="1:9" x14ac:dyDescent="0.3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>IF(LEN(Tabela_telefony6[[#This Row],[nr]])=7,"stacjonarny",IF(LEN(Tabela_telefony6[[#This Row],[nr]])=8,"komórkowy","zagraniczny"))</f>
        <v>stacjonarny</v>
      </c>
      <c r="F526" s="8">
        <f>(Tabela_telefony6[[#This Row],[zakonczenie]]-Tabela_telefony6[[#This Row],[rozpoczecie]])</f>
        <v>1.9097222222222432E-3</v>
      </c>
      <c r="G526" s="5">
        <f>ROUNDUP(Tabela_telefony6[[#This Row],[Kolumna1]]*1440,0)</f>
        <v>3</v>
      </c>
      <c r="H526" s="2">
        <f>800-Tabela_telefony6[[#This Row],[Kolumna2]]</f>
        <v>797</v>
      </c>
      <c r="I526" s="5">
        <f>IF(OR(Tabela_telefony6[[#This Row],[typ]]="stacjonarny",Tabela_telefony6[[#This Row],[typ]]="komórkowy"),I525-Tabela_telefony6[[#This Row],[Kolumna2]],H525)</f>
        <v>550</v>
      </c>
    </row>
    <row r="527" spans="1:9" x14ac:dyDescent="0.3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>IF(LEN(Tabela_telefony6[[#This Row],[nr]])=7,"stacjonarny",IF(LEN(Tabela_telefony6[[#This Row],[nr]])=8,"komórkowy","zagraniczny"))</f>
        <v>stacjonarny</v>
      </c>
      <c r="F527" s="8">
        <f>(Tabela_telefony6[[#This Row],[zakonczenie]]-Tabela_telefony6[[#This Row],[rozpoczecie]])</f>
        <v>8.113425925925899E-3</v>
      </c>
      <c r="G527" s="5">
        <f>ROUNDUP(Tabela_telefony6[[#This Row],[Kolumna1]]*1440,0)</f>
        <v>12</v>
      </c>
      <c r="H527" s="2">
        <f>800-Tabela_telefony6[[#This Row],[Kolumna2]]</f>
        <v>788</v>
      </c>
      <c r="I527" s="5">
        <f>IF(OR(Tabela_telefony6[[#This Row],[typ]]="stacjonarny",Tabela_telefony6[[#This Row],[typ]]="komórkowy"),I526-Tabela_telefony6[[#This Row],[Kolumna2]],H526)</f>
        <v>538</v>
      </c>
    </row>
    <row r="528" spans="1:9" x14ac:dyDescent="0.3">
      <c r="A528">
        <v>56127547</v>
      </c>
      <c r="B528" s="1">
        <v>42926</v>
      </c>
      <c r="C528" s="2">
        <v>0.36803240740740739</v>
      </c>
      <c r="D528" s="2">
        <v>0.37565972222222221</v>
      </c>
      <c r="E528" t="str">
        <f>IF(LEN(Tabela_telefony6[[#This Row],[nr]])=7,"stacjonarny",IF(LEN(Tabela_telefony6[[#This Row],[nr]])=8,"komórkowy","zagraniczny"))</f>
        <v>komórkowy</v>
      </c>
      <c r="F528" s="8">
        <f>(Tabela_telefony6[[#This Row],[zakonczenie]]-Tabela_telefony6[[#This Row],[rozpoczecie]])</f>
        <v>7.6273148148148229E-3</v>
      </c>
      <c r="G528" s="5">
        <f>ROUNDUP(Tabela_telefony6[[#This Row],[Kolumna1]]*1440,0)</f>
        <v>11</v>
      </c>
      <c r="H528" s="2">
        <f>800-Tabela_telefony6[[#This Row],[Kolumna2]]</f>
        <v>789</v>
      </c>
      <c r="I528" s="5">
        <f>IF(OR(Tabela_telefony6[[#This Row],[typ]]="stacjonarny",Tabela_telefony6[[#This Row],[typ]]="komórkowy"),I527-Tabela_telefony6[[#This Row],[Kolumna2]],H527)</f>
        <v>527</v>
      </c>
    </row>
    <row r="529" spans="1:9" x14ac:dyDescent="0.3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>IF(LEN(Tabela_telefony6[[#This Row],[nr]])=7,"stacjonarny",IF(LEN(Tabela_telefony6[[#This Row],[nr]])=8,"komórkowy","zagraniczny"))</f>
        <v>stacjonarny</v>
      </c>
      <c r="F529" s="8">
        <f>(Tabela_telefony6[[#This Row],[zakonczenie]]-Tabela_telefony6[[#This Row],[rozpoczecie]])</f>
        <v>7.5925925925925952E-3</v>
      </c>
      <c r="G529" s="5">
        <f>ROUNDUP(Tabela_telefony6[[#This Row],[Kolumna1]]*1440,0)</f>
        <v>11</v>
      </c>
      <c r="H529" s="2">
        <f>800-Tabela_telefony6[[#This Row],[Kolumna2]]</f>
        <v>789</v>
      </c>
      <c r="I529" s="5">
        <f>IF(OR(Tabela_telefony6[[#This Row],[typ]]="stacjonarny",Tabela_telefony6[[#This Row],[typ]]="komórkowy"),I528-Tabela_telefony6[[#This Row],[Kolumna2]],H528)</f>
        <v>516</v>
      </c>
    </row>
    <row r="530" spans="1:9" x14ac:dyDescent="0.3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>IF(LEN(Tabela_telefony6[[#This Row],[nr]])=7,"stacjonarny",IF(LEN(Tabela_telefony6[[#This Row],[nr]])=8,"komórkowy","zagraniczny"))</f>
        <v>stacjonarny</v>
      </c>
      <c r="F530" s="8">
        <f>(Tabela_telefony6[[#This Row],[zakonczenie]]-Tabela_telefony6[[#This Row],[rozpoczecie]])</f>
        <v>9.9189814814815147E-3</v>
      </c>
      <c r="G530" s="5">
        <f>ROUNDUP(Tabela_telefony6[[#This Row],[Kolumna1]]*1440,0)</f>
        <v>15</v>
      </c>
      <c r="H530" s="2">
        <f>800-Tabela_telefony6[[#This Row],[Kolumna2]]</f>
        <v>785</v>
      </c>
      <c r="I530" s="5">
        <f>IF(OR(Tabela_telefony6[[#This Row],[typ]]="stacjonarny",Tabela_telefony6[[#This Row],[typ]]="komórkowy"),I529-Tabela_telefony6[[#This Row],[Kolumna2]],H529)</f>
        <v>501</v>
      </c>
    </row>
    <row r="531" spans="1:9" x14ac:dyDescent="0.3">
      <c r="A531">
        <v>7320123</v>
      </c>
      <c r="B531" s="1">
        <v>42926</v>
      </c>
      <c r="C531" s="2">
        <v>0.37015046296296295</v>
      </c>
      <c r="D531" s="2">
        <v>0.37528935185185186</v>
      </c>
      <c r="E531" t="str">
        <f>IF(LEN(Tabela_telefony6[[#This Row],[nr]])=7,"stacjonarny",IF(LEN(Tabela_telefony6[[#This Row],[nr]])=8,"komórkowy","zagraniczny"))</f>
        <v>stacjonarny</v>
      </c>
      <c r="F531" s="8">
        <f>(Tabela_telefony6[[#This Row],[zakonczenie]]-Tabela_telefony6[[#This Row],[rozpoczecie]])</f>
        <v>5.138888888888915E-3</v>
      </c>
      <c r="G531" s="5">
        <f>ROUNDUP(Tabela_telefony6[[#This Row],[Kolumna1]]*1440,0)</f>
        <v>8</v>
      </c>
      <c r="H531" s="2">
        <f>800-Tabela_telefony6[[#This Row],[Kolumna2]]</f>
        <v>792</v>
      </c>
      <c r="I531" s="5">
        <f>IF(OR(Tabela_telefony6[[#This Row],[typ]]="stacjonarny",Tabela_telefony6[[#This Row],[typ]]="komórkowy"),I530-Tabela_telefony6[[#This Row],[Kolumna2]],H530)</f>
        <v>493</v>
      </c>
    </row>
    <row r="532" spans="1:9" x14ac:dyDescent="0.3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>IF(LEN(Tabela_telefony6[[#This Row],[nr]])=7,"stacjonarny",IF(LEN(Tabela_telefony6[[#This Row],[nr]])=8,"komórkowy","zagraniczny"))</f>
        <v>zagraniczny</v>
      </c>
      <c r="F532" s="8">
        <f>(Tabela_telefony6[[#This Row],[zakonczenie]]-Tabela_telefony6[[#This Row],[rozpoczecie]])</f>
        <v>5.0578703703703654E-3</v>
      </c>
      <c r="G532" s="5">
        <f>ROUNDUP(Tabela_telefony6[[#This Row],[Kolumna1]]*1440,0)</f>
        <v>8</v>
      </c>
      <c r="H532" s="2">
        <f>800-Tabela_telefony6[[#This Row],[Kolumna2]]</f>
        <v>792</v>
      </c>
      <c r="I532" s="5">
        <f>IF(OR(Tabela_telefony6[[#This Row],[typ]]="stacjonarny",Tabela_telefony6[[#This Row],[typ]]="komórkowy"),I531-Tabela_telefony6[[#This Row],[Kolumna2]],H531)</f>
        <v>792</v>
      </c>
    </row>
    <row r="533" spans="1:9" x14ac:dyDescent="0.3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>IF(LEN(Tabela_telefony6[[#This Row],[nr]])=7,"stacjonarny",IF(LEN(Tabela_telefony6[[#This Row],[nr]])=8,"komórkowy","zagraniczny"))</f>
        <v>komórkowy</v>
      </c>
      <c r="F533" s="8">
        <f>(Tabela_telefony6[[#This Row],[zakonczenie]]-Tabela_telefony6[[#This Row],[rozpoczecie]])</f>
        <v>1.2499999999999734E-3</v>
      </c>
      <c r="G533" s="5">
        <f>ROUNDUP(Tabela_telefony6[[#This Row],[Kolumna1]]*1440,0)</f>
        <v>2</v>
      </c>
      <c r="H533" s="2">
        <f>800-Tabela_telefony6[[#This Row],[Kolumna2]]</f>
        <v>798</v>
      </c>
      <c r="I533" s="5">
        <f>IF(OR(Tabela_telefony6[[#This Row],[typ]]="stacjonarny",Tabela_telefony6[[#This Row],[typ]]="komórkowy"),I532-Tabela_telefony6[[#This Row],[Kolumna2]],H532)</f>
        <v>790</v>
      </c>
    </row>
    <row r="534" spans="1:9" x14ac:dyDescent="0.3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>IF(LEN(Tabela_telefony6[[#This Row],[nr]])=7,"stacjonarny",IF(LEN(Tabela_telefony6[[#This Row],[nr]])=8,"komórkowy","zagraniczny"))</f>
        <v>stacjonarny</v>
      </c>
      <c r="F534" s="8">
        <f>(Tabela_telefony6[[#This Row],[zakonczenie]]-Tabela_telefony6[[#This Row],[rozpoczecie]])</f>
        <v>8.6226851851851638E-3</v>
      </c>
      <c r="G534" s="5">
        <f>ROUNDUP(Tabela_telefony6[[#This Row],[Kolumna1]]*1440,0)</f>
        <v>13</v>
      </c>
      <c r="H534" s="2">
        <f>800-Tabela_telefony6[[#This Row],[Kolumna2]]</f>
        <v>787</v>
      </c>
      <c r="I534" s="5">
        <f>IF(OR(Tabela_telefony6[[#This Row],[typ]]="stacjonarny",Tabela_telefony6[[#This Row],[typ]]="komórkowy"),I533-Tabela_telefony6[[#This Row],[Kolumna2]],H533)</f>
        <v>777</v>
      </c>
    </row>
    <row r="535" spans="1:9" x14ac:dyDescent="0.3">
      <c r="A535">
        <v>39669014</v>
      </c>
      <c r="B535" s="1">
        <v>42926</v>
      </c>
      <c r="C535" s="2">
        <v>0.37930555555555556</v>
      </c>
      <c r="D535" s="2">
        <v>0.38686342592592593</v>
      </c>
      <c r="E535" t="str">
        <f>IF(LEN(Tabela_telefony6[[#This Row],[nr]])=7,"stacjonarny",IF(LEN(Tabela_telefony6[[#This Row],[nr]])=8,"komórkowy","zagraniczny"))</f>
        <v>komórkowy</v>
      </c>
      <c r="F535" s="8">
        <f>(Tabela_telefony6[[#This Row],[zakonczenie]]-Tabela_telefony6[[#This Row],[rozpoczecie]])</f>
        <v>7.5578703703703676E-3</v>
      </c>
      <c r="G535" s="5">
        <f>ROUNDUP(Tabela_telefony6[[#This Row],[Kolumna1]]*1440,0)</f>
        <v>11</v>
      </c>
      <c r="H535" s="2">
        <f>800-Tabela_telefony6[[#This Row],[Kolumna2]]</f>
        <v>789</v>
      </c>
      <c r="I535" s="5">
        <f>IF(OR(Tabela_telefony6[[#This Row],[typ]]="stacjonarny",Tabela_telefony6[[#This Row],[typ]]="komórkowy"),I534-Tabela_telefony6[[#This Row],[Kolumna2]],H534)</f>
        <v>766</v>
      </c>
    </row>
    <row r="536" spans="1:9" x14ac:dyDescent="0.3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>IF(LEN(Tabela_telefony6[[#This Row],[nr]])=7,"stacjonarny",IF(LEN(Tabela_telefony6[[#This Row],[nr]])=8,"komórkowy","zagraniczny"))</f>
        <v>komórkowy</v>
      </c>
      <c r="F536" s="8">
        <f>(Tabela_telefony6[[#This Row],[zakonczenie]]-Tabela_telefony6[[#This Row],[rozpoczecie]])</f>
        <v>4.4444444444444731E-3</v>
      </c>
      <c r="G536" s="5">
        <f>ROUNDUP(Tabela_telefony6[[#This Row],[Kolumna1]]*1440,0)</f>
        <v>7</v>
      </c>
      <c r="H536" s="2">
        <f>800-Tabela_telefony6[[#This Row],[Kolumna2]]</f>
        <v>793</v>
      </c>
      <c r="I536" s="5">
        <f>IF(OR(Tabela_telefony6[[#This Row],[typ]]="stacjonarny",Tabela_telefony6[[#This Row],[typ]]="komórkowy"),I535-Tabela_telefony6[[#This Row],[Kolumna2]],H535)</f>
        <v>759</v>
      </c>
    </row>
    <row r="537" spans="1:9" x14ac:dyDescent="0.3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>IF(LEN(Tabela_telefony6[[#This Row],[nr]])=7,"stacjonarny",IF(LEN(Tabela_telefony6[[#This Row],[nr]])=8,"komórkowy","zagraniczny"))</f>
        <v>stacjonarny</v>
      </c>
      <c r="F537" s="8">
        <f>(Tabela_telefony6[[#This Row],[zakonczenie]]-Tabela_telefony6[[#This Row],[rozpoczecie]])</f>
        <v>1.0543981481481501E-2</v>
      </c>
      <c r="G537" s="5">
        <f>ROUNDUP(Tabela_telefony6[[#This Row],[Kolumna1]]*1440,0)</f>
        <v>16</v>
      </c>
      <c r="H537" s="2">
        <f>800-Tabela_telefony6[[#This Row],[Kolumna2]]</f>
        <v>784</v>
      </c>
      <c r="I537" s="5">
        <f>IF(OR(Tabela_telefony6[[#This Row],[typ]]="stacjonarny",Tabela_telefony6[[#This Row],[typ]]="komórkowy"),I536-Tabela_telefony6[[#This Row],[Kolumna2]],H536)</f>
        <v>743</v>
      </c>
    </row>
    <row r="538" spans="1:9" x14ac:dyDescent="0.3">
      <c r="A538">
        <v>41156424</v>
      </c>
      <c r="B538" s="1">
        <v>42926</v>
      </c>
      <c r="C538" s="2">
        <v>0.38715277777777779</v>
      </c>
      <c r="D538" s="2">
        <v>0.39293981481481483</v>
      </c>
      <c r="E538" t="str">
        <f>IF(LEN(Tabela_telefony6[[#This Row],[nr]])=7,"stacjonarny",IF(LEN(Tabela_telefony6[[#This Row],[nr]])=8,"komórkowy","zagraniczny"))</f>
        <v>komórkowy</v>
      </c>
      <c r="F538" s="8">
        <f>(Tabela_telefony6[[#This Row],[zakonczenie]]-Tabela_telefony6[[#This Row],[rozpoczecie]])</f>
        <v>5.787037037037035E-3</v>
      </c>
      <c r="G538" s="5">
        <f>ROUNDUP(Tabela_telefony6[[#This Row],[Kolumna1]]*1440,0)</f>
        <v>9</v>
      </c>
      <c r="H538" s="2">
        <f>800-Tabela_telefony6[[#This Row],[Kolumna2]]</f>
        <v>791</v>
      </c>
      <c r="I538" s="5">
        <f>IF(OR(Tabela_telefony6[[#This Row],[typ]]="stacjonarny",Tabela_telefony6[[#This Row],[typ]]="komórkowy"),I537-Tabela_telefony6[[#This Row],[Kolumna2]],H537)</f>
        <v>734</v>
      </c>
    </row>
    <row r="539" spans="1:9" x14ac:dyDescent="0.3">
      <c r="A539">
        <v>5087066</v>
      </c>
      <c r="B539" s="1">
        <v>42926</v>
      </c>
      <c r="C539" s="2">
        <v>0.3894097222222222</v>
      </c>
      <c r="D539" s="2">
        <v>0.39869212962962963</v>
      </c>
      <c r="E539" t="str">
        <f>IF(LEN(Tabela_telefony6[[#This Row],[nr]])=7,"stacjonarny",IF(LEN(Tabela_telefony6[[#This Row],[nr]])=8,"komórkowy","zagraniczny"))</f>
        <v>stacjonarny</v>
      </c>
      <c r="F539" s="8">
        <f>(Tabela_telefony6[[#This Row],[zakonczenie]]-Tabela_telefony6[[#This Row],[rozpoczecie]])</f>
        <v>9.2824074074074336E-3</v>
      </c>
      <c r="G539" s="5">
        <f>ROUNDUP(Tabela_telefony6[[#This Row],[Kolumna1]]*1440,0)</f>
        <v>14</v>
      </c>
      <c r="H539" s="2">
        <f>800-Tabela_telefony6[[#This Row],[Kolumna2]]</f>
        <v>786</v>
      </c>
      <c r="I539" s="5">
        <f>IF(OR(Tabela_telefony6[[#This Row],[typ]]="stacjonarny",Tabela_telefony6[[#This Row],[typ]]="komórkowy"),I538-Tabela_telefony6[[#This Row],[Kolumna2]],H538)</f>
        <v>720</v>
      </c>
    </row>
    <row r="540" spans="1:9" x14ac:dyDescent="0.3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>IF(LEN(Tabela_telefony6[[#This Row],[nr]])=7,"stacjonarny",IF(LEN(Tabela_telefony6[[#This Row],[nr]])=8,"komórkowy","zagraniczny"))</f>
        <v>stacjonarny</v>
      </c>
      <c r="F540" s="8">
        <f>(Tabela_telefony6[[#This Row],[zakonczenie]]-Tabela_telefony6[[#This Row],[rozpoczecie]])</f>
        <v>5.1967592592592204E-3</v>
      </c>
      <c r="G540" s="5">
        <f>ROUNDUP(Tabela_telefony6[[#This Row],[Kolumna1]]*1440,0)</f>
        <v>8</v>
      </c>
      <c r="H540" s="2">
        <f>800-Tabela_telefony6[[#This Row],[Kolumna2]]</f>
        <v>792</v>
      </c>
      <c r="I540" s="5">
        <f>IF(OR(Tabela_telefony6[[#This Row],[typ]]="stacjonarny",Tabela_telefony6[[#This Row],[typ]]="komórkowy"),I539-Tabela_telefony6[[#This Row],[Kolumna2]],H539)</f>
        <v>712</v>
      </c>
    </row>
    <row r="541" spans="1:9" x14ac:dyDescent="0.3">
      <c r="A541">
        <v>3944120</v>
      </c>
      <c r="B541" s="1">
        <v>42926</v>
      </c>
      <c r="C541" s="2">
        <v>0.39307870370370368</v>
      </c>
      <c r="D541" s="2">
        <v>0.39380787037037035</v>
      </c>
      <c r="E541" t="str">
        <f>IF(LEN(Tabela_telefony6[[#This Row],[nr]])=7,"stacjonarny",IF(LEN(Tabela_telefony6[[#This Row],[nr]])=8,"komórkowy","zagraniczny"))</f>
        <v>stacjonarny</v>
      </c>
      <c r="F541" s="8">
        <f>(Tabela_telefony6[[#This Row],[zakonczenie]]-Tabela_telefony6[[#This Row],[rozpoczecie]])</f>
        <v>7.2916666666666963E-4</v>
      </c>
      <c r="G541" s="5">
        <f>ROUNDUP(Tabela_telefony6[[#This Row],[Kolumna1]]*1440,0)</f>
        <v>2</v>
      </c>
      <c r="H541" s="2">
        <f>800-Tabela_telefony6[[#This Row],[Kolumna2]]</f>
        <v>798</v>
      </c>
      <c r="I541" s="5">
        <f>IF(OR(Tabela_telefony6[[#This Row],[typ]]="stacjonarny",Tabela_telefony6[[#This Row],[typ]]="komórkowy"),I540-Tabela_telefony6[[#This Row],[Kolumna2]],H540)</f>
        <v>710</v>
      </c>
    </row>
    <row r="542" spans="1:9" x14ac:dyDescent="0.3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>IF(LEN(Tabela_telefony6[[#This Row],[nr]])=7,"stacjonarny",IF(LEN(Tabela_telefony6[[#This Row],[nr]])=8,"komórkowy","zagraniczny"))</f>
        <v>stacjonarny</v>
      </c>
      <c r="F542" s="8">
        <f>(Tabela_telefony6[[#This Row],[zakonczenie]]-Tabela_telefony6[[#This Row],[rozpoczecie]])</f>
        <v>9.5833333333333326E-3</v>
      </c>
      <c r="G542" s="5">
        <f>ROUNDUP(Tabela_telefony6[[#This Row],[Kolumna1]]*1440,0)</f>
        <v>14</v>
      </c>
      <c r="H542" s="2">
        <f>800-Tabela_telefony6[[#This Row],[Kolumna2]]</f>
        <v>786</v>
      </c>
      <c r="I542" s="5">
        <f>IF(OR(Tabela_telefony6[[#This Row],[typ]]="stacjonarny",Tabela_telefony6[[#This Row],[typ]]="komórkowy"),I541-Tabela_telefony6[[#This Row],[Kolumna2]],H541)</f>
        <v>696</v>
      </c>
    </row>
    <row r="543" spans="1:9" x14ac:dyDescent="0.3">
      <c r="A543">
        <v>6795454</v>
      </c>
      <c r="B543" s="1">
        <v>42926</v>
      </c>
      <c r="C543" s="2">
        <v>0.40265046296296297</v>
      </c>
      <c r="D543" s="2">
        <v>0.40284722222222225</v>
      </c>
      <c r="E543" t="str">
        <f>IF(LEN(Tabela_telefony6[[#This Row],[nr]])=7,"stacjonarny",IF(LEN(Tabela_telefony6[[#This Row],[nr]])=8,"komórkowy","zagraniczny"))</f>
        <v>stacjonarny</v>
      </c>
      <c r="F543" s="8">
        <f>(Tabela_telefony6[[#This Row],[zakonczenie]]-Tabela_telefony6[[#This Row],[rozpoczecie]])</f>
        <v>1.9675925925927151E-4</v>
      </c>
      <c r="G543" s="5">
        <f>ROUNDUP(Tabela_telefony6[[#This Row],[Kolumna1]]*1440,0)</f>
        <v>1</v>
      </c>
      <c r="H543" s="2">
        <f>800-Tabela_telefony6[[#This Row],[Kolumna2]]</f>
        <v>799</v>
      </c>
      <c r="I543" s="5">
        <f>IF(OR(Tabela_telefony6[[#This Row],[typ]]="stacjonarny",Tabela_telefony6[[#This Row],[typ]]="komórkowy"),I542-Tabela_telefony6[[#This Row],[Kolumna2]],H542)</f>
        <v>695</v>
      </c>
    </row>
    <row r="544" spans="1:9" x14ac:dyDescent="0.3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>IF(LEN(Tabela_telefony6[[#This Row],[nr]])=7,"stacjonarny",IF(LEN(Tabela_telefony6[[#This Row],[nr]])=8,"komórkowy","zagraniczny"))</f>
        <v>stacjonarny</v>
      </c>
      <c r="F544" s="8">
        <f>(Tabela_telefony6[[#This Row],[zakonczenie]]-Tabela_telefony6[[#This Row],[rozpoczecie]])</f>
        <v>5.092592592592593E-3</v>
      </c>
      <c r="G544" s="5">
        <f>ROUNDUP(Tabela_telefony6[[#This Row],[Kolumna1]]*1440,0)</f>
        <v>8</v>
      </c>
      <c r="H544" s="2">
        <f>800-Tabela_telefony6[[#This Row],[Kolumna2]]</f>
        <v>792</v>
      </c>
      <c r="I544" s="5">
        <f>IF(OR(Tabela_telefony6[[#This Row],[typ]]="stacjonarny",Tabela_telefony6[[#This Row],[typ]]="komórkowy"),I543-Tabela_telefony6[[#This Row],[Kolumna2]],H543)</f>
        <v>687</v>
      </c>
    </row>
    <row r="545" spans="1:9" x14ac:dyDescent="0.3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>IF(LEN(Tabela_telefony6[[#This Row],[nr]])=7,"stacjonarny",IF(LEN(Tabela_telefony6[[#This Row],[nr]])=8,"komórkowy","zagraniczny"))</f>
        <v>stacjonarny</v>
      </c>
      <c r="F545" s="8">
        <f>(Tabela_telefony6[[#This Row],[zakonczenie]]-Tabela_telefony6[[#This Row],[rozpoczecie]])</f>
        <v>9.5023148148148384E-3</v>
      </c>
      <c r="G545" s="5">
        <f>ROUNDUP(Tabela_telefony6[[#This Row],[Kolumna1]]*1440,0)</f>
        <v>14</v>
      </c>
      <c r="H545" s="2">
        <f>800-Tabela_telefony6[[#This Row],[Kolumna2]]</f>
        <v>786</v>
      </c>
      <c r="I545" s="5">
        <f>IF(OR(Tabela_telefony6[[#This Row],[typ]]="stacjonarny",Tabela_telefony6[[#This Row],[typ]]="komórkowy"),I544-Tabela_telefony6[[#This Row],[Kolumna2]],H544)</f>
        <v>673</v>
      </c>
    </row>
    <row r="546" spans="1:9" x14ac:dyDescent="0.3">
      <c r="A546">
        <v>1592822</v>
      </c>
      <c r="B546" s="1">
        <v>42926</v>
      </c>
      <c r="C546" s="2">
        <v>0.41422453703703704</v>
      </c>
      <c r="D546" s="2">
        <v>0.42549768518518516</v>
      </c>
      <c r="E546" t="str">
        <f>IF(LEN(Tabela_telefony6[[#This Row],[nr]])=7,"stacjonarny",IF(LEN(Tabela_telefony6[[#This Row],[nr]])=8,"komórkowy","zagraniczny"))</f>
        <v>stacjonarny</v>
      </c>
      <c r="F546" s="8">
        <f>(Tabela_telefony6[[#This Row],[zakonczenie]]-Tabela_telefony6[[#This Row],[rozpoczecie]])</f>
        <v>1.1273148148148115E-2</v>
      </c>
      <c r="G546" s="5">
        <f>ROUNDUP(Tabela_telefony6[[#This Row],[Kolumna1]]*1440,0)</f>
        <v>17</v>
      </c>
      <c r="H546" s="2">
        <f>800-Tabela_telefony6[[#This Row],[Kolumna2]]</f>
        <v>783</v>
      </c>
      <c r="I546" s="5">
        <f>IF(OR(Tabela_telefony6[[#This Row],[typ]]="stacjonarny",Tabela_telefony6[[#This Row],[typ]]="komórkowy"),I545-Tabela_telefony6[[#This Row],[Kolumna2]],H545)</f>
        <v>656</v>
      </c>
    </row>
    <row r="547" spans="1:9" x14ac:dyDescent="0.3">
      <c r="A547">
        <v>9084978</v>
      </c>
      <c r="B547" s="1">
        <v>42926</v>
      </c>
      <c r="C547" s="2">
        <v>0.41553240740740743</v>
      </c>
      <c r="D547" s="2">
        <v>0.42593750000000002</v>
      </c>
      <c r="E547" t="str">
        <f>IF(LEN(Tabela_telefony6[[#This Row],[nr]])=7,"stacjonarny",IF(LEN(Tabela_telefony6[[#This Row],[nr]])=8,"komórkowy","zagraniczny"))</f>
        <v>stacjonarny</v>
      </c>
      <c r="F547" s="8">
        <f>(Tabela_telefony6[[#This Row],[zakonczenie]]-Tabela_telefony6[[#This Row],[rozpoczecie]])</f>
        <v>1.0405092592592591E-2</v>
      </c>
      <c r="G547" s="5">
        <f>ROUNDUP(Tabela_telefony6[[#This Row],[Kolumna1]]*1440,0)</f>
        <v>15</v>
      </c>
      <c r="H547" s="2">
        <f>800-Tabela_telefony6[[#This Row],[Kolumna2]]</f>
        <v>785</v>
      </c>
      <c r="I547" s="5">
        <f>IF(OR(Tabela_telefony6[[#This Row],[typ]]="stacjonarny",Tabela_telefony6[[#This Row],[typ]]="komórkowy"),I546-Tabela_telefony6[[#This Row],[Kolumna2]],H546)</f>
        <v>641</v>
      </c>
    </row>
    <row r="548" spans="1:9" x14ac:dyDescent="0.3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>IF(LEN(Tabela_telefony6[[#This Row],[nr]])=7,"stacjonarny",IF(LEN(Tabela_telefony6[[#This Row],[nr]])=8,"komórkowy","zagraniczny"))</f>
        <v>komórkowy</v>
      </c>
      <c r="F548" s="8">
        <f>(Tabela_telefony6[[#This Row],[zakonczenie]]-Tabela_telefony6[[#This Row],[rozpoczecie]])</f>
        <v>1.0879629629629628E-2</v>
      </c>
      <c r="G548" s="5">
        <f>ROUNDUP(Tabela_telefony6[[#This Row],[Kolumna1]]*1440,0)</f>
        <v>16</v>
      </c>
      <c r="H548" s="2">
        <f>800-Tabela_telefony6[[#This Row],[Kolumna2]]</f>
        <v>784</v>
      </c>
      <c r="I548" s="5">
        <f>IF(OR(Tabela_telefony6[[#This Row],[typ]]="stacjonarny",Tabela_telefony6[[#This Row],[typ]]="komórkowy"),I547-Tabela_telefony6[[#This Row],[Kolumna2]],H547)</f>
        <v>625</v>
      </c>
    </row>
    <row r="549" spans="1:9" x14ac:dyDescent="0.3">
      <c r="A549">
        <v>2021941339</v>
      </c>
      <c r="B549" s="1">
        <v>42926</v>
      </c>
      <c r="C549" s="2">
        <v>0.41863425925925923</v>
      </c>
      <c r="D549" s="2">
        <v>0.42877314814814815</v>
      </c>
      <c r="E549" t="str">
        <f>IF(LEN(Tabela_telefony6[[#This Row],[nr]])=7,"stacjonarny",IF(LEN(Tabela_telefony6[[#This Row],[nr]])=8,"komórkowy","zagraniczny"))</f>
        <v>zagraniczny</v>
      </c>
      <c r="F549" s="8">
        <f>(Tabela_telefony6[[#This Row],[zakonczenie]]-Tabela_telefony6[[#This Row],[rozpoczecie]])</f>
        <v>1.0138888888888919E-2</v>
      </c>
      <c r="G549" s="5">
        <f>ROUNDUP(Tabela_telefony6[[#This Row],[Kolumna1]]*1440,0)</f>
        <v>15</v>
      </c>
      <c r="H549" s="2">
        <f>800-Tabela_telefony6[[#This Row],[Kolumna2]]</f>
        <v>785</v>
      </c>
      <c r="I549" s="5">
        <f>IF(OR(Tabela_telefony6[[#This Row],[typ]]="stacjonarny",Tabela_telefony6[[#This Row],[typ]]="komórkowy"),I548-Tabela_telefony6[[#This Row],[Kolumna2]],H548)</f>
        <v>784</v>
      </c>
    </row>
    <row r="550" spans="1:9" x14ac:dyDescent="0.3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>IF(LEN(Tabela_telefony6[[#This Row],[nr]])=7,"stacjonarny",IF(LEN(Tabela_telefony6[[#This Row],[nr]])=8,"komórkowy","zagraniczny"))</f>
        <v>stacjonarny</v>
      </c>
      <c r="F550" s="8">
        <f>(Tabela_telefony6[[#This Row],[zakonczenie]]-Tabela_telefony6[[#This Row],[rozpoczecie]])</f>
        <v>6.9791666666666474E-3</v>
      </c>
      <c r="G550" s="5">
        <f>ROUNDUP(Tabela_telefony6[[#This Row],[Kolumna1]]*1440,0)</f>
        <v>11</v>
      </c>
      <c r="H550" s="2">
        <f>800-Tabela_telefony6[[#This Row],[Kolumna2]]</f>
        <v>789</v>
      </c>
      <c r="I550" s="5">
        <f>IF(OR(Tabela_telefony6[[#This Row],[typ]]="stacjonarny",Tabela_telefony6[[#This Row],[typ]]="komórkowy"),I549-Tabela_telefony6[[#This Row],[Kolumna2]],H549)</f>
        <v>773</v>
      </c>
    </row>
    <row r="551" spans="1:9" x14ac:dyDescent="0.3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>IF(LEN(Tabela_telefony6[[#This Row],[nr]])=7,"stacjonarny",IF(LEN(Tabela_telefony6[[#This Row],[nr]])=8,"komórkowy","zagraniczny"))</f>
        <v>stacjonarny</v>
      </c>
      <c r="F551" s="8">
        <f>(Tabela_telefony6[[#This Row],[zakonczenie]]-Tabela_telefony6[[#This Row],[rozpoczecie]])</f>
        <v>9.3865740740740611E-3</v>
      </c>
      <c r="G551" s="5">
        <f>ROUNDUP(Tabela_telefony6[[#This Row],[Kolumna1]]*1440,0)</f>
        <v>14</v>
      </c>
      <c r="H551" s="2">
        <f>800-Tabela_telefony6[[#This Row],[Kolumna2]]</f>
        <v>786</v>
      </c>
      <c r="I551" s="5">
        <f>IF(OR(Tabela_telefony6[[#This Row],[typ]]="stacjonarny",Tabela_telefony6[[#This Row],[typ]]="komórkowy"),I550-Tabela_telefony6[[#This Row],[Kolumna2]],H550)</f>
        <v>759</v>
      </c>
    </row>
    <row r="552" spans="1:9" x14ac:dyDescent="0.3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>IF(LEN(Tabela_telefony6[[#This Row],[nr]])=7,"stacjonarny",IF(LEN(Tabela_telefony6[[#This Row],[nr]])=8,"komórkowy","zagraniczny"))</f>
        <v>stacjonarny</v>
      </c>
      <c r="F552" s="8">
        <f>(Tabela_telefony6[[#This Row],[zakonczenie]]-Tabela_telefony6[[#This Row],[rozpoczecie]])</f>
        <v>1.0254629629629586E-2</v>
      </c>
      <c r="G552" s="5">
        <f>ROUNDUP(Tabela_telefony6[[#This Row],[Kolumna1]]*1440,0)</f>
        <v>15</v>
      </c>
      <c r="H552" s="2">
        <f>800-Tabela_telefony6[[#This Row],[Kolumna2]]</f>
        <v>785</v>
      </c>
      <c r="I552" s="5">
        <f>IF(OR(Tabela_telefony6[[#This Row],[typ]]="stacjonarny",Tabela_telefony6[[#This Row],[typ]]="komórkowy"),I551-Tabela_telefony6[[#This Row],[Kolumna2]],H551)</f>
        <v>744</v>
      </c>
    </row>
    <row r="553" spans="1:9" x14ac:dyDescent="0.3">
      <c r="A553">
        <v>67964973</v>
      </c>
      <c r="B553" s="1">
        <v>42926</v>
      </c>
      <c r="C553" s="2">
        <v>0.43475694444444446</v>
      </c>
      <c r="D553" s="2">
        <v>0.43590277777777775</v>
      </c>
      <c r="E553" t="str">
        <f>IF(LEN(Tabela_telefony6[[#This Row],[nr]])=7,"stacjonarny",IF(LEN(Tabela_telefony6[[#This Row],[nr]])=8,"komórkowy","zagraniczny"))</f>
        <v>komórkowy</v>
      </c>
      <c r="F553" s="8">
        <f>(Tabela_telefony6[[#This Row],[zakonczenie]]-Tabela_telefony6[[#This Row],[rozpoczecie]])</f>
        <v>1.1458333333332904E-3</v>
      </c>
      <c r="G553" s="5">
        <f>ROUNDUP(Tabela_telefony6[[#This Row],[Kolumna1]]*1440,0)</f>
        <v>2</v>
      </c>
      <c r="H553" s="2">
        <f>800-Tabela_telefony6[[#This Row],[Kolumna2]]</f>
        <v>798</v>
      </c>
      <c r="I553" s="5">
        <f>IF(OR(Tabela_telefony6[[#This Row],[typ]]="stacjonarny",Tabela_telefony6[[#This Row],[typ]]="komórkowy"),I552-Tabela_telefony6[[#This Row],[Kolumna2]],H552)</f>
        <v>742</v>
      </c>
    </row>
    <row r="554" spans="1:9" x14ac:dyDescent="0.3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>IF(LEN(Tabela_telefony6[[#This Row],[nr]])=7,"stacjonarny",IF(LEN(Tabela_telefony6[[#This Row],[nr]])=8,"komórkowy","zagraniczny"))</f>
        <v>stacjonarny</v>
      </c>
      <c r="F554" s="8">
        <f>(Tabela_telefony6[[#This Row],[zakonczenie]]-Tabela_telefony6[[#This Row],[rozpoczecie]])</f>
        <v>1.1261574074074077E-2</v>
      </c>
      <c r="G554" s="5">
        <f>ROUNDUP(Tabela_telefony6[[#This Row],[Kolumna1]]*1440,0)</f>
        <v>17</v>
      </c>
      <c r="H554" s="2">
        <f>800-Tabela_telefony6[[#This Row],[Kolumna2]]</f>
        <v>783</v>
      </c>
      <c r="I554" s="5">
        <f>IF(OR(Tabela_telefony6[[#This Row],[typ]]="stacjonarny",Tabela_telefony6[[#This Row],[typ]]="komórkowy"),I553-Tabela_telefony6[[#This Row],[Kolumna2]],H553)</f>
        <v>725</v>
      </c>
    </row>
    <row r="555" spans="1:9" x14ac:dyDescent="0.3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>IF(LEN(Tabela_telefony6[[#This Row],[nr]])=7,"stacjonarny",IF(LEN(Tabela_telefony6[[#This Row],[nr]])=8,"komórkowy","zagraniczny"))</f>
        <v>stacjonarny</v>
      </c>
      <c r="F555" s="8">
        <f>(Tabela_telefony6[[#This Row],[zakonczenie]]-Tabela_telefony6[[#This Row],[rozpoczecie]])</f>
        <v>1.5856481481481555E-3</v>
      </c>
      <c r="G555" s="5">
        <f>ROUNDUP(Tabela_telefony6[[#This Row],[Kolumna1]]*1440,0)</f>
        <v>3</v>
      </c>
      <c r="H555" s="2">
        <f>800-Tabela_telefony6[[#This Row],[Kolumna2]]</f>
        <v>797</v>
      </c>
      <c r="I555" s="5">
        <f>IF(OR(Tabela_telefony6[[#This Row],[typ]]="stacjonarny",Tabela_telefony6[[#This Row],[typ]]="komórkowy"),I554-Tabela_telefony6[[#This Row],[Kolumna2]],H554)</f>
        <v>722</v>
      </c>
    </row>
    <row r="556" spans="1:9" x14ac:dyDescent="0.3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>IF(LEN(Tabela_telefony6[[#This Row],[nr]])=7,"stacjonarny",IF(LEN(Tabela_telefony6[[#This Row],[nr]])=8,"komórkowy","zagraniczny"))</f>
        <v>stacjonarny</v>
      </c>
      <c r="F556" s="8">
        <f>(Tabela_telefony6[[#This Row],[zakonczenie]]-Tabela_telefony6[[#This Row],[rozpoczecie]])</f>
        <v>9.143518518518523E-3</v>
      </c>
      <c r="G556" s="5">
        <f>ROUNDUP(Tabela_telefony6[[#This Row],[Kolumna1]]*1440,0)</f>
        <v>14</v>
      </c>
      <c r="H556" s="2">
        <f>800-Tabela_telefony6[[#This Row],[Kolumna2]]</f>
        <v>786</v>
      </c>
      <c r="I556" s="5">
        <f>IF(OR(Tabela_telefony6[[#This Row],[typ]]="stacjonarny",Tabela_telefony6[[#This Row],[typ]]="komórkowy"),I555-Tabela_telefony6[[#This Row],[Kolumna2]],H555)</f>
        <v>708</v>
      </c>
    </row>
    <row r="557" spans="1:9" x14ac:dyDescent="0.3">
      <c r="A557">
        <v>99625315</v>
      </c>
      <c r="B557" s="1">
        <v>42926</v>
      </c>
      <c r="C557" s="2">
        <v>0.44592592592592595</v>
      </c>
      <c r="D557" s="2">
        <v>0.45026620370370368</v>
      </c>
      <c r="E557" t="str">
        <f>IF(LEN(Tabela_telefony6[[#This Row],[nr]])=7,"stacjonarny",IF(LEN(Tabela_telefony6[[#This Row],[nr]])=8,"komórkowy","zagraniczny"))</f>
        <v>komórkowy</v>
      </c>
      <c r="F557" s="8">
        <f>(Tabela_telefony6[[#This Row],[zakonczenie]]-Tabela_telefony6[[#This Row],[rozpoczecie]])</f>
        <v>4.3402777777777346E-3</v>
      </c>
      <c r="G557" s="5">
        <f>ROUNDUP(Tabela_telefony6[[#This Row],[Kolumna1]]*1440,0)</f>
        <v>7</v>
      </c>
      <c r="H557" s="2">
        <f>800-Tabela_telefony6[[#This Row],[Kolumna2]]</f>
        <v>793</v>
      </c>
      <c r="I557" s="5">
        <f>IF(OR(Tabela_telefony6[[#This Row],[typ]]="stacjonarny",Tabela_telefony6[[#This Row],[typ]]="komórkowy"),I556-Tabela_telefony6[[#This Row],[Kolumna2]],H556)</f>
        <v>701</v>
      </c>
    </row>
    <row r="558" spans="1:9" x14ac:dyDescent="0.3">
      <c r="A558">
        <v>9728932</v>
      </c>
      <c r="B558" s="1">
        <v>42926</v>
      </c>
      <c r="C558" s="2">
        <v>0.44641203703703702</v>
      </c>
      <c r="D558" s="2">
        <v>0.45089120370370372</v>
      </c>
      <c r="E558" t="str">
        <f>IF(LEN(Tabela_telefony6[[#This Row],[nr]])=7,"stacjonarny",IF(LEN(Tabela_telefony6[[#This Row],[nr]])=8,"komórkowy","zagraniczny"))</f>
        <v>stacjonarny</v>
      </c>
      <c r="F558" s="8">
        <f>(Tabela_telefony6[[#This Row],[zakonczenie]]-Tabela_telefony6[[#This Row],[rozpoczecie]])</f>
        <v>4.4791666666667007E-3</v>
      </c>
      <c r="G558" s="5">
        <f>ROUNDUP(Tabela_telefony6[[#This Row],[Kolumna1]]*1440,0)</f>
        <v>7</v>
      </c>
      <c r="H558" s="2">
        <f>800-Tabela_telefony6[[#This Row],[Kolumna2]]</f>
        <v>793</v>
      </c>
      <c r="I558" s="5">
        <f>IF(OR(Tabela_telefony6[[#This Row],[typ]]="stacjonarny",Tabela_telefony6[[#This Row],[typ]]="komórkowy"),I557-Tabela_telefony6[[#This Row],[Kolumna2]],H557)</f>
        <v>694</v>
      </c>
    </row>
    <row r="559" spans="1:9" x14ac:dyDescent="0.3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>IF(LEN(Tabela_telefony6[[#This Row],[nr]])=7,"stacjonarny",IF(LEN(Tabela_telefony6[[#This Row],[nr]])=8,"komórkowy","zagraniczny"))</f>
        <v>stacjonarny</v>
      </c>
      <c r="F559" s="8">
        <f>(Tabela_telefony6[[#This Row],[zakonczenie]]-Tabela_telefony6[[#This Row],[rozpoczecie]])</f>
        <v>4.9652777777777768E-3</v>
      </c>
      <c r="G559" s="5">
        <f>ROUNDUP(Tabela_telefony6[[#This Row],[Kolumna1]]*1440,0)</f>
        <v>8</v>
      </c>
      <c r="H559" s="2">
        <f>800-Tabela_telefony6[[#This Row],[Kolumna2]]</f>
        <v>792</v>
      </c>
      <c r="I559" s="5">
        <f>IF(OR(Tabela_telefony6[[#This Row],[typ]]="stacjonarny",Tabela_telefony6[[#This Row],[typ]]="komórkowy"),I558-Tabela_telefony6[[#This Row],[Kolumna2]],H558)</f>
        <v>686</v>
      </c>
    </row>
    <row r="560" spans="1:9" x14ac:dyDescent="0.3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>IF(LEN(Tabela_telefony6[[#This Row],[nr]])=7,"stacjonarny",IF(LEN(Tabela_telefony6[[#This Row],[nr]])=8,"komórkowy","zagraniczny"))</f>
        <v>stacjonarny</v>
      </c>
      <c r="F560" s="8">
        <f>(Tabela_telefony6[[#This Row],[zakonczenie]]-Tabela_telefony6[[#This Row],[rozpoczecie]])</f>
        <v>8.5416666666666696E-3</v>
      </c>
      <c r="G560" s="5">
        <f>ROUNDUP(Tabela_telefony6[[#This Row],[Kolumna1]]*1440,0)</f>
        <v>13</v>
      </c>
      <c r="H560" s="2">
        <f>800-Tabela_telefony6[[#This Row],[Kolumna2]]</f>
        <v>787</v>
      </c>
      <c r="I560" s="5">
        <f>IF(OR(Tabela_telefony6[[#This Row],[typ]]="stacjonarny",Tabela_telefony6[[#This Row],[typ]]="komórkowy"),I559-Tabela_telefony6[[#This Row],[Kolumna2]],H559)</f>
        <v>673</v>
      </c>
    </row>
    <row r="561" spans="1:9" x14ac:dyDescent="0.3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>IF(LEN(Tabela_telefony6[[#This Row],[nr]])=7,"stacjonarny",IF(LEN(Tabela_telefony6[[#This Row],[nr]])=8,"komórkowy","zagraniczny"))</f>
        <v>stacjonarny</v>
      </c>
      <c r="F561" s="8">
        <f>(Tabela_telefony6[[#This Row],[zakonczenie]]-Tabela_telefony6[[#This Row],[rozpoczecie]])</f>
        <v>8.8078703703703964E-3</v>
      </c>
      <c r="G561" s="5">
        <f>ROUNDUP(Tabela_telefony6[[#This Row],[Kolumna1]]*1440,0)</f>
        <v>13</v>
      </c>
      <c r="H561" s="2">
        <f>800-Tabela_telefony6[[#This Row],[Kolumna2]]</f>
        <v>787</v>
      </c>
      <c r="I561" s="5">
        <f>IF(OR(Tabela_telefony6[[#This Row],[typ]]="stacjonarny",Tabela_telefony6[[#This Row],[typ]]="komórkowy"),I560-Tabela_telefony6[[#This Row],[Kolumna2]],H560)</f>
        <v>660</v>
      </c>
    </row>
    <row r="562" spans="1:9" x14ac:dyDescent="0.3">
      <c r="A562">
        <v>55462392</v>
      </c>
      <c r="B562" s="1">
        <v>42926</v>
      </c>
      <c r="C562" s="2">
        <v>0.46597222222222223</v>
      </c>
      <c r="D562" s="2">
        <v>0.46732638888888889</v>
      </c>
      <c r="E562" t="str">
        <f>IF(LEN(Tabela_telefony6[[#This Row],[nr]])=7,"stacjonarny",IF(LEN(Tabela_telefony6[[#This Row],[nr]])=8,"komórkowy","zagraniczny"))</f>
        <v>komórkowy</v>
      </c>
      <c r="F562" s="8">
        <f>(Tabela_telefony6[[#This Row],[zakonczenie]]-Tabela_telefony6[[#This Row],[rozpoczecie]])</f>
        <v>1.3541666666666563E-3</v>
      </c>
      <c r="G562" s="5">
        <f>ROUNDUP(Tabela_telefony6[[#This Row],[Kolumna1]]*1440,0)</f>
        <v>2</v>
      </c>
      <c r="H562" s="2">
        <f>800-Tabela_telefony6[[#This Row],[Kolumna2]]</f>
        <v>798</v>
      </c>
      <c r="I562" s="5">
        <f>IF(OR(Tabela_telefony6[[#This Row],[typ]]="stacjonarny",Tabela_telefony6[[#This Row],[typ]]="komórkowy"),I561-Tabela_telefony6[[#This Row],[Kolumna2]],H561)</f>
        <v>658</v>
      </c>
    </row>
    <row r="563" spans="1:9" x14ac:dyDescent="0.3">
      <c r="A563">
        <v>8130722</v>
      </c>
      <c r="B563" s="1">
        <v>42926</v>
      </c>
      <c r="C563" s="2">
        <v>0.46649305555555554</v>
      </c>
      <c r="D563" s="2">
        <v>0.47717592592592595</v>
      </c>
      <c r="E563" t="str">
        <f>IF(LEN(Tabela_telefony6[[#This Row],[nr]])=7,"stacjonarny",IF(LEN(Tabela_telefony6[[#This Row],[nr]])=8,"komórkowy","zagraniczny"))</f>
        <v>stacjonarny</v>
      </c>
      <c r="F563" s="8">
        <f>(Tabela_telefony6[[#This Row],[zakonczenie]]-Tabela_telefony6[[#This Row],[rozpoczecie]])</f>
        <v>1.0682870370370412E-2</v>
      </c>
      <c r="G563" s="5">
        <f>ROUNDUP(Tabela_telefony6[[#This Row],[Kolumna1]]*1440,0)</f>
        <v>16</v>
      </c>
      <c r="H563" s="2">
        <f>800-Tabela_telefony6[[#This Row],[Kolumna2]]</f>
        <v>784</v>
      </c>
      <c r="I563" s="5">
        <f>IF(OR(Tabela_telefony6[[#This Row],[typ]]="stacjonarny",Tabela_telefony6[[#This Row],[typ]]="komórkowy"),I562-Tabela_telefony6[[#This Row],[Kolumna2]],H562)</f>
        <v>642</v>
      </c>
    </row>
    <row r="564" spans="1:9" x14ac:dyDescent="0.3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>IF(LEN(Tabela_telefony6[[#This Row],[nr]])=7,"stacjonarny",IF(LEN(Tabela_telefony6[[#This Row],[nr]])=8,"komórkowy","zagraniczny"))</f>
        <v>stacjonarny</v>
      </c>
      <c r="F564" s="8">
        <f>(Tabela_telefony6[[#This Row],[zakonczenie]]-Tabela_telefony6[[#This Row],[rozpoczecie]])</f>
        <v>2.9050925925925841E-3</v>
      </c>
      <c r="G564" s="5">
        <f>ROUNDUP(Tabela_telefony6[[#This Row],[Kolumna1]]*1440,0)</f>
        <v>5</v>
      </c>
      <c r="H564" s="2">
        <f>800-Tabela_telefony6[[#This Row],[Kolumna2]]</f>
        <v>795</v>
      </c>
      <c r="I564" s="5">
        <f>IF(OR(Tabela_telefony6[[#This Row],[typ]]="stacjonarny",Tabela_telefony6[[#This Row],[typ]]="komórkowy"),I563-Tabela_telefony6[[#This Row],[Kolumna2]],H563)</f>
        <v>637</v>
      </c>
    </row>
    <row r="565" spans="1:9" x14ac:dyDescent="0.3">
      <c r="A565">
        <v>6118241</v>
      </c>
      <c r="B565" s="1">
        <v>42926</v>
      </c>
      <c r="C565" s="2">
        <v>0.47462962962962962</v>
      </c>
      <c r="D565" s="2">
        <v>0.47839120370370369</v>
      </c>
      <c r="E565" t="str">
        <f>IF(LEN(Tabela_telefony6[[#This Row],[nr]])=7,"stacjonarny",IF(LEN(Tabela_telefony6[[#This Row],[nr]])=8,"komórkowy","zagraniczny"))</f>
        <v>stacjonarny</v>
      </c>
      <c r="F565" s="8">
        <f>(Tabela_telefony6[[#This Row],[zakonczenie]]-Tabela_telefony6[[#This Row],[rozpoczecie]])</f>
        <v>3.76157407407407E-3</v>
      </c>
      <c r="G565" s="5">
        <f>ROUNDUP(Tabela_telefony6[[#This Row],[Kolumna1]]*1440,0)</f>
        <v>6</v>
      </c>
      <c r="H565" s="2">
        <f>800-Tabela_telefony6[[#This Row],[Kolumna2]]</f>
        <v>794</v>
      </c>
      <c r="I565" s="5">
        <f>IF(OR(Tabela_telefony6[[#This Row],[typ]]="stacjonarny",Tabela_telefony6[[#This Row],[typ]]="komórkowy"),I564-Tabela_telefony6[[#This Row],[Kolumna2]],H564)</f>
        <v>631</v>
      </c>
    </row>
    <row r="566" spans="1:9" x14ac:dyDescent="0.3">
      <c r="A566">
        <v>1088377750</v>
      </c>
      <c r="B566" s="1">
        <v>42926</v>
      </c>
      <c r="C566" s="2">
        <v>0.47535879629629629</v>
      </c>
      <c r="D566" s="2">
        <v>0.48454861111111114</v>
      </c>
      <c r="E566" t="str">
        <f>IF(LEN(Tabela_telefony6[[#This Row],[nr]])=7,"stacjonarny",IF(LEN(Tabela_telefony6[[#This Row],[nr]])=8,"komórkowy","zagraniczny"))</f>
        <v>zagraniczny</v>
      </c>
      <c r="F566" s="8">
        <f>(Tabela_telefony6[[#This Row],[zakonczenie]]-Tabela_telefony6[[#This Row],[rozpoczecie]])</f>
        <v>9.1898148148148451E-3</v>
      </c>
      <c r="G566" s="5">
        <f>ROUNDUP(Tabela_telefony6[[#This Row],[Kolumna1]]*1440,0)</f>
        <v>14</v>
      </c>
      <c r="H566" s="2">
        <f>800-Tabela_telefony6[[#This Row],[Kolumna2]]</f>
        <v>786</v>
      </c>
      <c r="I566" s="5">
        <f>IF(OR(Tabela_telefony6[[#This Row],[typ]]="stacjonarny",Tabela_telefony6[[#This Row],[typ]]="komórkowy"),I565-Tabela_telefony6[[#This Row],[Kolumna2]],H565)</f>
        <v>794</v>
      </c>
    </row>
    <row r="567" spans="1:9" x14ac:dyDescent="0.3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>IF(LEN(Tabela_telefony6[[#This Row],[nr]])=7,"stacjonarny",IF(LEN(Tabela_telefony6[[#This Row],[nr]])=8,"komórkowy","zagraniczny"))</f>
        <v>komórkowy</v>
      </c>
      <c r="F567" s="8">
        <f>(Tabela_telefony6[[#This Row],[zakonczenie]]-Tabela_telefony6[[#This Row],[rozpoczecie]])</f>
        <v>1.4930555555555114E-3</v>
      </c>
      <c r="G567" s="5">
        <f>ROUNDUP(Tabela_telefony6[[#This Row],[Kolumna1]]*1440,0)</f>
        <v>3</v>
      </c>
      <c r="H567" s="2">
        <f>800-Tabela_telefony6[[#This Row],[Kolumna2]]</f>
        <v>797</v>
      </c>
      <c r="I567" s="5">
        <f>IF(OR(Tabela_telefony6[[#This Row],[typ]]="stacjonarny",Tabela_telefony6[[#This Row],[typ]]="komórkowy"),I566-Tabela_telefony6[[#This Row],[Kolumna2]],H566)</f>
        <v>791</v>
      </c>
    </row>
    <row r="568" spans="1:9" x14ac:dyDescent="0.3">
      <c r="A568">
        <v>9524588</v>
      </c>
      <c r="B568" s="1">
        <v>42926</v>
      </c>
      <c r="C568" s="2">
        <v>0.4846759259259259</v>
      </c>
      <c r="D568" s="2">
        <v>0.49550925925925926</v>
      </c>
      <c r="E568" t="str">
        <f>IF(LEN(Tabela_telefony6[[#This Row],[nr]])=7,"stacjonarny",IF(LEN(Tabela_telefony6[[#This Row],[nr]])=8,"komórkowy","zagraniczny"))</f>
        <v>stacjonarny</v>
      </c>
      <c r="F568" s="8">
        <f>(Tabela_telefony6[[#This Row],[zakonczenie]]-Tabela_telefony6[[#This Row],[rozpoczecie]])</f>
        <v>1.0833333333333361E-2</v>
      </c>
      <c r="G568" s="5">
        <f>ROUNDUP(Tabela_telefony6[[#This Row],[Kolumna1]]*1440,0)</f>
        <v>16</v>
      </c>
      <c r="H568" s="2">
        <f>800-Tabela_telefony6[[#This Row],[Kolumna2]]</f>
        <v>784</v>
      </c>
      <c r="I568" s="5">
        <f>IF(OR(Tabela_telefony6[[#This Row],[typ]]="stacjonarny",Tabela_telefony6[[#This Row],[typ]]="komórkowy"),I567-Tabela_telefony6[[#This Row],[Kolumna2]],H567)</f>
        <v>775</v>
      </c>
    </row>
    <row r="569" spans="1:9" x14ac:dyDescent="0.3">
      <c r="A569">
        <v>96375379</v>
      </c>
      <c r="B569" s="1">
        <v>42926</v>
      </c>
      <c r="C569" s="2">
        <v>0.4881712962962963</v>
      </c>
      <c r="D569" s="2">
        <v>0.49769675925925927</v>
      </c>
      <c r="E569" t="str">
        <f>IF(LEN(Tabela_telefony6[[#This Row],[nr]])=7,"stacjonarny",IF(LEN(Tabela_telefony6[[#This Row],[nr]])=8,"komórkowy","zagraniczny"))</f>
        <v>komórkowy</v>
      </c>
      <c r="F569" s="8">
        <f>(Tabela_telefony6[[#This Row],[zakonczenie]]-Tabela_telefony6[[#This Row],[rozpoczecie]])</f>
        <v>9.5254629629629717E-3</v>
      </c>
      <c r="G569" s="5">
        <f>ROUNDUP(Tabela_telefony6[[#This Row],[Kolumna1]]*1440,0)</f>
        <v>14</v>
      </c>
      <c r="H569" s="2">
        <f>800-Tabela_telefony6[[#This Row],[Kolumna2]]</f>
        <v>786</v>
      </c>
      <c r="I569" s="5">
        <f>IF(OR(Tabela_telefony6[[#This Row],[typ]]="stacjonarny",Tabela_telefony6[[#This Row],[typ]]="komórkowy"),I568-Tabela_telefony6[[#This Row],[Kolumna2]],H568)</f>
        <v>761</v>
      </c>
    </row>
    <row r="570" spans="1:9" x14ac:dyDescent="0.3">
      <c r="A570">
        <v>4759206</v>
      </c>
      <c r="B570" s="1">
        <v>42926</v>
      </c>
      <c r="C570" s="2">
        <v>0.49055555555555558</v>
      </c>
      <c r="D570" s="2">
        <v>0.49449074074074073</v>
      </c>
      <c r="E570" t="str">
        <f>IF(LEN(Tabela_telefony6[[#This Row],[nr]])=7,"stacjonarny",IF(LEN(Tabela_telefony6[[#This Row],[nr]])=8,"komórkowy","zagraniczny"))</f>
        <v>stacjonarny</v>
      </c>
      <c r="F570" s="8">
        <f>(Tabela_telefony6[[#This Row],[zakonczenie]]-Tabela_telefony6[[#This Row],[rozpoczecie]])</f>
        <v>3.9351851851851527E-3</v>
      </c>
      <c r="G570" s="5">
        <f>ROUNDUP(Tabela_telefony6[[#This Row],[Kolumna1]]*1440,0)</f>
        <v>6</v>
      </c>
      <c r="H570" s="2">
        <f>800-Tabela_telefony6[[#This Row],[Kolumna2]]</f>
        <v>794</v>
      </c>
      <c r="I570" s="5">
        <f>IF(OR(Tabela_telefony6[[#This Row],[typ]]="stacjonarny",Tabela_telefony6[[#This Row],[typ]]="komórkowy"),I569-Tabela_telefony6[[#This Row],[Kolumna2]],H569)</f>
        <v>755</v>
      </c>
    </row>
    <row r="571" spans="1:9" x14ac:dyDescent="0.3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>IF(LEN(Tabela_telefony6[[#This Row],[nr]])=7,"stacjonarny",IF(LEN(Tabela_telefony6[[#This Row],[nr]])=8,"komórkowy","zagraniczny"))</f>
        <v>stacjonarny</v>
      </c>
      <c r="F571" s="8">
        <f>(Tabela_telefony6[[#This Row],[zakonczenie]]-Tabela_telefony6[[#This Row],[rozpoczecie]])</f>
        <v>1.1018518518518539E-2</v>
      </c>
      <c r="G571" s="5">
        <f>ROUNDUP(Tabela_telefony6[[#This Row],[Kolumna1]]*1440,0)</f>
        <v>16</v>
      </c>
      <c r="H571" s="2">
        <f>800-Tabela_telefony6[[#This Row],[Kolumna2]]</f>
        <v>784</v>
      </c>
      <c r="I571" s="5">
        <f>IF(OR(Tabela_telefony6[[#This Row],[typ]]="stacjonarny",Tabela_telefony6[[#This Row],[typ]]="komórkowy"),I570-Tabela_telefony6[[#This Row],[Kolumna2]],H570)</f>
        <v>739</v>
      </c>
    </row>
    <row r="572" spans="1:9" x14ac:dyDescent="0.3">
      <c r="A572">
        <v>8322522</v>
      </c>
      <c r="B572" s="1">
        <v>42926</v>
      </c>
      <c r="C572" s="2">
        <v>0.49674768518518519</v>
      </c>
      <c r="D572" s="2">
        <v>0.50796296296296295</v>
      </c>
      <c r="E572" t="str">
        <f>IF(LEN(Tabela_telefony6[[#This Row],[nr]])=7,"stacjonarny",IF(LEN(Tabela_telefony6[[#This Row],[nr]])=8,"komórkowy","zagraniczny"))</f>
        <v>stacjonarny</v>
      </c>
      <c r="F572" s="8">
        <f>(Tabela_telefony6[[#This Row],[zakonczenie]]-Tabela_telefony6[[#This Row],[rozpoczecie]])</f>
        <v>1.1215277777777755E-2</v>
      </c>
      <c r="G572" s="5">
        <f>ROUNDUP(Tabela_telefony6[[#This Row],[Kolumna1]]*1440,0)</f>
        <v>17</v>
      </c>
      <c r="H572" s="2">
        <f>800-Tabela_telefony6[[#This Row],[Kolumna2]]</f>
        <v>783</v>
      </c>
      <c r="I572" s="5">
        <f>IF(OR(Tabela_telefony6[[#This Row],[typ]]="stacjonarny",Tabela_telefony6[[#This Row],[typ]]="komórkowy"),I571-Tabela_telefony6[[#This Row],[Kolumna2]],H571)</f>
        <v>722</v>
      </c>
    </row>
    <row r="573" spans="1:9" x14ac:dyDescent="0.3">
      <c r="A573">
        <v>4264808</v>
      </c>
      <c r="B573" s="1">
        <v>42926</v>
      </c>
      <c r="C573" s="2">
        <v>0.50089120370370366</v>
      </c>
      <c r="D573" s="2">
        <v>0.50109953703703702</v>
      </c>
      <c r="E573" t="str">
        <f>IF(LEN(Tabela_telefony6[[#This Row],[nr]])=7,"stacjonarny",IF(LEN(Tabela_telefony6[[#This Row],[nr]])=8,"komórkowy","zagraniczny"))</f>
        <v>stacjonarny</v>
      </c>
      <c r="F573" s="8">
        <f>(Tabela_telefony6[[#This Row],[zakonczenie]]-Tabela_telefony6[[#This Row],[rozpoczecie]])</f>
        <v>2.083333333333659E-4</v>
      </c>
      <c r="G573" s="5">
        <f>ROUNDUP(Tabela_telefony6[[#This Row],[Kolumna1]]*1440,0)</f>
        <v>1</v>
      </c>
      <c r="H573" s="2">
        <f>800-Tabela_telefony6[[#This Row],[Kolumna2]]</f>
        <v>799</v>
      </c>
      <c r="I573" s="5">
        <f>IF(OR(Tabela_telefony6[[#This Row],[typ]]="stacjonarny",Tabela_telefony6[[#This Row],[typ]]="komórkowy"),I572-Tabela_telefony6[[#This Row],[Kolumna2]],H572)</f>
        <v>721</v>
      </c>
    </row>
    <row r="574" spans="1:9" x14ac:dyDescent="0.3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>IF(LEN(Tabela_telefony6[[#This Row],[nr]])=7,"stacjonarny",IF(LEN(Tabela_telefony6[[#This Row],[nr]])=8,"komórkowy","zagraniczny"))</f>
        <v>stacjonarny</v>
      </c>
      <c r="F574" s="8">
        <f>(Tabela_telefony6[[#This Row],[zakonczenie]]-Tabela_telefony6[[#This Row],[rozpoczecie]])</f>
        <v>1.0810185185185173E-2</v>
      </c>
      <c r="G574" s="5">
        <f>ROUNDUP(Tabela_telefony6[[#This Row],[Kolumna1]]*1440,0)</f>
        <v>16</v>
      </c>
      <c r="H574" s="2">
        <f>800-Tabela_telefony6[[#This Row],[Kolumna2]]</f>
        <v>784</v>
      </c>
      <c r="I574" s="5">
        <f>IF(OR(Tabela_telefony6[[#This Row],[typ]]="stacjonarny",Tabela_telefony6[[#This Row],[typ]]="komórkowy"),I573-Tabela_telefony6[[#This Row],[Kolumna2]],H573)</f>
        <v>705</v>
      </c>
    </row>
    <row r="575" spans="1:9" x14ac:dyDescent="0.3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>IF(LEN(Tabela_telefony6[[#This Row],[nr]])=7,"stacjonarny",IF(LEN(Tabela_telefony6[[#This Row],[nr]])=8,"komórkowy","zagraniczny"))</f>
        <v>zagraniczny</v>
      </c>
      <c r="F575" s="8">
        <f>(Tabela_telefony6[[#This Row],[zakonczenie]]-Tabela_telefony6[[#This Row],[rozpoczecie]])</f>
        <v>8.6921296296296191E-3</v>
      </c>
      <c r="G575" s="5">
        <f>ROUNDUP(Tabela_telefony6[[#This Row],[Kolumna1]]*1440,0)</f>
        <v>13</v>
      </c>
      <c r="H575" s="2">
        <f>800-Tabela_telefony6[[#This Row],[Kolumna2]]</f>
        <v>787</v>
      </c>
      <c r="I575" s="5">
        <f>IF(OR(Tabela_telefony6[[#This Row],[typ]]="stacjonarny",Tabela_telefony6[[#This Row],[typ]]="komórkowy"),I574-Tabela_telefony6[[#This Row],[Kolumna2]],H574)</f>
        <v>784</v>
      </c>
    </row>
    <row r="576" spans="1:9" x14ac:dyDescent="0.3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>IF(LEN(Tabela_telefony6[[#This Row],[nr]])=7,"stacjonarny",IF(LEN(Tabela_telefony6[[#This Row],[nr]])=8,"komórkowy","zagraniczny"))</f>
        <v>komórkowy</v>
      </c>
      <c r="F576" s="8">
        <f>(Tabela_telefony6[[#This Row],[zakonczenie]]-Tabela_telefony6[[#This Row],[rozpoczecie]])</f>
        <v>8.5648148148143033E-4</v>
      </c>
      <c r="G576" s="5">
        <f>ROUNDUP(Tabela_telefony6[[#This Row],[Kolumna1]]*1440,0)</f>
        <v>2</v>
      </c>
      <c r="H576" s="2">
        <f>800-Tabela_telefony6[[#This Row],[Kolumna2]]</f>
        <v>798</v>
      </c>
      <c r="I576" s="5">
        <f>IF(OR(Tabela_telefony6[[#This Row],[typ]]="stacjonarny",Tabela_telefony6[[#This Row],[typ]]="komórkowy"),I575-Tabela_telefony6[[#This Row],[Kolumna2]],H575)</f>
        <v>782</v>
      </c>
    </row>
    <row r="577" spans="1:9" x14ac:dyDescent="0.3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>IF(LEN(Tabela_telefony6[[#This Row],[nr]])=7,"stacjonarny",IF(LEN(Tabela_telefony6[[#This Row],[nr]])=8,"komórkowy","zagraniczny"))</f>
        <v>stacjonarny</v>
      </c>
      <c r="F577" s="8">
        <f>(Tabela_telefony6[[#This Row],[zakonczenie]]-Tabela_telefony6[[#This Row],[rozpoczecie]])</f>
        <v>6.0185185185185341E-3</v>
      </c>
      <c r="G577" s="5">
        <f>ROUNDUP(Tabela_telefony6[[#This Row],[Kolumna1]]*1440,0)</f>
        <v>9</v>
      </c>
      <c r="H577" s="2">
        <f>800-Tabela_telefony6[[#This Row],[Kolumna2]]</f>
        <v>791</v>
      </c>
      <c r="I577" s="5">
        <f>IF(OR(Tabela_telefony6[[#This Row],[typ]]="stacjonarny",Tabela_telefony6[[#This Row],[typ]]="komórkowy"),I576-Tabela_telefony6[[#This Row],[Kolumna2]],H576)</f>
        <v>773</v>
      </c>
    </row>
    <row r="578" spans="1:9" x14ac:dyDescent="0.3">
      <c r="A578">
        <v>18503160</v>
      </c>
      <c r="B578" s="1">
        <v>42926</v>
      </c>
      <c r="C578" s="2">
        <v>0.51157407407407407</v>
      </c>
      <c r="D578" s="2">
        <v>0.51663194444444449</v>
      </c>
      <c r="E578" t="str">
        <f>IF(LEN(Tabela_telefony6[[#This Row],[nr]])=7,"stacjonarny",IF(LEN(Tabela_telefony6[[#This Row],[nr]])=8,"komórkowy","zagraniczny"))</f>
        <v>komórkowy</v>
      </c>
      <c r="F578" s="8">
        <f>(Tabela_telefony6[[#This Row],[zakonczenie]]-Tabela_telefony6[[#This Row],[rozpoczecie]])</f>
        <v>5.0578703703704209E-3</v>
      </c>
      <c r="G578" s="5">
        <f>ROUNDUP(Tabela_telefony6[[#This Row],[Kolumna1]]*1440,0)</f>
        <v>8</v>
      </c>
      <c r="H578" s="2">
        <f>800-Tabela_telefony6[[#This Row],[Kolumna2]]</f>
        <v>792</v>
      </c>
      <c r="I578" s="5">
        <f>IF(OR(Tabela_telefony6[[#This Row],[typ]]="stacjonarny",Tabela_telefony6[[#This Row],[typ]]="komórkowy"),I577-Tabela_telefony6[[#This Row],[Kolumna2]],H577)</f>
        <v>765</v>
      </c>
    </row>
    <row r="579" spans="1:9" x14ac:dyDescent="0.3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>IF(LEN(Tabela_telefony6[[#This Row],[nr]])=7,"stacjonarny",IF(LEN(Tabela_telefony6[[#This Row],[nr]])=8,"komórkowy","zagraniczny"))</f>
        <v>komórkowy</v>
      </c>
      <c r="F579" s="8">
        <f>(Tabela_telefony6[[#This Row],[zakonczenie]]-Tabela_telefony6[[#This Row],[rozpoczecie]])</f>
        <v>4.9305555555555491E-3</v>
      </c>
      <c r="G579" s="5">
        <f>ROUNDUP(Tabela_telefony6[[#This Row],[Kolumna1]]*1440,0)</f>
        <v>8</v>
      </c>
      <c r="H579" s="2">
        <f>800-Tabela_telefony6[[#This Row],[Kolumna2]]</f>
        <v>792</v>
      </c>
      <c r="I579" s="5">
        <f>IF(OR(Tabela_telefony6[[#This Row],[typ]]="stacjonarny",Tabela_telefony6[[#This Row],[typ]]="komórkowy"),I578-Tabela_telefony6[[#This Row],[Kolumna2]],H578)</f>
        <v>757</v>
      </c>
    </row>
    <row r="580" spans="1:9" x14ac:dyDescent="0.3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>IF(LEN(Tabela_telefony6[[#This Row],[nr]])=7,"stacjonarny",IF(LEN(Tabela_telefony6[[#This Row],[nr]])=8,"komórkowy","zagraniczny"))</f>
        <v>stacjonarny</v>
      </c>
      <c r="F580" s="8">
        <f>(Tabela_telefony6[[#This Row],[zakonczenie]]-Tabela_telefony6[[#This Row],[rozpoczecie]])</f>
        <v>1.0960648148148122E-2</v>
      </c>
      <c r="G580" s="5">
        <f>ROUNDUP(Tabela_telefony6[[#This Row],[Kolumna1]]*1440,0)</f>
        <v>16</v>
      </c>
      <c r="H580" s="2">
        <f>800-Tabela_telefony6[[#This Row],[Kolumna2]]</f>
        <v>784</v>
      </c>
      <c r="I580" s="5">
        <f>IF(OR(Tabela_telefony6[[#This Row],[typ]]="stacjonarny",Tabela_telefony6[[#This Row],[typ]]="komórkowy"),I579-Tabela_telefony6[[#This Row],[Kolumna2]],H579)</f>
        <v>741</v>
      </c>
    </row>
    <row r="581" spans="1:9" x14ac:dyDescent="0.3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>IF(LEN(Tabela_telefony6[[#This Row],[nr]])=7,"stacjonarny",IF(LEN(Tabela_telefony6[[#This Row],[nr]])=8,"komórkowy","zagraniczny"))</f>
        <v>stacjonarny</v>
      </c>
      <c r="F581" s="8">
        <f>(Tabela_telefony6[[#This Row],[zakonczenie]]-Tabela_telefony6[[#This Row],[rozpoczecie]])</f>
        <v>8.8425925925925686E-3</v>
      </c>
      <c r="G581" s="5">
        <f>ROUNDUP(Tabela_telefony6[[#This Row],[Kolumna1]]*1440,0)</f>
        <v>13</v>
      </c>
      <c r="H581" s="2">
        <f>800-Tabela_telefony6[[#This Row],[Kolumna2]]</f>
        <v>787</v>
      </c>
      <c r="I581" s="5">
        <f>IF(OR(Tabela_telefony6[[#This Row],[typ]]="stacjonarny",Tabela_telefony6[[#This Row],[typ]]="komórkowy"),I580-Tabela_telefony6[[#This Row],[Kolumna2]],H580)</f>
        <v>728</v>
      </c>
    </row>
    <row r="582" spans="1:9" x14ac:dyDescent="0.3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>IF(LEN(Tabela_telefony6[[#This Row],[nr]])=7,"stacjonarny",IF(LEN(Tabela_telefony6[[#This Row],[nr]])=8,"komórkowy","zagraniczny"))</f>
        <v>stacjonarny</v>
      </c>
      <c r="F582" s="8">
        <f>(Tabela_telefony6[[#This Row],[zakonczenie]]-Tabela_telefony6[[#This Row],[rozpoczecie]])</f>
        <v>1.0925925925925895E-2</v>
      </c>
      <c r="G582" s="5">
        <f>ROUNDUP(Tabela_telefony6[[#This Row],[Kolumna1]]*1440,0)</f>
        <v>16</v>
      </c>
      <c r="H582" s="2">
        <f>800-Tabela_telefony6[[#This Row],[Kolumna2]]</f>
        <v>784</v>
      </c>
      <c r="I582" s="5">
        <f>IF(OR(Tabela_telefony6[[#This Row],[typ]]="stacjonarny",Tabela_telefony6[[#This Row],[typ]]="komórkowy"),I581-Tabela_telefony6[[#This Row],[Kolumna2]],H581)</f>
        <v>712</v>
      </c>
    </row>
    <row r="583" spans="1:9" x14ac:dyDescent="0.3">
      <c r="A583">
        <v>16392077</v>
      </c>
      <c r="B583" s="1">
        <v>42926</v>
      </c>
      <c r="C583" s="2">
        <v>0.52254629629629634</v>
      </c>
      <c r="D583" s="2">
        <v>0.52263888888888888</v>
      </c>
      <c r="E583" t="str">
        <f>IF(LEN(Tabela_telefony6[[#This Row],[nr]])=7,"stacjonarny",IF(LEN(Tabela_telefony6[[#This Row],[nr]])=8,"komórkowy","zagraniczny"))</f>
        <v>komórkowy</v>
      </c>
      <c r="F583" s="8">
        <f>(Tabela_telefony6[[#This Row],[zakonczenie]]-Tabela_telefony6[[#This Row],[rozpoczecie]])</f>
        <v>9.2592592592533052E-5</v>
      </c>
      <c r="G583" s="5">
        <f>ROUNDUP(Tabela_telefony6[[#This Row],[Kolumna1]]*1440,0)</f>
        <v>1</v>
      </c>
      <c r="H583" s="2">
        <f>800-Tabela_telefony6[[#This Row],[Kolumna2]]</f>
        <v>799</v>
      </c>
      <c r="I583" s="5">
        <f>IF(OR(Tabela_telefony6[[#This Row],[typ]]="stacjonarny",Tabela_telefony6[[#This Row],[typ]]="komórkowy"),I582-Tabela_telefony6[[#This Row],[Kolumna2]],H582)</f>
        <v>711</v>
      </c>
    </row>
    <row r="584" spans="1:9" x14ac:dyDescent="0.3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>IF(LEN(Tabela_telefony6[[#This Row],[nr]])=7,"stacjonarny",IF(LEN(Tabela_telefony6[[#This Row],[nr]])=8,"komórkowy","zagraniczny"))</f>
        <v>stacjonarny</v>
      </c>
      <c r="F584" s="8">
        <f>(Tabela_telefony6[[#This Row],[zakonczenie]]-Tabela_telefony6[[#This Row],[rozpoczecie]])</f>
        <v>9.8611111111110983E-3</v>
      </c>
      <c r="G584" s="5">
        <f>ROUNDUP(Tabela_telefony6[[#This Row],[Kolumna1]]*1440,0)</f>
        <v>15</v>
      </c>
      <c r="H584" s="2">
        <f>800-Tabela_telefony6[[#This Row],[Kolumna2]]</f>
        <v>785</v>
      </c>
      <c r="I584" s="5">
        <f>IF(OR(Tabela_telefony6[[#This Row],[typ]]="stacjonarny",Tabela_telefony6[[#This Row],[typ]]="komórkowy"),I583-Tabela_telefony6[[#This Row],[Kolumna2]],H583)</f>
        <v>696</v>
      </c>
    </row>
    <row r="585" spans="1:9" x14ac:dyDescent="0.3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>IF(LEN(Tabela_telefony6[[#This Row],[nr]])=7,"stacjonarny",IF(LEN(Tabela_telefony6[[#This Row],[nr]])=8,"komórkowy","zagraniczny"))</f>
        <v>komórkowy</v>
      </c>
      <c r="F585" s="8">
        <f>(Tabela_telefony6[[#This Row],[zakonczenie]]-Tabela_telefony6[[#This Row],[rozpoczecie]])</f>
        <v>2.4652777777778301E-3</v>
      </c>
      <c r="G585" s="5">
        <f>ROUNDUP(Tabela_telefony6[[#This Row],[Kolumna1]]*1440,0)</f>
        <v>4</v>
      </c>
      <c r="H585" s="2">
        <f>800-Tabela_telefony6[[#This Row],[Kolumna2]]</f>
        <v>796</v>
      </c>
      <c r="I585" s="5">
        <f>IF(OR(Tabela_telefony6[[#This Row],[typ]]="stacjonarny",Tabela_telefony6[[#This Row],[typ]]="komórkowy"),I584-Tabela_telefony6[[#This Row],[Kolumna2]],H584)</f>
        <v>692</v>
      </c>
    </row>
    <row r="586" spans="1:9" x14ac:dyDescent="0.3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>IF(LEN(Tabela_telefony6[[#This Row],[nr]])=7,"stacjonarny",IF(LEN(Tabela_telefony6[[#This Row],[nr]])=8,"komórkowy","zagraniczny"))</f>
        <v>komórkowy</v>
      </c>
      <c r="F586" s="8">
        <f>(Tabela_telefony6[[#This Row],[zakonczenie]]-Tabela_telefony6[[#This Row],[rozpoczecie]])</f>
        <v>5.3240740740740922E-3</v>
      </c>
      <c r="G586" s="5">
        <f>ROUNDUP(Tabela_telefony6[[#This Row],[Kolumna1]]*1440,0)</f>
        <v>8</v>
      </c>
      <c r="H586" s="2">
        <f>800-Tabela_telefony6[[#This Row],[Kolumna2]]</f>
        <v>792</v>
      </c>
      <c r="I586" s="5">
        <f>IF(OR(Tabela_telefony6[[#This Row],[typ]]="stacjonarny",Tabela_telefony6[[#This Row],[typ]]="komórkowy"),I585-Tabela_telefony6[[#This Row],[Kolumna2]],H585)</f>
        <v>684</v>
      </c>
    </row>
    <row r="587" spans="1:9" x14ac:dyDescent="0.3">
      <c r="A587">
        <v>20354301</v>
      </c>
      <c r="B587" s="1">
        <v>42926</v>
      </c>
      <c r="C587" s="2">
        <v>0.53291666666666671</v>
      </c>
      <c r="D587" s="2">
        <v>0.53758101851851847</v>
      </c>
      <c r="E587" t="str">
        <f>IF(LEN(Tabela_telefony6[[#This Row],[nr]])=7,"stacjonarny",IF(LEN(Tabela_telefony6[[#This Row],[nr]])=8,"komórkowy","zagraniczny"))</f>
        <v>komórkowy</v>
      </c>
      <c r="F587" s="8">
        <f>(Tabela_telefony6[[#This Row],[zakonczenie]]-Tabela_telefony6[[#This Row],[rozpoczecie]])</f>
        <v>4.6643518518517668E-3</v>
      </c>
      <c r="G587" s="5">
        <f>ROUNDUP(Tabela_telefony6[[#This Row],[Kolumna1]]*1440,0)</f>
        <v>7</v>
      </c>
      <c r="H587" s="2">
        <f>800-Tabela_telefony6[[#This Row],[Kolumna2]]</f>
        <v>793</v>
      </c>
      <c r="I587" s="5">
        <f>IF(OR(Tabela_telefony6[[#This Row],[typ]]="stacjonarny",Tabela_telefony6[[#This Row],[typ]]="komórkowy"),I586-Tabela_telefony6[[#This Row],[Kolumna2]],H586)</f>
        <v>677</v>
      </c>
    </row>
    <row r="588" spans="1:9" x14ac:dyDescent="0.3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>IF(LEN(Tabela_telefony6[[#This Row],[nr]])=7,"stacjonarny",IF(LEN(Tabela_telefony6[[#This Row],[nr]])=8,"komórkowy","zagraniczny"))</f>
        <v>stacjonarny</v>
      </c>
      <c r="F588" s="8">
        <f>(Tabela_telefony6[[#This Row],[zakonczenie]]-Tabela_telefony6[[#This Row],[rozpoczecie]])</f>
        <v>4.3981481481480955E-3</v>
      </c>
      <c r="G588" s="5">
        <f>ROUNDUP(Tabela_telefony6[[#This Row],[Kolumna1]]*1440,0)</f>
        <v>7</v>
      </c>
      <c r="H588" s="2">
        <f>800-Tabela_telefony6[[#This Row],[Kolumna2]]</f>
        <v>793</v>
      </c>
      <c r="I588" s="5">
        <f>IF(OR(Tabela_telefony6[[#This Row],[typ]]="stacjonarny",Tabela_telefony6[[#This Row],[typ]]="komórkowy"),I587-Tabela_telefony6[[#This Row],[Kolumna2]],H587)</f>
        <v>670</v>
      </c>
    </row>
    <row r="589" spans="1:9" x14ac:dyDescent="0.3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>IF(LEN(Tabela_telefony6[[#This Row],[nr]])=7,"stacjonarny",IF(LEN(Tabela_telefony6[[#This Row],[nr]])=8,"komórkowy","zagraniczny"))</f>
        <v>stacjonarny</v>
      </c>
      <c r="F589" s="8">
        <f>(Tabela_telefony6[[#This Row],[zakonczenie]]-Tabela_telefony6[[#This Row],[rozpoczecie]])</f>
        <v>6.6898148148147873E-3</v>
      </c>
      <c r="G589" s="5">
        <f>ROUNDUP(Tabela_telefony6[[#This Row],[Kolumna1]]*1440,0)</f>
        <v>10</v>
      </c>
      <c r="H589" s="2">
        <f>800-Tabela_telefony6[[#This Row],[Kolumna2]]</f>
        <v>790</v>
      </c>
      <c r="I589" s="5">
        <f>IF(OR(Tabela_telefony6[[#This Row],[typ]]="stacjonarny",Tabela_telefony6[[#This Row],[typ]]="komórkowy"),I588-Tabela_telefony6[[#This Row],[Kolumna2]],H588)</f>
        <v>660</v>
      </c>
    </row>
    <row r="590" spans="1:9" x14ac:dyDescent="0.3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>IF(LEN(Tabela_telefony6[[#This Row],[nr]])=7,"stacjonarny",IF(LEN(Tabela_telefony6[[#This Row],[nr]])=8,"komórkowy","zagraniczny"))</f>
        <v>stacjonarny</v>
      </c>
      <c r="F590" s="8">
        <f>(Tabela_telefony6[[#This Row],[zakonczenie]]-Tabela_telefony6[[#This Row],[rozpoczecie]])</f>
        <v>1.5162037037036447E-3</v>
      </c>
      <c r="G590" s="5">
        <f>ROUNDUP(Tabela_telefony6[[#This Row],[Kolumna1]]*1440,0)</f>
        <v>3</v>
      </c>
      <c r="H590" s="2">
        <f>800-Tabela_telefony6[[#This Row],[Kolumna2]]</f>
        <v>797</v>
      </c>
      <c r="I590" s="5">
        <f>IF(OR(Tabela_telefony6[[#This Row],[typ]]="stacjonarny",Tabela_telefony6[[#This Row],[typ]]="komórkowy"),I589-Tabela_telefony6[[#This Row],[Kolumna2]],H589)</f>
        <v>657</v>
      </c>
    </row>
    <row r="591" spans="1:9" x14ac:dyDescent="0.3">
      <c r="A591">
        <v>4848864</v>
      </c>
      <c r="B591" s="1">
        <v>42926</v>
      </c>
      <c r="C591" s="2">
        <v>0.54432870370370368</v>
      </c>
      <c r="D591" s="2">
        <v>0.55090277777777774</v>
      </c>
      <c r="E591" t="str">
        <f>IF(LEN(Tabela_telefony6[[#This Row],[nr]])=7,"stacjonarny",IF(LEN(Tabela_telefony6[[#This Row],[nr]])=8,"komórkowy","zagraniczny"))</f>
        <v>stacjonarny</v>
      </c>
      <c r="F591" s="8">
        <f>(Tabela_telefony6[[#This Row],[zakonczenie]]-Tabela_telefony6[[#This Row],[rozpoczecie]])</f>
        <v>6.5740740740740655E-3</v>
      </c>
      <c r="G591" s="5">
        <f>ROUNDUP(Tabela_telefony6[[#This Row],[Kolumna1]]*1440,0)</f>
        <v>10</v>
      </c>
      <c r="H591" s="2">
        <f>800-Tabela_telefony6[[#This Row],[Kolumna2]]</f>
        <v>790</v>
      </c>
      <c r="I591" s="5">
        <f>IF(OR(Tabela_telefony6[[#This Row],[typ]]="stacjonarny",Tabela_telefony6[[#This Row],[typ]]="komórkowy"),I590-Tabela_telefony6[[#This Row],[Kolumna2]],H590)</f>
        <v>647</v>
      </c>
    </row>
    <row r="592" spans="1:9" x14ac:dyDescent="0.3">
      <c r="A592">
        <v>6709939</v>
      </c>
      <c r="B592" s="1">
        <v>42926</v>
      </c>
      <c r="C592" s="2">
        <v>0.54692129629629627</v>
      </c>
      <c r="D592" s="2">
        <v>0.55000000000000004</v>
      </c>
      <c r="E592" t="str">
        <f>IF(LEN(Tabela_telefony6[[#This Row],[nr]])=7,"stacjonarny",IF(LEN(Tabela_telefony6[[#This Row],[nr]])=8,"komórkowy","zagraniczny"))</f>
        <v>stacjonarny</v>
      </c>
      <c r="F592" s="8">
        <f>(Tabela_telefony6[[#This Row],[zakonczenie]]-Tabela_telefony6[[#This Row],[rozpoczecie]])</f>
        <v>3.0787037037037779E-3</v>
      </c>
      <c r="G592" s="5">
        <f>ROUNDUP(Tabela_telefony6[[#This Row],[Kolumna1]]*1440,0)</f>
        <v>5</v>
      </c>
      <c r="H592" s="2">
        <f>800-Tabela_telefony6[[#This Row],[Kolumna2]]</f>
        <v>795</v>
      </c>
      <c r="I592" s="5">
        <f>IF(OR(Tabela_telefony6[[#This Row],[typ]]="stacjonarny",Tabela_telefony6[[#This Row],[typ]]="komórkowy"),I591-Tabela_telefony6[[#This Row],[Kolumna2]],H591)</f>
        <v>642</v>
      </c>
    </row>
    <row r="593" spans="1:9" x14ac:dyDescent="0.3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>IF(LEN(Tabela_telefony6[[#This Row],[nr]])=7,"stacjonarny",IF(LEN(Tabela_telefony6[[#This Row],[nr]])=8,"komórkowy","zagraniczny"))</f>
        <v>stacjonarny</v>
      </c>
      <c r="F593" s="8">
        <f>(Tabela_telefony6[[#This Row],[zakonczenie]]-Tabela_telefony6[[#This Row],[rozpoczecie]])</f>
        <v>9.398148148148211E-3</v>
      </c>
      <c r="G593" s="5">
        <f>ROUNDUP(Tabela_telefony6[[#This Row],[Kolumna1]]*1440,0)</f>
        <v>14</v>
      </c>
      <c r="H593" s="2">
        <f>800-Tabela_telefony6[[#This Row],[Kolumna2]]</f>
        <v>786</v>
      </c>
      <c r="I593" s="5">
        <f>IF(OR(Tabela_telefony6[[#This Row],[typ]]="stacjonarny",Tabela_telefony6[[#This Row],[typ]]="komórkowy"),I592-Tabela_telefony6[[#This Row],[Kolumna2]],H592)</f>
        <v>628</v>
      </c>
    </row>
    <row r="594" spans="1:9" x14ac:dyDescent="0.3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>IF(LEN(Tabela_telefony6[[#This Row],[nr]])=7,"stacjonarny",IF(LEN(Tabela_telefony6[[#This Row],[nr]])=8,"komórkowy","zagraniczny"))</f>
        <v>stacjonarny</v>
      </c>
      <c r="F594" s="8">
        <f>(Tabela_telefony6[[#This Row],[zakonczenie]]-Tabela_telefony6[[#This Row],[rozpoczecie]])</f>
        <v>1.0879629629629628E-2</v>
      </c>
      <c r="G594" s="5">
        <f>ROUNDUP(Tabela_telefony6[[#This Row],[Kolumna1]]*1440,0)</f>
        <v>16</v>
      </c>
      <c r="H594" s="2">
        <f>800-Tabela_telefony6[[#This Row],[Kolumna2]]</f>
        <v>784</v>
      </c>
      <c r="I594" s="5">
        <f>IF(OR(Tabela_telefony6[[#This Row],[typ]]="stacjonarny",Tabela_telefony6[[#This Row],[typ]]="komórkowy"),I593-Tabela_telefony6[[#This Row],[Kolumna2]],H593)</f>
        <v>612</v>
      </c>
    </row>
    <row r="595" spans="1:9" x14ac:dyDescent="0.3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>IF(LEN(Tabela_telefony6[[#This Row],[nr]])=7,"stacjonarny",IF(LEN(Tabela_telefony6[[#This Row],[nr]])=8,"komórkowy","zagraniczny"))</f>
        <v>stacjonarny</v>
      </c>
      <c r="F595" s="8">
        <f>(Tabela_telefony6[[#This Row],[zakonczenie]]-Tabela_telefony6[[#This Row],[rozpoczecie]])</f>
        <v>2.0023148148148318E-3</v>
      </c>
      <c r="G595" s="5">
        <f>ROUNDUP(Tabela_telefony6[[#This Row],[Kolumna1]]*1440,0)</f>
        <v>3</v>
      </c>
      <c r="H595" s="2">
        <f>800-Tabela_telefony6[[#This Row],[Kolumna2]]</f>
        <v>797</v>
      </c>
      <c r="I595" s="5">
        <f>IF(OR(Tabela_telefony6[[#This Row],[typ]]="stacjonarny",Tabela_telefony6[[#This Row],[typ]]="komórkowy"),I594-Tabela_telefony6[[#This Row],[Kolumna2]],H594)</f>
        <v>609</v>
      </c>
    </row>
    <row r="596" spans="1:9" x14ac:dyDescent="0.3">
      <c r="A596">
        <v>8183468</v>
      </c>
      <c r="B596" s="1">
        <v>42926</v>
      </c>
      <c r="C596" s="2">
        <v>0.55832175925925931</v>
      </c>
      <c r="D596" s="2">
        <v>0.56265046296296295</v>
      </c>
      <c r="E596" t="str">
        <f>IF(LEN(Tabela_telefony6[[#This Row],[nr]])=7,"stacjonarny",IF(LEN(Tabela_telefony6[[#This Row],[nr]])=8,"komórkowy","zagraniczny"))</f>
        <v>stacjonarny</v>
      </c>
      <c r="F596" s="8">
        <f>(Tabela_telefony6[[#This Row],[zakonczenie]]-Tabela_telefony6[[#This Row],[rozpoczecie]])</f>
        <v>4.3287037037036402E-3</v>
      </c>
      <c r="G596" s="5">
        <f>ROUNDUP(Tabela_telefony6[[#This Row],[Kolumna1]]*1440,0)</f>
        <v>7</v>
      </c>
      <c r="H596" s="2">
        <f>800-Tabela_telefony6[[#This Row],[Kolumna2]]</f>
        <v>793</v>
      </c>
      <c r="I596" s="5">
        <f>IF(OR(Tabela_telefony6[[#This Row],[typ]]="stacjonarny",Tabela_telefony6[[#This Row],[typ]]="komórkowy"),I595-Tabela_telefony6[[#This Row],[Kolumna2]],H595)</f>
        <v>602</v>
      </c>
    </row>
    <row r="597" spans="1:9" x14ac:dyDescent="0.3">
      <c r="A597">
        <v>3263806</v>
      </c>
      <c r="B597" s="1">
        <v>42926</v>
      </c>
      <c r="C597" s="2">
        <v>0.55864583333333329</v>
      </c>
      <c r="D597" s="2">
        <v>0.56383101851851847</v>
      </c>
      <c r="E597" t="str">
        <f>IF(LEN(Tabela_telefony6[[#This Row],[nr]])=7,"stacjonarny",IF(LEN(Tabela_telefony6[[#This Row],[nr]])=8,"komórkowy","zagraniczny"))</f>
        <v>stacjonarny</v>
      </c>
      <c r="F597" s="8">
        <f>(Tabela_telefony6[[#This Row],[zakonczenie]]-Tabela_telefony6[[#This Row],[rozpoczecie]])</f>
        <v>5.1851851851851816E-3</v>
      </c>
      <c r="G597" s="5">
        <f>ROUNDUP(Tabela_telefony6[[#This Row],[Kolumna1]]*1440,0)</f>
        <v>8</v>
      </c>
      <c r="H597" s="2">
        <f>800-Tabela_telefony6[[#This Row],[Kolumna2]]</f>
        <v>792</v>
      </c>
      <c r="I597" s="5">
        <f>IF(OR(Tabela_telefony6[[#This Row],[typ]]="stacjonarny",Tabela_telefony6[[#This Row],[typ]]="komórkowy"),I596-Tabela_telefony6[[#This Row],[Kolumna2]],H596)</f>
        <v>594</v>
      </c>
    </row>
    <row r="598" spans="1:9" x14ac:dyDescent="0.3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>IF(LEN(Tabela_telefony6[[#This Row],[nr]])=7,"stacjonarny",IF(LEN(Tabela_telefony6[[#This Row],[nr]])=8,"komórkowy","zagraniczny"))</f>
        <v>stacjonarny</v>
      </c>
      <c r="F598" s="8">
        <f>(Tabela_telefony6[[#This Row],[zakonczenie]]-Tabela_telefony6[[#This Row],[rozpoczecie]])</f>
        <v>1.1435185185185159E-2</v>
      </c>
      <c r="G598" s="5">
        <f>ROUNDUP(Tabela_telefony6[[#This Row],[Kolumna1]]*1440,0)</f>
        <v>17</v>
      </c>
      <c r="H598" s="2">
        <f>800-Tabela_telefony6[[#This Row],[Kolumna2]]</f>
        <v>783</v>
      </c>
      <c r="I598" s="5">
        <f>IF(OR(Tabela_telefony6[[#This Row],[typ]]="stacjonarny",Tabela_telefony6[[#This Row],[typ]]="komórkowy"),I597-Tabela_telefony6[[#This Row],[Kolumna2]],H597)</f>
        <v>577</v>
      </c>
    </row>
    <row r="599" spans="1:9" x14ac:dyDescent="0.3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>IF(LEN(Tabela_telefony6[[#This Row],[nr]])=7,"stacjonarny",IF(LEN(Tabela_telefony6[[#This Row],[nr]])=8,"komórkowy","zagraniczny"))</f>
        <v>komórkowy</v>
      </c>
      <c r="F599" s="8">
        <f>(Tabela_telefony6[[#This Row],[zakonczenie]]-Tabela_telefony6[[#This Row],[rozpoczecie]])</f>
        <v>6.5393518518518379E-3</v>
      </c>
      <c r="G599" s="5">
        <f>ROUNDUP(Tabela_telefony6[[#This Row],[Kolumna1]]*1440,0)</f>
        <v>10</v>
      </c>
      <c r="H599" s="2">
        <f>800-Tabela_telefony6[[#This Row],[Kolumna2]]</f>
        <v>790</v>
      </c>
      <c r="I599" s="5">
        <f>IF(OR(Tabela_telefony6[[#This Row],[typ]]="stacjonarny",Tabela_telefony6[[#This Row],[typ]]="komórkowy"),I598-Tabela_telefony6[[#This Row],[Kolumna2]],H598)</f>
        <v>567</v>
      </c>
    </row>
    <row r="600" spans="1:9" x14ac:dyDescent="0.3">
      <c r="A600">
        <v>2478461</v>
      </c>
      <c r="B600" s="1">
        <v>42926</v>
      </c>
      <c r="C600" s="2">
        <v>0.56980324074074074</v>
      </c>
      <c r="D600" s="2">
        <v>0.575775462962963</v>
      </c>
      <c r="E600" t="str">
        <f>IF(LEN(Tabela_telefony6[[#This Row],[nr]])=7,"stacjonarny",IF(LEN(Tabela_telefony6[[#This Row],[nr]])=8,"komórkowy","zagraniczny"))</f>
        <v>stacjonarny</v>
      </c>
      <c r="F600" s="8">
        <f>(Tabela_telefony6[[#This Row],[zakonczenie]]-Tabela_telefony6[[#This Row],[rozpoczecie]])</f>
        <v>5.9722222222222676E-3</v>
      </c>
      <c r="G600" s="5">
        <f>ROUNDUP(Tabela_telefony6[[#This Row],[Kolumna1]]*1440,0)</f>
        <v>9</v>
      </c>
      <c r="H600" s="2">
        <f>800-Tabela_telefony6[[#This Row],[Kolumna2]]</f>
        <v>791</v>
      </c>
      <c r="I600" s="5">
        <f>IF(OR(Tabela_telefony6[[#This Row],[typ]]="stacjonarny",Tabela_telefony6[[#This Row],[typ]]="komórkowy"),I599-Tabela_telefony6[[#This Row],[Kolumna2]],H599)</f>
        <v>558</v>
      </c>
    </row>
    <row r="601" spans="1:9" x14ac:dyDescent="0.3">
      <c r="A601">
        <v>2838216</v>
      </c>
      <c r="B601" s="1">
        <v>42926</v>
      </c>
      <c r="C601" s="2">
        <v>0.5755555555555556</v>
      </c>
      <c r="D601" s="2">
        <v>0.57737268518518514</v>
      </c>
      <c r="E601" t="str">
        <f>IF(LEN(Tabela_telefony6[[#This Row],[nr]])=7,"stacjonarny",IF(LEN(Tabela_telefony6[[#This Row],[nr]])=8,"komórkowy","zagraniczny"))</f>
        <v>stacjonarny</v>
      </c>
      <c r="F601" s="8">
        <f>(Tabela_telefony6[[#This Row],[zakonczenie]]-Tabela_telefony6[[#This Row],[rozpoczecie]])</f>
        <v>1.8171296296295436E-3</v>
      </c>
      <c r="G601" s="5">
        <f>ROUNDUP(Tabela_telefony6[[#This Row],[Kolumna1]]*1440,0)</f>
        <v>3</v>
      </c>
      <c r="H601" s="2">
        <f>800-Tabela_telefony6[[#This Row],[Kolumna2]]</f>
        <v>797</v>
      </c>
      <c r="I601" s="5">
        <f>IF(OR(Tabela_telefony6[[#This Row],[typ]]="stacjonarny",Tabela_telefony6[[#This Row],[typ]]="komórkowy"),I600-Tabela_telefony6[[#This Row],[Kolumna2]],H600)</f>
        <v>555</v>
      </c>
    </row>
    <row r="602" spans="1:9" x14ac:dyDescent="0.3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>IF(LEN(Tabela_telefony6[[#This Row],[nr]])=7,"stacjonarny",IF(LEN(Tabela_telefony6[[#This Row],[nr]])=8,"komórkowy","zagraniczny"))</f>
        <v>stacjonarny</v>
      </c>
      <c r="F602" s="8">
        <f>(Tabela_telefony6[[#This Row],[zakonczenie]]-Tabela_telefony6[[#This Row],[rozpoczecie]])</f>
        <v>1.5162037037037557E-3</v>
      </c>
      <c r="G602" s="5">
        <f>ROUNDUP(Tabela_telefony6[[#This Row],[Kolumna1]]*1440,0)</f>
        <v>3</v>
      </c>
      <c r="H602" s="2">
        <f>800-Tabela_telefony6[[#This Row],[Kolumna2]]</f>
        <v>797</v>
      </c>
      <c r="I602" s="5">
        <f>IF(OR(Tabela_telefony6[[#This Row],[typ]]="stacjonarny",Tabela_telefony6[[#This Row],[typ]]="komórkowy"),I601-Tabela_telefony6[[#This Row],[Kolumna2]],H601)</f>
        <v>552</v>
      </c>
    </row>
    <row r="603" spans="1:9" x14ac:dyDescent="0.3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>IF(LEN(Tabela_telefony6[[#This Row],[nr]])=7,"stacjonarny",IF(LEN(Tabela_telefony6[[#This Row],[nr]])=8,"komórkowy","zagraniczny"))</f>
        <v>stacjonarny</v>
      </c>
      <c r="F603" s="8">
        <f>(Tabela_telefony6[[#This Row],[zakonczenie]]-Tabela_telefony6[[#This Row],[rozpoczecie]])</f>
        <v>8.807870370370452E-3</v>
      </c>
      <c r="G603" s="5">
        <f>ROUNDUP(Tabela_telefony6[[#This Row],[Kolumna1]]*1440,0)</f>
        <v>13</v>
      </c>
      <c r="H603" s="2">
        <f>800-Tabela_telefony6[[#This Row],[Kolumna2]]</f>
        <v>787</v>
      </c>
      <c r="I603" s="5">
        <f>IF(OR(Tabela_telefony6[[#This Row],[typ]]="stacjonarny",Tabela_telefony6[[#This Row],[typ]]="komórkowy"),I602-Tabela_telefony6[[#This Row],[Kolumna2]],H602)</f>
        <v>539</v>
      </c>
    </row>
    <row r="604" spans="1:9" x14ac:dyDescent="0.3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>IF(LEN(Tabela_telefony6[[#This Row],[nr]])=7,"stacjonarny",IF(LEN(Tabela_telefony6[[#This Row],[nr]])=8,"komórkowy","zagraniczny"))</f>
        <v>stacjonarny</v>
      </c>
      <c r="F604" s="8">
        <f>(Tabela_telefony6[[#This Row],[zakonczenie]]-Tabela_telefony6[[#This Row],[rozpoczecie]])</f>
        <v>3.4722222222222099E-3</v>
      </c>
      <c r="G604" s="5">
        <f>ROUNDUP(Tabela_telefony6[[#This Row],[Kolumna1]]*1440,0)</f>
        <v>5</v>
      </c>
      <c r="H604" s="2">
        <f>800-Tabela_telefony6[[#This Row],[Kolumna2]]</f>
        <v>795</v>
      </c>
      <c r="I604" s="5">
        <f>IF(OR(Tabela_telefony6[[#This Row],[typ]]="stacjonarny",Tabela_telefony6[[#This Row],[typ]]="komórkowy"),I603-Tabela_telefony6[[#This Row],[Kolumna2]],H603)</f>
        <v>534</v>
      </c>
    </row>
    <row r="605" spans="1:9" x14ac:dyDescent="0.3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>IF(LEN(Tabela_telefony6[[#This Row],[nr]])=7,"stacjonarny",IF(LEN(Tabela_telefony6[[#This Row],[nr]])=8,"komórkowy","zagraniczny"))</f>
        <v>komórkowy</v>
      </c>
      <c r="F605" s="8">
        <f>(Tabela_telefony6[[#This Row],[zakonczenie]]-Tabela_telefony6[[#This Row],[rozpoczecie]])</f>
        <v>1.0162037037036997E-2</v>
      </c>
      <c r="G605" s="5">
        <f>ROUNDUP(Tabela_telefony6[[#This Row],[Kolumna1]]*1440,0)</f>
        <v>15</v>
      </c>
      <c r="H605" s="2">
        <f>800-Tabela_telefony6[[#This Row],[Kolumna2]]</f>
        <v>785</v>
      </c>
      <c r="I605" s="5">
        <f>IF(OR(Tabela_telefony6[[#This Row],[typ]]="stacjonarny",Tabela_telefony6[[#This Row],[typ]]="komórkowy"),I604-Tabela_telefony6[[#This Row],[Kolumna2]],H604)</f>
        <v>519</v>
      </c>
    </row>
    <row r="606" spans="1:9" x14ac:dyDescent="0.3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>IF(LEN(Tabela_telefony6[[#This Row],[nr]])=7,"stacjonarny",IF(LEN(Tabela_telefony6[[#This Row],[nr]])=8,"komórkowy","zagraniczny"))</f>
        <v>stacjonarny</v>
      </c>
      <c r="F606" s="8">
        <f>(Tabela_telefony6[[#This Row],[zakonczenie]]-Tabela_telefony6[[#This Row],[rozpoczecie]])</f>
        <v>7.7777777777777724E-3</v>
      </c>
      <c r="G606" s="5">
        <f>ROUNDUP(Tabela_telefony6[[#This Row],[Kolumna1]]*1440,0)</f>
        <v>12</v>
      </c>
      <c r="H606" s="2">
        <f>800-Tabela_telefony6[[#This Row],[Kolumna2]]</f>
        <v>788</v>
      </c>
      <c r="I606" s="5">
        <f>IF(OR(Tabela_telefony6[[#This Row],[typ]]="stacjonarny",Tabela_telefony6[[#This Row],[typ]]="komórkowy"),I605-Tabela_telefony6[[#This Row],[Kolumna2]],H605)</f>
        <v>507</v>
      </c>
    </row>
    <row r="607" spans="1:9" x14ac:dyDescent="0.3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>IF(LEN(Tabela_telefony6[[#This Row],[nr]])=7,"stacjonarny",IF(LEN(Tabela_telefony6[[#This Row],[nr]])=8,"komórkowy","zagraniczny"))</f>
        <v>stacjonarny</v>
      </c>
      <c r="F607" s="8">
        <f>(Tabela_telefony6[[#This Row],[zakonczenie]]-Tabela_telefony6[[#This Row],[rozpoczecie]])</f>
        <v>8.2175925925920268E-4</v>
      </c>
      <c r="G607" s="5">
        <f>ROUNDUP(Tabela_telefony6[[#This Row],[Kolumna1]]*1440,0)</f>
        <v>2</v>
      </c>
      <c r="H607" s="2">
        <f>800-Tabela_telefony6[[#This Row],[Kolumna2]]</f>
        <v>798</v>
      </c>
      <c r="I607" s="5">
        <f>IF(OR(Tabela_telefony6[[#This Row],[typ]]="stacjonarny",Tabela_telefony6[[#This Row],[typ]]="komórkowy"),I606-Tabela_telefony6[[#This Row],[Kolumna2]],H606)</f>
        <v>505</v>
      </c>
    </row>
    <row r="608" spans="1:9" x14ac:dyDescent="0.3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>IF(LEN(Tabela_telefony6[[#This Row],[nr]])=7,"stacjonarny",IF(LEN(Tabela_telefony6[[#This Row],[nr]])=8,"komórkowy","zagraniczny"))</f>
        <v>komórkowy</v>
      </c>
      <c r="F608" s="8">
        <f>(Tabela_telefony6[[#This Row],[zakonczenie]]-Tabela_telefony6[[#This Row],[rozpoczecie]])</f>
        <v>1.5046296296296058E-3</v>
      </c>
      <c r="G608" s="5">
        <f>ROUNDUP(Tabela_telefony6[[#This Row],[Kolumna1]]*1440,0)</f>
        <v>3</v>
      </c>
      <c r="H608" s="2">
        <f>800-Tabela_telefony6[[#This Row],[Kolumna2]]</f>
        <v>797</v>
      </c>
      <c r="I608" s="5">
        <f>IF(OR(Tabela_telefony6[[#This Row],[typ]]="stacjonarny",Tabela_telefony6[[#This Row],[typ]]="komórkowy"),I607-Tabela_telefony6[[#This Row],[Kolumna2]],H607)</f>
        <v>502</v>
      </c>
    </row>
    <row r="609" spans="1:9" x14ac:dyDescent="0.3">
      <c r="A609">
        <v>6251788</v>
      </c>
      <c r="B609" s="1">
        <v>42926</v>
      </c>
      <c r="C609" s="2">
        <v>0.58910879629629631</v>
      </c>
      <c r="D609" s="2">
        <v>0.59431712962962968</v>
      </c>
      <c r="E609" t="str">
        <f>IF(LEN(Tabela_telefony6[[#This Row],[nr]])=7,"stacjonarny",IF(LEN(Tabela_telefony6[[#This Row],[nr]])=8,"komórkowy","zagraniczny"))</f>
        <v>stacjonarny</v>
      </c>
      <c r="F609" s="8">
        <f>(Tabela_telefony6[[#This Row],[zakonczenie]]-Tabela_telefony6[[#This Row],[rozpoczecie]])</f>
        <v>5.2083333333333703E-3</v>
      </c>
      <c r="G609" s="5">
        <f>ROUNDUP(Tabela_telefony6[[#This Row],[Kolumna1]]*1440,0)</f>
        <v>8</v>
      </c>
      <c r="H609" s="2">
        <f>800-Tabela_telefony6[[#This Row],[Kolumna2]]</f>
        <v>792</v>
      </c>
      <c r="I609" s="5">
        <f>IF(OR(Tabela_telefony6[[#This Row],[typ]]="stacjonarny",Tabela_telefony6[[#This Row],[typ]]="komórkowy"),I608-Tabela_telefony6[[#This Row],[Kolumna2]],H608)</f>
        <v>494</v>
      </c>
    </row>
    <row r="610" spans="1:9" x14ac:dyDescent="0.3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>IF(LEN(Tabela_telefony6[[#This Row],[nr]])=7,"stacjonarny",IF(LEN(Tabela_telefony6[[#This Row],[nr]])=8,"komórkowy","zagraniczny"))</f>
        <v>stacjonarny</v>
      </c>
      <c r="F610" s="8">
        <f>(Tabela_telefony6[[#This Row],[zakonczenie]]-Tabela_telefony6[[#This Row],[rozpoczecie]])</f>
        <v>1.0972222222222161E-2</v>
      </c>
      <c r="G610" s="5">
        <f>ROUNDUP(Tabela_telefony6[[#This Row],[Kolumna1]]*1440,0)</f>
        <v>16</v>
      </c>
      <c r="H610" s="2">
        <f>800-Tabela_telefony6[[#This Row],[Kolumna2]]</f>
        <v>784</v>
      </c>
      <c r="I610" s="5">
        <f>IF(OR(Tabela_telefony6[[#This Row],[typ]]="stacjonarny",Tabela_telefony6[[#This Row],[typ]]="komórkowy"),I609-Tabela_telefony6[[#This Row],[Kolumna2]],H609)</f>
        <v>478</v>
      </c>
    </row>
    <row r="611" spans="1:9" x14ac:dyDescent="0.3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>IF(LEN(Tabela_telefony6[[#This Row],[nr]])=7,"stacjonarny",IF(LEN(Tabela_telefony6[[#This Row],[nr]])=8,"komórkowy","zagraniczny"))</f>
        <v>stacjonarny</v>
      </c>
      <c r="F611" s="8">
        <f>(Tabela_telefony6[[#This Row],[zakonczenie]]-Tabela_telefony6[[#This Row],[rozpoczecie]])</f>
        <v>8.796296296296191E-4</v>
      </c>
      <c r="G611" s="5">
        <f>ROUNDUP(Tabela_telefony6[[#This Row],[Kolumna1]]*1440,0)</f>
        <v>2</v>
      </c>
      <c r="H611" s="2">
        <f>800-Tabela_telefony6[[#This Row],[Kolumna2]]</f>
        <v>798</v>
      </c>
      <c r="I611" s="5">
        <f>IF(OR(Tabela_telefony6[[#This Row],[typ]]="stacjonarny",Tabela_telefony6[[#This Row],[typ]]="komórkowy"),I610-Tabela_telefony6[[#This Row],[Kolumna2]],H610)</f>
        <v>476</v>
      </c>
    </row>
    <row r="612" spans="1:9" x14ac:dyDescent="0.3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>IF(LEN(Tabela_telefony6[[#This Row],[nr]])=7,"stacjonarny",IF(LEN(Tabela_telefony6[[#This Row],[nr]])=8,"komórkowy","zagraniczny"))</f>
        <v>stacjonarny</v>
      </c>
      <c r="F612" s="8">
        <f>(Tabela_telefony6[[#This Row],[zakonczenie]]-Tabela_telefony6[[#This Row],[rozpoczecie]])</f>
        <v>3.1249999999993783E-4</v>
      </c>
      <c r="G612" s="5">
        <f>ROUNDUP(Tabela_telefony6[[#This Row],[Kolumna1]]*1440,0)</f>
        <v>1</v>
      </c>
      <c r="H612" s="2">
        <f>800-Tabela_telefony6[[#This Row],[Kolumna2]]</f>
        <v>799</v>
      </c>
      <c r="I612" s="5">
        <f>IF(OR(Tabela_telefony6[[#This Row],[typ]]="stacjonarny",Tabela_telefony6[[#This Row],[typ]]="komórkowy"),I611-Tabela_telefony6[[#This Row],[Kolumna2]],H611)</f>
        <v>475</v>
      </c>
    </row>
    <row r="613" spans="1:9" x14ac:dyDescent="0.3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>IF(LEN(Tabela_telefony6[[#This Row],[nr]])=7,"stacjonarny",IF(LEN(Tabela_telefony6[[#This Row],[nr]])=8,"komórkowy","zagraniczny"))</f>
        <v>stacjonarny</v>
      </c>
      <c r="F613" s="8">
        <f>(Tabela_telefony6[[#This Row],[zakonczenie]]-Tabela_telefony6[[#This Row],[rozpoczecie]])</f>
        <v>9.1782407407406952E-3</v>
      </c>
      <c r="G613" s="5">
        <f>ROUNDUP(Tabela_telefony6[[#This Row],[Kolumna1]]*1440,0)</f>
        <v>14</v>
      </c>
      <c r="H613" s="2">
        <f>800-Tabela_telefony6[[#This Row],[Kolumna2]]</f>
        <v>786</v>
      </c>
      <c r="I613" s="5">
        <f>IF(OR(Tabela_telefony6[[#This Row],[typ]]="stacjonarny",Tabela_telefony6[[#This Row],[typ]]="komórkowy"),I612-Tabela_telefony6[[#This Row],[Kolumna2]],H612)</f>
        <v>461</v>
      </c>
    </row>
    <row r="614" spans="1:9" x14ac:dyDescent="0.3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>IF(LEN(Tabela_telefony6[[#This Row],[nr]])=7,"stacjonarny",IF(LEN(Tabela_telefony6[[#This Row],[nr]])=8,"komórkowy","zagraniczny"))</f>
        <v>stacjonarny</v>
      </c>
      <c r="F614" s="8">
        <f>(Tabela_telefony6[[#This Row],[zakonczenie]]-Tabela_telefony6[[#This Row],[rozpoczecie]])</f>
        <v>5.4629629629630028E-3</v>
      </c>
      <c r="G614" s="5">
        <f>ROUNDUP(Tabela_telefony6[[#This Row],[Kolumna1]]*1440,0)</f>
        <v>8</v>
      </c>
      <c r="H614" s="2">
        <f>800-Tabela_telefony6[[#This Row],[Kolumna2]]</f>
        <v>792</v>
      </c>
      <c r="I614" s="5">
        <f>IF(OR(Tabela_telefony6[[#This Row],[typ]]="stacjonarny",Tabela_telefony6[[#This Row],[typ]]="komórkowy"),I613-Tabela_telefony6[[#This Row],[Kolumna2]],H613)</f>
        <v>453</v>
      </c>
    </row>
    <row r="615" spans="1:9" x14ac:dyDescent="0.3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>IF(LEN(Tabela_telefony6[[#This Row],[nr]])=7,"stacjonarny",IF(LEN(Tabela_telefony6[[#This Row],[nr]])=8,"komórkowy","zagraniczny"))</f>
        <v>zagraniczny</v>
      </c>
      <c r="F615" s="8">
        <f>(Tabela_telefony6[[#This Row],[zakonczenie]]-Tabela_telefony6[[#This Row],[rozpoczecie]])</f>
        <v>8.8078703703703409E-3</v>
      </c>
      <c r="G615" s="5">
        <f>ROUNDUP(Tabela_telefony6[[#This Row],[Kolumna1]]*1440,0)</f>
        <v>13</v>
      </c>
      <c r="H615" s="2">
        <f>800-Tabela_telefony6[[#This Row],[Kolumna2]]</f>
        <v>787</v>
      </c>
      <c r="I615" s="5">
        <f>IF(OR(Tabela_telefony6[[#This Row],[typ]]="stacjonarny",Tabela_telefony6[[#This Row],[typ]]="komórkowy"),I614-Tabela_telefony6[[#This Row],[Kolumna2]],H614)</f>
        <v>792</v>
      </c>
    </row>
    <row r="616" spans="1:9" x14ac:dyDescent="0.3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>IF(LEN(Tabela_telefony6[[#This Row],[nr]])=7,"stacjonarny",IF(LEN(Tabela_telefony6[[#This Row],[nr]])=8,"komórkowy","zagraniczny"))</f>
        <v>stacjonarny</v>
      </c>
      <c r="F616" s="8">
        <f>(Tabela_telefony6[[#This Row],[zakonczenie]]-Tabela_telefony6[[#This Row],[rozpoczecie]])</f>
        <v>8.1250000000000488E-3</v>
      </c>
      <c r="G616" s="5">
        <f>ROUNDUP(Tabela_telefony6[[#This Row],[Kolumna1]]*1440,0)</f>
        <v>12</v>
      </c>
      <c r="H616" s="2">
        <f>800-Tabela_telefony6[[#This Row],[Kolumna2]]</f>
        <v>788</v>
      </c>
      <c r="I616" s="5">
        <f>IF(OR(Tabela_telefony6[[#This Row],[typ]]="stacjonarny",Tabela_telefony6[[#This Row],[typ]]="komórkowy"),I615-Tabela_telefony6[[#This Row],[Kolumna2]],H615)</f>
        <v>780</v>
      </c>
    </row>
    <row r="617" spans="1:9" x14ac:dyDescent="0.3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>IF(LEN(Tabela_telefony6[[#This Row],[nr]])=7,"stacjonarny",IF(LEN(Tabela_telefony6[[#This Row],[nr]])=8,"komórkowy","zagraniczny"))</f>
        <v>stacjonarny</v>
      </c>
      <c r="F617" s="8">
        <f>(Tabela_telefony6[[#This Row],[zakonczenie]]-Tabela_telefony6[[#This Row],[rozpoczecie]])</f>
        <v>4.6412037037036891E-3</v>
      </c>
      <c r="G617" s="5">
        <f>ROUNDUP(Tabela_telefony6[[#This Row],[Kolumna1]]*1440,0)</f>
        <v>7</v>
      </c>
      <c r="H617" s="2">
        <f>800-Tabela_telefony6[[#This Row],[Kolumna2]]</f>
        <v>793</v>
      </c>
      <c r="I617" s="5">
        <f>IF(OR(Tabela_telefony6[[#This Row],[typ]]="stacjonarny",Tabela_telefony6[[#This Row],[typ]]="komórkowy"),I616-Tabela_telefony6[[#This Row],[Kolumna2]],H616)</f>
        <v>773</v>
      </c>
    </row>
    <row r="618" spans="1:9" x14ac:dyDescent="0.3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>IF(LEN(Tabela_telefony6[[#This Row],[nr]])=7,"stacjonarny",IF(LEN(Tabela_telefony6[[#This Row],[nr]])=8,"komórkowy","zagraniczny"))</f>
        <v>stacjonarny</v>
      </c>
      <c r="F618" s="8">
        <f>(Tabela_telefony6[[#This Row],[zakonczenie]]-Tabela_telefony6[[#This Row],[rozpoczecie]])</f>
        <v>7.523148148148584E-4</v>
      </c>
      <c r="G618" s="5">
        <f>ROUNDUP(Tabela_telefony6[[#This Row],[Kolumna1]]*1440,0)</f>
        <v>2</v>
      </c>
      <c r="H618" s="2">
        <f>800-Tabela_telefony6[[#This Row],[Kolumna2]]</f>
        <v>798</v>
      </c>
      <c r="I618" s="5">
        <f>IF(OR(Tabela_telefony6[[#This Row],[typ]]="stacjonarny",Tabela_telefony6[[#This Row],[typ]]="komórkowy"),I617-Tabela_telefony6[[#This Row],[Kolumna2]],H617)</f>
        <v>771</v>
      </c>
    </row>
    <row r="619" spans="1:9" x14ac:dyDescent="0.3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>IF(LEN(Tabela_telefony6[[#This Row],[nr]])=7,"stacjonarny",IF(LEN(Tabela_telefony6[[#This Row],[nr]])=8,"komórkowy","zagraniczny"))</f>
        <v>stacjonarny</v>
      </c>
      <c r="F619" s="8">
        <f>(Tabela_telefony6[[#This Row],[zakonczenie]]-Tabela_telefony6[[#This Row],[rozpoczecie]])</f>
        <v>7.4884259259259123E-3</v>
      </c>
      <c r="G619" s="5">
        <f>ROUNDUP(Tabela_telefony6[[#This Row],[Kolumna1]]*1440,0)</f>
        <v>11</v>
      </c>
      <c r="H619" s="2">
        <f>800-Tabela_telefony6[[#This Row],[Kolumna2]]</f>
        <v>789</v>
      </c>
      <c r="I619" s="5">
        <f>IF(OR(Tabela_telefony6[[#This Row],[typ]]="stacjonarny",Tabela_telefony6[[#This Row],[typ]]="komórkowy"),I618-Tabela_telefony6[[#This Row],[Kolumna2]],H618)</f>
        <v>760</v>
      </c>
    </row>
    <row r="620" spans="1:9" x14ac:dyDescent="0.3">
      <c r="A620">
        <v>3934931</v>
      </c>
      <c r="B620" s="1">
        <v>42927</v>
      </c>
      <c r="C620" s="2">
        <v>0.3349537037037037</v>
      </c>
      <c r="D620" s="2">
        <v>0.3379861111111111</v>
      </c>
      <c r="E620" t="str">
        <f>IF(LEN(Tabela_telefony6[[#This Row],[nr]])=7,"stacjonarny",IF(LEN(Tabela_telefony6[[#This Row],[nr]])=8,"komórkowy","zagraniczny"))</f>
        <v>stacjonarny</v>
      </c>
      <c r="F620" s="8">
        <f>(Tabela_telefony6[[#This Row],[zakonczenie]]-Tabela_telefony6[[#This Row],[rozpoczecie]])</f>
        <v>3.0324074074074003E-3</v>
      </c>
      <c r="G620" s="5">
        <f>ROUNDUP(Tabela_telefony6[[#This Row],[Kolumna1]]*1440,0)</f>
        <v>5</v>
      </c>
      <c r="H620" s="2">
        <f>800-Tabela_telefony6[[#This Row],[Kolumna2]]</f>
        <v>795</v>
      </c>
      <c r="I620" s="5">
        <f>IF(OR(Tabela_telefony6[[#This Row],[typ]]="stacjonarny",Tabela_telefony6[[#This Row],[typ]]="komórkowy"),I619-Tabela_telefony6[[#This Row],[Kolumna2]],H619)</f>
        <v>755</v>
      </c>
    </row>
    <row r="621" spans="1:9" x14ac:dyDescent="0.3">
      <c r="A621">
        <v>2111996</v>
      </c>
      <c r="B621" s="1">
        <v>42927</v>
      </c>
      <c r="C621" s="2">
        <v>0.33706018518518521</v>
      </c>
      <c r="D621" s="2">
        <v>0.33875</v>
      </c>
      <c r="E621" t="str">
        <f>IF(LEN(Tabela_telefony6[[#This Row],[nr]])=7,"stacjonarny",IF(LEN(Tabela_telefony6[[#This Row],[nr]])=8,"komórkowy","zagraniczny"))</f>
        <v>stacjonarny</v>
      </c>
      <c r="F621" s="8">
        <f>(Tabela_telefony6[[#This Row],[zakonczenie]]-Tabela_telefony6[[#This Row],[rozpoczecie]])</f>
        <v>1.6898148148147829E-3</v>
      </c>
      <c r="G621" s="5">
        <f>ROUNDUP(Tabela_telefony6[[#This Row],[Kolumna1]]*1440,0)</f>
        <v>3</v>
      </c>
      <c r="H621" s="2">
        <f>800-Tabela_telefony6[[#This Row],[Kolumna2]]</f>
        <v>797</v>
      </c>
      <c r="I621" s="5">
        <f>IF(OR(Tabela_telefony6[[#This Row],[typ]]="stacjonarny",Tabela_telefony6[[#This Row],[typ]]="komórkowy"),I620-Tabela_telefony6[[#This Row],[Kolumna2]],H620)</f>
        <v>752</v>
      </c>
    </row>
    <row r="622" spans="1:9" x14ac:dyDescent="0.3">
      <c r="A622">
        <v>6484436</v>
      </c>
      <c r="B622" s="1">
        <v>42927</v>
      </c>
      <c r="C622" s="2">
        <v>0.34006944444444442</v>
      </c>
      <c r="D622" s="2">
        <v>0.3427546296296296</v>
      </c>
      <c r="E622" t="str">
        <f>IF(LEN(Tabela_telefony6[[#This Row],[nr]])=7,"stacjonarny",IF(LEN(Tabela_telefony6[[#This Row],[nr]])=8,"komórkowy","zagraniczny"))</f>
        <v>stacjonarny</v>
      </c>
      <c r="F622" s="8">
        <f>(Tabela_telefony6[[#This Row],[zakonczenie]]-Tabela_telefony6[[#This Row],[rozpoczecie]])</f>
        <v>2.6851851851851793E-3</v>
      </c>
      <c r="G622" s="5">
        <f>ROUNDUP(Tabela_telefony6[[#This Row],[Kolumna1]]*1440,0)</f>
        <v>4</v>
      </c>
      <c r="H622" s="2">
        <f>800-Tabela_telefony6[[#This Row],[Kolumna2]]</f>
        <v>796</v>
      </c>
      <c r="I622" s="5">
        <f>IF(OR(Tabela_telefony6[[#This Row],[typ]]="stacjonarny",Tabela_telefony6[[#This Row],[typ]]="komórkowy"),I621-Tabela_telefony6[[#This Row],[Kolumna2]],H621)</f>
        <v>748</v>
      </c>
    </row>
    <row r="623" spans="1:9" x14ac:dyDescent="0.3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>IF(LEN(Tabela_telefony6[[#This Row],[nr]])=7,"stacjonarny",IF(LEN(Tabela_telefony6[[#This Row],[nr]])=8,"komórkowy","zagraniczny"))</f>
        <v>komórkowy</v>
      </c>
      <c r="F623" s="8">
        <f>(Tabela_telefony6[[#This Row],[zakonczenie]]-Tabela_telefony6[[#This Row],[rozpoczecie]])</f>
        <v>5.7870370370360913E-5</v>
      </c>
      <c r="G623" s="5">
        <f>ROUNDUP(Tabela_telefony6[[#This Row],[Kolumna1]]*1440,0)</f>
        <v>1</v>
      </c>
      <c r="H623" s="2">
        <f>800-Tabela_telefony6[[#This Row],[Kolumna2]]</f>
        <v>799</v>
      </c>
      <c r="I623" s="5">
        <f>IF(OR(Tabela_telefony6[[#This Row],[typ]]="stacjonarny",Tabela_telefony6[[#This Row],[typ]]="komórkowy"),I622-Tabela_telefony6[[#This Row],[Kolumna2]],H622)</f>
        <v>747</v>
      </c>
    </row>
    <row r="624" spans="1:9" x14ac:dyDescent="0.3">
      <c r="A624">
        <v>9932676</v>
      </c>
      <c r="B624" s="1">
        <v>42927</v>
      </c>
      <c r="C624" s="2">
        <v>0.34778935185185184</v>
      </c>
      <c r="D624" s="2">
        <v>0.35474537037037035</v>
      </c>
      <c r="E624" t="str">
        <f>IF(LEN(Tabela_telefony6[[#This Row],[nr]])=7,"stacjonarny",IF(LEN(Tabela_telefony6[[#This Row],[nr]])=8,"komórkowy","zagraniczny"))</f>
        <v>stacjonarny</v>
      </c>
      <c r="F624" s="8">
        <f>(Tabela_telefony6[[#This Row],[zakonczenie]]-Tabela_telefony6[[#This Row],[rozpoczecie]])</f>
        <v>6.9560185185185142E-3</v>
      </c>
      <c r="G624" s="5">
        <f>ROUNDUP(Tabela_telefony6[[#This Row],[Kolumna1]]*1440,0)</f>
        <v>11</v>
      </c>
      <c r="H624" s="2">
        <f>800-Tabela_telefony6[[#This Row],[Kolumna2]]</f>
        <v>789</v>
      </c>
      <c r="I624" s="5">
        <f>IF(OR(Tabela_telefony6[[#This Row],[typ]]="stacjonarny",Tabela_telefony6[[#This Row],[typ]]="komórkowy"),I623-Tabela_telefony6[[#This Row],[Kolumna2]],H623)</f>
        <v>736</v>
      </c>
    </row>
    <row r="625" spans="1:9" x14ac:dyDescent="0.3">
      <c r="A625">
        <v>6062869</v>
      </c>
      <c r="B625" s="1">
        <v>42927</v>
      </c>
      <c r="C625" s="2">
        <v>0.3513425925925926</v>
      </c>
      <c r="D625" s="2">
        <v>0.35505787037037034</v>
      </c>
      <c r="E625" t="str">
        <f>IF(LEN(Tabela_telefony6[[#This Row],[nr]])=7,"stacjonarny",IF(LEN(Tabela_telefony6[[#This Row],[nr]])=8,"komórkowy","zagraniczny"))</f>
        <v>stacjonarny</v>
      </c>
      <c r="F625" s="8">
        <f>(Tabela_telefony6[[#This Row],[zakonczenie]]-Tabela_telefony6[[#This Row],[rozpoczecie]])</f>
        <v>3.7152777777777479E-3</v>
      </c>
      <c r="G625" s="5">
        <f>ROUNDUP(Tabela_telefony6[[#This Row],[Kolumna1]]*1440,0)</f>
        <v>6</v>
      </c>
      <c r="H625" s="2">
        <f>800-Tabela_telefony6[[#This Row],[Kolumna2]]</f>
        <v>794</v>
      </c>
      <c r="I625" s="5">
        <f>IF(OR(Tabela_telefony6[[#This Row],[typ]]="stacjonarny",Tabela_telefony6[[#This Row],[typ]]="komórkowy"),I624-Tabela_telefony6[[#This Row],[Kolumna2]],H624)</f>
        <v>730</v>
      </c>
    </row>
    <row r="626" spans="1:9" x14ac:dyDescent="0.3">
      <c r="A626">
        <v>2828759</v>
      </c>
      <c r="B626" s="1">
        <v>42927</v>
      </c>
      <c r="C626" s="2">
        <v>0.35575231481481484</v>
      </c>
      <c r="D626" s="2">
        <v>0.35851851851851851</v>
      </c>
      <c r="E626" t="str">
        <f>IF(LEN(Tabela_telefony6[[#This Row],[nr]])=7,"stacjonarny",IF(LEN(Tabela_telefony6[[#This Row],[nr]])=8,"komórkowy","zagraniczny"))</f>
        <v>stacjonarny</v>
      </c>
      <c r="F626" s="8">
        <f>(Tabela_telefony6[[#This Row],[zakonczenie]]-Tabela_telefony6[[#This Row],[rozpoczecie]])</f>
        <v>2.7662037037036735E-3</v>
      </c>
      <c r="G626" s="5">
        <f>ROUNDUP(Tabela_telefony6[[#This Row],[Kolumna1]]*1440,0)</f>
        <v>4</v>
      </c>
      <c r="H626" s="2">
        <f>800-Tabela_telefony6[[#This Row],[Kolumna2]]</f>
        <v>796</v>
      </c>
      <c r="I626" s="5">
        <f>IF(OR(Tabela_telefony6[[#This Row],[typ]]="stacjonarny",Tabela_telefony6[[#This Row],[typ]]="komórkowy"),I625-Tabela_telefony6[[#This Row],[Kolumna2]],H625)</f>
        <v>726</v>
      </c>
    </row>
    <row r="627" spans="1:9" x14ac:dyDescent="0.3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>IF(LEN(Tabela_telefony6[[#This Row],[nr]])=7,"stacjonarny",IF(LEN(Tabela_telefony6[[#This Row],[nr]])=8,"komórkowy","zagraniczny"))</f>
        <v>stacjonarny</v>
      </c>
      <c r="F627" s="8">
        <f>(Tabela_telefony6[[#This Row],[zakonczenie]]-Tabela_telefony6[[#This Row],[rozpoczecie]])</f>
        <v>3.9583333333333415E-3</v>
      </c>
      <c r="G627" s="5">
        <f>ROUNDUP(Tabela_telefony6[[#This Row],[Kolumna1]]*1440,0)</f>
        <v>6</v>
      </c>
      <c r="H627" s="2">
        <f>800-Tabela_telefony6[[#This Row],[Kolumna2]]</f>
        <v>794</v>
      </c>
      <c r="I627" s="5">
        <f>IF(OR(Tabela_telefony6[[#This Row],[typ]]="stacjonarny",Tabela_telefony6[[#This Row],[typ]]="komórkowy"),I626-Tabela_telefony6[[#This Row],[Kolumna2]],H626)</f>
        <v>720</v>
      </c>
    </row>
    <row r="628" spans="1:9" x14ac:dyDescent="0.3">
      <c r="A628">
        <v>1384299</v>
      </c>
      <c r="B628" s="1">
        <v>42927</v>
      </c>
      <c r="C628" s="2">
        <v>0.36203703703703705</v>
      </c>
      <c r="D628" s="2">
        <v>0.37155092592592592</v>
      </c>
      <c r="E628" t="str">
        <f>IF(LEN(Tabela_telefony6[[#This Row],[nr]])=7,"stacjonarny",IF(LEN(Tabela_telefony6[[#This Row],[nr]])=8,"komórkowy","zagraniczny"))</f>
        <v>stacjonarny</v>
      </c>
      <c r="F628" s="8">
        <f>(Tabela_telefony6[[#This Row],[zakonczenie]]-Tabela_telefony6[[#This Row],[rozpoczecie]])</f>
        <v>9.5138888888888773E-3</v>
      </c>
      <c r="G628" s="5">
        <f>ROUNDUP(Tabela_telefony6[[#This Row],[Kolumna1]]*1440,0)</f>
        <v>14</v>
      </c>
      <c r="H628" s="2">
        <f>800-Tabela_telefony6[[#This Row],[Kolumna2]]</f>
        <v>786</v>
      </c>
      <c r="I628" s="5">
        <f>IF(OR(Tabela_telefony6[[#This Row],[typ]]="stacjonarny",Tabela_telefony6[[#This Row],[typ]]="komórkowy"),I627-Tabela_telefony6[[#This Row],[Kolumna2]],H627)</f>
        <v>706</v>
      </c>
    </row>
    <row r="629" spans="1:9" x14ac:dyDescent="0.3">
      <c r="A629">
        <v>2486941</v>
      </c>
      <c r="B629" s="1">
        <v>42927</v>
      </c>
      <c r="C629" s="2">
        <v>0.36394675925925923</v>
      </c>
      <c r="D629" s="2">
        <v>0.36422453703703705</v>
      </c>
      <c r="E629" t="str">
        <f>IF(LEN(Tabela_telefony6[[#This Row],[nr]])=7,"stacjonarny",IF(LEN(Tabela_telefony6[[#This Row],[nr]])=8,"komórkowy","zagraniczny"))</f>
        <v>stacjonarny</v>
      </c>
      <c r="F629" s="8">
        <f>(Tabela_telefony6[[#This Row],[zakonczenie]]-Tabela_telefony6[[#This Row],[rozpoczecie]])</f>
        <v>2.777777777778212E-4</v>
      </c>
      <c r="G629" s="5">
        <f>ROUNDUP(Tabela_telefony6[[#This Row],[Kolumna1]]*1440,0)</f>
        <v>1</v>
      </c>
      <c r="H629" s="2">
        <f>800-Tabela_telefony6[[#This Row],[Kolumna2]]</f>
        <v>799</v>
      </c>
      <c r="I629" s="5">
        <f>IF(OR(Tabela_telefony6[[#This Row],[typ]]="stacjonarny",Tabela_telefony6[[#This Row],[typ]]="komórkowy"),I628-Tabela_telefony6[[#This Row],[Kolumna2]],H628)</f>
        <v>705</v>
      </c>
    </row>
    <row r="630" spans="1:9" x14ac:dyDescent="0.3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>IF(LEN(Tabela_telefony6[[#This Row],[nr]])=7,"stacjonarny",IF(LEN(Tabela_telefony6[[#This Row],[nr]])=8,"komórkowy","zagraniczny"))</f>
        <v>zagraniczny</v>
      </c>
      <c r="F630" s="8">
        <f>(Tabela_telefony6[[#This Row],[zakonczenie]]-Tabela_telefony6[[#This Row],[rozpoczecie]])</f>
        <v>1.2152777777778012E-3</v>
      </c>
      <c r="G630" s="5">
        <f>ROUNDUP(Tabela_telefony6[[#This Row],[Kolumna1]]*1440,0)</f>
        <v>2</v>
      </c>
      <c r="H630" s="2">
        <f>800-Tabela_telefony6[[#This Row],[Kolumna2]]</f>
        <v>798</v>
      </c>
      <c r="I630" s="5">
        <f>IF(OR(Tabela_telefony6[[#This Row],[typ]]="stacjonarny",Tabela_telefony6[[#This Row],[typ]]="komórkowy"),I629-Tabela_telefony6[[#This Row],[Kolumna2]],H629)</f>
        <v>799</v>
      </c>
    </row>
    <row r="631" spans="1:9" x14ac:dyDescent="0.3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>IF(LEN(Tabela_telefony6[[#This Row],[nr]])=7,"stacjonarny",IF(LEN(Tabela_telefony6[[#This Row],[nr]])=8,"komórkowy","zagraniczny"))</f>
        <v>stacjonarny</v>
      </c>
      <c r="F631" s="8">
        <f>(Tabela_telefony6[[#This Row],[zakonczenie]]-Tabela_telefony6[[#This Row],[rozpoczecie]])</f>
        <v>2.6273148148148184E-3</v>
      </c>
      <c r="G631" s="5">
        <f>ROUNDUP(Tabela_telefony6[[#This Row],[Kolumna1]]*1440,0)</f>
        <v>4</v>
      </c>
      <c r="H631" s="2">
        <f>800-Tabela_telefony6[[#This Row],[Kolumna2]]</f>
        <v>796</v>
      </c>
      <c r="I631" s="5">
        <f>IF(OR(Tabela_telefony6[[#This Row],[typ]]="stacjonarny",Tabela_telefony6[[#This Row],[typ]]="komórkowy"),I630-Tabela_telefony6[[#This Row],[Kolumna2]],H630)</f>
        <v>795</v>
      </c>
    </row>
    <row r="632" spans="1:9" x14ac:dyDescent="0.3">
      <c r="A632">
        <v>66800387</v>
      </c>
      <c r="B632" s="1">
        <v>42927</v>
      </c>
      <c r="C632" s="2">
        <v>0.37684027777777779</v>
      </c>
      <c r="D632" s="2">
        <v>0.38072916666666667</v>
      </c>
      <c r="E632" t="str">
        <f>IF(LEN(Tabela_telefony6[[#This Row],[nr]])=7,"stacjonarny",IF(LEN(Tabela_telefony6[[#This Row],[nr]])=8,"komórkowy","zagraniczny"))</f>
        <v>komórkowy</v>
      </c>
      <c r="F632" s="8">
        <f>(Tabela_telefony6[[#This Row],[zakonczenie]]-Tabela_telefony6[[#This Row],[rozpoczecie]])</f>
        <v>3.8888888888888862E-3</v>
      </c>
      <c r="G632" s="5">
        <f>ROUNDUP(Tabela_telefony6[[#This Row],[Kolumna1]]*1440,0)</f>
        <v>6</v>
      </c>
      <c r="H632" s="2">
        <f>800-Tabela_telefony6[[#This Row],[Kolumna2]]</f>
        <v>794</v>
      </c>
      <c r="I632" s="5">
        <f>IF(OR(Tabela_telefony6[[#This Row],[typ]]="stacjonarny",Tabela_telefony6[[#This Row],[typ]]="komórkowy"),I631-Tabela_telefony6[[#This Row],[Kolumna2]],H631)</f>
        <v>789</v>
      </c>
    </row>
    <row r="633" spans="1:9" x14ac:dyDescent="0.3">
      <c r="A633">
        <v>49093359</v>
      </c>
      <c r="B633" s="1">
        <v>42927</v>
      </c>
      <c r="C633" s="2">
        <v>0.37695601851851851</v>
      </c>
      <c r="D633" s="2">
        <v>0.38138888888888889</v>
      </c>
      <c r="E633" t="str">
        <f>IF(LEN(Tabela_telefony6[[#This Row],[nr]])=7,"stacjonarny",IF(LEN(Tabela_telefony6[[#This Row],[nr]])=8,"komórkowy","zagraniczny"))</f>
        <v>komórkowy</v>
      </c>
      <c r="F633" s="8">
        <f>(Tabela_telefony6[[#This Row],[zakonczenie]]-Tabela_telefony6[[#This Row],[rozpoczecie]])</f>
        <v>4.4328703703703787E-3</v>
      </c>
      <c r="G633" s="5">
        <f>ROUNDUP(Tabela_telefony6[[#This Row],[Kolumna1]]*1440,0)</f>
        <v>7</v>
      </c>
      <c r="H633" s="2">
        <f>800-Tabela_telefony6[[#This Row],[Kolumna2]]</f>
        <v>793</v>
      </c>
      <c r="I633" s="5">
        <f>IF(OR(Tabela_telefony6[[#This Row],[typ]]="stacjonarny",Tabela_telefony6[[#This Row],[typ]]="komórkowy"),I632-Tabela_telefony6[[#This Row],[Kolumna2]],H632)</f>
        <v>782</v>
      </c>
    </row>
    <row r="634" spans="1:9" x14ac:dyDescent="0.3">
      <c r="A634">
        <v>2252239</v>
      </c>
      <c r="B634" s="1">
        <v>42927</v>
      </c>
      <c r="C634" s="2">
        <v>0.38233796296296296</v>
      </c>
      <c r="D634" s="2">
        <v>0.39034722222222223</v>
      </c>
      <c r="E634" t="str">
        <f>IF(LEN(Tabela_telefony6[[#This Row],[nr]])=7,"stacjonarny",IF(LEN(Tabela_telefony6[[#This Row],[nr]])=8,"komórkowy","zagraniczny"))</f>
        <v>stacjonarny</v>
      </c>
      <c r="F634" s="8">
        <f>(Tabela_telefony6[[#This Row],[zakonczenie]]-Tabela_telefony6[[#This Row],[rozpoczecie]])</f>
        <v>8.0092592592592715E-3</v>
      </c>
      <c r="G634" s="5">
        <f>ROUNDUP(Tabela_telefony6[[#This Row],[Kolumna1]]*1440,0)</f>
        <v>12</v>
      </c>
      <c r="H634" s="2">
        <f>800-Tabela_telefony6[[#This Row],[Kolumna2]]</f>
        <v>788</v>
      </c>
      <c r="I634" s="5">
        <f>IF(OR(Tabela_telefony6[[#This Row],[typ]]="stacjonarny",Tabela_telefony6[[#This Row],[typ]]="komórkowy"),I633-Tabela_telefony6[[#This Row],[Kolumna2]],H633)</f>
        <v>770</v>
      </c>
    </row>
    <row r="635" spans="1:9" x14ac:dyDescent="0.3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>IF(LEN(Tabela_telefony6[[#This Row],[nr]])=7,"stacjonarny",IF(LEN(Tabela_telefony6[[#This Row],[nr]])=8,"komórkowy","zagraniczny"))</f>
        <v>stacjonarny</v>
      </c>
      <c r="F635" s="8">
        <f>(Tabela_telefony6[[#This Row],[zakonczenie]]-Tabela_telefony6[[#This Row],[rozpoczecie]])</f>
        <v>4.2013888888888795E-3</v>
      </c>
      <c r="G635" s="5">
        <f>ROUNDUP(Tabela_telefony6[[#This Row],[Kolumna1]]*1440,0)</f>
        <v>7</v>
      </c>
      <c r="H635" s="2">
        <f>800-Tabela_telefony6[[#This Row],[Kolumna2]]</f>
        <v>793</v>
      </c>
      <c r="I635" s="5">
        <f>IF(OR(Tabela_telefony6[[#This Row],[typ]]="stacjonarny",Tabela_telefony6[[#This Row],[typ]]="komórkowy"),I634-Tabela_telefony6[[#This Row],[Kolumna2]],H634)</f>
        <v>763</v>
      </c>
    </row>
    <row r="636" spans="1:9" x14ac:dyDescent="0.3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>IF(LEN(Tabela_telefony6[[#This Row],[nr]])=7,"stacjonarny",IF(LEN(Tabela_telefony6[[#This Row],[nr]])=8,"komórkowy","zagraniczny"))</f>
        <v>komórkowy</v>
      </c>
      <c r="F636" s="8">
        <f>(Tabela_telefony6[[#This Row],[zakonczenie]]-Tabela_telefony6[[#This Row],[rozpoczecie]])</f>
        <v>6.6087962962962932E-3</v>
      </c>
      <c r="G636" s="5">
        <f>ROUNDUP(Tabela_telefony6[[#This Row],[Kolumna1]]*1440,0)</f>
        <v>10</v>
      </c>
      <c r="H636" s="2">
        <f>800-Tabela_telefony6[[#This Row],[Kolumna2]]</f>
        <v>790</v>
      </c>
      <c r="I636" s="5">
        <f>IF(OR(Tabela_telefony6[[#This Row],[typ]]="stacjonarny",Tabela_telefony6[[#This Row],[typ]]="komórkowy"),I635-Tabela_telefony6[[#This Row],[Kolumna2]],H635)</f>
        <v>753</v>
      </c>
    </row>
    <row r="637" spans="1:9" x14ac:dyDescent="0.3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>IF(LEN(Tabela_telefony6[[#This Row],[nr]])=7,"stacjonarny",IF(LEN(Tabela_telefony6[[#This Row],[nr]])=8,"komórkowy","zagraniczny"))</f>
        <v>stacjonarny</v>
      </c>
      <c r="F637" s="8">
        <f>(Tabela_telefony6[[#This Row],[zakonczenie]]-Tabela_telefony6[[#This Row],[rozpoczecie]])</f>
        <v>7.3495370370370017E-3</v>
      </c>
      <c r="G637" s="5">
        <f>ROUNDUP(Tabela_telefony6[[#This Row],[Kolumna1]]*1440,0)</f>
        <v>11</v>
      </c>
      <c r="H637" s="2">
        <f>800-Tabela_telefony6[[#This Row],[Kolumna2]]</f>
        <v>789</v>
      </c>
      <c r="I637" s="5">
        <f>IF(OR(Tabela_telefony6[[#This Row],[typ]]="stacjonarny",Tabela_telefony6[[#This Row],[typ]]="komórkowy"),I636-Tabela_telefony6[[#This Row],[Kolumna2]],H636)</f>
        <v>742</v>
      </c>
    </row>
    <row r="638" spans="1:9" x14ac:dyDescent="0.3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>IF(LEN(Tabela_telefony6[[#This Row],[nr]])=7,"stacjonarny",IF(LEN(Tabela_telefony6[[#This Row],[nr]])=8,"komórkowy","zagraniczny"))</f>
        <v>zagraniczny</v>
      </c>
      <c r="F638" s="8">
        <f>(Tabela_telefony6[[#This Row],[zakonczenie]]-Tabela_telefony6[[#This Row],[rozpoczecie]])</f>
        <v>1.0625000000000051E-2</v>
      </c>
      <c r="G638" s="5">
        <f>ROUNDUP(Tabela_telefony6[[#This Row],[Kolumna1]]*1440,0)</f>
        <v>16</v>
      </c>
      <c r="H638" s="2">
        <f>800-Tabela_telefony6[[#This Row],[Kolumna2]]</f>
        <v>784</v>
      </c>
      <c r="I638" s="5">
        <f>IF(OR(Tabela_telefony6[[#This Row],[typ]]="stacjonarny",Tabela_telefony6[[#This Row],[typ]]="komórkowy"),I637-Tabela_telefony6[[#This Row],[Kolumna2]],H637)</f>
        <v>789</v>
      </c>
    </row>
    <row r="639" spans="1:9" x14ac:dyDescent="0.3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>IF(LEN(Tabela_telefony6[[#This Row],[nr]])=7,"stacjonarny",IF(LEN(Tabela_telefony6[[#This Row],[nr]])=8,"komórkowy","zagraniczny"))</f>
        <v>stacjonarny</v>
      </c>
      <c r="F639" s="8">
        <f>(Tabela_telefony6[[#This Row],[zakonczenie]]-Tabela_telefony6[[#This Row],[rozpoczecie]])</f>
        <v>7.6851851851851838E-3</v>
      </c>
      <c r="G639" s="5">
        <f>ROUNDUP(Tabela_telefony6[[#This Row],[Kolumna1]]*1440,0)</f>
        <v>12</v>
      </c>
      <c r="H639" s="2">
        <f>800-Tabela_telefony6[[#This Row],[Kolumna2]]</f>
        <v>788</v>
      </c>
      <c r="I639" s="5">
        <f>IF(OR(Tabela_telefony6[[#This Row],[typ]]="stacjonarny",Tabela_telefony6[[#This Row],[typ]]="komórkowy"),I638-Tabela_telefony6[[#This Row],[Kolumna2]],H638)</f>
        <v>777</v>
      </c>
    </row>
    <row r="640" spans="1:9" x14ac:dyDescent="0.3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>IF(LEN(Tabela_telefony6[[#This Row],[nr]])=7,"stacjonarny",IF(LEN(Tabela_telefony6[[#This Row],[nr]])=8,"komórkowy","zagraniczny"))</f>
        <v>stacjonarny</v>
      </c>
      <c r="F640" s="8">
        <f>(Tabela_telefony6[[#This Row],[zakonczenie]]-Tabela_telefony6[[#This Row],[rozpoczecie]])</f>
        <v>6.3310185185185275E-3</v>
      </c>
      <c r="G640" s="5">
        <f>ROUNDUP(Tabela_telefony6[[#This Row],[Kolumna1]]*1440,0)</f>
        <v>10</v>
      </c>
      <c r="H640" s="2">
        <f>800-Tabela_telefony6[[#This Row],[Kolumna2]]</f>
        <v>790</v>
      </c>
      <c r="I640" s="5">
        <f>IF(OR(Tabela_telefony6[[#This Row],[typ]]="stacjonarny",Tabela_telefony6[[#This Row],[typ]]="komórkowy"),I639-Tabela_telefony6[[#This Row],[Kolumna2]],H639)</f>
        <v>767</v>
      </c>
    </row>
    <row r="641" spans="1:9" x14ac:dyDescent="0.3">
      <c r="A641">
        <v>6492842</v>
      </c>
      <c r="B641" s="1">
        <v>42927</v>
      </c>
      <c r="C641" s="2">
        <v>0.40379629629629632</v>
      </c>
      <c r="D641" s="2">
        <v>0.4100462962962963</v>
      </c>
      <c r="E641" t="str">
        <f>IF(LEN(Tabela_telefony6[[#This Row],[nr]])=7,"stacjonarny",IF(LEN(Tabela_telefony6[[#This Row],[nr]])=8,"komórkowy","zagraniczny"))</f>
        <v>stacjonarny</v>
      </c>
      <c r="F641" s="8">
        <f>(Tabela_telefony6[[#This Row],[zakonczenie]]-Tabela_telefony6[[#This Row],[rozpoczecie]])</f>
        <v>6.2499999999999778E-3</v>
      </c>
      <c r="G641" s="5">
        <f>ROUNDUP(Tabela_telefony6[[#This Row],[Kolumna1]]*1440,0)</f>
        <v>9</v>
      </c>
      <c r="H641" s="2">
        <f>800-Tabela_telefony6[[#This Row],[Kolumna2]]</f>
        <v>791</v>
      </c>
      <c r="I641" s="5">
        <f>IF(OR(Tabela_telefony6[[#This Row],[typ]]="stacjonarny",Tabela_telefony6[[#This Row],[typ]]="komórkowy"),I640-Tabela_telefony6[[#This Row],[Kolumna2]],H640)</f>
        <v>758</v>
      </c>
    </row>
    <row r="642" spans="1:9" x14ac:dyDescent="0.3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>IF(LEN(Tabela_telefony6[[#This Row],[nr]])=7,"stacjonarny",IF(LEN(Tabela_telefony6[[#This Row],[nr]])=8,"komórkowy","zagraniczny"))</f>
        <v>komórkowy</v>
      </c>
      <c r="F642" s="8">
        <f>(Tabela_telefony6[[#This Row],[zakonczenie]]-Tabela_telefony6[[#This Row],[rozpoczecie]])</f>
        <v>1.0381944444444402E-2</v>
      </c>
      <c r="G642" s="5">
        <f>ROUNDUP(Tabela_telefony6[[#This Row],[Kolumna1]]*1440,0)</f>
        <v>15</v>
      </c>
      <c r="H642" s="2">
        <f>800-Tabela_telefony6[[#This Row],[Kolumna2]]</f>
        <v>785</v>
      </c>
      <c r="I642" s="5">
        <f>IF(OR(Tabela_telefony6[[#This Row],[typ]]="stacjonarny",Tabela_telefony6[[#This Row],[typ]]="komórkowy"),I641-Tabela_telefony6[[#This Row],[Kolumna2]],H641)</f>
        <v>743</v>
      </c>
    </row>
    <row r="643" spans="1:9" x14ac:dyDescent="0.3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>IF(LEN(Tabela_telefony6[[#This Row],[nr]])=7,"stacjonarny",IF(LEN(Tabela_telefony6[[#This Row],[nr]])=8,"komórkowy","zagraniczny"))</f>
        <v>stacjonarny</v>
      </c>
      <c r="F643" s="8">
        <f>(Tabela_telefony6[[#This Row],[zakonczenie]]-Tabela_telefony6[[#This Row],[rozpoczecie]])</f>
        <v>6.0532407407407063E-3</v>
      </c>
      <c r="G643" s="5">
        <f>ROUNDUP(Tabela_telefony6[[#This Row],[Kolumna1]]*1440,0)</f>
        <v>9</v>
      </c>
      <c r="H643" s="2">
        <f>800-Tabela_telefony6[[#This Row],[Kolumna2]]</f>
        <v>791</v>
      </c>
      <c r="I643" s="5">
        <f>IF(OR(Tabela_telefony6[[#This Row],[typ]]="stacjonarny",Tabela_telefony6[[#This Row],[typ]]="komórkowy"),I642-Tabela_telefony6[[#This Row],[Kolumna2]],H642)</f>
        <v>734</v>
      </c>
    </row>
    <row r="644" spans="1:9" x14ac:dyDescent="0.3">
      <c r="A644">
        <v>12721215</v>
      </c>
      <c r="B644" s="1">
        <v>42927</v>
      </c>
      <c r="C644" s="2">
        <v>0.41431712962962963</v>
      </c>
      <c r="D644" s="2">
        <v>0.41986111111111113</v>
      </c>
      <c r="E644" t="str">
        <f>IF(LEN(Tabela_telefony6[[#This Row],[nr]])=7,"stacjonarny",IF(LEN(Tabela_telefony6[[#This Row],[nr]])=8,"komórkowy","zagraniczny"))</f>
        <v>komórkowy</v>
      </c>
      <c r="F644" s="8">
        <f>(Tabela_telefony6[[#This Row],[zakonczenie]]-Tabela_telefony6[[#This Row],[rozpoczecie]])</f>
        <v>5.5439814814814969E-3</v>
      </c>
      <c r="G644" s="5">
        <f>ROUNDUP(Tabela_telefony6[[#This Row],[Kolumna1]]*1440,0)</f>
        <v>8</v>
      </c>
      <c r="H644" s="2">
        <f>800-Tabela_telefony6[[#This Row],[Kolumna2]]</f>
        <v>792</v>
      </c>
      <c r="I644" s="5">
        <f>IF(OR(Tabela_telefony6[[#This Row],[typ]]="stacjonarny",Tabela_telefony6[[#This Row],[typ]]="komórkowy"),I643-Tabela_telefony6[[#This Row],[Kolumna2]],H643)</f>
        <v>726</v>
      </c>
    </row>
    <row r="645" spans="1:9" x14ac:dyDescent="0.3">
      <c r="A645">
        <v>4566750</v>
      </c>
      <c r="B645" s="1">
        <v>42927</v>
      </c>
      <c r="C645" s="2">
        <v>0.41666666666666669</v>
      </c>
      <c r="D645" s="2">
        <v>0.42190972222222223</v>
      </c>
      <c r="E645" t="str">
        <f>IF(LEN(Tabela_telefony6[[#This Row],[nr]])=7,"stacjonarny",IF(LEN(Tabela_telefony6[[#This Row],[nr]])=8,"komórkowy","zagraniczny"))</f>
        <v>stacjonarny</v>
      </c>
      <c r="F645" s="8">
        <f>(Tabela_telefony6[[#This Row],[zakonczenie]]-Tabela_telefony6[[#This Row],[rozpoczecie]])</f>
        <v>5.2430555555555425E-3</v>
      </c>
      <c r="G645" s="5">
        <f>ROUNDUP(Tabela_telefony6[[#This Row],[Kolumna1]]*1440,0)</f>
        <v>8</v>
      </c>
      <c r="H645" s="2">
        <f>800-Tabela_telefony6[[#This Row],[Kolumna2]]</f>
        <v>792</v>
      </c>
      <c r="I645" s="5">
        <f>IF(OR(Tabela_telefony6[[#This Row],[typ]]="stacjonarny",Tabela_telefony6[[#This Row],[typ]]="komórkowy"),I644-Tabela_telefony6[[#This Row],[Kolumna2]],H644)</f>
        <v>718</v>
      </c>
    </row>
    <row r="646" spans="1:9" x14ac:dyDescent="0.3">
      <c r="A646">
        <v>7279106</v>
      </c>
      <c r="B646" s="1">
        <v>42927</v>
      </c>
      <c r="C646" s="2">
        <v>0.41935185185185186</v>
      </c>
      <c r="D646" s="2">
        <v>0.43002314814814813</v>
      </c>
      <c r="E646" t="str">
        <f>IF(LEN(Tabela_telefony6[[#This Row],[nr]])=7,"stacjonarny",IF(LEN(Tabela_telefony6[[#This Row],[nr]])=8,"komórkowy","zagraniczny"))</f>
        <v>stacjonarny</v>
      </c>
      <c r="F646" s="8">
        <f>(Tabela_telefony6[[#This Row],[zakonczenie]]-Tabela_telefony6[[#This Row],[rozpoczecie]])</f>
        <v>1.0671296296296262E-2</v>
      </c>
      <c r="G646" s="5">
        <f>ROUNDUP(Tabela_telefony6[[#This Row],[Kolumna1]]*1440,0)</f>
        <v>16</v>
      </c>
      <c r="H646" s="2">
        <f>800-Tabela_telefony6[[#This Row],[Kolumna2]]</f>
        <v>784</v>
      </c>
      <c r="I646" s="5">
        <f>IF(OR(Tabela_telefony6[[#This Row],[typ]]="stacjonarny",Tabela_telefony6[[#This Row],[typ]]="komórkowy"),I645-Tabela_telefony6[[#This Row],[Kolumna2]],H645)</f>
        <v>702</v>
      </c>
    </row>
    <row r="647" spans="1:9" x14ac:dyDescent="0.3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>IF(LEN(Tabela_telefony6[[#This Row],[nr]])=7,"stacjonarny",IF(LEN(Tabela_telefony6[[#This Row],[nr]])=8,"komórkowy","zagraniczny"))</f>
        <v>stacjonarny</v>
      </c>
      <c r="F647" s="8">
        <f>(Tabela_telefony6[[#This Row],[zakonczenie]]-Tabela_telefony6[[#This Row],[rozpoczecie]])</f>
        <v>8.3449074074073981E-3</v>
      </c>
      <c r="G647" s="5">
        <f>ROUNDUP(Tabela_telefony6[[#This Row],[Kolumna1]]*1440,0)</f>
        <v>13</v>
      </c>
      <c r="H647" s="2">
        <f>800-Tabela_telefony6[[#This Row],[Kolumna2]]</f>
        <v>787</v>
      </c>
      <c r="I647" s="5">
        <f>IF(OR(Tabela_telefony6[[#This Row],[typ]]="stacjonarny",Tabela_telefony6[[#This Row],[typ]]="komórkowy"),I646-Tabela_telefony6[[#This Row],[Kolumna2]],H646)</f>
        <v>689</v>
      </c>
    </row>
    <row r="648" spans="1:9" x14ac:dyDescent="0.3">
      <c r="A648">
        <v>5815339</v>
      </c>
      <c r="B648" s="1">
        <v>42927</v>
      </c>
      <c r="C648" s="2">
        <v>0.42818287037037039</v>
      </c>
      <c r="D648" s="2">
        <v>0.43273148148148149</v>
      </c>
      <c r="E648" t="str">
        <f>IF(LEN(Tabela_telefony6[[#This Row],[nr]])=7,"stacjonarny",IF(LEN(Tabela_telefony6[[#This Row],[nr]])=8,"komórkowy","zagraniczny"))</f>
        <v>stacjonarny</v>
      </c>
      <c r="F648" s="8">
        <f>(Tabela_telefony6[[#This Row],[zakonczenie]]-Tabela_telefony6[[#This Row],[rozpoczecie]])</f>
        <v>4.5486111111111005E-3</v>
      </c>
      <c r="G648" s="5">
        <f>ROUNDUP(Tabela_telefony6[[#This Row],[Kolumna1]]*1440,0)</f>
        <v>7</v>
      </c>
      <c r="H648" s="2">
        <f>800-Tabela_telefony6[[#This Row],[Kolumna2]]</f>
        <v>793</v>
      </c>
      <c r="I648" s="5">
        <f>IF(OR(Tabela_telefony6[[#This Row],[typ]]="stacjonarny",Tabela_telefony6[[#This Row],[typ]]="komórkowy"),I647-Tabela_telefony6[[#This Row],[Kolumna2]],H647)</f>
        <v>682</v>
      </c>
    </row>
    <row r="649" spans="1:9" x14ac:dyDescent="0.3">
      <c r="A649">
        <v>77946476</v>
      </c>
      <c r="B649" s="1">
        <v>42927</v>
      </c>
      <c r="C649" s="2">
        <v>0.42995370370370373</v>
      </c>
      <c r="D649" s="2">
        <v>0.43024305555555553</v>
      </c>
      <c r="E649" t="str">
        <f>IF(LEN(Tabela_telefony6[[#This Row],[nr]])=7,"stacjonarny",IF(LEN(Tabela_telefony6[[#This Row],[nr]])=8,"komórkowy","zagraniczny"))</f>
        <v>komórkowy</v>
      </c>
      <c r="F649" s="8">
        <f>(Tabela_telefony6[[#This Row],[zakonczenie]]-Tabela_telefony6[[#This Row],[rozpoczecie]])</f>
        <v>2.8935185185180456E-4</v>
      </c>
      <c r="G649" s="5">
        <f>ROUNDUP(Tabela_telefony6[[#This Row],[Kolumna1]]*1440,0)</f>
        <v>1</v>
      </c>
      <c r="H649" s="2">
        <f>800-Tabela_telefony6[[#This Row],[Kolumna2]]</f>
        <v>799</v>
      </c>
      <c r="I649" s="5">
        <f>IF(OR(Tabela_telefony6[[#This Row],[typ]]="stacjonarny",Tabela_telefony6[[#This Row],[typ]]="komórkowy"),I648-Tabela_telefony6[[#This Row],[Kolumna2]],H648)</f>
        <v>681</v>
      </c>
    </row>
    <row r="650" spans="1:9" x14ac:dyDescent="0.3">
      <c r="A650">
        <v>84589848</v>
      </c>
      <c r="B650" s="1">
        <v>42927</v>
      </c>
      <c r="C650" s="2">
        <v>0.43539351851851854</v>
      </c>
      <c r="D650" s="2">
        <v>0.43763888888888891</v>
      </c>
      <c r="E650" t="str">
        <f>IF(LEN(Tabela_telefony6[[#This Row],[nr]])=7,"stacjonarny",IF(LEN(Tabela_telefony6[[#This Row],[nr]])=8,"komórkowy","zagraniczny"))</f>
        <v>komórkowy</v>
      </c>
      <c r="F650" s="8">
        <f>(Tabela_telefony6[[#This Row],[zakonczenie]]-Tabela_telefony6[[#This Row],[rozpoczecie]])</f>
        <v>2.2453703703703698E-3</v>
      </c>
      <c r="G650" s="5">
        <f>ROUNDUP(Tabela_telefony6[[#This Row],[Kolumna1]]*1440,0)</f>
        <v>4</v>
      </c>
      <c r="H650" s="2">
        <f>800-Tabela_telefony6[[#This Row],[Kolumna2]]</f>
        <v>796</v>
      </c>
      <c r="I650" s="5">
        <f>IF(OR(Tabela_telefony6[[#This Row],[typ]]="stacjonarny",Tabela_telefony6[[#This Row],[typ]]="komórkowy"),I649-Tabela_telefony6[[#This Row],[Kolumna2]],H649)</f>
        <v>677</v>
      </c>
    </row>
    <row r="651" spans="1:9" x14ac:dyDescent="0.3">
      <c r="A651">
        <v>4501823</v>
      </c>
      <c r="B651" s="1">
        <v>42927</v>
      </c>
      <c r="C651" s="2">
        <v>0.44013888888888891</v>
      </c>
      <c r="D651" s="2">
        <v>0.44690972222222225</v>
      </c>
      <c r="E651" t="str">
        <f>IF(LEN(Tabela_telefony6[[#This Row],[nr]])=7,"stacjonarny",IF(LEN(Tabela_telefony6[[#This Row],[nr]])=8,"komórkowy","zagraniczny"))</f>
        <v>stacjonarny</v>
      </c>
      <c r="F651" s="8">
        <f>(Tabela_telefony6[[#This Row],[zakonczenie]]-Tabela_telefony6[[#This Row],[rozpoczecie]])</f>
        <v>6.770833333333337E-3</v>
      </c>
      <c r="G651" s="5">
        <f>ROUNDUP(Tabela_telefony6[[#This Row],[Kolumna1]]*1440,0)</f>
        <v>10</v>
      </c>
      <c r="H651" s="2">
        <f>800-Tabela_telefony6[[#This Row],[Kolumna2]]</f>
        <v>790</v>
      </c>
      <c r="I651" s="5">
        <f>IF(OR(Tabela_telefony6[[#This Row],[typ]]="stacjonarny",Tabela_telefony6[[#This Row],[typ]]="komórkowy"),I650-Tabela_telefony6[[#This Row],[Kolumna2]],H650)</f>
        <v>667</v>
      </c>
    </row>
    <row r="652" spans="1:9" x14ac:dyDescent="0.3">
      <c r="A652">
        <v>38244568</v>
      </c>
      <c r="B652" s="1">
        <v>42927</v>
      </c>
      <c r="C652" s="2">
        <v>0.44381944444444443</v>
      </c>
      <c r="D652" s="2">
        <v>0.45199074074074075</v>
      </c>
      <c r="E652" t="str">
        <f>IF(LEN(Tabela_telefony6[[#This Row],[nr]])=7,"stacjonarny",IF(LEN(Tabela_telefony6[[#This Row],[nr]])=8,"komórkowy","zagraniczny"))</f>
        <v>komórkowy</v>
      </c>
      <c r="F652" s="8">
        <f>(Tabela_telefony6[[#This Row],[zakonczenie]]-Tabela_telefony6[[#This Row],[rozpoczecie]])</f>
        <v>8.1712962962963154E-3</v>
      </c>
      <c r="G652" s="5">
        <f>ROUNDUP(Tabela_telefony6[[#This Row],[Kolumna1]]*1440,0)</f>
        <v>12</v>
      </c>
      <c r="H652" s="2">
        <f>800-Tabela_telefony6[[#This Row],[Kolumna2]]</f>
        <v>788</v>
      </c>
      <c r="I652" s="5">
        <f>IF(OR(Tabela_telefony6[[#This Row],[typ]]="stacjonarny",Tabela_telefony6[[#This Row],[typ]]="komórkowy"),I651-Tabela_telefony6[[#This Row],[Kolumna2]],H651)</f>
        <v>655</v>
      </c>
    </row>
    <row r="653" spans="1:9" x14ac:dyDescent="0.3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>IF(LEN(Tabela_telefony6[[#This Row],[nr]])=7,"stacjonarny",IF(LEN(Tabela_telefony6[[#This Row],[nr]])=8,"komórkowy","zagraniczny"))</f>
        <v>stacjonarny</v>
      </c>
      <c r="F653" s="8">
        <f>(Tabela_telefony6[[#This Row],[zakonczenie]]-Tabela_telefony6[[#This Row],[rozpoczecie]])</f>
        <v>1.1689814814814792E-3</v>
      </c>
      <c r="G653" s="5">
        <f>ROUNDUP(Tabela_telefony6[[#This Row],[Kolumna1]]*1440,0)</f>
        <v>2</v>
      </c>
      <c r="H653" s="2">
        <f>800-Tabela_telefony6[[#This Row],[Kolumna2]]</f>
        <v>798</v>
      </c>
      <c r="I653" s="5">
        <f>IF(OR(Tabela_telefony6[[#This Row],[typ]]="stacjonarny",Tabela_telefony6[[#This Row],[typ]]="komórkowy"),I652-Tabela_telefony6[[#This Row],[Kolumna2]],H652)</f>
        <v>653</v>
      </c>
    </row>
    <row r="654" spans="1:9" x14ac:dyDescent="0.3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>IF(LEN(Tabela_telefony6[[#This Row],[nr]])=7,"stacjonarny",IF(LEN(Tabela_telefony6[[#This Row],[nr]])=8,"komórkowy","zagraniczny"))</f>
        <v>stacjonarny</v>
      </c>
      <c r="F654" s="8">
        <f>(Tabela_telefony6[[#This Row],[zakonczenie]]-Tabela_telefony6[[#This Row],[rozpoczecie]])</f>
        <v>5.3356481481481866E-3</v>
      </c>
      <c r="G654" s="5">
        <f>ROUNDUP(Tabela_telefony6[[#This Row],[Kolumna1]]*1440,0)</f>
        <v>8</v>
      </c>
      <c r="H654" s="2">
        <f>800-Tabela_telefony6[[#This Row],[Kolumna2]]</f>
        <v>792</v>
      </c>
      <c r="I654" s="5">
        <f>IF(OR(Tabela_telefony6[[#This Row],[typ]]="stacjonarny",Tabela_telefony6[[#This Row],[typ]]="komórkowy"),I653-Tabela_telefony6[[#This Row],[Kolumna2]],H653)</f>
        <v>645</v>
      </c>
    </row>
    <row r="655" spans="1:9" x14ac:dyDescent="0.3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>IF(LEN(Tabela_telefony6[[#This Row],[nr]])=7,"stacjonarny",IF(LEN(Tabela_telefony6[[#This Row],[nr]])=8,"komórkowy","zagraniczny"))</f>
        <v>komórkowy</v>
      </c>
      <c r="F655" s="8">
        <f>(Tabela_telefony6[[#This Row],[zakonczenie]]-Tabela_telefony6[[#This Row],[rozpoczecie]])</f>
        <v>3.3796296296296213E-3</v>
      </c>
      <c r="G655" s="5">
        <f>ROUNDUP(Tabela_telefony6[[#This Row],[Kolumna1]]*1440,0)</f>
        <v>5</v>
      </c>
      <c r="H655" s="2">
        <f>800-Tabela_telefony6[[#This Row],[Kolumna2]]</f>
        <v>795</v>
      </c>
      <c r="I655" s="5">
        <f>IF(OR(Tabela_telefony6[[#This Row],[typ]]="stacjonarny",Tabela_telefony6[[#This Row],[typ]]="komórkowy"),I654-Tabela_telefony6[[#This Row],[Kolumna2]],H654)</f>
        <v>640</v>
      </c>
    </row>
    <row r="656" spans="1:9" x14ac:dyDescent="0.3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>IF(LEN(Tabela_telefony6[[#This Row],[nr]])=7,"stacjonarny",IF(LEN(Tabela_telefony6[[#This Row],[nr]])=8,"komórkowy","zagraniczny"))</f>
        <v>stacjonarny</v>
      </c>
      <c r="F656" s="8">
        <f>(Tabela_telefony6[[#This Row],[zakonczenie]]-Tabela_telefony6[[#This Row],[rozpoczecie]])</f>
        <v>5.8101851851851682E-3</v>
      </c>
      <c r="G656" s="5">
        <f>ROUNDUP(Tabela_telefony6[[#This Row],[Kolumna1]]*1440,0)</f>
        <v>9</v>
      </c>
      <c r="H656" s="2">
        <f>800-Tabela_telefony6[[#This Row],[Kolumna2]]</f>
        <v>791</v>
      </c>
      <c r="I656" s="5">
        <f>IF(OR(Tabela_telefony6[[#This Row],[typ]]="stacjonarny",Tabela_telefony6[[#This Row],[typ]]="komórkowy"),I655-Tabela_telefony6[[#This Row],[Kolumna2]],H655)</f>
        <v>631</v>
      </c>
    </row>
    <row r="657" spans="1:9" x14ac:dyDescent="0.3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>IF(LEN(Tabela_telefony6[[#This Row],[nr]])=7,"stacjonarny",IF(LEN(Tabela_telefony6[[#This Row],[nr]])=8,"komórkowy","zagraniczny"))</f>
        <v>zagraniczny</v>
      </c>
      <c r="F657" s="8">
        <f>(Tabela_telefony6[[#This Row],[zakonczenie]]-Tabela_telefony6[[#This Row],[rozpoczecie]])</f>
        <v>1.9328703703703765E-3</v>
      </c>
      <c r="G657" s="5">
        <f>ROUNDUP(Tabela_telefony6[[#This Row],[Kolumna1]]*1440,0)</f>
        <v>3</v>
      </c>
      <c r="H657" s="2">
        <f>800-Tabela_telefony6[[#This Row],[Kolumna2]]</f>
        <v>797</v>
      </c>
      <c r="I657" s="5">
        <f>IF(OR(Tabela_telefony6[[#This Row],[typ]]="stacjonarny",Tabela_telefony6[[#This Row],[typ]]="komórkowy"),I656-Tabela_telefony6[[#This Row],[Kolumna2]],H656)</f>
        <v>791</v>
      </c>
    </row>
    <row r="658" spans="1:9" x14ac:dyDescent="0.3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>IF(LEN(Tabela_telefony6[[#This Row],[nr]])=7,"stacjonarny",IF(LEN(Tabela_telefony6[[#This Row],[nr]])=8,"komórkowy","zagraniczny"))</f>
        <v>stacjonarny</v>
      </c>
      <c r="F658" s="8">
        <f>(Tabela_telefony6[[#This Row],[zakonczenie]]-Tabela_telefony6[[#This Row],[rozpoczecie]])</f>
        <v>1.1122685185185166E-2</v>
      </c>
      <c r="G658" s="5">
        <f>ROUNDUP(Tabela_telefony6[[#This Row],[Kolumna1]]*1440,0)</f>
        <v>17</v>
      </c>
      <c r="H658" s="2">
        <f>800-Tabela_telefony6[[#This Row],[Kolumna2]]</f>
        <v>783</v>
      </c>
      <c r="I658" s="5">
        <f>IF(OR(Tabela_telefony6[[#This Row],[typ]]="stacjonarny",Tabela_telefony6[[#This Row],[typ]]="komórkowy"),I657-Tabela_telefony6[[#This Row],[Kolumna2]],H657)</f>
        <v>774</v>
      </c>
    </row>
    <row r="659" spans="1:9" x14ac:dyDescent="0.3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>IF(LEN(Tabela_telefony6[[#This Row],[nr]])=7,"stacjonarny",IF(LEN(Tabela_telefony6[[#This Row],[nr]])=8,"komórkowy","zagraniczny"))</f>
        <v>stacjonarny</v>
      </c>
      <c r="F659" s="8">
        <f>(Tabela_telefony6[[#This Row],[zakonczenie]]-Tabela_telefony6[[#This Row],[rozpoczecie]])</f>
        <v>1.7245370370370106E-3</v>
      </c>
      <c r="G659" s="5">
        <f>ROUNDUP(Tabela_telefony6[[#This Row],[Kolumna1]]*1440,0)</f>
        <v>3</v>
      </c>
      <c r="H659" s="2">
        <f>800-Tabela_telefony6[[#This Row],[Kolumna2]]</f>
        <v>797</v>
      </c>
      <c r="I659" s="5">
        <f>IF(OR(Tabela_telefony6[[#This Row],[typ]]="stacjonarny",Tabela_telefony6[[#This Row],[typ]]="komórkowy"),I658-Tabela_telefony6[[#This Row],[Kolumna2]],H658)</f>
        <v>771</v>
      </c>
    </row>
    <row r="660" spans="1:9" x14ac:dyDescent="0.3">
      <c r="A660">
        <v>99162491</v>
      </c>
      <c r="B660" s="1">
        <v>42927</v>
      </c>
      <c r="C660" s="2">
        <v>0.46738425925925925</v>
      </c>
      <c r="D660" s="2">
        <v>0.46800925925925924</v>
      </c>
      <c r="E660" t="str">
        <f>IF(LEN(Tabela_telefony6[[#This Row],[nr]])=7,"stacjonarny",IF(LEN(Tabela_telefony6[[#This Row],[nr]])=8,"komórkowy","zagraniczny"))</f>
        <v>komórkowy</v>
      </c>
      <c r="F660" s="8">
        <f>(Tabela_telefony6[[#This Row],[zakonczenie]]-Tabela_telefony6[[#This Row],[rozpoczecie]])</f>
        <v>6.2499999999998668E-4</v>
      </c>
      <c r="G660" s="5">
        <f>ROUNDUP(Tabela_telefony6[[#This Row],[Kolumna1]]*1440,0)</f>
        <v>1</v>
      </c>
      <c r="H660" s="2">
        <f>800-Tabela_telefony6[[#This Row],[Kolumna2]]</f>
        <v>799</v>
      </c>
      <c r="I660" s="5">
        <f>IF(OR(Tabela_telefony6[[#This Row],[typ]]="stacjonarny",Tabela_telefony6[[#This Row],[typ]]="komórkowy"),I659-Tabela_telefony6[[#This Row],[Kolumna2]],H659)</f>
        <v>770</v>
      </c>
    </row>
    <row r="661" spans="1:9" x14ac:dyDescent="0.3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>IF(LEN(Tabela_telefony6[[#This Row],[nr]])=7,"stacjonarny",IF(LEN(Tabela_telefony6[[#This Row],[nr]])=8,"komórkowy","zagraniczny"))</f>
        <v>stacjonarny</v>
      </c>
      <c r="F661" s="8">
        <f>(Tabela_telefony6[[#This Row],[zakonczenie]]-Tabela_telefony6[[#This Row],[rozpoczecie]])</f>
        <v>8.2407407407407152E-3</v>
      </c>
      <c r="G661" s="5">
        <f>ROUNDUP(Tabela_telefony6[[#This Row],[Kolumna1]]*1440,0)</f>
        <v>12</v>
      </c>
      <c r="H661" s="2">
        <f>800-Tabela_telefony6[[#This Row],[Kolumna2]]</f>
        <v>788</v>
      </c>
      <c r="I661" s="5">
        <f>IF(OR(Tabela_telefony6[[#This Row],[typ]]="stacjonarny",Tabela_telefony6[[#This Row],[typ]]="komórkowy"),I660-Tabela_telefony6[[#This Row],[Kolumna2]],H660)</f>
        <v>758</v>
      </c>
    </row>
    <row r="662" spans="1:9" x14ac:dyDescent="0.3">
      <c r="A662">
        <v>1909553</v>
      </c>
      <c r="B662" s="1">
        <v>42927</v>
      </c>
      <c r="C662" s="2">
        <v>0.47193287037037035</v>
      </c>
      <c r="D662" s="2">
        <v>0.47763888888888889</v>
      </c>
      <c r="E662" t="str">
        <f>IF(LEN(Tabela_telefony6[[#This Row],[nr]])=7,"stacjonarny",IF(LEN(Tabela_telefony6[[#This Row],[nr]])=8,"komórkowy","zagraniczny"))</f>
        <v>stacjonarny</v>
      </c>
      <c r="F662" s="8">
        <f>(Tabela_telefony6[[#This Row],[zakonczenie]]-Tabela_telefony6[[#This Row],[rozpoczecie]])</f>
        <v>5.7060185185185408E-3</v>
      </c>
      <c r="G662" s="5">
        <f>ROUNDUP(Tabela_telefony6[[#This Row],[Kolumna1]]*1440,0)</f>
        <v>9</v>
      </c>
      <c r="H662" s="2">
        <f>800-Tabela_telefony6[[#This Row],[Kolumna2]]</f>
        <v>791</v>
      </c>
      <c r="I662" s="5">
        <f>IF(OR(Tabela_telefony6[[#This Row],[typ]]="stacjonarny",Tabela_telefony6[[#This Row],[typ]]="komórkowy"),I661-Tabela_telefony6[[#This Row],[Kolumna2]],H661)</f>
        <v>749</v>
      </c>
    </row>
    <row r="663" spans="1:9" x14ac:dyDescent="0.3">
      <c r="A663">
        <v>62836073</v>
      </c>
      <c r="B663" s="1">
        <v>42927</v>
      </c>
      <c r="C663" s="2">
        <v>0.47739583333333335</v>
      </c>
      <c r="D663" s="2">
        <v>0.48168981481481482</v>
      </c>
      <c r="E663" t="str">
        <f>IF(LEN(Tabela_telefony6[[#This Row],[nr]])=7,"stacjonarny",IF(LEN(Tabela_telefony6[[#This Row],[nr]])=8,"komórkowy","zagraniczny"))</f>
        <v>komórkowy</v>
      </c>
      <c r="F663" s="8">
        <f>(Tabela_telefony6[[#This Row],[zakonczenie]]-Tabela_telefony6[[#This Row],[rozpoczecie]])</f>
        <v>4.2939814814814681E-3</v>
      </c>
      <c r="G663" s="5">
        <f>ROUNDUP(Tabela_telefony6[[#This Row],[Kolumna1]]*1440,0)</f>
        <v>7</v>
      </c>
      <c r="H663" s="2">
        <f>800-Tabela_telefony6[[#This Row],[Kolumna2]]</f>
        <v>793</v>
      </c>
      <c r="I663" s="5">
        <f>IF(OR(Tabela_telefony6[[#This Row],[typ]]="stacjonarny",Tabela_telefony6[[#This Row],[typ]]="komórkowy"),I662-Tabela_telefony6[[#This Row],[Kolumna2]],H662)</f>
        <v>742</v>
      </c>
    </row>
    <row r="664" spans="1:9" x14ac:dyDescent="0.3">
      <c r="A664">
        <v>9566647</v>
      </c>
      <c r="B664" s="1">
        <v>42927</v>
      </c>
      <c r="C664" s="2">
        <v>0.48005787037037034</v>
      </c>
      <c r="D664" s="2">
        <v>0.48971064814814813</v>
      </c>
      <c r="E664" t="str">
        <f>IF(LEN(Tabela_telefony6[[#This Row],[nr]])=7,"stacjonarny",IF(LEN(Tabela_telefony6[[#This Row],[nr]])=8,"komórkowy","zagraniczny"))</f>
        <v>stacjonarny</v>
      </c>
      <c r="F664" s="8">
        <f>(Tabela_telefony6[[#This Row],[zakonczenie]]-Tabela_telefony6[[#This Row],[rozpoczecie]])</f>
        <v>9.6527777777777879E-3</v>
      </c>
      <c r="G664" s="5">
        <f>ROUNDUP(Tabela_telefony6[[#This Row],[Kolumna1]]*1440,0)</f>
        <v>14</v>
      </c>
      <c r="H664" s="2">
        <f>800-Tabela_telefony6[[#This Row],[Kolumna2]]</f>
        <v>786</v>
      </c>
      <c r="I664" s="5">
        <f>IF(OR(Tabela_telefony6[[#This Row],[typ]]="stacjonarny",Tabela_telefony6[[#This Row],[typ]]="komórkowy"),I663-Tabela_telefony6[[#This Row],[Kolumna2]],H663)</f>
        <v>728</v>
      </c>
    </row>
    <row r="665" spans="1:9" x14ac:dyDescent="0.3">
      <c r="A665">
        <v>5833452</v>
      </c>
      <c r="B665" s="1">
        <v>42927</v>
      </c>
      <c r="C665" s="2">
        <v>0.48511574074074076</v>
      </c>
      <c r="D665" s="2">
        <v>0.49502314814814813</v>
      </c>
      <c r="E665" t="str">
        <f>IF(LEN(Tabela_telefony6[[#This Row],[nr]])=7,"stacjonarny",IF(LEN(Tabela_telefony6[[#This Row],[nr]])=8,"komórkowy","zagraniczny"))</f>
        <v>stacjonarny</v>
      </c>
      <c r="F665" s="8">
        <f>(Tabela_telefony6[[#This Row],[zakonczenie]]-Tabela_telefony6[[#This Row],[rozpoczecie]])</f>
        <v>9.9074074074073648E-3</v>
      </c>
      <c r="G665" s="5">
        <f>ROUNDUP(Tabela_telefony6[[#This Row],[Kolumna1]]*1440,0)</f>
        <v>15</v>
      </c>
      <c r="H665" s="2">
        <f>800-Tabela_telefony6[[#This Row],[Kolumna2]]</f>
        <v>785</v>
      </c>
      <c r="I665" s="5">
        <f>IF(OR(Tabela_telefony6[[#This Row],[typ]]="stacjonarny",Tabela_telefony6[[#This Row],[typ]]="komórkowy"),I664-Tabela_telefony6[[#This Row],[Kolumna2]],H664)</f>
        <v>713</v>
      </c>
    </row>
    <row r="666" spans="1:9" x14ac:dyDescent="0.3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>IF(LEN(Tabela_telefony6[[#This Row],[nr]])=7,"stacjonarny",IF(LEN(Tabela_telefony6[[#This Row],[nr]])=8,"komórkowy","zagraniczny"))</f>
        <v>komórkowy</v>
      </c>
      <c r="F666" s="8">
        <f>(Tabela_telefony6[[#This Row],[zakonczenie]]-Tabela_telefony6[[#This Row],[rozpoczecie]])</f>
        <v>1.4930555555555669E-3</v>
      </c>
      <c r="G666" s="5">
        <f>ROUNDUP(Tabela_telefony6[[#This Row],[Kolumna1]]*1440,0)</f>
        <v>3</v>
      </c>
      <c r="H666" s="2">
        <f>800-Tabela_telefony6[[#This Row],[Kolumna2]]</f>
        <v>797</v>
      </c>
      <c r="I666" s="5">
        <f>IF(OR(Tabela_telefony6[[#This Row],[typ]]="stacjonarny",Tabela_telefony6[[#This Row],[typ]]="komórkowy"),I665-Tabela_telefony6[[#This Row],[Kolumna2]],H665)</f>
        <v>710</v>
      </c>
    </row>
    <row r="667" spans="1:9" x14ac:dyDescent="0.3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>IF(LEN(Tabela_telefony6[[#This Row],[nr]])=7,"stacjonarny",IF(LEN(Tabela_telefony6[[#This Row],[nr]])=8,"komórkowy","zagraniczny"))</f>
        <v>komórkowy</v>
      </c>
      <c r="F667" s="8">
        <f>(Tabela_telefony6[[#This Row],[zakonczenie]]-Tabela_telefony6[[#This Row],[rozpoczecie]])</f>
        <v>4.6296296296294281E-4</v>
      </c>
      <c r="G667" s="5">
        <f>ROUNDUP(Tabela_telefony6[[#This Row],[Kolumna1]]*1440,0)</f>
        <v>1</v>
      </c>
      <c r="H667" s="2">
        <f>800-Tabela_telefony6[[#This Row],[Kolumna2]]</f>
        <v>799</v>
      </c>
      <c r="I667" s="5">
        <f>IF(OR(Tabela_telefony6[[#This Row],[typ]]="stacjonarny",Tabela_telefony6[[#This Row],[typ]]="komórkowy"),I666-Tabela_telefony6[[#This Row],[Kolumna2]],H666)</f>
        <v>709</v>
      </c>
    </row>
    <row r="668" spans="1:9" x14ac:dyDescent="0.3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>IF(LEN(Tabela_telefony6[[#This Row],[nr]])=7,"stacjonarny",IF(LEN(Tabela_telefony6[[#This Row],[nr]])=8,"komórkowy","zagraniczny"))</f>
        <v>stacjonarny</v>
      </c>
      <c r="F668" s="8">
        <f>(Tabela_telefony6[[#This Row],[zakonczenie]]-Tabela_telefony6[[#This Row],[rozpoczecie]])</f>
        <v>1.9097222222222432E-3</v>
      </c>
      <c r="G668" s="5">
        <f>ROUNDUP(Tabela_telefony6[[#This Row],[Kolumna1]]*1440,0)</f>
        <v>3</v>
      </c>
      <c r="H668" s="2">
        <f>800-Tabela_telefony6[[#This Row],[Kolumna2]]</f>
        <v>797</v>
      </c>
      <c r="I668" s="5">
        <f>IF(OR(Tabela_telefony6[[#This Row],[typ]]="stacjonarny",Tabela_telefony6[[#This Row],[typ]]="komórkowy"),I667-Tabela_telefony6[[#This Row],[Kolumna2]],H667)</f>
        <v>706</v>
      </c>
    </row>
    <row r="669" spans="1:9" x14ac:dyDescent="0.3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>IF(LEN(Tabela_telefony6[[#This Row],[nr]])=7,"stacjonarny",IF(LEN(Tabela_telefony6[[#This Row],[nr]])=8,"komórkowy","zagraniczny"))</f>
        <v>komórkowy</v>
      </c>
      <c r="F669" s="8">
        <f>(Tabela_telefony6[[#This Row],[zakonczenie]]-Tabela_telefony6[[#This Row],[rozpoczecie]])</f>
        <v>9.8263888888888706E-3</v>
      </c>
      <c r="G669" s="5">
        <f>ROUNDUP(Tabela_telefony6[[#This Row],[Kolumna1]]*1440,0)</f>
        <v>15</v>
      </c>
      <c r="H669" s="2">
        <f>800-Tabela_telefony6[[#This Row],[Kolumna2]]</f>
        <v>785</v>
      </c>
      <c r="I669" s="5">
        <f>IF(OR(Tabela_telefony6[[#This Row],[typ]]="stacjonarny",Tabela_telefony6[[#This Row],[typ]]="komórkowy"),I668-Tabela_telefony6[[#This Row],[Kolumna2]],H668)</f>
        <v>691</v>
      </c>
    </row>
    <row r="670" spans="1:9" x14ac:dyDescent="0.3">
      <c r="A670">
        <v>1332513</v>
      </c>
      <c r="B670" s="1">
        <v>42927</v>
      </c>
      <c r="C670" s="2">
        <v>0.50326388888888884</v>
      </c>
      <c r="D670" s="2">
        <v>0.50407407407407412</v>
      </c>
      <c r="E670" t="str">
        <f>IF(LEN(Tabela_telefony6[[#This Row],[nr]])=7,"stacjonarny",IF(LEN(Tabela_telefony6[[#This Row],[nr]])=8,"komórkowy","zagraniczny"))</f>
        <v>stacjonarny</v>
      </c>
      <c r="F670" s="8">
        <f>(Tabela_telefony6[[#This Row],[zakonczenie]]-Tabela_telefony6[[#This Row],[rozpoczecie]])</f>
        <v>8.1018518518527483E-4</v>
      </c>
      <c r="G670" s="5">
        <f>ROUNDUP(Tabela_telefony6[[#This Row],[Kolumna1]]*1440,0)</f>
        <v>2</v>
      </c>
      <c r="H670" s="2">
        <f>800-Tabela_telefony6[[#This Row],[Kolumna2]]</f>
        <v>798</v>
      </c>
      <c r="I670" s="5">
        <f>IF(OR(Tabela_telefony6[[#This Row],[typ]]="stacjonarny",Tabela_telefony6[[#This Row],[typ]]="komórkowy"),I669-Tabela_telefony6[[#This Row],[Kolumna2]],H669)</f>
        <v>689</v>
      </c>
    </row>
    <row r="671" spans="1:9" x14ac:dyDescent="0.3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>IF(LEN(Tabela_telefony6[[#This Row],[nr]])=7,"stacjonarny",IF(LEN(Tabela_telefony6[[#This Row],[nr]])=8,"komórkowy","zagraniczny"))</f>
        <v>stacjonarny</v>
      </c>
      <c r="F671" s="8">
        <f>(Tabela_telefony6[[#This Row],[zakonczenie]]-Tabela_telefony6[[#This Row],[rozpoczecie]])</f>
        <v>5.3125000000000533E-3</v>
      </c>
      <c r="G671" s="5">
        <f>ROUNDUP(Tabela_telefony6[[#This Row],[Kolumna1]]*1440,0)</f>
        <v>8</v>
      </c>
      <c r="H671" s="2">
        <f>800-Tabela_telefony6[[#This Row],[Kolumna2]]</f>
        <v>792</v>
      </c>
      <c r="I671" s="5">
        <f>IF(OR(Tabela_telefony6[[#This Row],[typ]]="stacjonarny",Tabela_telefony6[[#This Row],[typ]]="komórkowy"),I670-Tabela_telefony6[[#This Row],[Kolumna2]],H670)</f>
        <v>681</v>
      </c>
    </row>
    <row r="672" spans="1:9" x14ac:dyDescent="0.3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>IF(LEN(Tabela_telefony6[[#This Row],[nr]])=7,"stacjonarny",IF(LEN(Tabela_telefony6[[#This Row],[nr]])=8,"komórkowy","zagraniczny"))</f>
        <v>zagraniczny</v>
      </c>
      <c r="F672" s="8">
        <f>(Tabela_telefony6[[#This Row],[zakonczenie]]-Tabela_telefony6[[#This Row],[rozpoczecie]])</f>
        <v>4.5717592592593448E-3</v>
      </c>
      <c r="G672" s="5">
        <f>ROUNDUP(Tabela_telefony6[[#This Row],[Kolumna1]]*1440,0)</f>
        <v>7</v>
      </c>
      <c r="H672" s="2">
        <f>800-Tabela_telefony6[[#This Row],[Kolumna2]]</f>
        <v>793</v>
      </c>
      <c r="I672" s="5">
        <f>IF(OR(Tabela_telefony6[[#This Row],[typ]]="stacjonarny",Tabela_telefony6[[#This Row],[typ]]="komórkowy"),I671-Tabela_telefony6[[#This Row],[Kolumna2]],H671)</f>
        <v>792</v>
      </c>
    </row>
    <row r="673" spans="1:9" x14ac:dyDescent="0.3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>IF(LEN(Tabela_telefony6[[#This Row],[nr]])=7,"stacjonarny",IF(LEN(Tabela_telefony6[[#This Row],[nr]])=8,"komórkowy","zagraniczny"))</f>
        <v>zagraniczny</v>
      </c>
      <c r="F673" s="8">
        <f>(Tabela_telefony6[[#This Row],[zakonczenie]]-Tabela_telefony6[[#This Row],[rozpoczecie]])</f>
        <v>3.8425925925926752E-3</v>
      </c>
      <c r="G673" s="5">
        <f>ROUNDUP(Tabela_telefony6[[#This Row],[Kolumna1]]*1440,0)</f>
        <v>6</v>
      </c>
      <c r="H673" s="2">
        <f>800-Tabela_telefony6[[#This Row],[Kolumna2]]</f>
        <v>794</v>
      </c>
      <c r="I673" s="5">
        <f>IF(OR(Tabela_telefony6[[#This Row],[typ]]="stacjonarny",Tabela_telefony6[[#This Row],[typ]]="komórkowy"),I672-Tabela_telefony6[[#This Row],[Kolumna2]],H672)</f>
        <v>793</v>
      </c>
    </row>
    <row r="674" spans="1:9" x14ac:dyDescent="0.3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>IF(LEN(Tabela_telefony6[[#This Row],[nr]])=7,"stacjonarny",IF(LEN(Tabela_telefony6[[#This Row],[nr]])=8,"komórkowy","zagraniczny"))</f>
        <v>stacjonarny</v>
      </c>
      <c r="F674" s="8">
        <f>(Tabela_telefony6[[#This Row],[zakonczenie]]-Tabela_telefony6[[#This Row],[rozpoczecie]])</f>
        <v>9.5601851851851993E-3</v>
      </c>
      <c r="G674" s="5">
        <f>ROUNDUP(Tabela_telefony6[[#This Row],[Kolumna1]]*1440,0)</f>
        <v>14</v>
      </c>
      <c r="H674" s="2">
        <f>800-Tabela_telefony6[[#This Row],[Kolumna2]]</f>
        <v>786</v>
      </c>
      <c r="I674" s="5">
        <f>IF(OR(Tabela_telefony6[[#This Row],[typ]]="stacjonarny",Tabela_telefony6[[#This Row],[typ]]="komórkowy"),I673-Tabela_telefony6[[#This Row],[Kolumna2]],H673)</f>
        <v>779</v>
      </c>
    </row>
    <row r="675" spans="1:9" x14ac:dyDescent="0.3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>IF(LEN(Tabela_telefony6[[#This Row],[nr]])=7,"stacjonarny",IF(LEN(Tabela_telefony6[[#This Row],[nr]])=8,"komórkowy","zagraniczny"))</f>
        <v>stacjonarny</v>
      </c>
      <c r="F675" s="8">
        <f>(Tabela_telefony6[[#This Row],[zakonczenie]]-Tabela_telefony6[[#This Row],[rozpoczecie]])</f>
        <v>7.2106481481482021E-3</v>
      </c>
      <c r="G675" s="5">
        <f>ROUNDUP(Tabela_telefony6[[#This Row],[Kolumna1]]*1440,0)</f>
        <v>11</v>
      </c>
      <c r="H675" s="2">
        <f>800-Tabela_telefony6[[#This Row],[Kolumna2]]</f>
        <v>789</v>
      </c>
      <c r="I675" s="5">
        <f>IF(OR(Tabela_telefony6[[#This Row],[typ]]="stacjonarny",Tabela_telefony6[[#This Row],[typ]]="komórkowy"),I674-Tabela_telefony6[[#This Row],[Kolumna2]],H674)</f>
        <v>768</v>
      </c>
    </row>
    <row r="676" spans="1:9" x14ac:dyDescent="0.3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>IF(LEN(Tabela_telefony6[[#This Row],[nr]])=7,"stacjonarny",IF(LEN(Tabela_telefony6[[#This Row],[nr]])=8,"komórkowy","zagraniczny"))</f>
        <v>stacjonarny</v>
      </c>
      <c r="F676" s="8">
        <f>(Tabela_telefony6[[#This Row],[zakonczenie]]-Tabela_telefony6[[#This Row],[rozpoczecie]])</f>
        <v>9.2245370370370727E-3</v>
      </c>
      <c r="G676" s="5">
        <f>ROUNDUP(Tabela_telefony6[[#This Row],[Kolumna1]]*1440,0)</f>
        <v>14</v>
      </c>
      <c r="H676" s="2">
        <f>800-Tabela_telefony6[[#This Row],[Kolumna2]]</f>
        <v>786</v>
      </c>
      <c r="I676" s="5">
        <f>IF(OR(Tabela_telefony6[[#This Row],[typ]]="stacjonarny",Tabela_telefony6[[#This Row],[typ]]="komórkowy"),I675-Tabela_telefony6[[#This Row],[Kolumna2]],H675)</f>
        <v>754</v>
      </c>
    </row>
    <row r="677" spans="1:9" x14ac:dyDescent="0.3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>IF(LEN(Tabela_telefony6[[#This Row],[nr]])=7,"stacjonarny",IF(LEN(Tabela_telefony6[[#This Row],[nr]])=8,"komórkowy","zagraniczny"))</f>
        <v>komórkowy</v>
      </c>
      <c r="F677" s="8">
        <f>(Tabela_telefony6[[#This Row],[zakonczenie]]-Tabela_telefony6[[#This Row],[rozpoczecie]])</f>
        <v>1.5972222222222499E-3</v>
      </c>
      <c r="G677" s="5">
        <f>ROUNDUP(Tabela_telefony6[[#This Row],[Kolumna1]]*1440,0)</f>
        <v>3</v>
      </c>
      <c r="H677" s="2">
        <f>800-Tabela_telefony6[[#This Row],[Kolumna2]]</f>
        <v>797</v>
      </c>
      <c r="I677" s="5">
        <f>IF(OR(Tabela_telefony6[[#This Row],[typ]]="stacjonarny",Tabela_telefony6[[#This Row],[typ]]="komórkowy"),I676-Tabela_telefony6[[#This Row],[Kolumna2]],H676)</f>
        <v>751</v>
      </c>
    </row>
    <row r="678" spans="1:9" x14ac:dyDescent="0.3">
      <c r="A678">
        <v>8672651</v>
      </c>
      <c r="B678" s="1">
        <v>42927</v>
      </c>
      <c r="C678" s="2">
        <v>0.53401620370370373</v>
      </c>
      <c r="D678" s="2">
        <v>0.54462962962962957</v>
      </c>
      <c r="E678" t="str">
        <f>IF(LEN(Tabela_telefony6[[#This Row],[nr]])=7,"stacjonarny",IF(LEN(Tabela_telefony6[[#This Row],[nr]])=8,"komórkowy","zagraniczny"))</f>
        <v>stacjonarny</v>
      </c>
      <c r="F678" s="8">
        <f>(Tabela_telefony6[[#This Row],[zakonczenie]]-Tabela_telefony6[[#This Row],[rozpoczecie]])</f>
        <v>1.0613425925925846E-2</v>
      </c>
      <c r="G678" s="5">
        <f>ROUNDUP(Tabela_telefony6[[#This Row],[Kolumna1]]*1440,0)</f>
        <v>16</v>
      </c>
      <c r="H678" s="2">
        <f>800-Tabela_telefony6[[#This Row],[Kolumna2]]</f>
        <v>784</v>
      </c>
      <c r="I678" s="5">
        <f>IF(OR(Tabela_telefony6[[#This Row],[typ]]="stacjonarny",Tabela_telefony6[[#This Row],[typ]]="komórkowy"),I677-Tabela_telefony6[[#This Row],[Kolumna2]],H677)</f>
        <v>735</v>
      </c>
    </row>
    <row r="679" spans="1:9" x14ac:dyDescent="0.3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>IF(LEN(Tabela_telefony6[[#This Row],[nr]])=7,"stacjonarny",IF(LEN(Tabela_telefony6[[#This Row],[nr]])=8,"komórkowy","zagraniczny"))</f>
        <v>komórkowy</v>
      </c>
      <c r="F679" s="8">
        <f>(Tabela_telefony6[[#This Row],[zakonczenie]]-Tabela_telefony6[[#This Row],[rozpoczecie]])</f>
        <v>1.7245370370370106E-3</v>
      </c>
      <c r="G679" s="5">
        <f>ROUNDUP(Tabela_telefony6[[#This Row],[Kolumna1]]*1440,0)</f>
        <v>3</v>
      </c>
      <c r="H679" s="2">
        <f>800-Tabela_telefony6[[#This Row],[Kolumna2]]</f>
        <v>797</v>
      </c>
      <c r="I679" s="5">
        <f>IF(OR(Tabela_telefony6[[#This Row],[typ]]="stacjonarny",Tabela_telefony6[[#This Row],[typ]]="komórkowy"),I678-Tabela_telefony6[[#This Row],[Kolumna2]],H678)</f>
        <v>732</v>
      </c>
    </row>
    <row r="680" spans="1:9" x14ac:dyDescent="0.3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>IF(LEN(Tabela_telefony6[[#This Row],[nr]])=7,"stacjonarny",IF(LEN(Tabela_telefony6[[#This Row],[nr]])=8,"komórkowy","zagraniczny"))</f>
        <v>stacjonarny</v>
      </c>
      <c r="F680" s="8">
        <f>(Tabela_telefony6[[#This Row],[zakonczenie]]-Tabela_telefony6[[#This Row],[rozpoczecie]])</f>
        <v>1.1261574074074021E-2</v>
      </c>
      <c r="G680" s="5">
        <f>ROUNDUP(Tabela_telefony6[[#This Row],[Kolumna1]]*1440,0)</f>
        <v>17</v>
      </c>
      <c r="H680" s="2">
        <f>800-Tabela_telefony6[[#This Row],[Kolumna2]]</f>
        <v>783</v>
      </c>
      <c r="I680" s="5">
        <f>IF(OR(Tabela_telefony6[[#This Row],[typ]]="stacjonarny",Tabela_telefony6[[#This Row],[typ]]="komórkowy"),I679-Tabela_telefony6[[#This Row],[Kolumna2]],H679)</f>
        <v>715</v>
      </c>
    </row>
    <row r="681" spans="1:9" x14ac:dyDescent="0.3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>IF(LEN(Tabela_telefony6[[#This Row],[nr]])=7,"stacjonarny",IF(LEN(Tabela_telefony6[[#This Row],[nr]])=8,"komórkowy","zagraniczny"))</f>
        <v>stacjonarny</v>
      </c>
      <c r="F681" s="8">
        <f>(Tabela_telefony6[[#This Row],[zakonczenie]]-Tabela_telefony6[[#This Row],[rozpoczecie]])</f>
        <v>1.1215277777777755E-2</v>
      </c>
      <c r="G681" s="5">
        <f>ROUNDUP(Tabela_telefony6[[#This Row],[Kolumna1]]*1440,0)</f>
        <v>17</v>
      </c>
      <c r="H681" s="2">
        <f>800-Tabela_telefony6[[#This Row],[Kolumna2]]</f>
        <v>783</v>
      </c>
      <c r="I681" s="5">
        <f>IF(OR(Tabela_telefony6[[#This Row],[typ]]="stacjonarny",Tabela_telefony6[[#This Row],[typ]]="komórkowy"),I680-Tabela_telefony6[[#This Row],[Kolumna2]],H680)</f>
        <v>698</v>
      </c>
    </row>
    <row r="682" spans="1:9" x14ac:dyDescent="0.3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>IF(LEN(Tabela_telefony6[[#This Row],[nr]])=7,"stacjonarny",IF(LEN(Tabela_telefony6[[#This Row],[nr]])=8,"komórkowy","zagraniczny"))</f>
        <v>stacjonarny</v>
      </c>
      <c r="F682" s="8">
        <f>(Tabela_telefony6[[#This Row],[zakonczenie]]-Tabela_telefony6[[#This Row],[rozpoczecie]])</f>
        <v>7.2916666666666963E-4</v>
      </c>
      <c r="G682" s="5">
        <f>ROUNDUP(Tabela_telefony6[[#This Row],[Kolumna1]]*1440,0)</f>
        <v>2</v>
      </c>
      <c r="H682" s="2">
        <f>800-Tabela_telefony6[[#This Row],[Kolumna2]]</f>
        <v>798</v>
      </c>
      <c r="I682" s="5">
        <f>IF(OR(Tabela_telefony6[[#This Row],[typ]]="stacjonarny",Tabela_telefony6[[#This Row],[typ]]="komórkowy"),I681-Tabela_telefony6[[#This Row],[Kolumna2]],H681)</f>
        <v>696</v>
      </c>
    </row>
    <row r="683" spans="1:9" x14ac:dyDescent="0.3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>IF(LEN(Tabela_telefony6[[#This Row],[nr]])=7,"stacjonarny",IF(LEN(Tabela_telefony6[[#This Row],[nr]])=8,"komórkowy","zagraniczny"))</f>
        <v>komórkowy</v>
      </c>
      <c r="F683" s="8">
        <f>(Tabela_telefony6[[#This Row],[zakonczenie]]-Tabela_telefony6[[#This Row],[rozpoczecie]])</f>
        <v>4.3981481481482065E-3</v>
      </c>
      <c r="G683" s="5">
        <f>ROUNDUP(Tabela_telefony6[[#This Row],[Kolumna1]]*1440,0)</f>
        <v>7</v>
      </c>
      <c r="H683" s="2">
        <f>800-Tabela_telefony6[[#This Row],[Kolumna2]]</f>
        <v>793</v>
      </c>
      <c r="I683" s="5">
        <f>IF(OR(Tabela_telefony6[[#This Row],[typ]]="stacjonarny",Tabela_telefony6[[#This Row],[typ]]="komórkowy"),I682-Tabela_telefony6[[#This Row],[Kolumna2]],H682)</f>
        <v>689</v>
      </c>
    </row>
    <row r="684" spans="1:9" x14ac:dyDescent="0.3">
      <c r="A684">
        <v>6269166</v>
      </c>
      <c r="B684" s="1">
        <v>42927</v>
      </c>
      <c r="C684" s="2">
        <v>0.54408564814814819</v>
      </c>
      <c r="D684" s="2">
        <v>0.55355324074074075</v>
      </c>
      <c r="E684" t="str">
        <f>IF(LEN(Tabela_telefony6[[#This Row],[nr]])=7,"stacjonarny",IF(LEN(Tabela_telefony6[[#This Row],[nr]])=8,"komórkowy","zagraniczny"))</f>
        <v>stacjonarny</v>
      </c>
      <c r="F684" s="8">
        <f>(Tabela_telefony6[[#This Row],[zakonczenie]]-Tabela_telefony6[[#This Row],[rozpoczecie]])</f>
        <v>9.4675925925925553E-3</v>
      </c>
      <c r="G684" s="5">
        <f>ROUNDUP(Tabela_telefony6[[#This Row],[Kolumna1]]*1440,0)</f>
        <v>14</v>
      </c>
      <c r="H684" s="2">
        <f>800-Tabela_telefony6[[#This Row],[Kolumna2]]</f>
        <v>786</v>
      </c>
      <c r="I684" s="5">
        <f>IF(OR(Tabela_telefony6[[#This Row],[typ]]="stacjonarny",Tabela_telefony6[[#This Row],[typ]]="komórkowy"),I683-Tabela_telefony6[[#This Row],[Kolumna2]],H683)</f>
        <v>675</v>
      </c>
    </row>
    <row r="685" spans="1:9" x14ac:dyDescent="0.3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>IF(LEN(Tabela_telefony6[[#This Row],[nr]])=7,"stacjonarny",IF(LEN(Tabela_telefony6[[#This Row],[nr]])=8,"komórkowy","zagraniczny"))</f>
        <v>stacjonarny</v>
      </c>
      <c r="F685" s="8">
        <f>(Tabela_telefony6[[#This Row],[zakonczenie]]-Tabela_telefony6[[#This Row],[rozpoczecie]])</f>
        <v>4.8958333333333215E-3</v>
      </c>
      <c r="G685" s="5">
        <f>ROUNDUP(Tabela_telefony6[[#This Row],[Kolumna1]]*1440,0)</f>
        <v>8</v>
      </c>
      <c r="H685" s="2">
        <f>800-Tabela_telefony6[[#This Row],[Kolumna2]]</f>
        <v>792</v>
      </c>
      <c r="I685" s="5">
        <f>IF(OR(Tabela_telefony6[[#This Row],[typ]]="stacjonarny",Tabela_telefony6[[#This Row],[typ]]="komórkowy"),I684-Tabela_telefony6[[#This Row],[Kolumna2]],H684)</f>
        <v>667</v>
      </c>
    </row>
    <row r="686" spans="1:9" x14ac:dyDescent="0.3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>IF(LEN(Tabela_telefony6[[#This Row],[nr]])=7,"stacjonarny",IF(LEN(Tabela_telefony6[[#This Row],[nr]])=8,"komórkowy","zagraniczny"))</f>
        <v>stacjonarny</v>
      </c>
      <c r="F686" s="8">
        <f>(Tabela_telefony6[[#This Row],[zakonczenie]]-Tabela_telefony6[[#This Row],[rozpoczecie]])</f>
        <v>7.5347222222222898E-3</v>
      </c>
      <c r="G686" s="5">
        <f>ROUNDUP(Tabela_telefony6[[#This Row],[Kolumna1]]*1440,0)</f>
        <v>11</v>
      </c>
      <c r="H686" s="2">
        <f>800-Tabela_telefony6[[#This Row],[Kolumna2]]</f>
        <v>789</v>
      </c>
      <c r="I686" s="5">
        <f>IF(OR(Tabela_telefony6[[#This Row],[typ]]="stacjonarny",Tabela_telefony6[[#This Row],[typ]]="komórkowy"),I685-Tabela_telefony6[[#This Row],[Kolumna2]],H685)</f>
        <v>656</v>
      </c>
    </row>
    <row r="687" spans="1:9" x14ac:dyDescent="0.3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>IF(LEN(Tabela_telefony6[[#This Row],[nr]])=7,"stacjonarny",IF(LEN(Tabela_telefony6[[#This Row],[nr]])=8,"komórkowy","zagraniczny"))</f>
        <v>komórkowy</v>
      </c>
      <c r="F687" s="8">
        <f>(Tabela_telefony6[[#This Row],[zakonczenie]]-Tabela_telefony6[[#This Row],[rozpoczecie]])</f>
        <v>5.9143518518518512E-3</v>
      </c>
      <c r="G687" s="5">
        <f>ROUNDUP(Tabela_telefony6[[#This Row],[Kolumna1]]*1440,0)</f>
        <v>9</v>
      </c>
      <c r="H687" s="2">
        <f>800-Tabela_telefony6[[#This Row],[Kolumna2]]</f>
        <v>791</v>
      </c>
      <c r="I687" s="5">
        <f>IF(OR(Tabela_telefony6[[#This Row],[typ]]="stacjonarny",Tabela_telefony6[[#This Row],[typ]]="komórkowy"),I686-Tabela_telefony6[[#This Row],[Kolumna2]],H686)</f>
        <v>647</v>
      </c>
    </row>
    <row r="688" spans="1:9" x14ac:dyDescent="0.3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>IF(LEN(Tabela_telefony6[[#This Row],[nr]])=7,"stacjonarny",IF(LEN(Tabela_telefony6[[#This Row],[nr]])=8,"komórkowy","zagraniczny"))</f>
        <v>stacjonarny</v>
      </c>
      <c r="F688" s="8">
        <f>(Tabela_telefony6[[#This Row],[zakonczenie]]-Tabela_telefony6[[#This Row],[rozpoczecie]])</f>
        <v>9.3750000000000222E-3</v>
      </c>
      <c r="G688" s="5">
        <f>ROUNDUP(Tabela_telefony6[[#This Row],[Kolumna1]]*1440,0)</f>
        <v>14</v>
      </c>
      <c r="H688" s="2">
        <f>800-Tabela_telefony6[[#This Row],[Kolumna2]]</f>
        <v>786</v>
      </c>
      <c r="I688" s="5">
        <f>IF(OR(Tabela_telefony6[[#This Row],[typ]]="stacjonarny",Tabela_telefony6[[#This Row],[typ]]="komórkowy"),I687-Tabela_telefony6[[#This Row],[Kolumna2]],H687)</f>
        <v>633</v>
      </c>
    </row>
    <row r="689" spans="1:9" x14ac:dyDescent="0.3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>IF(LEN(Tabela_telefony6[[#This Row],[nr]])=7,"stacjonarny",IF(LEN(Tabela_telefony6[[#This Row],[nr]])=8,"komórkowy","zagraniczny"))</f>
        <v>stacjonarny</v>
      </c>
      <c r="F689" s="8">
        <f>(Tabela_telefony6[[#This Row],[zakonczenie]]-Tabela_telefony6[[#This Row],[rozpoczecie]])</f>
        <v>7.9861111111111382E-3</v>
      </c>
      <c r="G689" s="5">
        <f>ROUNDUP(Tabela_telefony6[[#This Row],[Kolumna1]]*1440,0)</f>
        <v>12</v>
      </c>
      <c r="H689" s="2">
        <f>800-Tabela_telefony6[[#This Row],[Kolumna2]]</f>
        <v>788</v>
      </c>
      <c r="I689" s="5">
        <f>IF(OR(Tabela_telefony6[[#This Row],[typ]]="stacjonarny",Tabela_telefony6[[#This Row],[typ]]="komórkowy"),I688-Tabela_telefony6[[#This Row],[Kolumna2]],H688)</f>
        <v>621</v>
      </c>
    </row>
    <row r="690" spans="1:9" x14ac:dyDescent="0.3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>IF(LEN(Tabela_telefony6[[#This Row],[nr]])=7,"stacjonarny",IF(LEN(Tabela_telefony6[[#This Row],[nr]])=8,"komórkowy","zagraniczny"))</f>
        <v>stacjonarny</v>
      </c>
      <c r="F690" s="8">
        <f>(Tabela_telefony6[[#This Row],[zakonczenie]]-Tabela_telefony6[[#This Row],[rozpoczecie]])</f>
        <v>8.1944444444443931E-3</v>
      </c>
      <c r="G690" s="5">
        <f>ROUNDUP(Tabela_telefony6[[#This Row],[Kolumna1]]*1440,0)</f>
        <v>12</v>
      </c>
      <c r="H690" s="2">
        <f>800-Tabela_telefony6[[#This Row],[Kolumna2]]</f>
        <v>788</v>
      </c>
      <c r="I690" s="5">
        <f>IF(OR(Tabela_telefony6[[#This Row],[typ]]="stacjonarny",Tabela_telefony6[[#This Row],[typ]]="komórkowy"),I689-Tabela_telefony6[[#This Row],[Kolumna2]],H689)</f>
        <v>609</v>
      </c>
    </row>
    <row r="691" spans="1:9" x14ac:dyDescent="0.3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>IF(LEN(Tabela_telefony6[[#This Row],[nr]])=7,"stacjonarny",IF(LEN(Tabela_telefony6[[#This Row],[nr]])=8,"komórkowy","zagraniczny"))</f>
        <v>stacjonarny</v>
      </c>
      <c r="F691" s="8">
        <f>(Tabela_telefony6[[#This Row],[zakonczenie]]-Tabela_telefony6[[#This Row],[rozpoczecie]])</f>
        <v>1.1689814814814792E-3</v>
      </c>
      <c r="G691" s="5">
        <f>ROUNDUP(Tabela_telefony6[[#This Row],[Kolumna1]]*1440,0)</f>
        <v>2</v>
      </c>
      <c r="H691" s="2">
        <f>800-Tabela_telefony6[[#This Row],[Kolumna2]]</f>
        <v>798</v>
      </c>
      <c r="I691" s="5">
        <f>IF(OR(Tabela_telefony6[[#This Row],[typ]]="stacjonarny",Tabela_telefony6[[#This Row],[typ]]="komórkowy"),I690-Tabela_telefony6[[#This Row],[Kolumna2]],H690)</f>
        <v>607</v>
      </c>
    </row>
    <row r="692" spans="1:9" x14ac:dyDescent="0.3">
      <c r="A692">
        <v>5251861</v>
      </c>
      <c r="B692" s="1">
        <v>42927</v>
      </c>
      <c r="C692" s="2">
        <v>0.56940972222222219</v>
      </c>
      <c r="D692" s="2">
        <v>0.57149305555555552</v>
      </c>
      <c r="E692" t="str">
        <f>IF(LEN(Tabela_telefony6[[#This Row],[nr]])=7,"stacjonarny",IF(LEN(Tabela_telefony6[[#This Row],[nr]])=8,"komórkowy","zagraniczny"))</f>
        <v>stacjonarny</v>
      </c>
      <c r="F692" s="8">
        <f>(Tabela_telefony6[[#This Row],[zakonczenie]]-Tabela_telefony6[[#This Row],[rozpoczecie]])</f>
        <v>2.0833333333333259E-3</v>
      </c>
      <c r="G692" s="5">
        <f>ROUNDUP(Tabela_telefony6[[#This Row],[Kolumna1]]*1440,0)</f>
        <v>3</v>
      </c>
      <c r="H692" s="2">
        <f>800-Tabela_telefony6[[#This Row],[Kolumna2]]</f>
        <v>797</v>
      </c>
      <c r="I692" s="5">
        <f>IF(OR(Tabela_telefony6[[#This Row],[typ]]="stacjonarny",Tabela_telefony6[[#This Row],[typ]]="komórkowy"),I691-Tabela_telefony6[[#This Row],[Kolumna2]],H691)</f>
        <v>604</v>
      </c>
    </row>
    <row r="693" spans="1:9" x14ac:dyDescent="0.3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>IF(LEN(Tabela_telefony6[[#This Row],[nr]])=7,"stacjonarny",IF(LEN(Tabela_telefony6[[#This Row],[nr]])=8,"komórkowy","zagraniczny"))</f>
        <v>stacjonarny</v>
      </c>
      <c r="F693" s="8">
        <f>(Tabela_telefony6[[#This Row],[zakonczenie]]-Tabela_telefony6[[#This Row],[rozpoczecie]])</f>
        <v>1.1192129629629677E-2</v>
      </c>
      <c r="G693" s="5">
        <f>ROUNDUP(Tabela_telefony6[[#This Row],[Kolumna1]]*1440,0)</f>
        <v>17</v>
      </c>
      <c r="H693" s="2">
        <f>800-Tabela_telefony6[[#This Row],[Kolumna2]]</f>
        <v>783</v>
      </c>
      <c r="I693" s="5">
        <f>IF(OR(Tabela_telefony6[[#This Row],[typ]]="stacjonarny",Tabela_telefony6[[#This Row],[typ]]="komórkowy"),I692-Tabela_telefony6[[#This Row],[Kolumna2]],H692)</f>
        <v>587</v>
      </c>
    </row>
    <row r="694" spans="1:9" x14ac:dyDescent="0.3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>IF(LEN(Tabela_telefony6[[#This Row],[nr]])=7,"stacjonarny",IF(LEN(Tabela_telefony6[[#This Row],[nr]])=8,"komórkowy","zagraniczny"))</f>
        <v>stacjonarny</v>
      </c>
      <c r="F694" s="8">
        <f>(Tabela_telefony6[[#This Row],[zakonczenie]]-Tabela_telefony6[[#This Row],[rozpoczecie]])</f>
        <v>7.0949074074073692E-3</v>
      </c>
      <c r="G694" s="5">
        <f>ROUNDUP(Tabela_telefony6[[#This Row],[Kolumna1]]*1440,0)</f>
        <v>11</v>
      </c>
      <c r="H694" s="2">
        <f>800-Tabela_telefony6[[#This Row],[Kolumna2]]</f>
        <v>789</v>
      </c>
      <c r="I694" s="5">
        <f>IF(OR(Tabela_telefony6[[#This Row],[typ]]="stacjonarny",Tabela_telefony6[[#This Row],[typ]]="komórkowy"),I693-Tabela_telefony6[[#This Row],[Kolumna2]],H693)</f>
        <v>576</v>
      </c>
    </row>
    <row r="695" spans="1:9" x14ac:dyDescent="0.3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>IF(LEN(Tabela_telefony6[[#This Row],[nr]])=7,"stacjonarny",IF(LEN(Tabela_telefony6[[#This Row],[nr]])=8,"komórkowy","zagraniczny"))</f>
        <v>stacjonarny</v>
      </c>
      <c r="F695" s="8">
        <f>(Tabela_telefony6[[#This Row],[zakonczenie]]-Tabela_telefony6[[#This Row],[rozpoczecie]])</f>
        <v>7.1643518518518245E-3</v>
      </c>
      <c r="G695" s="5">
        <f>ROUNDUP(Tabela_telefony6[[#This Row],[Kolumna1]]*1440,0)</f>
        <v>11</v>
      </c>
      <c r="H695" s="2">
        <f>800-Tabela_telefony6[[#This Row],[Kolumna2]]</f>
        <v>789</v>
      </c>
      <c r="I695" s="5">
        <f>IF(OR(Tabela_telefony6[[#This Row],[typ]]="stacjonarny",Tabela_telefony6[[#This Row],[typ]]="komórkowy"),I694-Tabela_telefony6[[#This Row],[Kolumna2]],H694)</f>
        <v>565</v>
      </c>
    </row>
    <row r="696" spans="1:9" x14ac:dyDescent="0.3">
      <c r="A696">
        <v>93696449</v>
      </c>
      <c r="B696" s="1">
        <v>42927</v>
      </c>
      <c r="C696" s="2">
        <v>0.57939814814814816</v>
      </c>
      <c r="D696" s="2">
        <v>0.5795717592592593</v>
      </c>
      <c r="E696" t="str">
        <f>IF(LEN(Tabela_telefony6[[#This Row],[nr]])=7,"stacjonarny",IF(LEN(Tabela_telefony6[[#This Row],[nr]])=8,"komórkowy","zagraniczny"))</f>
        <v>komórkowy</v>
      </c>
      <c r="F696" s="8">
        <f>(Tabela_telefony6[[#This Row],[zakonczenie]]-Tabela_telefony6[[#This Row],[rozpoczecie]])</f>
        <v>1.7361111111113825E-4</v>
      </c>
      <c r="G696" s="5">
        <f>ROUNDUP(Tabela_telefony6[[#This Row],[Kolumna1]]*1440,0)</f>
        <v>1</v>
      </c>
      <c r="H696" s="2">
        <f>800-Tabela_telefony6[[#This Row],[Kolumna2]]</f>
        <v>799</v>
      </c>
      <c r="I696" s="5">
        <f>IF(OR(Tabela_telefony6[[#This Row],[typ]]="stacjonarny",Tabela_telefony6[[#This Row],[typ]]="komórkowy"),I695-Tabela_telefony6[[#This Row],[Kolumna2]],H695)</f>
        <v>564</v>
      </c>
    </row>
    <row r="697" spans="1:9" x14ac:dyDescent="0.3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>IF(LEN(Tabela_telefony6[[#This Row],[nr]])=7,"stacjonarny",IF(LEN(Tabela_telefony6[[#This Row],[nr]])=8,"komórkowy","zagraniczny"))</f>
        <v>stacjonarny</v>
      </c>
      <c r="F697" s="8">
        <f>(Tabela_telefony6[[#This Row],[zakonczenie]]-Tabela_telefony6[[#This Row],[rozpoczecie]])</f>
        <v>2.4074074074074137E-3</v>
      </c>
      <c r="G697" s="5">
        <f>ROUNDUP(Tabela_telefony6[[#This Row],[Kolumna1]]*1440,0)</f>
        <v>4</v>
      </c>
      <c r="H697" s="2">
        <f>800-Tabela_telefony6[[#This Row],[Kolumna2]]</f>
        <v>796</v>
      </c>
      <c r="I697" s="5">
        <f>IF(OR(Tabela_telefony6[[#This Row],[typ]]="stacjonarny",Tabela_telefony6[[#This Row],[typ]]="komórkowy"),I696-Tabela_telefony6[[#This Row],[Kolumna2]],H696)</f>
        <v>560</v>
      </c>
    </row>
    <row r="698" spans="1:9" x14ac:dyDescent="0.3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>IF(LEN(Tabela_telefony6[[#This Row],[nr]])=7,"stacjonarny",IF(LEN(Tabela_telefony6[[#This Row],[nr]])=8,"komórkowy","zagraniczny"))</f>
        <v>komórkowy</v>
      </c>
      <c r="F698" s="8">
        <f>(Tabela_telefony6[[#This Row],[zakonczenie]]-Tabela_telefony6[[#This Row],[rozpoczecie]])</f>
        <v>3.5185185185184764E-3</v>
      </c>
      <c r="G698" s="5">
        <f>ROUNDUP(Tabela_telefony6[[#This Row],[Kolumna1]]*1440,0)</f>
        <v>6</v>
      </c>
      <c r="H698" s="2">
        <f>800-Tabela_telefony6[[#This Row],[Kolumna2]]</f>
        <v>794</v>
      </c>
      <c r="I698" s="5">
        <f>IF(OR(Tabela_telefony6[[#This Row],[typ]]="stacjonarny",Tabela_telefony6[[#This Row],[typ]]="komórkowy"),I697-Tabela_telefony6[[#This Row],[Kolumna2]],H697)</f>
        <v>554</v>
      </c>
    </row>
    <row r="699" spans="1:9" x14ac:dyDescent="0.3">
      <c r="A699">
        <v>6191682</v>
      </c>
      <c r="B699" s="1">
        <v>42927</v>
      </c>
      <c r="C699" s="2">
        <v>0.58711805555555552</v>
      </c>
      <c r="D699" s="2">
        <v>0.59739583333333335</v>
      </c>
      <c r="E699" t="str">
        <f>IF(LEN(Tabela_telefony6[[#This Row],[nr]])=7,"stacjonarny",IF(LEN(Tabela_telefony6[[#This Row],[nr]])=8,"komórkowy","zagraniczny"))</f>
        <v>stacjonarny</v>
      </c>
      <c r="F699" s="8">
        <f>(Tabela_telefony6[[#This Row],[zakonczenie]]-Tabela_telefony6[[#This Row],[rozpoczecie]])</f>
        <v>1.027777777777783E-2</v>
      </c>
      <c r="G699" s="5">
        <f>ROUNDUP(Tabela_telefony6[[#This Row],[Kolumna1]]*1440,0)</f>
        <v>15</v>
      </c>
      <c r="H699" s="2">
        <f>800-Tabela_telefony6[[#This Row],[Kolumna2]]</f>
        <v>785</v>
      </c>
      <c r="I699" s="5">
        <f>IF(OR(Tabela_telefony6[[#This Row],[typ]]="stacjonarny",Tabela_telefony6[[#This Row],[typ]]="komórkowy"),I698-Tabela_telefony6[[#This Row],[Kolumna2]],H698)</f>
        <v>539</v>
      </c>
    </row>
    <row r="700" spans="1:9" x14ac:dyDescent="0.3">
      <c r="A700">
        <v>6461167</v>
      </c>
      <c r="B700" s="1">
        <v>42927</v>
      </c>
      <c r="C700" s="2">
        <v>0.5889699074074074</v>
      </c>
      <c r="D700" s="2">
        <v>0.59409722222222228</v>
      </c>
      <c r="E700" t="str">
        <f>IF(LEN(Tabela_telefony6[[#This Row],[nr]])=7,"stacjonarny",IF(LEN(Tabela_telefony6[[#This Row],[nr]])=8,"komórkowy","zagraniczny"))</f>
        <v>stacjonarny</v>
      </c>
      <c r="F700" s="8">
        <f>(Tabela_telefony6[[#This Row],[zakonczenie]]-Tabela_telefony6[[#This Row],[rozpoczecie]])</f>
        <v>5.1273148148148762E-3</v>
      </c>
      <c r="G700" s="5">
        <f>ROUNDUP(Tabela_telefony6[[#This Row],[Kolumna1]]*1440,0)</f>
        <v>8</v>
      </c>
      <c r="H700" s="2">
        <f>800-Tabela_telefony6[[#This Row],[Kolumna2]]</f>
        <v>792</v>
      </c>
      <c r="I700" s="5">
        <f>IF(OR(Tabela_telefony6[[#This Row],[typ]]="stacjonarny",Tabela_telefony6[[#This Row],[typ]]="komórkowy"),I699-Tabela_telefony6[[#This Row],[Kolumna2]],H699)</f>
        <v>531</v>
      </c>
    </row>
    <row r="701" spans="1:9" x14ac:dyDescent="0.3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>IF(LEN(Tabela_telefony6[[#This Row],[nr]])=7,"stacjonarny",IF(LEN(Tabela_telefony6[[#This Row],[nr]])=8,"komórkowy","zagraniczny"))</f>
        <v>stacjonarny</v>
      </c>
      <c r="F701" s="8">
        <f>(Tabela_telefony6[[#This Row],[zakonczenie]]-Tabela_telefony6[[#This Row],[rozpoczecie]])</f>
        <v>2.1412037037037424E-3</v>
      </c>
      <c r="G701" s="5">
        <f>ROUNDUP(Tabela_telefony6[[#This Row],[Kolumna1]]*1440,0)</f>
        <v>4</v>
      </c>
      <c r="H701" s="2">
        <f>800-Tabela_telefony6[[#This Row],[Kolumna2]]</f>
        <v>796</v>
      </c>
      <c r="I701" s="5">
        <f>IF(OR(Tabela_telefony6[[#This Row],[typ]]="stacjonarny",Tabela_telefony6[[#This Row],[typ]]="komórkowy"),I700-Tabela_telefony6[[#This Row],[Kolumna2]],H700)</f>
        <v>527</v>
      </c>
    </row>
    <row r="702" spans="1:9" x14ac:dyDescent="0.3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>IF(LEN(Tabela_telefony6[[#This Row],[nr]])=7,"stacjonarny",IF(LEN(Tabela_telefony6[[#This Row],[nr]])=8,"komórkowy","zagraniczny"))</f>
        <v>stacjonarny</v>
      </c>
      <c r="F702" s="8">
        <f>(Tabela_telefony6[[#This Row],[zakonczenie]]-Tabela_telefony6[[#This Row],[rozpoczecie]])</f>
        <v>8.5416666666666696E-3</v>
      </c>
      <c r="G702" s="5">
        <f>ROUNDUP(Tabela_telefony6[[#This Row],[Kolumna1]]*1440,0)</f>
        <v>13</v>
      </c>
      <c r="H702" s="2">
        <f>800-Tabela_telefony6[[#This Row],[Kolumna2]]</f>
        <v>787</v>
      </c>
      <c r="I702" s="5">
        <f>IF(OR(Tabela_telefony6[[#This Row],[typ]]="stacjonarny",Tabela_telefony6[[#This Row],[typ]]="komórkowy"),I701-Tabela_telefony6[[#This Row],[Kolumna2]],H701)</f>
        <v>514</v>
      </c>
    </row>
    <row r="703" spans="1:9" x14ac:dyDescent="0.3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>IF(LEN(Tabela_telefony6[[#This Row],[nr]])=7,"stacjonarny",IF(LEN(Tabela_telefony6[[#This Row],[nr]])=8,"komórkowy","zagraniczny"))</f>
        <v>komórkowy</v>
      </c>
      <c r="F703" s="8">
        <f>(Tabela_telefony6[[#This Row],[zakonczenie]]-Tabela_telefony6[[#This Row],[rozpoczecie]])</f>
        <v>1.026620370370368E-2</v>
      </c>
      <c r="G703" s="5">
        <f>ROUNDUP(Tabela_telefony6[[#This Row],[Kolumna1]]*1440,0)</f>
        <v>15</v>
      </c>
      <c r="H703" s="2">
        <f>800-Tabela_telefony6[[#This Row],[Kolumna2]]</f>
        <v>785</v>
      </c>
      <c r="I703" s="5">
        <f>IF(OR(Tabela_telefony6[[#This Row],[typ]]="stacjonarny",Tabela_telefony6[[#This Row],[typ]]="komórkowy"),I702-Tabela_telefony6[[#This Row],[Kolumna2]],H702)</f>
        <v>499</v>
      </c>
    </row>
    <row r="704" spans="1:9" x14ac:dyDescent="0.3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>IF(LEN(Tabela_telefony6[[#This Row],[nr]])=7,"stacjonarny",IF(LEN(Tabela_telefony6[[#This Row],[nr]])=8,"komórkowy","zagraniczny"))</f>
        <v>komórkowy</v>
      </c>
      <c r="F704" s="8">
        <f>(Tabela_telefony6[[#This Row],[zakonczenie]]-Tabela_telefony6[[#This Row],[rozpoczecie]])</f>
        <v>4.5601851851851949E-3</v>
      </c>
      <c r="G704" s="5">
        <f>ROUNDUP(Tabela_telefony6[[#This Row],[Kolumna1]]*1440,0)</f>
        <v>7</v>
      </c>
      <c r="H704" s="2">
        <f>800-Tabela_telefony6[[#This Row],[Kolumna2]]</f>
        <v>793</v>
      </c>
      <c r="I704" s="5">
        <f>IF(OR(Tabela_telefony6[[#This Row],[typ]]="stacjonarny",Tabela_telefony6[[#This Row],[typ]]="komórkowy"),I703-Tabela_telefony6[[#This Row],[Kolumna2]],H703)</f>
        <v>492</v>
      </c>
    </row>
    <row r="705" spans="1:9" x14ac:dyDescent="0.3">
      <c r="A705">
        <v>62016185</v>
      </c>
      <c r="B705" s="1">
        <v>42927</v>
      </c>
      <c r="C705" s="2">
        <v>0.60037037037037033</v>
      </c>
      <c r="D705" s="2">
        <v>0.60719907407407403</v>
      </c>
      <c r="E705" t="str">
        <f>IF(LEN(Tabela_telefony6[[#This Row],[nr]])=7,"stacjonarny",IF(LEN(Tabela_telefony6[[#This Row],[nr]])=8,"komórkowy","zagraniczny"))</f>
        <v>komórkowy</v>
      </c>
      <c r="F705" s="8">
        <f>(Tabela_telefony6[[#This Row],[zakonczenie]]-Tabela_telefony6[[#This Row],[rozpoczecie]])</f>
        <v>6.8287037037036979E-3</v>
      </c>
      <c r="G705" s="5">
        <f>ROUNDUP(Tabela_telefony6[[#This Row],[Kolumna1]]*1440,0)</f>
        <v>10</v>
      </c>
      <c r="H705" s="2">
        <f>800-Tabela_telefony6[[#This Row],[Kolumna2]]</f>
        <v>790</v>
      </c>
      <c r="I705" s="5">
        <f>IF(OR(Tabela_telefony6[[#This Row],[typ]]="stacjonarny",Tabela_telefony6[[#This Row],[typ]]="komórkowy"),I704-Tabela_telefony6[[#This Row],[Kolumna2]],H704)</f>
        <v>482</v>
      </c>
    </row>
    <row r="706" spans="1:9" x14ac:dyDescent="0.3">
      <c r="A706">
        <v>93696449</v>
      </c>
      <c r="B706" s="1">
        <v>42927</v>
      </c>
      <c r="C706" s="2">
        <v>0.60077546296296291</v>
      </c>
      <c r="D706" s="2">
        <v>0.60853009259259261</v>
      </c>
      <c r="E706" t="str">
        <f>IF(LEN(Tabela_telefony6[[#This Row],[nr]])=7,"stacjonarny",IF(LEN(Tabela_telefony6[[#This Row],[nr]])=8,"komórkowy","zagraniczny"))</f>
        <v>komórkowy</v>
      </c>
      <c r="F706" s="8">
        <f>(Tabela_telefony6[[#This Row],[zakonczenie]]-Tabela_telefony6[[#This Row],[rozpoczecie]])</f>
        <v>7.7546296296296946E-3</v>
      </c>
      <c r="G706" s="5">
        <f>ROUNDUP(Tabela_telefony6[[#This Row],[Kolumna1]]*1440,0)</f>
        <v>12</v>
      </c>
      <c r="H706" s="2">
        <f>800-Tabela_telefony6[[#This Row],[Kolumna2]]</f>
        <v>788</v>
      </c>
      <c r="I706" s="5">
        <f>IF(OR(Tabela_telefony6[[#This Row],[typ]]="stacjonarny",Tabela_telefony6[[#This Row],[typ]]="komórkowy"),I705-Tabela_telefony6[[#This Row],[Kolumna2]],H705)</f>
        <v>470</v>
      </c>
    </row>
    <row r="707" spans="1:9" x14ac:dyDescent="0.3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>IF(LEN(Tabela_telefony6[[#This Row],[nr]])=7,"stacjonarny",IF(LEN(Tabela_telefony6[[#This Row],[nr]])=8,"komórkowy","zagraniczny"))</f>
        <v>stacjonarny</v>
      </c>
      <c r="F707" s="8">
        <f>(Tabela_telefony6[[#This Row],[zakonczenie]]-Tabela_telefony6[[#This Row],[rozpoczecie]])</f>
        <v>1.1388888888888893E-2</v>
      </c>
      <c r="G707" s="5">
        <f>ROUNDUP(Tabela_telefony6[[#This Row],[Kolumna1]]*1440,0)</f>
        <v>17</v>
      </c>
      <c r="H707" s="2">
        <f>800-Tabela_telefony6[[#This Row],[Kolumna2]]</f>
        <v>783</v>
      </c>
      <c r="I707" s="5">
        <f>IF(OR(Tabela_telefony6[[#This Row],[typ]]="stacjonarny",Tabela_telefony6[[#This Row],[typ]]="komórkowy"),I706-Tabela_telefony6[[#This Row],[Kolumna2]],H706)</f>
        <v>453</v>
      </c>
    </row>
    <row r="708" spans="1:9" x14ac:dyDescent="0.3">
      <c r="A708">
        <v>38047574</v>
      </c>
      <c r="B708" s="1">
        <v>42927</v>
      </c>
      <c r="C708" s="2">
        <v>0.60721064814814818</v>
      </c>
      <c r="D708" s="2">
        <v>0.61490740740740746</v>
      </c>
      <c r="E708" t="str">
        <f>IF(LEN(Tabela_telefony6[[#This Row],[nr]])=7,"stacjonarny",IF(LEN(Tabela_telefony6[[#This Row],[nr]])=8,"komórkowy","zagraniczny"))</f>
        <v>komórkowy</v>
      </c>
      <c r="F708" s="8">
        <f>(Tabela_telefony6[[#This Row],[zakonczenie]]-Tabela_telefony6[[#This Row],[rozpoczecie]])</f>
        <v>7.6967592592592782E-3</v>
      </c>
      <c r="G708" s="5">
        <f>ROUNDUP(Tabela_telefony6[[#This Row],[Kolumna1]]*1440,0)</f>
        <v>12</v>
      </c>
      <c r="H708" s="2">
        <f>800-Tabela_telefony6[[#This Row],[Kolumna2]]</f>
        <v>788</v>
      </c>
      <c r="I708" s="5">
        <f>IF(OR(Tabela_telefony6[[#This Row],[typ]]="stacjonarny",Tabela_telefony6[[#This Row],[typ]]="komórkowy"),I707-Tabela_telefony6[[#This Row],[Kolumna2]],H707)</f>
        <v>441</v>
      </c>
    </row>
    <row r="709" spans="1:9" x14ac:dyDescent="0.3">
      <c r="A709">
        <v>3184339</v>
      </c>
      <c r="B709" s="1">
        <v>42927</v>
      </c>
      <c r="C709" s="2">
        <v>0.61179398148148145</v>
      </c>
      <c r="D709" s="2">
        <v>0.61260416666666662</v>
      </c>
      <c r="E709" t="str">
        <f>IF(LEN(Tabela_telefony6[[#This Row],[nr]])=7,"stacjonarny",IF(LEN(Tabela_telefony6[[#This Row],[nr]])=8,"komórkowy","zagraniczny"))</f>
        <v>stacjonarny</v>
      </c>
      <c r="F709" s="8">
        <f>(Tabela_telefony6[[#This Row],[zakonczenie]]-Tabela_telefony6[[#This Row],[rozpoczecie]])</f>
        <v>8.101851851851638E-4</v>
      </c>
      <c r="G709" s="5">
        <f>ROUNDUP(Tabela_telefony6[[#This Row],[Kolumna1]]*1440,0)</f>
        <v>2</v>
      </c>
      <c r="H709" s="2">
        <f>800-Tabela_telefony6[[#This Row],[Kolumna2]]</f>
        <v>798</v>
      </c>
      <c r="I709" s="5">
        <f>IF(OR(Tabela_telefony6[[#This Row],[typ]]="stacjonarny",Tabela_telefony6[[#This Row],[typ]]="komórkowy"),I708-Tabela_telefony6[[#This Row],[Kolumna2]],H708)</f>
        <v>439</v>
      </c>
    </row>
    <row r="710" spans="1:9" x14ac:dyDescent="0.3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>IF(LEN(Tabela_telefony6[[#This Row],[nr]])=7,"stacjonarny",IF(LEN(Tabela_telefony6[[#This Row],[nr]])=8,"komórkowy","zagraniczny"))</f>
        <v>zagraniczny</v>
      </c>
      <c r="F710" s="8">
        <f>(Tabela_telefony6[[#This Row],[zakonczenie]]-Tabela_telefony6[[#This Row],[rozpoczecie]])</f>
        <v>1.9212962962963376E-3</v>
      </c>
      <c r="G710" s="5">
        <f>ROUNDUP(Tabela_telefony6[[#This Row],[Kolumna1]]*1440,0)</f>
        <v>3</v>
      </c>
      <c r="H710" s="2">
        <f>800-Tabela_telefony6[[#This Row],[Kolumna2]]</f>
        <v>797</v>
      </c>
      <c r="I710" s="5">
        <f>IF(OR(Tabela_telefony6[[#This Row],[typ]]="stacjonarny",Tabela_telefony6[[#This Row],[typ]]="komórkowy"),I709-Tabela_telefony6[[#This Row],[Kolumna2]],H709)</f>
        <v>798</v>
      </c>
    </row>
    <row r="711" spans="1:9" x14ac:dyDescent="0.3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>IF(LEN(Tabela_telefony6[[#This Row],[nr]])=7,"stacjonarny",IF(LEN(Tabela_telefony6[[#This Row],[nr]])=8,"komórkowy","zagraniczny"))</f>
        <v>komórkowy</v>
      </c>
      <c r="F711" s="8">
        <f>(Tabela_telefony6[[#This Row],[zakonczenie]]-Tabela_telefony6[[#This Row],[rozpoczecie]])</f>
        <v>4.0856481481481577E-3</v>
      </c>
      <c r="G711" s="5">
        <f>ROUNDUP(Tabela_telefony6[[#This Row],[Kolumna1]]*1440,0)</f>
        <v>6</v>
      </c>
      <c r="H711" s="2">
        <f>800-Tabela_telefony6[[#This Row],[Kolumna2]]</f>
        <v>794</v>
      </c>
      <c r="I711" s="5">
        <f>IF(OR(Tabela_telefony6[[#This Row],[typ]]="stacjonarny",Tabela_telefony6[[#This Row],[typ]]="komórkowy"),I710-Tabela_telefony6[[#This Row],[Kolumna2]],H710)</f>
        <v>792</v>
      </c>
    </row>
    <row r="712" spans="1:9" x14ac:dyDescent="0.3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>IF(LEN(Tabela_telefony6[[#This Row],[nr]])=7,"stacjonarny",IF(LEN(Tabela_telefony6[[#This Row],[nr]])=8,"komórkowy","zagraniczny"))</f>
        <v>stacjonarny</v>
      </c>
      <c r="F712" s="8">
        <f>(Tabela_telefony6[[#This Row],[zakonczenie]]-Tabela_telefony6[[#This Row],[rozpoczecie]])</f>
        <v>7.0486111111111027E-3</v>
      </c>
      <c r="G712" s="5">
        <f>ROUNDUP(Tabela_telefony6[[#This Row],[Kolumna1]]*1440,0)</f>
        <v>11</v>
      </c>
      <c r="H712" s="2">
        <f>800-Tabela_telefony6[[#This Row],[Kolumna2]]</f>
        <v>789</v>
      </c>
      <c r="I712" s="5">
        <f>IF(OR(Tabela_telefony6[[#This Row],[typ]]="stacjonarny",Tabela_telefony6[[#This Row],[typ]]="komórkowy"),I711-Tabela_telefony6[[#This Row],[Kolumna2]],H711)</f>
        <v>781</v>
      </c>
    </row>
    <row r="713" spans="1:9" x14ac:dyDescent="0.3">
      <c r="A713">
        <v>14201334</v>
      </c>
      <c r="B713" s="1">
        <v>42928</v>
      </c>
      <c r="C713" s="2">
        <v>0.33568287037037037</v>
      </c>
      <c r="D713" s="2">
        <v>0.34125</v>
      </c>
      <c r="E713" t="str">
        <f>IF(LEN(Tabela_telefony6[[#This Row],[nr]])=7,"stacjonarny",IF(LEN(Tabela_telefony6[[#This Row],[nr]])=8,"komórkowy","zagraniczny"))</f>
        <v>komórkowy</v>
      </c>
      <c r="F713" s="8">
        <f>(Tabela_telefony6[[#This Row],[zakonczenie]]-Tabela_telefony6[[#This Row],[rozpoczecie]])</f>
        <v>5.5671296296296302E-3</v>
      </c>
      <c r="G713" s="5">
        <f>ROUNDUP(Tabela_telefony6[[#This Row],[Kolumna1]]*1440,0)</f>
        <v>9</v>
      </c>
      <c r="H713" s="2">
        <f>800-Tabela_telefony6[[#This Row],[Kolumna2]]</f>
        <v>791</v>
      </c>
      <c r="I713" s="5">
        <f>IF(OR(Tabela_telefony6[[#This Row],[typ]]="stacjonarny",Tabela_telefony6[[#This Row],[typ]]="komórkowy"),I712-Tabela_telefony6[[#This Row],[Kolumna2]],H712)</f>
        <v>772</v>
      </c>
    </row>
    <row r="714" spans="1:9" x14ac:dyDescent="0.3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>IF(LEN(Tabela_telefony6[[#This Row],[nr]])=7,"stacjonarny",IF(LEN(Tabela_telefony6[[#This Row],[nr]])=8,"komórkowy","zagraniczny"))</f>
        <v>zagraniczny</v>
      </c>
      <c r="F714" s="8">
        <f>(Tabela_telefony6[[#This Row],[zakonczenie]]-Tabela_telefony6[[#This Row],[rozpoczecie]])</f>
        <v>6.2499999999998668E-4</v>
      </c>
      <c r="G714" s="5">
        <f>ROUNDUP(Tabela_telefony6[[#This Row],[Kolumna1]]*1440,0)</f>
        <v>1</v>
      </c>
      <c r="H714" s="2">
        <f>800-Tabela_telefony6[[#This Row],[Kolumna2]]</f>
        <v>799</v>
      </c>
      <c r="I714" s="5">
        <f>IF(OR(Tabela_telefony6[[#This Row],[typ]]="stacjonarny",Tabela_telefony6[[#This Row],[typ]]="komórkowy"),I713-Tabela_telefony6[[#This Row],[Kolumna2]],H713)</f>
        <v>791</v>
      </c>
    </row>
    <row r="715" spans="1:9" x14ac:dyDescent="0.3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>IF(LEN(Tabela_telefony6[[#This Row],[nr]])=7,"stacjonarny",IF(LEN(Tabela_telefony6[[#This Row],[nr]])=8,"komórkowy","zagraniczny"))</f>
        <v>stacjonarny</v>
      </c>
      <c r="F715" s="8">
        <f>(Tabela_telefony6[[#This Row],[zakonczenie]]-Tabela_telefony6[[#This Row],[rozpoczecie]])</f>
        <v>1.8981481481481488E-3</v>
      </c>
      <c r="G715" s="5">
        <f>ROUNDUP(Tabela_telefony6[[#This Row],[Kolumna1]]*1440,0)</f>
        <v>3</v>
      </c>
      <c r="H715" s="2">
        <f>800-Tabela_telefony6[[#This Row],[Kolumna2]]</f>
        <v>797</v>
      </c>
      <c r="I715" s="5">
        <f>IF(OR(Tabela_telefony6[[#This Row],[typ]]="stacjonarny",Tabela_telefony6[[#This Row],[typ]]="komórkowy"),I714-Tabela_telefony6[[#This Row],[Kolumna2]],H714)</f>
        <v>788</v>
      </c>
    </row>
    <row r="716" spans="1:9" x14ac:dyDescent="0.3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>IF(LEN(Tabela_telefony6[[#This Row],[nr]])=7,"stacjonarny",IF(LEN(Tabela_telefony6[[#This Row],[nr]])=8,"komórkowy","zagraniczny"))</f>
        <v>komórkowy</v>
      </c>
      <c r="F716" s="8">
        <f>(Tabela_telefony6[[#This Row],[zakonczenie]]-Tabela_telefony6[[#This Row],[rozpoczecie]])</f>
        <v>8.5763888888888973E-3</v>
      </c>
      <c r="G716" s="5">
        <f>ROUNDUP(Tabela_telefony6[[#This Row],[Kolumna1]]*1440,0)</f>
        <v>13</v>
      </c>
      <c r="H716" s="2">
        <f>800-Tabela_telefony6[[#This Row],[Kolumna2]]</f>
        <v>787</v>
      </c>
      <c r="I716" s="5">
        <f>IF(OR(Tabela_telefony6[[#This Row],[typ]]="stacjonarny",Tabela_telefony6[[#This Row],[typ]]="komórkowy"),I715-Tabela_telefony6[[#This Row],[Kolumna2]],H715)</f>
        <v>775</v>
      </c>
    </row>
    <row r="717" spans="1:9" x14ac:dyDescent="0.3">
      <c r="A717">
        <v>7377702</v>
      </c>
      <c r="B717" s="1">
        <v>42928</v>
      </c>
      <c r="C717" s="2">
        <v>0.34722222222222221</v>
      </c>
      <c r="D717" s="2">
        <v>0.3532986111111111</v>
      </c>
      <c r="E717" t="str">
        <f>IF(LEN(Tabela_telefony6[[#This Row],[nr]])=7,"stacjonarny",IF(LEN(Tabela_telefony6[[#This Row],[nr]])=8,"komórkowy","zagraniczny"))</f>
        <v>stacjonarny</v>
      </c>
      <c r="F717" s="8">
        <f>(Tabela_telefony6[[#This Row],[zakonczenie]]-Tabela_telefony6[[#This Row],[rozpoczecie]])</f>
        <v>6.0763888888888951E-3</v>
      </c>
      <c r="G717" s="5">
        <f>ROUNDUP(Tabela_telefony6[[#This Row],[Kolumna1]]*1440,0)</f>
        <v>9</v>
      </c>
      <c r="H717" s="2">
        <f>800-Tabela_telefony6[[#This Row],[Kolumna2]]</f>
        <v>791</v>
      </c>
      <c r="I717" s="5">
        <f>IF(OR(Tabela_telefony6[[#This Row],[typ]]="stacjonarny",Tabela_telefony6[[#This Row],[typ]]="komórkowy"),I716-Tabela_telefony6[[#This Row],[Kolumna2]],H716)</f>
        <v>766</v>
      </c>
    </row>
    <row r="718" spans="1:9" x14ac:dyDescent="0.3">
      <c r="A718">
        <v>9294571</v>
      </c>
      <c r="B718" s="1">
        <v>42928</v>
      </c>
      <c r="C718" s="2">
        <v>0.35115740740740742</v>
      </c>
      <c r="D718" s="2">
        <v>0.35447916666666668</v>
      </c>
      <c r="E718" t="str">
        <f>IF(LEN(Tabela_telefony6[[#This Row],[nr]])=7,"stacjonarny",IF(LEN(Tabela_telefony6[[#This Row],[nr]])=8,"komórkowy","zagraniczny"))</f>
        <v>stacjonarny</v>
      </c>
      <c r="F718" s="8">
        <f>(Tabela_telefony6[[#This Row],[zakonczenie]]-Tabela_telefony6[[#This Row],[rozpoczecie]])</f>
        <v>3.3217592592592604E-3</v>
      </c>
      <c r="G718" s="5">
        <f>ROUNDUP(Tabela_telefony6[[#This Row],[Kolumna1]]*1440,0)</f>
        <v>5</v>
      </c>
      <c r="H718" s="2">
        <f>800-Tabela_telefony6[[#This Row],[Kolumna2]]</f>
        <v>795</v>
      </c>
      <c r="I718" s="5">
        <f>IF(OR(Tabela_telefony6[[#This Row],[typ]]="stacjonarny",Tabela_telefony6[[#This Row],[typ]]="komórkowy"),I717-Tabela_telefony6[[#This Row],[Kolumna2]],H717)</f>
        <v>761</v>
      </c>
    </row>
    <row r="719" spans="1:9" x14ac:dyDescent="0.3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>IF(LEN(Tabela_telefony6[[#This Row],[nr]])=7,"stacjonarny",IF(LEN(Tabela_telefony6[[#This Row],[nr]])=8,"komórkowy","zagraniczny"))</f>
        <v>stacjonarny</v>
      </c>
      <c r="F719" s="8">
        <f>(Tabela_telefony6[[#This Row],[zakonczenie]]-Tabela_telefony6[[#This Row],[rozpoczecie]])</f>
        <v>8.7500000000000355E-3</v>
      </c>
      <c r="G719" s="5">
        <f>ROUNDUP(Tabela_telefony6[[#This Row],[Kolumna1]]*1440,0)</f>
        <v>13</v>
      </c>
      <c r="H719" s="2">
        <f>800-Tabela_telefony6[[#This Row],[Kolumna2]]</f>
        <v>787</v>
      </c>
      <c r="I719" s="5">
        <f>IF(OR(Tabela_telefony6[[#This Row],[typ]]="stacjonarny",Tabela_telefony6[[#This Row],[typ]]="komórkowy"),I718-Tabela_telefony6[[#This Row],[Kolumna2]],H718)</f>
        <v>748</v>
      </c>
    </row>
    <row r="720" spans="1:9" x14ac:dyDescent="0.3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>IF(LEN(Tabela_telefony6[[#This Row],[nr]])=7,"stacjonarny",IF(LEN(Tabela_telefony6[[#This Row],[nr]])=8,"komórkowy","zagraniczny"))</f>
        <v>komórkowy</v>
      </c>
      <c r="F720" s="8">
        <f>(Tabela_telefony6[[#This Row],[zakonczenie]]-Tabela_telefony6[[#This Row],[rozpoczecie]])</f>
        <v>2.5231481481481355E-3</v>
      </c>
      <c r="G720" s="5">
        <f>ROUNDUP(Tabela_telefony6[[#This Row],[Kolumna1]]*1440,0)</f>
        <v>4</v>
      </c>
      <c r="H720" s="2">
        <f>800-Tabela_telefony6[[#This Row],[Kolumna2]]</f>
        <v>796</v>
      </c>
      <c r="I720" s="5">
        <f>IF(OR(Tabela_telefony6[[#This Row],[typ]]="stacjonarny",Tabela_telefony6[[#This Row],[typ]]="komórkowy"),I719-Tabela_telefony6[[#This Row],[Kolumna2]],H719)</f>
        <v>744</v>
      </c>
    </row>
    <row r="721" spans="1:9" x14ac:dyDescent="0.3">
      <c r="A721">
        <v>6367284</v>
      </c>
      <c r="B721" s="1">
        <v>42928</v>
      </c>
      <c r="C721" s="2">
        <v>0.36519675925925926</v>
      </c>
      <c r="D721" s="2">
        <v>0.36751157407407409</v>
      </c>
      <c r="E721" t="str">
        <f>IF(LEN(Tabela_telefony6[[#This Row],[nr]])=7,"stacjonarny",IF(LEN(Tabela_telefony6[[#This Row],[nr]])=8,"komórkowy","zagraniczny"))</f>
        <v>stacjonarny</v>
      </c>
      <c r="F721" s="8">
        <f>(Tabela_telefony6[[#This Row],[zakonczenie]]-Tabela_telefony6[[#This Row],[rozpoczecie]])</f>
        <v>2.3148148148148251E-3</v>
      </c>
      <c r="G721" s="5">
        <f>ROUNDUP(Tabela_telefony6[[#This Row],[Kolumna1]]*1440,0)</f>
        <v>4</v>
      </c>
      <c r="H721" s="2">
        <f>800-Tabela_telefony6[[#This Row],[Kolumna2]]</f>
        <v>796</v>
      </c>
      <c r="I721" s="5">
        <f>IF(OR(Tabela_telefony6[[#This Row],[typ]]="stacjonarny",Tabela_telefony6[[#This Row],[typ]]="komórkowy"),I720-Tabela_telefony6[[#This Row],[Kolumna2]],H720)</f>
        <v>740</v>
      </c>
    </row>
    <row r="722" spans="1:9" x14ac:dyDescent="0.3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>IF(LEN(Tabela_telefony6[[#This Row],[nr]])=7,"stacjonarny",IF(LEN(Tabela_telefony6[[#This Row],[nr]])=8,"komórkowy","zagraniczny"))</f>
        <v>stacjonarny</v>
      </c>
      <c r="F722" s="8">
        <f>(Tabela_telefony6[[#This Row],[zakonczenie]]-Tabela_telefony6[[#This Row],[rozpoczecie]])</f>
        <v>6.828703703704031E-4</v>
      </c>
      <c r="G722" s="5">
        <f>ROUNDUP(Tabela_telefony6[[#This Row],[Kolumna1]]*1440,0)</f>
        <v>1</v>
      </c>
      <c r="H722" s="2">
        <f>800-Tabela_telefony6[[#This Row],[Kolumna2]]</f>
        <v>799</v>
      </c>
      <c r="I722" s="5">
        <f>IF(OR(Tabela_telefony6[[#This Row],[typ]]="stacjonarny",Tabela_telefony6[[#This Row],[typ]]="komórkowy"),I721-Tabela_telefony6[[#This Row],[Kolumna2]],H721)</f>
        <v>739</v>
      </c>
    </row>
    <row r="723" spans="1:9" x14ac:dyDescent="0.3">
      <c r="A723">
        <v>9346036178</v>
      </c>
      <c r="B723" s="1">
        <v>42928</v>
      </c>
      <c r="C723" s="2">
        <v>0.37017361111111113</v>
      </c>
      <c r="D723" s="2">
        <v>0.38035879629629632</v>
      </c>
      <c r="E723" t="str">
        <f>IF(LEN(Tabela_telefony6[[#This Row],[nr]])=7,"stacjonarny",IF(LEN(Tabela_telefony6[[#This Row],[nr]])=8,"komórkowy","zagraniczny"))</f>
        <v>zagraniczny</v>
      </c>
      <c r="F723" s="8">
        <f>(Tabela_telefony6[[#This Row],[zakonczenie]]-Tabela_telefony6[[#This Row],[rozpoczecie]])</f>
        <v>1.0185185185185186E-2</v>
      </c>
      <c r="G723" s="5">
        <f>ROUNDUP(Tabela_telefony6[[#This Row],[Kolumna1]]*1440,0)</f>
        <v>15</v>
      </c>
      <c r="H723" s="2">
        <f>800-Tabela_telefony6[[#This Row],[Kolumna2]]</f>
        <v>785</v>
      </c>
      <c r="I723" s="5">
        <f>IF(OR(Tabela_telefony6[[#This Row],[typ]]="stacjonarny",Tabela_telefony6[[#This Row],[typ]]="komórkowy"),I722-Tabela_telefony6[[#This Row],[Kolumna2]],H722)</f>
        <v>799</v>
      </c>
    </row>
    <row r="724" spans="1:9" x14ac:dyDescent="0.3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>IF(LEN(Tabela_telefony6[[#This Row],[nr]])=7,"stacjonarny",IF(LEN(Tabela_telefony6[[#This Row],[nr]])=8,"komórkowy","zagraniczny"))</f>
        <v>stacjonarny</v>
      </c>
      <c r="F724" s="8">
        <f>(Tabela_telefony6[[#This Row],[zakonczenie]]-Tabela_telefony6[[#This Row],[rozpoczecie]])</f>
        <v>2.2685185185185031E-3</v>
      </c>
      <c r="G724" s="5">
        <f>ROUNDUP(Tabela_telefony6[[#This Row],[Kolumna1]]*1440,0)</f>
        <v>4</v>
      </c>
      <c r="H724" s="2">
        <f>800-Tabela_telefony6[[#This Row],[Kolumna2]]</f>
        <v>796</v>
      </c>
      <c r="I724" s="5">
        <f>IF(OR(Tabela_telefony6[[#This Row],[typ]]="stacjonarny",Tabela_telefony6[[#This Row],[typ]]="komórkowy"),I723-Tabela_telefony6[[#This Row],[Kolumna2]],H723)</f>
        <v>795</v>
      </c>
    </row>
    <row r="725" spans="1:9" x14ac:dyDescent="0.3">
      <c r="A725">
        <v>2114812</v>
      </c>
      <c r="B725" s="1">
        <v>42928</v>
      </c>
      <c r="C725" s="2">
        <v>0.37615740740740738</v>
      </c>
      <c r="D725" s="2">
        <v>0.38158564814814816</v>
      </c>
      <c r="E725" t="str">
        <f>IF(LEN(Tabela_telefony6[[#This Row],[nr]])=7,"stacjonarny",IF(LEN(Tabela_telefony6[[#This Row],[nr]])=8,"komórkowy","zagraniczny"))</f>
        <v>stacjonarny</v>
      </c>
      <c r="F725" s="8">
        <f>(Tabela_telefony6[[#This Row],[zakonczenie]]-Tabela_telefony6[[#This Row],[rozpoczecie]])</f>
        <v>5.4282407407407751E-3</v>
      </c>
      <c r="G725" s="5">
        <f>ROUNDUP(Tabela_telefony6[[#This Row],[Kolumna1]]*1440,0)</f>
        <v>8</v>
      </c>
      <c r="H725" s="2">
        <f>800-Tabela_telefony6[[#This Row],[Kolumna2]]</f>
        <v>792</v>
      </c>
      <c r="I725" s="5">
        <f>IF(OR(Tabela_telefony6[[#This Row],[typ]]="stacjonarny",Tabela_telefony6[[#This Row],[typ]]="komórkowy"),I724-Tabela_telefony6[[#This Row],[Kolumna2]],H724)</f>
        <v>787</v>
      </c>
    </row>
    <row r="726" spans="1:9" x14ac:dyDescent="0.3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>IF(LEN(Tabela_telefony6[[#This Row],[nr]])=7,"stacjonarny",IF(LEN(Tabela_telefony6[[#This Row],[nr]])=8,"komórkowy","zagraniczny"))</f>
        <v>stacjonarny</v>
      </c>
      <c r="F726" s="8">
        <f>(Tabela_telefony6[[#This Row],[zakonczenie]]-Tabela_telefony6[[#This Row],[rozpoczecie]])</f>
        <v>5.4745370370370416E-3</v>
      </c>
      <c r="G726" s="5">
        <f>ROUNDUP(Tabela_telefony6[[#This Row],[Kolumna1]]*1440,0)</f>
        <v>8</v>
      </c>
      <c r="H726" s="2">
        <f>800-Tabela_telefony6[[#This Row],[Kolumna2]]</f>
        <v>792</v>
      </c>
      <c r="I726" s="5">
        <f>IF(OR(Tabela_telefony6[[#This Row],[typ]]="stacjonarny",Tabela_telefony6[[#This Row],[typ]]="komórkowy"),I725-Tabela_telefony6[[#This Row],[Kolumna2]],H725)</f>
        <v>779</v>
      </c>
    </row>
    <row r="727" spans="1:9" x14ac:dyDescent="0.3">
      <c r="A727">
        <v>3493348</v>
      </c>
      <c r="B727" s="1">
        <v>42928</v>
      </c>
      <c r="C727" s="2">
        <v>0.37934027777777779</v>
      </c>
      <c r="D727" s="2">
        <v>0.38925925925925925</v>
      </c>
      <c r="E727" t="str">
        <f>IF(LEN(Tabela_telefony6[[#This Row],[nr]])=7,"stacjonarny",IF(LEN(Tabela_telefony6[[#This Row],[nr]])=8,"komórkowy","zagraniczny"))</f>
        <v>stacjonarny</v>
      </c>
      <c r="F727" s="8">
        <f>(Tabela_telefony6[[#This Row],[zakonczenie]]-Tabela_telefony6[[#This Row],[rozpoczecie]])</f>
        <v>9.9189814814814592E-3</v>
      </c>
      <c r="G727" s="5">
        <f>ROUNDUP(Tabela_telefony6[[#This Row],[Kolumna1]]*1440,0)</f>
        <v>15</v>
      </c>
      <c r="H727" s="2">
        <f>800-Tabela_telefony6[[#This Row],[Kolumna2]]</f>
        <v>785</v>
      </c>
      <c r="I727" s="5">
        <f>IF(OR(Tabela_telefony6[[#This Row],[typ]]="stacjonarny",Tabela_telefony6[[#This Row],[typ]]="komórkowy"),I726-Tabela_telefony6[[#This Row],[Kolumna2]],H726)</f>
        <v>764</v>
      </c>
    </row>
    <row r="728" spans="1:9" x14ac:dyDescent="0.3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>IF(LEN(Tabela_telefony6[[#This Row],[nr]])=7,"stacjonarny",IF(LEN(Tabela_telefony6[[#This Row],[nr]])=8,"komórkowy","zagraniczny"))</f>
        <v>stacjonarny</v>
      </c>
      <c r="F728" s="8">
        <f>(Tabela_telefony6[[#This Row],[zakonczenie]]-Tabela_telefony6[[#This Row],[rozpoczecie]])</f>
        <v>6.9328703703703809E-3</v>
      </c>
      <c r="G728" s="5">
        <f>ROUNDUP(Tabela_telefony6[[#This Row],[Kolumna1]]*1440,0)</f>
        <v>10</v>
      </c>
      <c r="H728" s="2">
        <f>800-Tabela_telefony6[[#This Row],[Kolumna2]]</f>
        <v>790</v>
      </c>
      <c r="I728" s="5">
        <f>IF(OR(Tabela_telefony6[[#This Row],[typ]]="stacjonarny",Tabela_telefony6[[#This Row],[typ]]="komórkowy"),I727-Tabela_telefony6[[#This Row],[Kolumna2]],H727)</f>
        <v>754</v>
      </c>
    </row>
    <row r="729" spans="1:9" x14ac:dyDescent="0.3">
      <c r="A729">
        <v>7421868</v>
      </c>
      <c r="B729" s="1">
        <v>42928</v>
      </c>
      <c r="C729" s="2">
        <v>0.38292824074074072</v>
      </c>
      <c r="D729" s="2">
        <v>0.38613425925925926</v>
      </c>
      <c r="E729" t="str">
        <f>IF(LEN(Tabela_telefony6[[#This Row],[nr]])=7,"stacjonarny",IF(LEN(Tabela_telefony6[[#This Row],[nr]])=8,"komórkowy","zagraniczny"))</f>
        <v>stacjonarny</v>
      </c>
      <c r="F729" s="8">
        <f>(Tabela_telefony6[[#This Row],[zakonczenie]]-Tabela_telefony6[[#This Row],[rozpoczecie]])</f>
        <v>3.2060185185185386E-3</v>
      </c>
      <c r="G729" s="5">
        <f>ROUNDUP(Tabela_telefony6[[#This Row],[Kolumna1]]*1440,0)</f>
        <v>5</v>
      </c>
      <c r="H729" s="2">
        <f>800-Tabela_telefony6[[#This Row],[Kolumna2]]</f>
        <v>795</v>
      </c>
      <c r="I729" s="5">
        <f>IF(OR(Tabela_telefony6[[#This Row],[typ]]="stacjonarny",Tabela_telefony6[[#This Row],[typ]]="komórkowy"),I728-Tabela_telefony6[[#This Row],[Kolumna2]],H728)</f>
        <v>749</v>
      </c>
    </row>
    <row r="730" spans="1:9" x14ac:dyDescent="0.3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>IF(LEN(Tabela_telefony6[[#This Row],[nr]])=7,"stacjonarny",IF(LEN(Tabela_telefony6[[#This Row],[nr]])=8,"komórkowy","zagraniczny"))</f>
        <v>stacjonarny</v>
      </c>
      <c r="F730" s="8">
        <f>(Tabela_telefony6[[#This Row],[zakonczenie]]-Tabela_telefony6[[#This Row],[rozpoczecie]])</f>
        <v>8.402777777777759E-3</v>
      </c>
      <c r="G730" s="5">
        <f>ROUNDUP(Tabela_telefony6[[#This Row],[Kolumna1]]*1440,0)</f>
        <v>13</v>
      </c>
      <c r="H730" s="2">
        <f>800-Tabela_telefony6[[#This Row],[Kolumna2]]</f>
        <v>787</v>
      </c>
      <c r="I730" s="5">
        <f>IF(OR(Tabela_telefony6[[#This Row],[typ]]="stacjonarny",Tabela_telefony6[[#This Row],[typ]]="komórkowy"),I729-Tabela_telefony6[[#This Row],[Kolumna2]],H729)</f>
        <v>736</v>
      </c>
    </row>
    <row r="731" spans="1:9" x14ac:dyDescent="0.3">
      <c r="A731">
        <v>4007464</v>
      </c>
      <c r="B731" s="1">
        <v>42928</v>
      </c>
      <c r="C731" s="2">
        <v>0.38767361111111109</v>
      </c>
      <c r="D731" s="2">
        <v>0.38848379629629631</v>
      </c>
      <c r="E731" t="str">
        <f>IF(LEN(Tabela_telefony6[[#This Row],[nr]])=7,"stacjonarny",IF(LEN(Tabela_telefony6[[#This Row],[nr]])=8,"komórkowy","zagraniczny"))</f>
        <v>stacjonarny</v>
      </c>
      <c r="F731" s="8">
        <f>(Tabela_telefony6[[#This Row],[zakonczenie]]-Tabela_telefony6[[#This Row],[rozpoczecie]])</f>
        <v>8.1018518518521931E-4</v>
      </c>
      <c r="G731" s="5">
        <f>ROUNDUP(Tabela_telefony6[[#This Row],[Kolumna1]]*1440,0)</f>
        <v>2</v>
      </c>
      <c r="H731" s="2">
        <f>800-Tabela_telefony6[[#This Row],[Kolumna2]]</f>
        <v>798</v>
      </c>
      <c r="I731" s="5">
        <f>IF(OR(Tabela_telefony6[[#This Row],[typ]]="stacjonarny",Tabela_telefony6[[#This Row],[typ]]="komórkowy"),I730-Tabela_telefony6[[#This Row],[Kolumna2]],H730)</f>
        <v>734</v>
      </c>
    </row>
    <row r="732" spans="1:9" x14ac:dyDescent="0.3">
      <c r="A732">
        <v>54713807</v>
      </c>
      <c r="B732" s="1">
        <v>42928</v>
      </c>
      <c r="C732" s="2">
        <v>0.38968750000000002</v>
      </c>
      <c r="D732" s="2">
        <v>0.39152777777777775</v>
      </c>
      <c r="E732" t="str">
        <f>IF(LEN(Tabela_telefony6[[#This Row],[nr]])=7,"stacjonarny",IF(LEN(Tabela_telefony6[[#This Row],[nr]])=8,"komórkowy","zagraniczny"))</f>
        <v>komórkowy</v>
      </c>
      <c r="F732" s="8">
        <f>(Tabela_telefony6[[#This Row],[zakonczenie]]-Tabela_telefony6[[#This Row],[rozpoczecie]])</f>
        <v>1.8402777777777324E-3</v>
      </c>
      <c r="G732" s="5">
        <f>ROUNDUP(Tabela_telefony6[[#This Row],[Kolumna1]]*1440,0)</f>
        <v>3</v>
      </c>
      <c r="H732" s="2">
        <f>800-Tabela_telefony6[[#This Row],[Kolumna2]]</f>
        <v>797</v>
      </c>
      <c r="I732" s="5">
        <f>IF(OR(Tabela_telefony6[[#This Row],[typ]]="stacjonarny",Tabela_telefony6[[#This Row],[typ]]="komórkowy"),I731-Tabela_telefony6[[#This Row],[Kolumna2]],H731)</f>
        <v>731</v>
      </c>
    </row>
    <row r="733" spans="1:9" x14ac:dyDescent="0.3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>IF(LEN(Tabela_telefony6[[#This Row],[nr]])=7,"stacjonarny",IF(LEN(Tabela_telefony6[[#This Row],[nr]])=8,"komórkowy","zagraniczny"))</f>
        <v>stacjonarny</v>
      </c>
      <c r="F733" s="8">
        <f>(Tabela_telefony6[[#This Row],[zakonczenie]]-Tabela_telefony6[[#This Row],[rozpoczecie]])</f>
        <v>2.3032407407407307E-3</v>
      </c>
      <c r="G733" s="5">
        <f>ROUNDUP(Tabela_telefony6[[#This Row],[Kolumna1]]*1440,0)</f>
        <v>4</v>
      </c>
      <c r="H733" s="2">
        <f>800-Tabela_telefony6[[#This Row],[Kolumna2]]</f>
        <v>796</v>
      </c>
      <c r="I733" s="5">
        <f>IF(OR(Tabela_telefony6[[#This Row],[typ]]="stacjonarny",Tabela_telefony6[[#This Row],[typ]]="komórkowy"),I732-Tabela_telefony6[[#This Row],[Kolumna2]],H732)</f>
        <v>727</v>
      </c>
    </row>
    <row r="734" spans="1:9" x14ac:dyDescent="0.3">
      <c r="A734">
        <v>48630026</v>
      </c>
      <c r="B734" s="1">
        <v>42928</v>
      </c>
      <c r="C734" s="2">
        <v>0.39709490740740738</v>
      </c>
      <c r="D734" s="2">
        <v>0.40651620370370373</v>
      </c>
      <c r="E734" t="str">
        <f>IF(LEN(Tabela_telefony6[[#This Row],[nr]])=7,"stacjonarny",IF(LEN(Tabela_telefony6[[#This Row],[nr]])=8,"komórkowy","zagraniczny"))</f>
        <v>komórkowy</v>
      </c>
      <c r="F734" s="8">
        <f>(Tabela_telefony6[[#This Row],[zakonczenie]]-Tabela_telefony6[[#This Row],[rozpoczecie]])</f>
        <v>9.4212962962963442E-3</v>
      </c>
      <c r="G734" s="5">
        <f>ROUNDUP(Tabela_telefony6[[#This Row],[Kolumna1]]*1440,0)</f>
        <v>14</v>
      </c>
      <c r="H734" s="2">
        <f>800-Tabela_telefony6[[#This Row],[Kolumna2]]</f>
        <v>786</v>
      </c>
      <c r="I734" s="5">
        <f>IF(OR(Tabela_telefony6[[#This Row],[typ]]="stacjonarny",Tabela_telefony6[[#This Row],[typ]]="komórkowy"),I733-Tabela_telefony6[[#This Row],[Kolumna2]],H733)</f>
        <v>713</v>
      </c>
    </row>
    <row r="735" spans="1:9" x14ac:dyDescent="0.3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>IF(LEN(Tabela_telefony6[[#This Row],[nr]])=7,"stacjonarny",IF(LEN(Tabela_telefony6[[#This Row],[nr]])=8,"komórkowy","zagraniczny"))</f>
        <v>stacjonarny</v>
      </c>
      <c r="F735" s="8">
        <f>(Tabela_telefony6[[#This Row],[zakonczenie]]-Tabela_telefony6[[#This Row],[rozpoczecie]])</f>
        <v>5.833333333333357E-3</v>
      </c>
      <c r="G735" s="5">
        <f>ROUNDUP(Tabela_telefony6[[#This Row],[Kolumna1]]*1440,0)</f>
        <v>9</v>
      </c>
      <c r="H735" s="2">
        <f>800-Tabela_telefony6[[#This Row],[Kolumna2]]</f>
        <v>791</v>
      </c>
      <c r="I735" s="5">
        <f>IF(OR(Tabela_telefony6[[#This Row],[typ]]="stacjonarny",Tabela_telefony6[[#This Row],[typ]]="komórkowy"),I734-Tabela_telefony6[[#This Row],[Kolumna2]],H734)</f>
        <v>704</v>
      </c>
    </row>
    <row r="736" spans="1:9" x14ac:dyDescent="0.3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>IF(LEN(Tabela_telefony6[[#This Row],[nr]])=7,"stacjonarny",IF(LEN(Tabela_telefony6[[#This Row],[nr]])=8,"komórkowy","zagraniczny"))</f>
        <v>stacjonarny</v>
      </c>
      <c r="F736" s="8">
        <f>(Tabela_telefony6[[#This Row],[zakonczenie]]-Tabela_telefony6[[#This Row],[rozpoczecie]])</f>
        <v>7.6388888888889173E-3</v>
      </c>
      <c r="G736" s="5">
        <f>ROUNDUP(Tabela_telefony6[[#This Row],[Kolumna1]]*1440,0)</f>
        <v>11</v>
      </c>
      <c r="H736" s="2">
        <f>800-Tabela_telefony6[[#This Row],[Kolumna2]]</f>
        <v>789</v>
      </c>
      <c r="I736" s="5">
        <f>IF(OR(Tabela_telefony6[[#This Row],[typ]]="stacjonarny",Tabela_telefony6[[#This Row],[typ]]="komórkowy"),I735-Tabela_telefony6[[#This Row],[Kolumna2]],H735)</f>
        <v>693</v>
      </c>
    </row>
    <row r="737" spans="1:9" x14ac:dyDescent="0.3">
      <c r="A737">
        <v>9566647</v>
      </c>
      <c r="B737" s="1">
        <v>42928</v>
      </c>
      <c r="C737" s="2">
        <v>0.40881944444444446</v>
      </c>
      <c r="D737" s="2">
        <v>0.40950231481481481</v>
      </c>
      <c r="E737" t="str">
        <f>IF(LEN(Tabela_telefony6[[#This Row],[nr]])=7,"stacjonarny",IF(LEN(Tabela_telefony6[[#This Row],[nr]])=8,"komórkowy","zagraniczny"))</f>
        <v>stacjonarny</v>
      </c>
      <c r="F737" s="8">
        <f>(Tabela_telefony6[[#This Row],[zakonczenie]]-Tabela_telefony6[[#This Row],[rozpoczecie]])</f>
        <v>6.8287037037034759E-4</v>
      </c>
      <c r="G737" s="5">
        <f>ROUNDUP(Tabela_telefony6[[#This Row],[Kolumna1]]*1440,0)</f>
        <v>1</v>
      </c>
      <c r="H737" s="2">
        <f>800-Tabela_telefony6[[#This Row],[Kolumna2]]</f>
        <v>799</v>
      </c>
      <c r="I737" s="5">
        <f>IF(OR(Tabela_telefony6[[#This Row],[typ]]="stacjonarny",Tabela_telefony6[[#This Row],[typ]]="komórkowy"),I736-Tabela_telefony6[[#This Row],[Kolumna2]],H736)</f>
        <v>692</v>
      </c>
    </row>
    <row r="738" spans="1:9" x14ac:dyDescent="0.3">
      <c r="A738">
        <v>1454555</v>
      </c>
      <c r="B738" s="1">
        <v>42928</v>
      </c>
      <c r="C738" s="2">
        <v>0.41078703703703706</v>
      </c>
      <c r="D738" s="2">
        <v>0.41078703703703706</v>
      </c>
      <c r="E738" t="str">
        <f>IF(LEN(Tabela_telefony6[[#This Row],[nr]])=7,"stacjonarny",IF(LEN(Tabela_telefony6[[#This Row],[nr]])=8,"komórkowy","zagraniczny"))</f>
        <v>stacjonarny</v>
      </c>
      <c r="F738" s="8">
        <f>(Tabela_telefony6[[#This Row],[zakonczenie]]-Tabela_telefony6[[#This Row],[rozpoczecie]])</f>
        <v>0</v>
      </c>
      <c r="G738" s="5">
        <f>ROUNDUP(Tabela_telefony6[[#This Row],[Kolumna1]]*1440,0)</f>
        <v>0</v>
      </c>
      <c r="H738" s="2">
        <f>800-Tabela_telefony6[[#This Row],[Kolumna2]]</f>
        <v>800</v>
      </c>
      <c r="I738" s="5">
        <f>IF(OR(Tabela_telefony6[[#This Row],[typ]]="stacjonarny",Tabela_telefony6[[#This Row],[typ]]="komórkowy"),I737-Tabela_telefony6[[#This Row],[Kolumna2]],H737)</f>
        <v>692</v>
      </c>
    </row>
    <row r="739" spans="1:9" x14ac:dyDescent="0.3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>IF(LEN(Tabela_telefony6[[#This Row],[nr]])=7,"stacjonarny",IF(LEN(Tabela_telefony6[[#This Row],[nr]])=8,"komórkowy","zagraniczny"))</f>
        <v>komórkowy</v>
      </c>
      <c r="F739" s="8">
        <f>(Tabela_telefony6[[#This Row],[zakonczenie]]-Tabela_telefony6[[#This Row],[rozpoczecie]])</f>
        <v>6.134259259259478E-4</v>
      </c>
      <c r="G739" s="5">
        <f>ROUNDUP(Tabela_telefony6[[#This Row],[Kolumna1]]*1440,0)</f>
        <v>1</v>
      </c>
      <c r="H739" s="2">
        <f>800-Tabela_telefony6[[#This Row],[Kolumna2]]</f>
        <v>799</v>
      </c>
      <c r="I739" s="5">
        <f>IF(OR(Tabela_telefony6[[#This Row],[typ]]="stacjonarny",Tabela_telefony6[[#This Row],[typ]]="komórkowy"),I738-Tabela_telefony6[[#This Row],[Kolumna2]],H738)</f>
        <v>691</v>
      </c>
    </row>
    <row r="740" spans="1:9" x14ac:dyDescent="0.3">
      <c r="A740">
        <v>8429072</v>
      </c>
      <c r="B740" s="1">
        <v>42928</v>
      </c>
      <c r="C740" s="2">
        <v>0.41414351851851849</v>
      </c>
      <c r="D740" s="2">
        <v>0.42015046296296299</v>
      </c>
      <c r="E740" t="str">
        <f>IF(LEN(Tabela_telefony6[[#This Row],[nr]])=7,"stacjonarny",IF(LEN(Tabela_telefony6[[#This Row],[nr]])=8,"komórkowy","zagraniczny"))</f>
        <v>stacjonarny</v>
      </c>
      <c r="F740" s="8">
        <f>(Tabela_telefony6[[#This Row],[zakonczenie]]-Tabela_telefony6[[#This Row],[rozpoczecie]])</f>
        <v>6.0069444444444953E-3</v>
      </c>
      <c r="G740" s="5">
        <f>ROUNDUP(Tabela_telefony6[[#This Row],[Kolumna1]]*1440,0)</f>
        <v>9</v>
      </c>
      <c r="H740" s="2">
        <f>800-Tabela_telefony6[[#This Row],[Kolumna2]]</f>
        <v>791</v>
      </c>
      <c r="I740" s="5">
        <f>IF(OR(Tabela_telefony6[[#This Row],[typ]]="stacjonarny",Tabela_telefony6[[#This Row],[typ]]="komórkowy"),I739-Tabela_telefony6[[#This Row],[Kolumna2]],H739)</f>
        <v>682</v>
      </c>
    </row>
    <row r="741" spans="1:9" x14ac:dyDescent="0.3">
      <c r="A741">
        <v>9815754</v>
      </c>
      <c r="B741" s="1">
        <v>42928</v>
      </c>
      <c r="C741" s="2">
        <v>0.41853009259259261</v>
      </c>
      <c r="D741" s="2">
        <v>0.42037037037037039</v>
      </c>
      <c r="E741" t="str">
        <f>IF(LEN(Tabela_telefony6[[#This Row],[nr]])=7,"stacjonarny",IF(LEN(Tabela_telefony6[[#This Row],[nr]])=8,"komórkowy","zagraniczny"))</f>
        <v>stacjonarny</v>
      </c>
      <c r="F741" s="8">
        <f>(Tabela_telefony6[[#This Row],[zakonczenie]]-Tabela_telefony6[[#This Row],[rozpoczecie]])</f>
        <v>1.8402777777777879E-3</v>
      </c>
      <c r="G741" s="5">
        <f>ROUNDUP(Tabela_telefony6[[#This Row],[Kolumna1]]*1440,0)</f>
        <v>3</v>
      </c>
      <c r="H741" s="2">
        <f>800-Tabela_telefony6[[#This Row],[Kolumna2]]</f>
        <v>797</v>
      </c>
      <c r="I741" s="5">
        <f>IF(OR(Tabela_telefony6[[#This Row],[typ]]="stacjonarny",Tabela_telefony6[[#This Row],[typ]]="komórkowy"),I740-Tabela_telefony6[[#This Row],[Kolumna2]],H740)</f>
        <v>679</v>
      </c>
    </row>
    <row r="742" spans="1:9" x14ac:dyDescent="0.3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>IF(LEN(Tabela_telefony6[[#This Row],[nr]])=7,"stacjonarny",IF(LEN(Tabela_telefony6[[#This Row],[nr]])=8,"komórkowy","zagraniczny"))</f>
        <v>stacjonarny</v>
      </c>
      <c r="F742" s="8">
        <f>(Tabela_telefony6[[#This Row],[zakonczenie]]-Tabela_telefony6[[#This Row],[rozpoczecie]])</f>
        <v>1.0416666666666685E-2</v>
      </c>
      <c r="G742" s="5">
        <f>ROUNDUP(Tabela_telefony6[[#This Row],[Kolumna1]]*1440,0)</f>
        <v>15</v>
      </c>
      <c r="H742" s="2">
        <f>800-Tabela_telefony6[[#This Row],[Kolumna2]]</f>
        <v>785</v>
      </c>
      <c r="I742" s="5">
        <f>IF(OR(Tabela_telefony6[[#This Row],[typ]]="stacjonarny",Tabela_telefony6[[#This Row],[typ]]="komórkowy"),I741-Tabela_telefony6[[#This Row],[Kolumna2]],H741)</f>
        <v>664</v>
      </c>
    </row>
    <row r="743" spans="1:9" x14ac:dyDescent="0.3">
      <c r="A743">
        <v>4939683</v>
      </c>
      <c r="B743" s="1">
        <v>42928</v>
      </c>
      <c r="C743" s="2">
        <v>0.42650462962962965</v>
      </c>
      <c r="D743" s="2">
        <v>0.43417824074074074</v>
      </c>
      <c r="E743" t="str">
        <f>IF(LEN(Tabela_telefony6[[#This Row],[nr]])=7,"stacjonarny",IF(LEN(Tabela_telefony6[[#This Row],[nr]])=8,"komórkowy","zagraniczny"))</f>
        <v>stacjonarny</v>
      </c>
      <c r="F743" s="8">
        <f>(Tabela_telefony6[[#This Row],[zakonczenie]]-Tabela_telefony6[[#This Row],[rozpoczecie]])</f>
        <v>7.6736111111110894E-3</v>
      </c>
      <c r="G743" s="5">
        <f>ROUNDUP(Tabela_telefony6[[#This Row],[Kolumna1]]*1440,0)</f>
        <v>12</v>
      </c>
      <c r="H743" s="2">
        <f>800-Tabela_telefony6[[#This Row],[Kolumna2]]</f>
        <v>788</v>
      </c>
      <c r="I743" s="5">
        <f>IF(OR(Tabela_telefony6[[#This Row],[typ]]="stacjonarny",Tabela_telefony6[[#This Row],[typ]]="komórkowy"),I742-Tabela_telefony6[[#This Row],[Kolumna2]],H742)</f>
        <v>652</v>
      </c>
    </row>
    <row r="744" spans="1:9" x14ac:dyDescent="0.3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>IF(LEN(Tabela_telefony6[[#This Row],[nr]])=7,"stacjonarny",IF(LEN(Tabela_telefony6[[#This Row],[nr]])=8,"komórkowy","zagraniczny"))</f>
        <v>stacjonarny</v>
      </c>
      <c r="F744" s="8">
        <f>(Tabela_telefony6[[#This Row],[zakonczenie]]-Tabela_telefony6[[#This Row],[rozpoczecie]])</f>
        <v>7.6736111111110894E-3</v>
      </c>
      <c r="G744" s="5">
        <f>ROUNDUP(Tabela_telefony6[[#This Row],[Kolumna1]]*1440,0)</f>
        <v>12</v>
      </c>
      <c r="H744" s="2">
        <f>800-Tabela_telefony6[[#This Row],[Kolumna2]]</f>
        <v>788</v>
      </c>
      <c r="I744" s="5">
        <f>IF(OR(Tabela_telefony6[[#This Row],[typ]]="stacjonarny",Tabela_telefony6[[#This Row],[typ]]="komórkowy"),I743-Tabela_telefony6[[#This Row],[Kolumna2]],H743)</f>
        <v>640</v>
      </c>
    </row>
    <row r="745" spans="1:9" x14ac:dyDescent="0.3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>IF(LEN(Tabela_telefony6[[#This Row],[nr]])=7,"stacjonarny",IF(LEN(Tabela_telefony6[[#This Row],[nr]])=8,"komórkowy","zagraniczny"))</f>
        <v>stacjonarny</v>
      </c>
      <c r="F745" s="8">
        <f>(Tabela_telefony6[[#This Row],[zakonczenie]]-Tabela_telefony6[[#This Row],[rozpoczecie]])</f>
        <v>1.2268518518518401E-3</v>
      </c>
      <c r="G745" s="5">
        <f>ROUNDUP(Tabela_telefony6[[#This Row],[Kolumna1]]*1440,0)</f>
        <v>2</v>
      </c>
      <c r="H745" s="2">
        <f>800-Tabela_telefony6[[#This Row],[Kolumna2]]</f>
        <v>798</v>
      </c>
      <c r="I745" s="5">
        <f>IF(OR(Tabela_telefony6[[#This Row],[typ]]="stacjonarny",Tabela_telefony6[[#This Row],[typ]]="komórkowy"),I744-Tabela_telefony6[[#This Row],[Kolumna2]],H744)</f>
        <v>638</v>
      </c>
    </row>
    <row r="746" spans="1:9" x14ac:dyDescent="0.3">
      <c r="A746">
        <v>3505978</v>
      </c>
      <c r="B746" s="1">
        <v>42928</v>
      </c>
      <c r="C746" s="2">
        <v>0.43381944444444442</v>
      </c>
      <c r="D746" s="2">
        <v>0.44515046296296296</v>
      </c>
      <c r="E746" t="str">
        <f>IF(LEN(Tabela_telefony6[[#This Row],[nr]])=7,"stacjonarny",IF(LEN(Tabela_telefony6[[#This Row],[nr]])=8,"komórkowy","zagraniczny"))</f>
        <v>stacjonarny</v>
      </c>
      <c r="F746" s="8">
        <f>(Tabela_telefony6[[#This Row],[zakonczenie]]-Tabela_telefony6[[#This Row],[rozpoczecie]])</f>
        <v>1.1331018518518532E-2</v>
      </c>
      <c r="G746" s="5">
        <f>ROUNDUP(Tabela_telefony6[[#This Row],[Kolumna1]]*1440,0)</f>
        <v>17</v>
      </c>
      <c r="H746" s="2">
        <f>800-Tabela_telefony6[[#This Row],[Kolumna2]]</f>
        <v>783</v>
      </c>
      <c r="I746" s="5">
        <f>IF(OR(Tabela_telefony6[[#This Row],[typ]]="stacjonarny",Tabela_telefony6[[#This Row],[typ]]="komórkowy"),I745-Tabela_telefony6[[#This Row],[Kolumna2]],H745)</f>
        <v>621</v>
      </c>
    </row>
    <row r="747" spans="1:9" x14ac:dyDescent="0.3">
      <c r="A747">
        <v>91743317</v>
      </c>
      <c r="B747" s="1">
        <v>42928</v>
      </c>
      <c r="C747" s="2">
        <v>0.43717592592592591</v>
      </c>
      <c r="D747" s="2">
        <v>0.44695601851851852</v>
      </c>
      <c r="E747" t="str">
        <f>IF(LEN(Tabela_telefony6[[#This Row],[nr]])=7,"stacjonarny",IF(LEN(Tabela_telefony6[[#This Row],[nr]])=8,"komórkowy","zagraniczny"))</f>
        <v>komórkowy</v>
      </c>
      <c r="F747" s="8">
        <f>(Tabela_telefony6[[#This Row],[zakonczenie]]-Tabela_telefony6[[#This Row],[rozpoczecie]])</f>
        <v>9.7800925925926041E-3</v>
      </c>
      <c r="G747" s="5">
        <f>ROUNDUP(Tabela_telefony6[[#This Row],[Kolumna1]]*1440,0)</f>
        <v>15</v>
      </c>
      <c r="H747" s="2">
        <f>800-Tabela_telefony6[[#This Row],[Kolumna2]]</f>
        <v>785</v>
      </c>
      <c r="I747" s="5">
        <f>IF(OR(Tabela_telefony6[[#This Row],[typ]]="stacjonarny",Tabela_telefony6[[#This Row],[typ]]="komórkowy"),I746-Tabela_telefony6[[#This Row],[Kolumna2]],H746)</f>
        <v>606</v>
      </c>
    </row>
    <row r="748" spans="1:9" x14ac:dyDescent="0.3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>IF(LEN(Tabela_telefony6[[#This Row],[nr]])=7,"stacjonarny",IF(LEN(Tabela_telefony6[[#This Row],[nr]])=8,"komórkowy","zagraniczny"))</f>
        <v>stacjonarny</v>
      </c>
      <c r="F748" s="8">
        <f>(Tabela_telefony6[[#This Row],[zakonczenie]]-Tabela_telefony6[[#This Row],[rozpoczecie]])</f>
        <v>2.6504629629630072E-3</v>
      </c>
      <c r="G748" s="5">
        <f>ROUNDUP(Tabela_telefony6[[#This Row],[Kolumna1]]*1440,0)</f>
        <v>4</v>
      </c>
      <c r="H748" s="2">
        <f>800-Tabela_telefony6[[#This Row],[Kolumna2]]</f>
        <v>796</v>
      </c>
      <c r="I748" s="5">
        <f>IF(OR(Tabela_telefony6[[#This Row],[typ]]="stacjonarny",Tabela_telefony6[[#This Row],[typ]]="komórkowy"),I747-Tabela_telefony6[[#This Row],[Kolumna2]],H747)</f>
        <v>602</v>
      </c>
    </row>
    <row r="749" spans="1:9" x14ac:dyDescent="0.3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>IF(LEN(Tabela_telefony6[[#This Row],[nr]])=7,"stacjonarny",IF(LEN(Tabela_telefony6[[#This Row],[nr]])=8,"komórkowy","zagraniczny"))</f>
        <v>stacjonarny</v>
      </c>
      <c r="F749" s="8">
        <f>(Tabela_telefony6[[#This Row],[zakonczenie]]-Tabela_telefony6[[#This Row],[rozpoczecie]])</f>
        <v>7.1527777777777857E-3</v>
      </c>
      <c r="G749" s="5">
        <f>ROUNDUP(Tabela_telefony6[[#This Row],[Kolumna1]]*1440,0)</f>
        <v>11</v>
      </c>
      <c r="H749" s="2">
        <f>800-Tabela_telefony6[[#This Row],[Kolumna2]]</f>
        <v>789</v>
      </c>
      <c r="I749" s="5">
        <f>IF(OR(Tabela_telefony6[[#This Row],[typ]]="stacjonarny",Tabela_telefony6[[#This Row],[typ]]="komórkowy"),I748-Tabela_telefony6[[#This Row],[Kolumna2]],H748)</f>
        <v>591</v>
      </c>
    </row>
    <row r="750" spans="1:9" x14ac:dyDescent="0.3">
      <c r="A750">
        <v>4412771</v>
      </c>
      <c r="B750" s="1">
        <v>42928</v>
      </c>
      <c r="C750" s="2">
        <v>0.44809027777777777</v>
      </c>
      <c r="D750" s="2">
        <v>0.45256944444444447</v>
      </c>
      <c r="E750" t="str">
        <f>IF(LEN(Tabela_telefony6[[#This Row],[nr]])=7,"stacjonarny",IF(LEN(Tabela_telefony6[[#This Row],[nr]])=8,"komórkowy","zagraniczny"))</f>
        <v>stacjonarny</v>
      </c>
      <c r="F750" s="8">
        <f>(Tabela_telefony6[[#This Row],[zakonczenie]]-Tabela_telefony6[[#This Row],[rozpoczecie]])</f>
        <v>4.4791666666667007E-3</v>
      </c>
      <c r="G750" s="5">
        <f>ROUNDUP(Tabela_telefony6[[#This Row],[Kolumna1]]*1440,0)</f>
        <v>7</v>
      </c>
      <c r="H750" s="2">
        <f>800-Tabela_telefony6[[#This Row],[Kolumna2]]</f>
        <v>793</v>
      </c>
      <c r="I750" s="5">
        <f>IF(OR(Tabela_telefony6[[#This Row],[typ]]="stacjonarny",Tabela_telefony6[[#This Row],[typ]]="komórkowy"),I749-Tabela_telefony6[[#This Row],[Kolumna2]],H749)</f>
        <v>584</v>
      </c>
    </row>
    <row r="751" spans="1:9" x14ac:dyDescent="0.3">
      <c r="A751">
        <v>6709939</v>
      </c>
      <c r="B751" s="1">
        <v>42928</v>
      </c>
      <c r="C751" s="2">
        <v>0.44817129629629632</v>
      </c>
      <c r="D751" s="2">
        <v>0.4506134259259259</v>
      </c>
      <c r="E751" t="str">
        <f>IF(LEN(Tabela_telefony6[[#This Row],[nr]])=7,"stacjonarny",IF(LEN(Tabela_telefony6[[#This Row],[nr]])=8,"komórkowy","zagraniczny"))</f>
        <v>stacjonarny</v>
      </c>
      <c r="F751" s="8">
        <f>(Tabela_telefony6[[#This Row],[zakonczenie]]-Tabela_telefony6[[#This Row],[rozpoczecie]])</f>
        <v>2.4421296296295858E-3</v>
      </c>
      <c r="G751" s="5">
        <f>ROUNDUP(Tabela_telefony6[[#This Row],[Kolumna1]]*1440,0)</f>
        <v>4</v>
      </c>
      <c r="H751" s="2">
        <f>800-Tabela_telefony6[[#This Row],[Kolumna2]]</f>
        <v>796</v>
      </c>
      <c r="I751" s="5">
        <f>IF(OR(Tabela_telefony6[[#This Row],[typ]]="stacjonarny",Tabela_telefony6[[#This Row],[typ]]="komórkowy"),I750-Tabela_telefony6[[#This Row],[Kolumna2]],H750)</f>
        <v>580</v>
      </c>
    </row>
    <row r="752" spans="1:9" x14ac:dyDescent="0.3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>IF(LEN(Tabela_telefony6[[#This Row],[nr]])=7,"stacjonarny",IF(LEN(Tabela_telefony6[[#This Row],[nr]])=8,"komórkowy","zagraniczny"))</f>
        <v>stacjonarny</v>
      </c>
      <c r="F752" s="8">
        <f>(Tabela_telefony6[[#This Row],[zakonczenie]]-Tabela_telefony6[[#This Row],[rozpoczecie]])</f>
        <v>1.1435185185185159E-2</v>
      </c>
      <c r="G752" s="5">
        <f>ROUNDUP(Tabela_telefony6[[#This Row],[Kolumna1]]*1440,0)</f>
        <v>17</v>
      </c>
      <c r="H752" s="2">
        <f>800-Tabela_telefony6[[#This Row],[Kolumna2]]</f>
        <v>783</v>
      </c>
      <c r="I752" s="5">
        <f>IF(OR(Tabela_telefony6[[#This Row],[typ]]="stacjonarny",Tabela_telefony6[[#This Row],[typ]]="komórkowy"),I751-Tabela_telefony6[[#This Row],[Kolumna2]],H751)</f>
        <v>563</v>
      </c>
    </row>
    <row r="753" spans="1:9" x14ac:dyDescent="0.3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>IF(LEN(Tabela_telefony6[[#This Row],[nr]])=7,"stacjonarny",IF(LEN(Tabela_telefony6[[#This Row],[nr]])=8,"komórkowy","zagraniczny"))</f>
        <v>komórkowy</v>
      </c>
      <c r="F753" s="8">
        <f>(Tabela_telefony6[[#This Row],[zakonczenie]]-Tabela_telefony6[[#This Row],[rozpoczecie]])</f>
        <v>5.6712962962963132E-3</v>
      </c>
      <c r="G753" s="5">
        <f>ROUNDUP(Tabela_telefony6[[#This Row],[Kolumna1]]*1440,0)</f>
        <v>9</v>
      </c>
      <c r="H753" s="2">
        <f>800-Tabela_telefony6[[#This Row],[Kolumna2]]</f>
        <v>791</v>
      </c>
      <c r="I753" s="5">
        <f>IF(OR(Tabela_telefony6[[#This Row],[typ]]="stacjonarny",Tabela_telefony6[[#This Row],[typ]]="komórkowy"),I752-Tabela_telefony6[[#This Row],[Kolumna2]],H752)</f>
        <v>554</v>
      </c>
    </row>
    <row r="754" spans="1:9" x14ac:dyDescent="0.3">
      <c r="A754">
        <v>4929499</v>
      </c>
      <c r="B754" s="1">
        <v>42928</v>
      </c>
      <c r="C754" s="2">
        <v>0.45673611111111112</v>
      </c>
      <c r="D754" s="2">
        <v>0.4586574074074074</v>
      </c>
      <c r="E754" t="str">
        <f>IF(LEN(Tabela_telefony6[[#This Row],[nr]])=7,"stacjonarny",IF(LEN(Tabela_telefony6[[#This Row],[nr]])=8,"komórkowy","zagraniczny"))</f>
        <v>stacjonarny</v>
      </c>
      <c r="F754" s="8">
        <f>(Tabela_telefony6[[#This Row],[zakonczenie]]-Tabela_telefony6[[#This Row],[rozpoczecie]])</f>
        <v>1.9212962962962821E-3</v>
      </c>
      <c r="G754" s="5">
        <f>ROUNDUP(Tabela_telefony6[[#This Row],[Kolumna1]]*1440,0)</f>
        <v>3</v>
      </c>
      <c r="H754" s="2">
        <f>800-Tabela_telefony6[[#This Row],[Kolumna2]]</f>
        <v>797</v>
      </c>
      <c r="I754" s="5">
        <f>IF(OR(Tabela_telefony6[[#This Row],[typ]]="stacjonarny",Tabela_telefony6[[#This Row],[typ]]="komórkowy"),I753-Tabela_telefony6[[#This Row],[Kolumna2]],H753)</f>
        <v>551</v>
      </c>
    </row>
    <row r="755" spans="1:9" x14ac:dyDescent="0.3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>IF(LEN(Tabela_telefony6[[#This Row],[nr]])=7,"stacjonarny",IF(LEN(Tabela_telefony6[[#This Row],[nr]])=8,"komórkowy","zagraniczny"))</f>
        <v>stacjonarny</v>
      </c>
      <c r="F755" s="8">
        <f>(Tabela_telefony6[[#This Row],[zakonczenie]]-Tabela_telefony6[[#This Row],[rozpoczecie]])</f>
        <v>9.3287037037037002E-3</v>
      </c>
      <c r="G755" s="5">
        <f>ROUNDUP(Tabela_telefony6[[#This Row],[Kolumna1]]*1440,0)</f>
        <v>14</v>
      </c>
      <c r="H755" s="2">
        <f>800-Tabela_telefony6[[#This Row],[Kolumna2]]</f>
        <v>786</v>
      </c>
      <c r="I755" s="5">
        <f>IF(OR(Tabela_telefony6[[#This Row],[typ]]="stacjonarny",Tabela_telefony6[[#This Row],[typ]]="komórkowy"),I754-Tabela_telefony6[[#This Row],[Kolumna2]],H754)</f>
        <v>537</v>
      </c>
    </row>
    <row r="756" spans="1:9" x14ac:dyDescent="0.3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>IF(LEN(Tabela_telefony6[[#This Row],[nr]])=7,"stacjonarny",IF(LEN(Tabela_telefony6[[#This Row],[nr]])=8,"komórkowy","zagraniczny"))</f>
        <v>stacjonarny</v>
      </c>
      <c r="F756" s="8">
        <f>(Tabela_telefony6[[#This Row],[zakonczenie]]-Tabela_telefony6[[#This Row],[rozpoczecie]])</f>
        <v>8.6921296296296191E-3</v>
      </c>
      <c r="G756" s="5">
        <f>ROUNDUP(Tabela_telefony6[[#This Row],[Kolumna1]]*1440,0)</f>
        <v>13</v>
      </c>
      <c r="H756" s="2">
        <f>800-Tabela_telefony6[[#This Row],[Kolumna2]]</f>
        <v>787</v>
      </c>
      <c r="I756" s="5">
        <f>IF(OR(Tabela_telefony6[[#This Row],[typ]]="stacjonarny",Tabela_telefony6[[#This Row],[typ]]="komórkowy"),I755-Tabela_telefony6[[#This Row],[Kolumna2]],H755)</f>
        <v>524</v>
      </c>
    </row>
    <row r="757" spans="1:9" x14ac:dyDescent="0.3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>IF(LEN(Tabela_telefony6[[#This Row],[nr]])=7,"stacjonarny",IF(LEN(Tabela_telefony6[[#This Row],[nr]])=8,"komórkowy","zagraniczny"))</f>
        <v>stacjonarny</v>
      </c>
      <c r="F757" s="8">
        <f>(Tabela_telefony6[[#This Row],[zakonczenie]]-Tabela_telefony6[[#This Row],[rozpoczecie]])</f>
        <v>4.502314814814834E-3</v>
      </c>
      <c r="G757" s="5">
        <f>ROUNDUP(Tabela_telefony6[[#This Row],[Kolumna1]]*1440,0)</f>
        <v>7</v>
      </c>
      <c r="H757" s="2">
        <f>800-Tabela_telefony6[[#This Row],[Kolumna2]]</f>
        <v>793</v>
      </c>
      <c r="I757" s="5">
        <f>IF(OR(Tabela_telefony6[[#This Row],[typ]]="stacjonarny",Tabela_telefony6[[#This Row],[typ]]="komórkowy"),I756-Tabela_telefony6[[#This Row],[Kolumna2]],H756)</f>
        <v>517</v>
      </c>
    </row>
    <row r="758" spans="1:9" x14ac:dyDescent="0.3">
      <c r="A758">
        <v>87702896</v>
      </c>
      <c r="B758" s="1">
        <v>42928</v>
      </c>
      <c r="C758" s="2">
        <v>0.47358796296296296</v>
      </c>
      <c r="D758" s="2">
        <v>0.47878472222222224</v>
      </c>
      <c r="E758" t="str">
        <f>IF(LEN(Tabela_telefony6[[#This Row],[nr]])=7,"stacjonarny",IF(LEN(Tabela_telefony6[[#This Row],[nr]])=8,"komórkowy","zagraniczny"))</f>
        <v>komórkowy</v>
      </c>
      <c r="F758" s="8">
        <f>(Tabela_telefony6[[#This Row],[zakonczenie]]-Tabela_telefony6[[#This Row],[rozpoczecie]])</f>
        <v>5.196759259259276E-3</v>
      </c>
      <c r="G758" s="5">
        <f>ROUNDUP(Tabela_telefony6[[#This Row],[Kolumna1]]*1440,0)</f>
        <v>8</v>
      </c>
      <c r="H758" s="2">
        <f>800-Tabela_telefony6[[#This Row],[Kolumna2]]</f>
        <v>792</v>
      </c>
      <c r="I758" s="5">
        <f>IF(OR(Tabela_telefony6[[#This Row],[typ]]="stacjonarny",Tabela_telefony6[[#This Row],[typ]]="komórkowy"),I757-Tabela_telefony6[[#This Row],[Kolumna2]],H757)</f>
        <v>509</v>
      </c>
    </row>
    <row r="759" spans="1:9" x14ac:dyDescent="0.3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>IF(LEN(Tabela_telefony6[[#This Row],[nr]])=7,"stacjonarny",IF(LEN(Tabela_telefony6[[#This Row],[nr]])=8,"komórkowy","zagraniczny"))</f>
        <v>komórkowy</v>
      </c>
      <c r="F759" s="8">
        <f>(Tabela_telefony6[[#This Row],[zakonczenie]]-Tabela_telefony6[[#This Row],[rozpoczecie]])</f>
        <v>6.2268518518519E-3</v>
      </c>
      <c r="G759" s="5">
        <f>ROUNDUP(Tabela_telefony6[[#This Row],[Kolumna1]]*1440,0)</f>
        <v>9</v>
      </c>
      <c r="H759" s="2">
        <f>800-Tabela_telefony6[[#This Row],[Kolumna2]]</f>
        <v>791</v>
      </c>
      <c r="I759" s="5">
        <f>IF(OR(Tabela_telefony6[[#This Row],[typ]]="stacjonarny",Tabela_telefony6[[#This Row],[typ]]="komórkowy"),I758-Tabela_telefony6[[#This Row],[Kolumna2]],H758)</f>
        <v>500</v>
      </c>
    </row>
    <row r="760" spans="1:9" x14ac:dyDescent="0.3">
      <c r="A760">
        <v>8655825</v>
      </c>
      <c r="B760" s="1">
        <v>42928</v>
      </c>
      <c r="C760" s="2">
        <v>0.48251157407407408</v>
      </c>
      <c r="D760" s="2">
        <v>0.48732638888888891</v>
      </c>
      <c r="E760" t="str">
        <f>IF(LEN(Tabela_telefony6[[#This Row],[nr]])=7,"stacjonarny",IF(LEN(Tabela_telefony6[[#This Row],[nr]])=8,"komórkowy","zagraniczny"))</f>
        <v>stacjonarny</v>
      </c>
      <c r="F760" s="8">
        <f>(Tabela_telefony6[[#This Row],[zakonczenie]]-Tabela_telefony6[[#This Row],[rozpoczecie]])</f>
        <v>4.8148148148148273E-3</v>
      </c>
      <c r="G760" s="5">
        <f>ROUNDUP(Tabela_telefony6[[#This Row],[Kolumna1]]*1440,0)</f>
        <v>7</v>
      </c>
      <c r="H760" s="2">
        <f>800-Tabela_telefony6[[#This Row],[Kolumna2]]</f>
        <v>793</v>
      </c>
      <c r="I760" s="5">
        <f>IF(OR(Tabela_telefony6[[#This Row],[typ]]="stacjonarny",Tabela_telefony6[[#This Row],[typ]]="komórkowy"),I759-Tabela_telefony6[[#This Row],[Kolumna2]],H759)</f>
        <v>493</v>
      </c>
    </row>
    <row r="761" spans="1:9" x14ac:dyDescent="0.3">
      <c r="A761">
        <v>47707639</v>
      </c>
      <c r="B761" s="1">
        <v>42928</v>
      </c>
      <c r="C761" s="2">
        <v>0.48827546296296298</v>
      </c>
      <c r="D761" s="2">
        <v>0.49432870370370369</v>
      </c>
      <c r="E761" t="str">
        <f>IF(LEN(Tabela_telefony6[[#This Row],[nr]])=7,"stacjonarny",IF(LEN(Tabela_telefony6[[#This Row],[nr]])=8,"komórkowy","zagraniczny"))</f>
        <v>komórkowy</v>
      </c>
      <c r="F761" s="8">
        <f>(Tabela_telefony6[[#This Row],[zakonczenie]]-Tabela_telefony6[[#This Row],[rozpoczecie]])</f>
        <v>6.0532407407407063E-3</v>
      </c>
      <c r="G761" s="5">
        <f>ROUNDUP(Tabela_telefony6[[#This Row],[Kolumna1]]*1440,0)</f>
        <v>9</v>
      </c>
      <c r="H761" s="2">
        <f>800-Tabela_telefony6[[#This Row],[Kolumna2]]</f>
        <v>791</v>
      </c>
      <c r="I761" s="5">
        <f>IF(OR(Tabela_telefony6[[#This Row],[typ]]="stacjonarny",Tabela_telefony6[[#This Row],[typ]]="komórkowy"),I760-Tabela_telefony6[[#This Row],[Kolumna2]],H760)</f>
        <v>484</v>
      </c>
    </row>
    <row r="762" spans="1:9" x14ac:dyDescent="0.3">
      <c r="A762">
        <v>5029329</v>
      </c>
      <c r="B762" s="1">
        <v>42928</v>
      </c>
      <c r="C762" s="2">
        <v>0.49062499999999998</v>
      </c>
      <c r="D762" s="2">
        <v>0.49535879629629631</v>
      </c>
      <c r="E762" t="str">
        <f>IF(LEN(Tabela_telefony6[[#This Row],[nr]])=7,"stacjonarny",IF(LEN(Tabela_telefony6[[#This Row],[nr]])=8,"komórkowy","zagraniczny"))</f>
        <v>stacjonarny</v>
      </c>
      <c r="F762" s="8">
        <f>(Tabela_telefony6[[#This Row],[zakonczenie]]-Tabela_telefony6[[#This Row],[rozpoczecie]])</f>
        <v>4.7337962962963331E-3</v>
      </c>
      <c r="G762" s="5">
        <f>ROUNDUP(Tabela_telefony6[[#This Row],[Kolumna1]]*1440,0)</f>
        <v>7</v>
      </c>
      <c r="H762" s="2">
        <f>800-Tabela_telefony6[[#This Row],[Kolumna2]]</f>
        <v>793</v>
      </c>
      <c r="I762" s="5">
        <f>IF(OR(Tabela_telefony6[[#This Row],[typ]]="stacjonarny",Tabela_telefony6[[#This Row],[typ]]="komórkowy"),I761-Tabela_telefony6[[#This Row],[Kolumna2]],H761)</f>
        <v>477</v>
      </c>
    </row>
    <row r="763" spans="1:9" x14ac:dyDescent="0.3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>IF(LEN(Tabela_telefony6[[#This Row],[nr]])=7,"stacjonarny",IF(LEN(Tabela_telefony6[[#This Row],[nr]])=8,"komórkowy","zagraniczny"))</f>
        <v>stacjonarny</v>
      </c>
      <c r="F763" s="8">
        <f>(Tabela_telefony6[[#This Row],[zakonczenie]]-Tabela_telefony6[[#This Row],[rozpoczecie]])</f>
        <v>7.1180555555555025E-3</v>
      </c>
      <c r="G763" s="5">
        <f>ROUNDUP(Tabela_telefony6[[#This Row],[Kolumna1]]*1440,0)</f>
        <v>11</v>
      </c>
      <c r="H763" s="2">
        <f>800-Tabela_telefony6[[#This Row],[Kolumna2]]</f>
        <v>789</v>
      </c>
      <c r="I763" s="5">
        <f>IF(OR(Tabela_telefony6[[#This Row],[typ]]="stacjonarny",Tabela_telefony6[[#This Row],[typ]]="komórkowy"),I762-Tabela_telefony6[[#This Row],[Kolumna2]],H762)</f>
        <v>466</v>
      </c>
    </row>
    <row r="764" spans="1:9" x14ac:dyDescent="0.3">
      <c r="A764">
        <v>8461631</v>
      </c>
      <c r="B764" s="1">
        <v>42928</v>
      </c>
      <c r="C764" s="2">
        <v>0.50025462962962963</v>
      </c>
      <c r="D764" s="2">
        <v>0.50344907407407402</v>
      </c>
      <c r="E764" t="str">
        <f>IF(LEN(Tabela_telefony6[[#This Row],[nr]])=7,"stacjonarny",IF(LEN(Tabela_telefony6[[#This Row],[nr]])=8,"komórkowy","zagraniczny"))</f>
        <v>stacjonarny</v>
      </c>
      <c r="F764" s="8">
        <f>(Tabela_telefony6[[#This Row],[zakonczenie]]-Tabela_telefony6[[#This Row],[rozpoczecie]])</f>
        <v>3.1944444444443887E-3</v>
      </c>
      <c r="G764" s="5">
        <f>ROUNDUP(Tabela_telefony6[[#This Row],[Kolumna1]]*1440,0)</f>
        <v>5</v>
      </c>
      <c r="H764" s="2">
        <f>800-Tabela_telefony6[[#This Row],[Kolumna2]]</f>
        <v>795</v>
      </c>
      <c r="I764" s="5">
        <f>IF(OR(Tabela_telefony6[[#This Row],[typ]]="stacjonarny",Tabela_telefony6[[#This Row],[typ]]="komórkowy"),I763-Tabela_telefony6[[#This Row],[Kolumna2]],H763)</f>
        <v>461</v>
      </c>
    </row>
    <row r="765" spans="1:9" x14ac:dyDescent="0.3">
      <c r="A765">
        <v>76777492</v>
      </c>
      <c r="B765" s="1">
        <v>42928</v>
      </c>
      <c r="C765" s="2">
        <v>0.50071759259259263</v>
      </c>
      <c r="D765" s="2">
        <v>0.5085763888888889</v>
      </c>
      <c r="E765" t="str">
        <f>IF(LEN(Tabela_telefony6[[#This Row],[nr]])=7,"stacjonarny",IF(LEN(Tabela_telefony6[[#This Row],[nr]])=8,"komórkowy","zagraniczny"))</f>
        <v>komórkowy</v>
      </c>
      <c r="F765" s="8">
        <f>(Tabela_telefony6[[#This Row],[zakonczenie]]-Tabela_telefony6[[#This Row],[rozpoczecie]])</f>
        <v>7.8587962962962665E-3</v>
      </c>
      <c r="G765" s="5">
        <f>ROUNDUP(Tabela_telefony6[[#This Row],[Kolumna1]]*1440,0)</f>
        <v>12</v>
      </c>
      <c r="H765" s="2">
        <f>800-Tabela_telefony6[[#This Row],[Kolumna2]]</f>
        <v>788</v>
      </c>
      <c r="I765" s="5">
        <f>IF(OR(Tabela_telefony6[[#This Row],[typ]]="stacjonarny",Tabela_telefony6[[#This Row],[typ]]="komórkowy"),I764-Tabela_telefony6[[#This Row],[Kolumna2]],H764)</f>
        <v>449</v>
      </c>
    </row>
    <row r="766" spans="1:9" x14ac:dyDescent="0.3">
      <c r="A766">
        <v>71036125</v>
      </c>
      <c r="B766" s="1">
        <v>42928</v>
      </c>
      <c r="C766" s="2">
        <v>0.50597222222222227</v>
      </c>
      <c r="D766" s="2">
        <v>0.51633101851851848</v>
      </c>
      <c r="E766" t="str">
        <f>IF(LEN(Tabela_telefony6[[#This Row],[nr]])=7,"stacjonarny",IF(LEN(Tabela_telefony6[[#This Row],[nr]])=8,"komórkowy","zagraniczny"))</f>
        <v>komórkowy</v>
      </c>
      <c r="F766" s="8">
        <f>(Tabela_telefony6[[#This Row],[zakonczenie]]-Tabela_telefony6[[#This Row],[rozpoczecie]])</f>
        <v>1.0358796296296213E-2</v>
      </c>
      <c r="G766" s="5">
        <f>ROUNDUP(Tabela_telefony6[[#This Row],[Kolumna1]]*1440,0)</f>
        <v>15</v>
      </c>
      <c r="H766" s="2">
        <f>800-Tabela_telefony6[[#This Row],[Kolumna2]]</f>
        <v>785</v>
      </c>
      <c r="I766" s="5">
        <f>IF(OR(Tabela_telefony6[[#This Row],[typ]]="stacjonarny",Tabela_telefony6[[#This Row],[typ]]="komórkowy"),I765-Tabela_telefony6[[#This Row],[Kolumna2]],H765)</f>
        <v>434</v>
      </c>
    </row>
    <row r="767" spans="1:9" x14ac:dyDescent="0.3">
      <c r="A767">
        <v>2989192</v>
      </c>
      <c r="B767" s="1">
        <v>42928</v>
      </c>
      <c r="C767" s="2">
        <v>0.5087962962962963</v>
      </c>
      <c r="D767" s="2">
        <v>0.51349537037037041</v>
      </c>
      <c r="E767" t="str">
        <f>IF(LEN(Tabela_telefony6[[#This Row],[nr]])=7,"stacjonarny",IF(LEN(Tabela_telefony6[[#This Row],[nr]])=8,"komórkowy","zagraniczny"))</f>
        <v>stacjonarny</v>
      </c>
      <c r="F767" s="8">
        <f>(Tabela_telefony6[[#This Row],[zakonczenie]]-Tabela_telefony6[[#This Row],[rozpoczecie]])</f>
        <v>4.6990740740741055E-3</v>
      </c>
      <c r="G767" s="5">
        <f>ROUNDUP(Tabela_telefony6[[#This Row],[Kolumna1]]*1440,0)</f>
        <v>7</v>
      </c>
      <c r="H767" s="2">
        <f>800-Tabela_telefony6[[#This Row],[Kolumna2]]</f>
        <v>793</v>
      </c>
      <c r="I767" s="5">
        <f>IF(OR(Tabela_telefony6[[#This Row],[typ]]="stacjonarny",Tabela_telefony6[[#This Row],[typ]]="komórkowy"),I766-Tabela_telefony6[[#This Row],[Kolumna2]],H766)</f>
        <v>427</v>
      </c>
    </row>
    <row r="768" spans="1:9" x14ac:dyDescent="0.3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>IF(LEN(Tabela_telefony6[[#This Row],[nr]])=7,"stacjonarny",IF(LEN(Tabela_telefony6[[#This Row],[nr]])=8,"komórkowy","zagraniczny"))</f>
        <v>stacjonarny</v>
      </c>
      <c r="F768" s="8">
        <f>(Tabela_telefony6[[#This Row],[zakonczenie]]-Tabela_telefony6[[#This Row],[rozpoczecie]])</f>
        <v>9.8379629629630205E-4</v>
      </c>
      <c r="G768" s="5">
        <f>ROUNDUP(Tabela_telefony6[[#This Row],[Kolumna1]]*1440,0)</f>
        <v>2</v>
      </c>
      <c r="H768" s="2">
        <f>800-Tabela_telefony6[[#This Row],[Kolumna2]]</f>
        <v>798</v>
      </c>
      <c r="I768" s="5">
        <f>IF(OR(Tabela_telefony6[[#This Row],[typ]]="stacjonarny",Tabela_telefony6[[#This Row],[typ]]="komórkowy"),I767-Tabela_telefony6[[#This Row],[Kolumna2]],H767)</f>
        <v>425</v>
      </c>
    </row>
    <row r="769" spans="1:9" x14ac:dyDescent="0.3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>IF(LEN(Tabela_telefony6[[#This Row],[nr]])=7,"stacjonarny",IF(LEN(Tabela_telefony6[[#This Row],[nr]])=8,"komórkowy","zagraniczny"))</f>
        <v>stacjonarny</v>
      </c>
      <c r="F769" s="8">
        <f>(Tabela_telefony6[[#This Row],[zakonczenie]]-Tabela_telefony6[[#This Row],[rozpoczecie]])</f>
        <v>1.1574074074038876E-5</v>
      </c>
      <c r="G769" s="5">
        <f>ROUNDUP(Tabela_telefony6[[#This Row],[Kolumna1]]*1440,0)</f>
        <v>1</v>
      </c>
      <c r="H769" s="2">
        <f>800-Tabela_telefony6[[#This Row],[Kolumna2]]</f>
        <v>799</v>
      </c>
      <c r="I769" s="5">
        <f>IF(OR(Tabela_telefony6[[#This Row],[typ]]="stacjonarny",Tabela_telefony6[[#This Row],[typ]]="komórkowy"),I768-Tabela_telefony6[[#This Row],[Kolumna2]],H768)</f>
        <v>424</v>
      </c>
    </row>
    <row r="770" spans="1:9" x14ac:dyDescent="0.3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>IF(LEN(Tabela_telefony6[[#This Row],[nr]])=7,"stacjonarny",IF(LEN(Tabela_telefony6[[#This Row],[nr]])=8,"komórkowy","zagraniczny"))</f>
        <v>stacjonarny</v>
      </c>
      <c r="F770" s="8">
        <f>(Tabela_telefony6[[#This Row],[zakonczenie]]-Tabela_telefony6[[#This Row],[rozpoczecie]])</f>
        <v>6.0995370370370283E-3</v>
      </c>
      <c r="G770" s="5">
        <f>ROUNDUP(Tabela_telefony6[[#This Row],[Kolumna1]]*1440,0)</f>
        <v>9</v>
      </c>
      <c r="H770" s="2">
        <f>800-Tabela_telefony6[[#This Row],[Kolumna2]]</f>
        <v>791</v>
      </c>
      <c r="I770" s="5">
        <f>IF(OR(Tabela_telefony6[[#This Row],[typ]]="stacjonarny",Tabela_telefony6[[#This Row],[typ]]="komórkowy"),I769-Tabela_telefony6[[#This Row],[Kolumna2]],H769)</f>
        <v>415</v>
      </c>
    </row>
    <row r="771" spans="1:9" x14ac:dyDescent="0.3">
      <c r="A771">
        <v>47025160</v>
      </c>
      <c r="B771" s="1">
        <v>42928</v>
      </c>
      <c r="C771" s="2">
        <v>0.52009259259259255</v>
      </c>
      <c r="D771" s="2">
        <v>0.52987268518518515</v>
      </c>
      <c r="E771" t="str">
        <f>IF(LEN(Tabela_telefony6[[#This Row],[nr]])=7,"stacjonarny",IF(LEN(Tabela_telefony6[[#This Row],[nr]])=8,"komórkowy","zagraniczny"))</f>
        <v>komórkowy</v>
      </c>
      <c r="F771" s="8">
        <f>(Tabela_telefony6[[#This Row],[zakonczenie]]-Tabela_telefony6[[#This Row],[rozpoczecie]])</f>
        <v>9.7800925925926041E-3</v>
      </c>
      <c r="G771" s="5">
        <f>ROUNDUP(Tabela_telefony6[[#This Row],[Kolumna1]]*1440,0)</f>
        <v>15</v>
      </c>
      <c r="H771" s="2">
        <f>800-Tabela_telefony6[[#This Row],[Kolumna2]]</f>
        <v>785</v>
      </c>
      <c r="I771" s="5">
        <f>IF(OR(Tabela_telefony6[[#This Row],[typ]]="stacjonarny",Tabela_telefony6[[#This Row],[typ]]="komórkowy"),I770-Tabela_telefony6[[#This Row],[Kolumna2]],H770)</f>
        <v>400</v>
      </c>
    </row>
    <row r="772" spans="1:9" x14ac:dyDescent="0.3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>IF(LEN(Tabela_telefony6[[#This Row],[nr]])=7,"stacjonarny",IF(LEN(Tabela_telefony6[[#This Row],[nr]])=8,"komórkowy","zagraniczny"))</f>
        <v>komórkowy</v>
      </c>
      <c r="F772" s="8">
        <f>(Tabela_telefony6[[#This Row],[zakonczenie]]-Tabela_telefony6[[#This Row],[rozpoczecie]])</f>
        <v>4.3402777777777901E-3</v>
      </c>
      <c r="G772" s="5">
        <f>ROUNDUP(Tabela_telefony6[[#This Row],[Kolumna1]]*1440,0)</f>
        <v>7</v>
      </c>
      <c r="H772" s="2">
        <f>800-Tabela_telefony6[[#This Row],[Kolumna2]]</f>
        <v>793</v>
      </c>
      <c r="I772" s="5">
        <f>IF(OR(Tabela_telefony6[[#This Row],[typ]]="stacjonarny",Tabela_telefony6[[#This Row],[typ]]="komórkowy"),I771-Tabela_telefony6[[#This Row],[Kolumna2]],H771)</f>
        <v>393</v>
      </c>
    </row>
    <row r="773" spans="1:9" x14ac:dyDescent="0.3">
      <c r="A773">
        <v>2248131</v>
      </c>
      <c r="B773" s="1">
        <v>42928</v>
      </c>
      <c r="C773" s="2">
        <v>0.52298611111111115</v>
      </c>
      <c r="D773" s="2">
        <v>0.53249999999999997</v>
      </c>
      <c r="E773" t="str">
        <f>IF(LEN(Tabela_telefony6[[#This Row],[nr]])=7,"stacjonarny",IF(LEN(Tabela_telefony6[[#This Row],[nr]])=8,"komórkowy","zagraniczny"))</f>
        <v>stacjonarny</v>
      </c>
      <c r="F773" s="8">
        <f>(Tabela_telefony6[[#This Row],[zakonczenie]]-Tabela_telefony6[[#This Row],[rozpoczecie]])</f>
        <v>9.5138888888888218E-3</v>
      </c>
      <c r="G773" s="5">
        <f>ROUNDUP(Tabela_telefony6[[#This Row],[Kolumna1]]*1440,0)</f>
        <v>14</v>
      </c>
      <c r="H773" s="2">
        <f>800-Tabela_telefony6[[#This Row],[Kolumna2]]</f>
        <v>786</v>
      </c>
      <c r="I773" s="5">
        <f>IF(OR(Tabela_telefony6[[#This Row],[typ]]="stacjonarny",Tabela_telefony6[[#This Row],[typ]]="komórkowy"),I772-Tabela_telefony6[[#This Row],[Kolumna2]],H772)</f>
        <v>379</v>
      </c>
    </row>
    <row r="774" spans="1:9" x14ac:dyDescent="0.3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>IF(LEN(Tabela_telefony6[[#This Row],[nr]])=7,"stacjonarny",IF(LEN(Tabela_telefony6[[#This Row],[nr]])=8,"komórkowy","zagraniczny"))</f>
        <v>zagraniczny</v>
      </c>
      <c r="F774" s="8">
        <f>(Tabela_telefony6[[#This Row],[zakonczenie]]-Tabela_telefony6[[#This Row],[rozpoczecie]])</f>
        <v>8.1018518518494176E-5</v>
      </c>
      <c r="G774" s="5">
        <f>ROUNDUP(Tabela_telefony6[[#This Row],[Kolumna1]]*1440,0)</f>
        <v>1</v>
      </c>
      <c r="H774" s="2">
        <f>800-Tabela_telefony6[[#This Row],[Kolumna2]]</f>
        <v>799</v>
      </c>
      <c r="I774" s="5">
        <f>IF(OR(Tabela_telefony6[[#This Row],[typ]]="stacjonarny",Tabela_telefony6[[#This Row],[typ]]="komórkowy"),I773-Tabela_telefony6[[#This Row],[Kolumna2]],H773)</f>
        <v>786</v>
      </c>
    </row>
    <row r="775" spans="1:9" x14ac:dyDescent="0.3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>IF(LEN(Tabela_telefony6[[#This Row],[nr]])=7,"stacjonarny",IF(LEN(Tabela_telefony6[[#This Row],[nr]])=8,"komórkowy","zagraniczny"))</f>
        <v>zagraniczny</v>
      </c>
      <c r="F775" s="8">
        <f>(Tabela_telefony6[[#This Row],[zakonczenie]]-Tabela_telefony6[[#This Row],[rozpoczecie]])</f>
        <v>4.745370370370372E-3</v>
      </c>
      <c r="G775" s="5">
        <f>ROUNDUP(Tabela_telefony6[[#This Row],[Kolumna1]]*1440,0)</f>
        <v>7</v>
      </c>
      <c r="H775" s="2">
        <f>800-Tabela_telefony6[[#This Row],[Kolumna2]]</f>
        <v>793</v>
      </c>
      <c r="I775" s="5">
        <f>IF(OR(Tabela_telefony6[[#This Row],[typ]]="stacjonarny",Tabela_telefony6[[#This Row],[typ]]="komórkowy"),I774-Tabela_telefony6[[#This Row],[Kolumna2]],H774)</f>
        <v>799</v>
      </c>
    </row>
    <row r="776" spans="1:9" x14ac:dyDescent="0.3">
      <c r="A776">
        <v>5092577</v>
      </c>
      <c r="B776" s="1">
        <v>42928</v>
      </c>
      <c r="C776" s="2">
        <v>0.52834490740740736</v>
      </c>
      <c r="D776" s="2">
        <v>0.53267361111111111</v>
      </c>
      <c r="E776" t="str">
        <f>IF(LEN(Tabela_telefony6[[#This Row],[nr]])=7,"stacjonarny",IF(LEN(Tabela_telefony6[[#This Row],[nr]])=8,"komórkowy","zagraniczny"))</f>
        <v>stacjonarny</v>
      </c>
      <c r="F776" s="8">
        <f>(Tabela_telefony6[[#This Row],[zakonczenie]]-Tabela_telefony6[[#This Row],[rozpoczecie]])</f>
        <v>4.3287037037037512E-3</v>
      </c>
      <c r="G776" s="5">
        <f>ROUNDUP(Tabela_telefony6[[#This Row],[Kolumna1]]*1440,0)</f>
        <v>7</v>
      </c>
      <c r="H776" s="2">
        <f>800-Tabela_telefony6[[#This Row],[Kolumna2]]</f>
        <v>793</v>
      </c>
      <c r="I776" s="5">
        <f>IF(OR(Tabela_telefony6[[#This Row],[typ]]="stacjonarny",Tabela_telefony6[[#This Row],[typ]]="komórkowy"),I775-Tabela_telefony6[[#This Row],[Kolumna2]],H775)</f>
        <v>792</v>
      </c>
    </row>
    <row r="777" spans="1:9" x14ac:dyDescent="0.3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>IF(LEN(Tabela_telefony6[[#This Row],[nr]])=7,"stacjonarny",IF(LEN(Tabela_telefony6[[#This Row],[nr]])=8,"komórkowy","zagraniczny"))</f>
        <v>komórkowy</v>
      </c>
      <c r="F777" s="8">
        <f>(Tabela_telefony6[[#This Row],[zakonczenie]]-Tabela_telefony6[[#This Row],[rozpoczecie]])</f>
        <v>1.3541666666666563E-3</v>
      </c>
      <c r="G777" s="5">
        <f>ROUNDUP(Tabela_telefony6[[#This Row],[Kolumna1]]*1440,0)</f>
        <v>2</v>
      </c>
      <c r="H777" s="2">
        <f>800-Tabela_telefony6[[#This Row],[Kolumna2]]</f>
        <v>798</v>
      </c>
      <c r="I777" s="5">
        <f>IF(OR(Tabela_telefony6[[#This Row],[typ]]="stacjonarny",Tabela_telefony6[[#This Row],[typ]]="komórkowy"),I776-Tabela_telefony6[[#This Row],[Kolumna2]],H776)</f>
        <v>790</v>
      </c>
    </row>
    <row r="778" spans="1:9" x14ac:dyDescent="0.3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>IF(LEN(Tabela_telefony6[[#This Row],[nr]])=7,"stacjonarny",IF(LEN(Tabela_telefony6[[#This Row],[nr]])=8,"komórkowy","zagraniczny"))</f>
        <v>stacjonarny</v>
      </c>
      <c r="F778" s="8">
        <f>(Tabela_telefony6[[#This Row],[zakonczenie]]-Tabela_telefony6[[#This Row],[rozpoczecie]])</f>
        <v>2.3148148148144365E-4</v>
      </c>
      <c r="G778" s="5">
        <f>ROUNDUP(Tabela_telefony6[[#This Row],[Kolumna1]]*1440,0)</f>
        <v>1</v>
      </c>
      <c r="H778" s="2">
        <f>800-Tabela_telefony6[[#This Row],[Kolumna2]]</f>
        <v>799</v>
      </c>
      <c r="I778" s="5">
        <f>IF(OR(Tabela_telefony6[[#This Row],[typ]]="stacjonarny",Tabela_telefony6[[#This Row],[typ]]="komórkowy"),I777-Tabela_telefony6[[#This Row],[Kolumna2]],H777)</f>
        <v>789</v>
      </c>
    </row>
    <row r="779" spans="1:9" x14ac:dyDescent="0.3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>IF(LEN(Tabela_telefony6[[#This Row],[nr]])=7,"stacjonarny",IF(LEN(Tabela_telefony6[[#This Row],[nr]])=8,"komórkowy","zagraniczny"))</f>
        <v>stacjonarny</v>
      </c>
      <c r="F779" s="8">
        <f>(Tabela_telefony6[[#This Row],[zakonczenie]]-Tabela_telefony6[[#This Row],[rozpoczecie]])</f>
        <v>2.1296296296295925E-3</v>
      </c>
      <c r="G779" s="5">
        <f>ROUNDUP(Tabela_telefony6[[#This Row],[Kolumna1]]*1440,0)</f>
        <v>4</v>
      </c>
      <c r="H779" s="2">
        <f>800-Tabela_telefony6[[#This Row],[Kolumna2]]</f>
        <v>796</v>
      </c>
      <c r="I779" s="5">
        <f>IF(OR(Tabela_telefony6[[#This Row],[typ]]="stacjonarny",Tabela_telefony6[[#This Row],[typ]]="komórkowy"),I778-Tabela_telefony6[[#This Row],[Kolumna2]],H778)</f>
        <v>785</v>
      </c>
    </row>
    <row r="780" spans="1:9" x14ac:dyDescent="0.3">
      <c r="A780">
        <v>7269536</v>
      </c>
      <c r="B780" s="1">
        <v>42928</v>
      </c>
      <c r="C780" s="2">
        <v>0.53827546296296291</v>
      </c>
      <c r="D780" s="2">
        <v>0.54309027777777774</v>
      </c>
      <c r="E780" t="str">
        <f>IF(LEN(Tabela_telefony6[[#This Row],[nr]])=7,"stacjonarny",IF(LEN(Tabela_telefony6[[#This Row],[nr]])=8,"komórkowy","zagraniczny"))</f>
        <v>stacjonarny</v>
      </c>
      <c r="F780" s="8">
        <f>(Tabela_telefony6[[#This Row],[zakonczenie]]-Tabela_telefony6[[#This Row],[rozpoczecie]])</f>
        <v>4.8148148148148273E-3</v>
      </c>
      <c r="G780" s="5">
        <f>ROUNDUP(Tabela_telefony6[[#This Row],[Kolumna1]]*1440,0)</f>
        <v>7</v>
      </c>
      <c r="H780" s="2">
        <f>800-Tabela_telefony6[[#This Row],[Kolumna2]]</f>
        <v>793</v>
      </c>
      <c r="I780" s="5">
        <f>IF(OR(Tabela_telefony6[[#This Row],[typ]]="stacjonarny",Tabela_telefony6[[#This Row],[typ]]="komórkowy"),I779-Tabela_telefony6[[#This Row],[Kolumna2]],H779)</f>
        <v>778</v>
      </c>
    </row>
    <row r="781" spans="1:9" x14ac:dyDescent="0.3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>IF(LEN(Tabela_telefony6[[#This Row],[nr]])=7,"stacjonarny",IF(LEN(Tabela_telefony6[[#This Row],[nr]])=8,"komórkowy","zagraniczny"))</f>
        <v>komórkowy</v>
      </c>
      <c r="F781" s="8">
        <f>(Tabela_telefony6[[#This Row],[zakonczenie]]-Tabela_telefony6[[#This Row],[rozpoczecie]])</f>
        <v>2.1064814814815147E-3</v>
      </c>
      <c r="G781" s="5">
        <f>ROUNDUP(Tabela_telefony6[[#This Row],[Kolumna1]]*1440,0)</f>
        <v>4</v>
      </c>
      <c r="H781" s="2">
        <f>800-Tabela_telefony6[[#This Row],[Kolumna2]]</f>
        <v>796</v>
      </c>
      <c r="I781" s="5">
        <f>IF(OR(Tabela_telefony6[[#This Row],[typ]]="stacjonarny",Tabela_telefony6[[#This Row],[typ]]="komórkowy"),I780-Tabela_telefony6[[#This Row],[Kolumna2]],H780)</f>
        <v>774</v>
      </c>
    </row>
    <row r="782" spans="1:9" x14ac:dyDescent="0.3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>IF(LEN(Tabela_telefony6[[#This Row],[nr]])=7,"stacjonarny",IF(LEN(Tabela_telefony6[[#This Row],[nr]])=8,"komórkowy","zagraniczny"))</f>
        <v>stacjonarny</v>
      </c>
      <c r="F782" s="8">
        <f>(Tabela_telefony6[[#This Row],[zakonczenie]]-Tabela_telefony6[[#This Row],[rozpoczecie]])</f>
        <v>1.4699074074073781E-3</v>
      </c>
      <c r="G782" s="5">
        <f>ROUNDUP(Tabela_telefony6[[#This Row],[Kolumna1]]*1440,0)</f>
        <v>3</v>
      </c>
      <c r="H782" s="2">
        <f>800-Tabela_telefony6[[#This Row],[Kolumna2]]</f>
        <v>797</v>
      </c>
      <c r="I782" s="5">
        <f>IF(OR(Tabela_telefony6[[#This Row],[typ]]="stacjonarny",Tabela_telefony6[[#This Row],[typ]]="komórkowy"),I781-Tabela_telefony6[[#This Row],[Kolumna2]],H781)</f>
        <v>771</v>
      </c>
    </row>
    <row r="783" spans="1:9" x14ac:dyDescent="0.3">
      <c r="A783">
        <v>7377702</v>
      </c>
      <c r="B783" s="1">
        <v>42928</v>
      </c>
      <c r="C783" s="2">
        <v>0.54689814814814819</v>
      </c>
      <c r="D783" s="2">
        <v>0.54949074074074078</v>
      </c>
      <c r="E783" t="str">
        <f>IF(LEN(Tabela_telefony6[[#This Row],[nr]])=7,"stacjonarny",IF(LEN(Tabela_telefony6[[#This Row],[nr]])=8,"komórkowy","zagraniczny"))</f>
        <v>stacjonarny</v>
      </c>
      <c r="F783" s="8">
        <f>(Tabela_telefony6[[#This Row],[zakonczenie]]-Tabela_telefony6[[#This Row],[rozpoczecie]])</f>
        <v>2.5925925925925908E-3</v>
      </c>
      <c r="G783" s="5">
        <f>ROUNDUP(Tabela_telefony6[[#This Row],[Kolumna1]]*1440,0)</f>
        <v>4</v>
      </c>
      <c r="H783" s="2">
        <f>800-Tabela_telefony6[[#This Row],[Kolumna2]]</f>
        <v>796</v>
      </c>
      <c r="I783" s="5">
        <f>IF(OR(Tabela_telefony6[[#This Row],[typ]]="stacjonarny",Tabela_telefony6[[#This Row],[typ]]="komórkowy"),I782-Tabela_telefony6[[#This Row],[Kolumna2]],H782)</f>
        <v>767</v>
      </c>
    </row>
    <row r="784" spans="1:9" x14ac:dyDescent="0.3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>IF(LEN(Tabela_telefony6[[#This Row],[nr]])=7,"stacjonarny",IF(LEN(Tabela_telefony6[[#This Row],[nr]])=8,"komórkowy","zagraniczny"))</f>
        <v>komórkowy</v>
      </c>
      <c r="F784" s="8">
        <f>(Tabela_telefony6[[#This Row],[zakonczenie]]-Tabela_telefony6[[#This Row],[rozpoczecie]])</f>
        <v>9.3750000000003553E-4</v>
      </c>
      <c r="G784" s="5">
        <f>ROUNDUP(Tabela_telefony6[[#This Row],[Kolumna1]]*1440,0)</f>
        <v>2</v>
      </c>
      <c r="H784" s="2">
        <f>800-Tabela_telefony6[[#This Row],[Kolumna2]]</f>
        <v>798</v>
      </c>
      <c r="I784" s="5">
        <f>IF(OR(Tabela_telefony6[[#This Row],[typ]]="stacjonarny",Tabela_telefony6[[#This Row],[typ]]="komórkowy"),I783-Tabela_telefony6[[#This Row],[Kolumna2]],H783)</f>
        <v>765</v>
      </c>
    </row>
    <row r="785" spans="1:9" x14ac:dyDescent="0.3">
      <c r="A785">
        <v>5094248</v>
      </c>
      <c r="B785" s="1">
        <v>42928</v>
      </c>
      <c r="C785" s="2">
        <v>0.55118055555555556</v>
      </c>
      <c r="D785" s="2">
        <v>0.56003472222222217</v>
      </c>
      <c r="E785" t="str">
        <f>IF(LEN(Tabela_telefony6[[#This Row],[nr]])=7,"stacjonarny",IF(LEN(Tabela_telefony6[[#This Row],[nr]])=8,"komórkowy","zagraniczny"))</f>
        <v>stacjonarny</v>
      </c>
      <c r="F785" s="8">
        <f>(Tabela_telefony6[[#This Row],[zakonczenie]]-Tabela_telefony6[[#This Row],[rozpoczecie]])</f>
        <v>8.8541666666666075E-3</v>
      </c>
      <c r="G785" s="5">
        <f>ROUNDUP(Tabela_telefony6[[#This Row],[Kolumna1]]*1440,0)</f>
        <v>13</v>
      </c>
      <c r="H785" s="2">
        <f>800-Tabela_telefony6[[#This Row],[Kolumna2]]</f>
        <v>787</v>
      </c>
      <c r="I785" s="5">
        <f>IF(OR(Tabela_telefony6[[#This Row],[typ]]="stacjonarny",Tabela_telefony6[[#This Row],[typ]]="komórkowy"),I784-Tabela_telefony6[[#This Row],[Kolumna2]],H784)</f>
        <v>752</v>
      </c>
    </row>
    <row r="786" spans="1:9" x14ac:dyDescent="0.3">
      <c r="A786">
        <v>1233459</v>
      </c>
      <c r="B786" s="1">
        <v>42928</v>
      </c>
      <c r="C786" s="2">
        <v>0.55565972222222226</v>
      </c>
      <c r="D786" s="2">
        <v>0.55674768518518514</v>
      </c>
      <c r="E786" t="str">
        <f>IF(LEN(Tabela_telefony6[[#This Row],[nr]])=7,"stacjonarny",IF(LEN(Tabela_telefony6[[#This Row],[nr]])=8,"komórkowy","zagraniczny"))</f>
        <v>stacjonarny</v>
      </c>
      <c r="F786" s="8">
        <f>(Tabela_telefony6[[#This Row],[zakonczenie]]-Tabela_telefony6[[#This Row],[rozpoczecie]])</f>
        <v>1.087962962962874E-3</v>
      </c>
      <c r="G786" s="5">
        <f>ROUNDUP(Tabela_telefony6[[#This Row],[Kolumna1]]*1440,0)</f>
        <v>2</v>
      </c>
      <c r="H786" s="2">
        <f>800-Tabela_telefony6[[#This Row],[Kolumna2]]</f>
        <v>798</v>
      </c>
      <c r="I786" s="5">
        <f>IF(OR(Tabela_telefony6[[#This Row],[typ]]="stacjonarny",Tabela_telefony6[[#This Row],[typ]]="komórkowy"),I785-Tabela_telefony6[[#This Row],[Kolumna2]],H785)</f>
        <v>750</v>
      </c>
    </row>
    <row r="787" spans="1:9" x14ac:dyDescent="0.3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>IF(LEN(Tabela_telefony6[[#This Row],[nr]])=7,"stacjonarny",IF(LEN(Tabela_telefony6[[#This Row],[nr]])=8,"komórkowy","zagraniczny"))</f>
        <v>stacjonarny</v>
      </c>
      <c r="F787" s="8">
        <f>(Tabela_telefony6[[#This Row],[zakonczenie]]-Tabela_telefony6[[#This Row],[rozpoczecie]])</f>
        <v>1.0358796296296324E-2</v>
      </c>
      <c r="G787" s="5">
        <f>ROUNDUP(Tabela_telefony6[[#This Row],[Kolumna1]]*1440,0)</f>
        <v>15</v>
      </c>
      <c r="H787" s="2">
        <f>800-Tabela_telefony6[[#This Row],[Kolumna2]]</f>
        <v>785</v>
      </c>
      <c r="I787" s="5">
        <f>IF(OR(Tabela_telefony6[[#This Row],[typ]]="stacjonarny",Tabela_telefony6[[#This Row],[typ]]="komórkowy"),I786-Tabela_telefony6[[#This Row],[Kolumna2]],H786)</f>
        <v>735</v>
      </c>
    </row>
    <row r="788" spans="1:9" x14ac:dyDescent="0.3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>IF(LEN(Tabela_telefony6[[#This Row],[nr]])=7,"stacjonarny",IF(LEN(Tabela_telefony6[[#This Row],[nr]])=8,"komórkowy","zagraniczny"))</f>
        <v>stacjonarny</v>
      </c>
      <c r="F788" s="8">
        <f>(Tabela_telefony6[[#This Row],[zakonczenie]]-Tabela_telefony6[[#This Row],[rozpoczecie]])</f>
        <v>5.324074074073426E-4</v>
      </c>
      <c r="G788" s="5">
        <f>ROUNDUP(Tabela_telefony6[[#This Row],[Kolumna1]]*1440,0)</f>
        <v>1</v>
      </c>
      <c r="H788" s="2">
        <f>800-Tabela_telefony6[[#This Row],[Kolumna2]]</f>
        <v>799</v>
      </c>
      <c r="I788" s="5">
        <f>IF(OR(Tabela_telefony6[[#This Row],[typ]]="stacjonarny",Tabela_telefony6[[#This Row],[typ]]="komórkowy"),I787-Tabela_telefony6[[#This Row],[Kolumna2]],H787)</f>
        <v>734</v>
      </c>
    </row>
    <row r="789" spans="1:9" x14ac:dyDescent="0.3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>IF(LEN(Tabela_telefony6[[#This Row],[nr]])=7,"stacjonarny",IF(LEN(Tabela_telefony6[[#This Row],[nr]])=8,"komórkowy","zagraniczny"))</f>
        <v>stacjonarny</v>
      </c>
      <c r="F789" s="8">
        <f>(Tabela_telefony6[[#This Row],[zakonczenie]]-Tabela_telefony6[[#This Row],[rozpoczecie]])</f>
        <v>1.0300925925925908E-2</v>
      </c>
      <c r="G789" s="5">
        <f>ROUNDUP(Tabela_telefony6[[#This Row],[Kolumna1]]*1440,0)</f>
        <v>15</v>
      </c>
      <c r="H789" s="2">
        <f>800-Tabela_telefony6[[#This Row],[Kolumna2]]</f>
        <v>785</v>
      </c>
      <c r="I789" s="5">
        <f>IF(OR(Tabela_telefony6[[#This Row],[typ]]="stacjonarny",Tabela_telefony6[[#This Row],[typ]]="komórkowy"),I788-Tabela_telefony6[[#This Row],[Kolumna2]],H788)</f>
        <v>719</v>
      </c>
    </row>
    <row r="790" spans="1:9" x14ac:dyDescent="0.3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>IF(LEN(Tabela_telefony6[[#This Row],[nr]])=7,"stacjonarny",IF(LEN(Tabela_telefony6[[#This Row],[nr]])=8,"komórkowy","zagraniczny"))</f>
        <v>komórkowy</v>
      </c>
      <c r="F790" s="8">
        <f>(Tabela_telefony6[[#This Row],[zakonczenie]]-Tabela_telefony6[[#This Row],[rozpoczecie]])</f>
        <v>2.0949074074073648E-3</v>
      </c>
      <c r="G790" s="5">
        <f>ROUNDUP(Tabela_telefony6[[#This Row],[Kolumna1]]*1440,0)</f>
        <v>4</v>
      </c>
      <c r="H790" s="2">
        <f>800-Tabela_telefony6[[#This Row],[Kolumna2]]</f>
        <v>796</v>
      </c>
      <c r="I790" s="5">
        <f>IF(OR(Tabela_telefony6[[#This Row],[typ]]="stacjonarny",Tabela_telefony6[[#This Row],[typ]]="komórkowy"),I789-Tabela_telefony6[[#This Row],[Kolumna2]],H789)</f>
        <v>715</v>
      </c>
    </row>
    <row r="791" spans="1:9" x14ac:dyDescent="0.3">
      <c r="A791">
        <v>39921944</v>
      </c>
      <c r="B791" s="1">
        <v>42928</v>
      </c>
      <c r="C791" s="2">
        <v>0.56398148148148153</v>
      </c>
      <c r="D791" s="2">
        <v>0.57387731481481485</v>
      </c>
      <c r="E791" t="str">
        <f>IF(LEN(Tabela_telefony6[[#This Row],[nr]])=7,"stacjonarny",IF(LEN(Tabela_telefony6[[#This Row],[nr]])=8,"komórkowy","zagraniczny"))</f>
        <v>komórkowy</v>
      </c>
      <c r="F791" s="8">
        <f>(Tabela_telefony6[[#This Row],[zakonczenie]]-Tabela_telefony6[[#This Row],[rozpoczecie]])</f>
        <v>9.8958333333333259E-3</v>
      </c>
      <c r="G791" s="5">
        <f>ROUNDUP(Tabela_telefony6[[#This Row],[Kolumna1]]*1440,0)</f>
        <v>15</v>
      </c>
      <c r="H791" s="2">
        <f>800-Tabela_telefony6[[#This Row],[Kolumna2]]</f>
        <v>785</v>
      </c>
      <c r="I791" s="5">
        <f>IF(OR(Tabela_telefony6[[#This Row],[typ]]="stacjonarny",Tabela_telefony6[[#This Row],[typ]]="komórkowy"),I790-Tabela_telefony6[[#This Row],[Kolumna2]],H790)</f>
        <v>700</v>
      </c>
    </row>
    <row r="792" spans="1:9" x14ac:dyDescent="0.3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>IF(LEN(Tabela_telefony6[[#This Row],[nr]])=7,"stacjonarny",IF(LEN(Tabela_telefony6[[#This Row],[nr]])=8,"komórkowy","zagraniczny"))</f>
        <v>komórkowy</v>
      </c>
      <c r="F792" s="8">
        <f>(Tabela_telefony6[[#This Row],[zakonczenie]]-Tabela_telefony6[[#This Row],[rozpoczecie]])</f>
        <v>4.5138888888884843E-4</v>
      </c>
      <c r="G792" s="5">
        <f>ROUNDUP(Tabela_telefony6[[#This Row],[Kolumna1]]*1440,0)</f>
        <v>1</v>
      </c>
      <c r="H792" s="2">
        <f>800-Tabela_telefony6[[#This Row],[Kolumna2]]</f>
        <v>799</v>
      </c>
      <c r="I792" s="5">
        <f>IF(OR(Tabela_telefony6[[#This Row],[typ]]="stacjonarny",Tabela_telefony6[[#This Row],[typ]]="komórkowy"),I791-Tabela_telefony6[[#This Row],[Kolumna2]],H791)</f>
        <v>699</v>
      </c>
    </row>
    <row r="793" spans="1:9" x14ac:dyDescent="0.3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>IF(LEN(Tabela_telefony6[[#This Row],[nr]])=7,"stacjonarny",IF(LEN(Tabela_telefony6[[#This Row],[nr]])=8,"komórkowy","zagraniczny"))</f>
        <v>komórkowy</v>
      </c>
      <c r="F793" s="8">
        <f>(Tabela_telefony6[[#This Row],[zakonczenie]]-Tabela_telefony6[[#This Row],[rozpoczecie]])</f>
        <v>2.870370370370412E-3</v>
      </c>
      <c r="G793" s="5">
        <f>ROUNDUP(Tabela_telefony6[[#This Row],[Kolumna1]]*1440,0)</f>
        <v>5</v>
      </c>
      <c r="H793" s="2">
        <f>800-Tabela_telefony6[[#This Row],[Kolumna2]]</f>
        <v>795</v>
      </c>
      <c r="I793" s="5">
        <f>IF(OR(Tabela_telefony6[[#This Row],[typ]]="stacjonarny",Tabela_telefony6[[#This Row],[typ]]="komórkowy"),I792-Tabela_telefony6[[#This Row],[Kolumna2]],H792)</f>
        <v>694</v>
      </c>
    </row>
    <row r="794" spans="1:9" x14ac:dyDescent="0.3">
      <c r="A794">
        <v>4111617</v>
      </c>
      <c r="B794" s="1">
        <v>42928</v>
      </c>
      <c r="C794" s="2">
        <v>0.56555555555555559</v>
      </c>
      <c r="D794" s="2">
        <v>0.5697106481481482</v>
      </c>
      <c r="E794" t="str">
        <f>IF(LEN(Tabela_telefony6[[#This Row],[nr]])=7,"stacjonarny",IF(LEN(Tabela_telefony6[[#This Row],[nr]])=8,"komórkowy","zagraniczny"))</f>
        <v>stacjonarny</v>
      </c>
      <c r="F794" s="8">
        <f>(Tabela_telefony6[[#This Row],[zakonczenie]]-Tabela_telefony6[[#This Row],[rozpoczecie]])</f>
        <v>4.155092592592613E-3</v>
      </c>
      <c r="G794" s="5">
        <f>ROUNDUP(Tabela_telefony6[[#This Row],[Kolumna1]]*1440,0)</f>
        <v>6</v>
      </c>
      <c r="H794" s="2">
        <f>800-Tabela_telefony6[[#This Row],[Kolumna2]]</f>
        <v>794</v>
      </c>
      <c r="I794" s="5">
        <f>IF(OR(Tabela_telefony6[[#This Row],[typ]]="stacjonarny",Tabela_telefony6[[#This Row],[typ]]="komórkowy"),I793-Tabela_telefony6[[#This Row],[Kolumna2]],H793)</f>
        <v>688</v>
      </c>
    </row>
    <row r="795" spans="1:9" x14ac:dyDescent="0.3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>IF(LEN(Tabela_telefony6[[#This Row],[nr]])=7,"stacjonarny",IF(LEN(Tabela_telefony6[[#This Row],[nr]])=8,"komórkowy","zagraniczny"))</f>
        <v>stacjonarny</v>
      </c>
      <c r="F795" s="8">
        <f>(Tabela_telefony6[[#This Row],[zakonczenie]]-Tabela_telefony6[[#This Row],[rozpoczecie]])</f>
        <v>9.2361111111111116E-3</v>
      </c>
      <c r="G795" s="5">
        <f>ROUNDUP(Tabela_telefony6[[#This Row],[Kolumna1]]*1440,0)</f>
        <v>14</v>
      </c>
      <c r="H795" s="2">
        <f>800-Tabela_telefony6[[#This Row],[Kolumna2]]</f>
        <v>786</v>
      </c>
      <c r="I795" s="5">
        <f>IF(OR(Tabela_telefony6[[#This Row],[typ]]="stacjonarny",Tabela_telefony6[[#This Row],[typ]]="komórkowy"),I794-Tabela_telefony6[[#This Row],[Kolumna2]],H794)</f>
        <v>674</v>
      </c>
    </row>
    <row r="796" spans="1:9" x14ac:dyDescent="0.3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>IF(LEN(Tabela_telefony6[[#This Row],[nr]])=7,"stacjonarny",IF(LEN(Tabela_telefony6[[#This Row],[nr]])=8,"komórkowy","zagraniczny"))</f>
        <v>stacjonarny</v>
      </c>
      <c r="F796" s="8">
        <f>(Tabela_telefony6[[#This Row],[zakonczenie]]-Tabela_telefony6[[#This Row],[rozpoczecie]])</f>
        <v>4.4791666666665897E-3</v>
      </c>
      <c r="G796" s="5">
        <f>ROUNDUP(Tabela_telefony6[[#This Row],[Kolumna1]]*1440,0)</f>
        <v>7</v>
      </c>
      <c r="H796" s="2">
        <f>800-Tabela_telefony6[[#This Row],[Kolumna2]]</f>
        <v>793</v>
      </c>
      <c r="I796" s="5">
        <f>IF(OR(Tabela_telefony6[[#This Row],[typ]]="stacjonarny",Tabela_telefony6[[#This Row],[typ]]="komórkowy"),I795-Tabela_telefony6[[#This Row],[Kolumna2]],H795)</f>
        <v>667</v>
      </c>
    </row>
    <row r="797" spans="1:9" x14ac:dyDescent="0.3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>IF(LEN(Tabela_telefony6[[#This Row],[nr]])=7,"stacjonarny",IF(LEN(Tabela_telefony6[[#This Row],[nr]])=8,"komórkowy","zagraniczny"))</f>
        <v>stacjonarny</v>
      </c>
      <c r="F797" s="8">
        <f>(Tabela_telefony6[[#This Row],[zakonczenie]]-Tabela_telefony6[[#This Row],[rozpoczecie]])</f>
        <v>1.7245370370370106E-3</v>
      </c>
      <c r="G797" s="5">
        <f>ROUNDUP(Tabela_telefony6[[#This Row],[Kolumna1]]*1440,0)</f>
        <v>3</v>
      </c>
      <c r="H797" s="2">
        <f>800-Tabela_telefony6[[#This Row],[Kolumna2]]</f>
        <v>797</v>
      </c>
      <c r="I797" s="5">
        <f>IF(OR(Tabela_telefony6[[#This Row],[typ]]="stacjonarny",Tabela_telefony6[[#This Row],[typ]]="komórkowy"),I796-Tabela_telefony6[[#This Row],[Kolumna2]],H796)</f>
        <v>664</v>
      </c>
    </row>
    <row r="798" spans="1:9" x14ac:dyDescent="0.3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>IF(LEN(Tabela_telefony6[[#This Row],[nr]])=7,"stacjonarny",IF(LEN(Tabela_telefony6[[#This Row],[nr]])=8,"komórkowy","zagraniczny"))</f>
        <v>zagraniczny</v>
      </c>
      <c r="F798" s="8">
        <f>(Tabela_telefony6[[#This Row],[zakonczenie]]-Tabela_telefony6[[#This Row],[rozpoczecie]])</f>
        <v>2.5810185185185519E-3</v>
      </c>
      <c r="G798" s="5">
        <f>ROUNDUP(Tabela_telefony6[[#This Row],[Kolumna1]]*1440,0)</f>
        <v>4</v>
      </c>
      <c r="H798" s="2">
        <f>800-Tabela_telefony6[[#This Row],[Kolumna2]]</f>
        <v>796</v>
      </c>
      <c r="I798" s="5">
        <f>IF(OR(Tabela_telefony6[[#This Row],[typ]]="stacjonarny",Tabela_telefony6[[#This Row],[typ]]="komórkowy"),I797-Tabela_telefony6[[#This Row],[Kolumna2]],H797)</f>
        <v>797</v>
      </c>
    </row>
    <row r="799" spans="1:9" x14ac:dyDescent="0.3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>IF(LEN(Tabela_telefony6[[#This Row],[nr]])=7,"stacjonarny",IF(LEN(Tabela_telefony6[[#This Row],[nr]])=8,"komórkowy","zagraniczny"))</f>
        <v>stacjonarny</v>
      </c>
      <c r="F799" s="8">
        <f>(Tabela_telefony6[[#This Row],[zakonczenie]]-Tabela_telefony6[[#This Row],[rozpoczecie]])</f>
        <v>1.0671296296296373E-2</v>
      </c>
      <c r="G799" s="5">
        <f>ROUNDUP(Tabela_telefony6[[#This Row],[Kolumna1]]*1440,0)</f>
        <v>16</v>
      </c>
      <c r="H799" s="2">
        <f>800-Tabela_telefony6[[#This Row],[Kolumna2]]</f>
        <v>784</v>
      </c>
      <c r="I799" s="5">
        <f>IF(OR(Tabela_telefony6[[#This Row],[typ]]="stacjonarny",Tabela_telefony6[[#This Row],[typ]]="komórkowy"),I798-Tabela_telefony6[[#This Row],[Kolumna2]],H798)</f>
        <v>781</v>
      </c>
    </row>
    <row r="800" spans="1:9" x14ac:dyDescent="0.3">
      <c r="A800">
        <v>8233999</v>
      </c>
      <c r="B800" s="1">
        <v>42928</v>
      </c>
      <c r="C800" s="2">
        <v>0.57828703703703699</v>
      </c>
      <c r="D800" s="2">
        <v>0.58834490740740741</v>
      </c>
      <c r="E800" t="str">
        <f>IF(LEN(Tabela_telefony6[[#This Row],[nr]])=7,"stacjonarny",IF(LEN(Tabela_telefony6[[#This Row],[nr]])=8,"komórkowy","zagraniczny"))</f>
        <v>stacjonarny</v>
      </c>
      <c r="F800" s="8">
        <f>(Tabela_telefony6[[#This Row],[zakonczenie]]-Tabela_telefony6[[#This Row],[rozpoczecie]])</f>
        <v>1.0057870370370425E-2</v>
      </c>
      <c r="G800" s="5">
        <f>ROUNDUP(Tabela_telefony6[[#This Row],[Kolumna1]]*1440,0)</f>
        <v>15</v>
      </c>
      <c r="H800" s="2">
        <f>800-Tabela_telefony6[[#This Row],[Kolumna2]]</f>
        <v>785</v>
      </c>
      <c r="I800" s="5">
        <f>IF(OR(Tabela_telefony6[[#This Row],[typ]]="stacjonarny",Tabela_telefony6[[#This Row],[typ]]="komórkowy"),I799-Tabela_telefony6[[#This Row],[Kolumna2]],H799)</f>
        <v>766</v>
      </c>
    </row>
    <row r="801" spans="1:9" x14ac:dyDescent="0.3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>IF(LEN(Tabela_telefony6[[#This Row],[nr]])=7,"stacjonarny",IF(LEN(Tabela_telefony6[[#This Row],[nr]])=8,"komórkowy","zagraniczny"))</f>
        <v>komórkowy</v>
      </c>
      <c r="F801" s="8">
        <f>(Tabela_telefony6[[#This Row],[zakonczenie]]-Tabela_telefony6[[#This Row],[rozpoczecie]])</f>
        <v>1.4236111111111116E-3</v>
      </c>
      <c r="G801" s="5">
        <f>ROUNDUP(Tabela_telefony6[[#This Row],[Kolumna1]]*1440,0)</f>
        <v>3</v>
      </c>
      <c r="H801" s="2">
        <f>800-Tabela_telefony6[[#This Row],[Kolumna2]]</f>
        <v>797</v>
      </c>
      <c r="I801" s="5">
        <f>IF(OR(Tabela_telefony6[[#This Row],[typ]]="stacjonarny",Tabela_telefony6[[#This Row],[typ]]="komórkowy"),I800-Tabela_telefony6[[#This Row],[Kolumna2]],H800)</f>
        <v>763</v>
      </c>
    </row>
    <row r="802" spans="1:9" x14ac:dyDescent="0.3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>IF(LEN(Tabela_telefony6[[#This Row],[nr]])=7,"stacjonarny",IF(LEN(Tabela_telefony6[[#This Row],[nr]])=8,"komórkowy","zagraniczny"))</f>
        <v>stacjonarny</v>
      </c>
      <c r="F802" s="8">
        <f>(Tabela_telefony6[[#This Row],[zakonczenie]]-Tabela_telefony6[[#This Row],[rozpoczecie]])</f>
        <v>1.0821759259259323E-2</v>
      </c>
      <c r="G802" s="5">
        <f>ROUNDUP(Tabela_telefony6[[#This Row],[Kolumna1]]*1440,0)</f>
        <v>16</v>
      </c>
      <c r="H802" s="2">
        <f>800-Tabela_telefony6[[#This Row],[Kolumna2]]</f>
        <v>784</v>
      </c>
      <c r="I802" s="5">
        <f>IF(OR(Tabela_telefony6[[#This Row],[typ]]="stacjonarny",Tabela_telefony6[[#This Row],[typ]]="komórkowy"),I801-Tabela_telefony6[[#This Row],[Kolumna2]],H801)</f>
        <v>747</v>
      </c>
    </row>
    <row r="803" spans="1:9" x14ac:dyDescent="0.3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>IF(LEN(Tabela_telefony6[[#This Row],[nr]])=7,"stacjonarny",IF(LEN(Tabela_telefony6[[#This Row],[nr]])=8,"komórkowy","zagraniczny"))</f>
        <v>komórkowy</v>
      </c>
      <c r="F803" s="8">
        <f>(Tabela_telefony6[[#This Row],[zakonczenie]]-Tabela_telefony6[[#This Row],[rozpoczecie]])</f>
        <v>4.4560185185185119E-3</v>
      </c>
      <c r="G803" s="5">
        <f>ROUNDUP(Tabela_telefony6[[#This Row],[Kolumna1]]*1440,0)</f>
        <v>7</v>
      </c>
      <c r="H803" s="2">
        <f>800-Tabela_telefony6[[#This Row],[Kolumna2]]</f>
        <v>793</v>
      </c>
      <c r="I803" s="5">
        <f>IF(OR(Tabela_telefony6[[#This Row],[typ]]="stacjonarny",Tabela_telefony6[[#This Row],[typ]]="komórkowy"),I802-Tabela_telefony6[[#This Row],[Kolumna2]],H802)</f>
        <v>740</v>
      </c>
    </row>
    <row r="804" spans="1:9" x14ac:dyDescent="0.3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>IF(LEN(Tabela_telefony6[[#This Row],[nr]])=7,"stacjonarny",IF(LEN(Tabela_telefony6[[#This Row],[nr]])=8,"komórkowy","zagraniczny"))</f>
        <v>komórkowy</v>
      </c>
      <c r="F804" s="8">
        <f>(Tabela_telefony6[[#This Row],[zakonczenie]]-Tabela_telefony6[[#This Row],[rozpoczecie]])</f>
        <v>1.025462962962953E-2</v>
      </c>
      <c r="G804" s="5">
        <f>ROUNDUP(Tabela_telefony6[[#This Row],[Kolumna1]]*1440,0)</f>
        <v>15</v>
      </c>
      <c r="H804" s="2">
        <f>800-Tabela_telefony6[[#This Row],[Kolumna2]]</f>
        <v>785</v>
      </c>
      <c r="I804" s="5">
        <f>IF(OR(Tabela_telefony6[[#This Row],[typ]]="stacjonarny",Tabela_telefony6[[#This Row],[typ]]="komórkowy"),I803-Tabela_telefony6[[#This Row],[Kolumna2]],H803)</f>
        <v>725</v>
      </c>
    </row>
    <row r="805" spans="1:9" x14ac:dyDescent="0.3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>IF(LEN(Tabela_telefony6[[#This Row],[nr]])=7,"stacjonarny",IF(LEN(Tabela_telefony6[[#This Row],[nr]])=8,"komórkowy","zagraniczny"))</f>
        <v>stacjonarny</v>
      </c>
      <c r="F805" s="8">
        <f>(Tabela_telefony6[[#This Row],[zakonczenie]]-Tabela_telefony6[[#This Row],[rozpoczecie]])</f>
        <v>5.3472222222222809E-3</v>
      </c>
      <c r="G805" s="5">
        <f>ROUNDUP(Tabela_telefony6[[#This Row],[Kolumna1]]*1440,0)</f>
        <v>8</v>
      </c>
      <c r="H805" s="2">
        <f>800-Tabela_telefony6[[#This Row],[Kolumna2]]</f>
        <v>792</v>
      </c>
      <c r="I805" s="5">
        <f>IF(OR(Tabela_telefony6[[#This Row],[typ]]="stacjonarny",Tabela_telefony6[[#This Row],[typ]]="komórkowy"),I804-Tabela_telefony6[[#This Row],[Kolumna2]],H804)</f>
        <v>717</v>
      </c>
    </row>
    <row r="806" spans="1:9" x14ac:dyDescent="0.3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>IF(LEN(Tabela_telefony6[[#This Row],[nr]])=7,"stacjonarny",IF(LEN(Tabela_telefony6[[#This Row],[nr]])=8,"komórkowy","zagraniczny"))</f>
        <v>stacjonarny</v>
      </c>
      <c r="F806" s="8">
        <f>(Tabela_telefony6[[#This Row],[zakonczenie]]-Tabela_telefony6[[#This Row],[rozpoczecie]])</f>
        <v>2.5347222222221744E-3</v>
      </c>
      <c r="G806" s="5">
        <f>ROUNDUP(Tabela_telefony6[[#This Row],[Kolumna1]]*1440,0)</f>
        <v>4</v>
      </c>
      <c r="H806" s="2">
        <f>800-Tabela_telefony6[[#This Row],[Kolumna2]]</f>
        <v>796</v>
      </c>
      <c r="I806" s="5">
        <f>IF(OR(Tabela_telefony6[[#This Row],[typ]]="stacjonarny",Tabela_telefony6[[#This Row],[typ]]="komórkowy"),I805-Tabela_telefony6[[#This Row],[Kolumna2]],H805)</f>
        <v>713</v>
      </c>
    </row>
    <row r="807" spans="1:9" x14ac:dyDescent="0.3">
      <c r="A807">
        <v>8246306</v>
      </c>
      <c r="B807" s="1">
        <v>42928</v>
      </c>
      <c r="C807" s="2">
        <v>0.59928240740740746</v>
      </c>
      <c r="D807" s="2">
        <v>0.60182870370370367</v>
      </c>
      <c r="E807" t="str">
        <f>IF(LEN(Tabela_telefony6[[#This Row],[nr]])=7,"stacjonarny",IF(LEN(Tabela_telefony6[[#This Row],[nr]])=8,"komórkowy","zagraniczny"))</f>
        <v>stacjonarny</v>
      </c>
      <c r="F807" s="8">
        <f>(Tabela_telefony6[[#This Row],[zakonczenie]]-Tabela_telefony6[[#This Row],[rozpoczecie]])</f>
        <v>2.5462962962962132E-3</v>
      </c>
      <c r="G807" s="5">
        <f>ROUNDUP(Tabela_telefony6[[#This Row],[Kolumna1]]*1440,0)</f>
        <v>4</v>
      </c>
      <c r="H807" s="2">
        <f>800-Tabela_telefony6[[#This Row],[Kolumna2]]</f>
        <v>796</v>
      </c>
      <c r="I807" s="5">
        <f>IF(OR(Tabela_telefony6[[#This Row],[typ]]="stacjonarny",Tabela_telefony6[[#This Row],[typ]]="komórkowy"),I806-Tabela_telefony6[[#This Row],[Kolumna2]],H806)</f>
        <v>709</v>
      </c>
    </row>
    <row r="808" spans="1:9" x14ac:dyDescent="0.3">
      <c r="A808">
        <v>2412611</v>
      </c>
      <c r="B808" s="1">
        <v>42928</v>
      </c>
      <c r="C808" s="2">
        <v>0.60065972222222219</v>
      </c>
      <c r="D808" s="2">
        <v>0.60902777777777772</v>
      </c>
      <c r="E808" t="str">
        <f>IF(LEN(Tabela_telefony6[[#This Row],[nr]])=7,"stacjonarny",IF(LEN(Tabela_telefony6[[#This Row],[nr]])=8,"komórkowy","zagraniczny"))</f>
        <v>stacjonarny</v>
      </c>
      <c r="F808" s="8">
        <f>(Tabela_telefony6[[#This Row],[zakonczenie]]-Tabela_telefony6[[#This Row],[rozpoczecie]])</f>
        <v>8.3680555555555314E-3</v>
      </c>
      <c r="G808" s="5">
        <f>ROUNDUP(Tabela_telefony6[[#This Row],[Kolumna1]]*1440,0)</f>
        <v>13</v>
      </c>
      <c r="H808" s="2">
        <f>800-Tabela_telefony6[[#This Row],[Kolumna2]]</f>
        <v>787</v>
      </c>
      <c r="I808" s="5">
        <f>IF(OR(Tabela_telefony6[[#This Row],[typ]]="stacjonarny",Tabela_telefony6[[#This Row],[typ]]="komórkowy"),I807-Tabela_telefony6[[#This Row],[Kolumna2]],H807)</f>
        <v>696</v>
      </c>
    </row>
    <row r="809" spans="1:9" x14ac:dyDescent="0.3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>IF(LEN(Tabela_telefony6[[#This Row],[nr]])=7,"stacjonarny",IF(LEN(Tabela_telefony6[[#This Row],[nr]])=8,"komórkowy","zagraniczny"))</f>
        <v>stacjonarny</v>
      </c>
      <c r="F809" s="8">
        <f>(Tabela_telefony6[[#This Row],[zakonczenie]]-Tabela_telefony6[[#This Row],[rozpoczecie]])</f>
        <v>2.766203703703729E-3</v>
      </c>
      <c r="G809" s="5">
        <f>ROUNDUP(Tabela_telefony6[[#This Row],[Kolumna1]]*1440,0)</f>
        <v>4</v>
      </c>
      <c r="H809" s="2">
        <f>800-Tabela_telefony6[[#This Row],[Kolumna2]]</f>
        <v>796</v>
      </c>
      <c r="I809" s="5">
        <f>IF(OR(Tabela_telefony6[[#This Row],[typ]]="stacjonarny",Tabela_telefony6[[#This Row],[typ]]="komórkowy"),I808-Tabela_telefony6[[#This Row],[Kolumna2]],H808)</f>
        <v>692</v>
      </c>
    </row>
    <row r="810" spans="1:9" x14ac:dyDescent="0.3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>IF(LEN(Tabela_telefony6[[#This Row],[nr]])=7,"stacjonarny",IF(LEN(Tabela_telefony6[[#This Row],[nr]])=8,"komórkowy","zagraniczny"))</f>
        <v>stacjonarny</v>
      </c>
      <c r="F810" s="8">
        <f>(Tabela_telefony6[[#This Row],[zakonczenie]]-Tabela_telefony6[[#This Row],[rozpoczecie]])</f>
        <v>6.527777777777799E-3</v>
      </c>
      <c r="G810" s="5">
        <f>ROUNDUP(Tabela_telefony6[[#This Row],[Kolumna1]]*1440,0)</f>
        <v>10</v>
      </c>
      <c r="H810" s="2">
        <f>800-Tabela_telefony6[[#This Row],[Kolumna2]]</f>
        <v>790</v>
      </c>
      <c r="I810" s="5">
        <f>IF(OR(Tabela_telefony6[[#This Row],[typ]]="stacjonarny",Tabela_telefony6[[#This Row],[typ]]="komórkowy"),I809-Tabela_telefony6[[#This Row],[Kolumna2]],H809)</f>
        <v>682</v>
      </c>
    </row>
    <row r="811" spans="1:9" x14ac:dyDescent="0.3">
      <c r="A811">
        <v>68677362</v>
      </c>
      <c r="B811" s="1">
        <v>42928</v>
      </c>
      <c r="C811" s="2">
        <v>0.61534722222222227</v>
      </c>
      <c r="D811" s="2">
        <v>0.61554398148148148</v>
      </c>
      <c r="E811" t="str">
        <f>IF(LEN(Tabela_telefony6[[#This Row],[nr]])=7,"stacjonarny",IF(LEN(Tabela_telefony6[[#This Row],[nr]])=8,"komórkowy","zagraniczny"))</f>
        <v>komórkowy</v>
      </c>
      <c r="F811" s="8">
        <f>(Tabela_telefony6[[#This Row],[zakonczenie]]-Tabela_telefony6[[#This Row],[rozpoczecie]])</f>
        <v>1.96759259259216E-4</v>
      </c>
      <c r="G811" s="5">
        <f>ROUNDUP(Tabela_telefony6[[#This Row],[Kolumna1]]*1440,0)</f>
        <v>1</v>
      </c>
      <c r="H811" s="2">
        <f>800-Tabela_telefony6[[#This Row],[Kolumna2]]</f>
        <v>799</v>
      </c>
      <c r="I811" s="5">
        <f>IF(OR(Tabela_telefony6[[#This Row],[typ]]="stacjonarny",Tabela_telefony6[[#This Row],[typ]]="komórkowy"),I810-Tabela_telefony6[[#This Row],[Kolumna2]],H810)</f>
        <v>681</v>
      </c>
    </row>
    <row r="812" spans="1:9" x14ac:dyDescent="0.3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>IF(LEN(Tabela_telefony6[[#This Row],[nr]])=7,"stacjonarny",IF(LEN(Tabela_telefony6[[#This Row],[nr]])=8,"komórkowy","zagraniczny"))</f>
        <v>zagraniczny</v>
      </c>
      <c r="F812" s="8">
        <f>(Tabela_telefony6[[#This Row],[zakonczenie]]-Tabela_telefony6[[#This Row],[rozpoczecie]])</f>
        <v>6.3078703703703942E-3</v>
      </c>
      <c r="G812" s="5">
        <f>ROUNDUP(Tabela_telefony6[[#This Row],[Kolumna1]]*1440,0)</f>
        <v>10</v>
      </c>
      <c r="H812" s="2">
        <f>800-Tabela_telefony6[[#This Row],[Kolumna2]]</f>
        <v>790</v>
      </c>
      <c r="I812" s="5">
        <f>IF(OR(Tabela_telefony6[[#This Row],[typ]]="stacjonarny",Tabela_telefony6[[#This Row],[typ]]="komórkowy"),I811-Tabela_telefony6[[#This Row],[Kolumna2]],H811)</f>
        <v>799</v>
      </c>
    </row>
    <row r="813" spans="1:9" x14ac:dyDescent="0.3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>IF(LEN(Tabela_telefony6[[#This Row],[nr]])=7,"stacjonarny",IF(LEN(Tabela_telefony6[[#This Row],[nr]])=8,"komórkowy","zagraniczny"))</f>
        <v>komórkowy</v>
      </c>
      <c r="F813" s="8">
        <f>(Tabela_telefony6[[#This Row],[zakonczenie]]-Tabela_telefony6[[#This Row],[rozpoczecie]])</f>
        <v>8.6921296296296191E-3</v>
      </c>
      <c r="G813" s="5">
        <f>ROUNDUP(Tabela_telefony6[[#This Row],[Kolumna1]]*1440,0)</f>
        <v>13</v>
      </c>
      <c r="H813" s="2">
        <f>800-Tabela_telefony6[[#This Row],[Kolumna2]]</f>
        <v>787</v>
      </c>
      <c r="I813" s="5">
        <f>IF(OR(Tabela_telefony6[[#This Row],[typ]]="stacjonarny",Tabela_telefony6[[#This Row],[typ]]="komórkowy"),I812-Tabela_telefony6[[#This Row],[Kolumna2]],H812)</f>
        <v>786</v>
      </c>
    </row>
    <row r="814" spans="1:9" x14ac:dyDescent="0.3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>IF(LEN(Tabela_telefony6[[#This Row],[nr]])=7,"stacjonarny",IF(LEN(Tabela_telefony6[[#This Row],[nr]])=8,"komórkowy","zagraniczny"))</f>
        <v>stacjonarny</v>
      </c>
      <c r="F814" s="8">
        <f>(Tabela_telefony6[[#This Row],[zakonczenie]]-Tabela_telefony6[[#This Row],[rozpoczecie]])</f>
        <v>2.0486111111110983E-3</v>
      </c>
      <c r="G814" s="5">
        <f>ROUNDUP(Tabela_telefony6[[#This Row],[Kolumna1]]*1440,0)</f>
        <v>3</v>
      </c>
      <c r="H814" s="2">
        <f>800-Tabela_telefony6[[#This Row],[Kolumna2]]</f>
        <v>797</v>
      </c>
      <c r="I814" s="5">
        <f>IF(OR(Tabela_telefony6[[#This Row],[typ]]="stacjonarny",Tabela_telefony6[[#This Row],[typ]]="komórkowy"),I813-Tabela_telefony6[[#This Row],[Kolumna2]],H813)</f>
        <v>783</v>
      </c>
    </row>
    <row r="815" spans="1:9" x14ac:dyDescent="0.3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>IF(LEN(Tabela_telefony6[[#This Row],[nr]])=7,"stacjonarny",IF(LEN(Tabela_telefony6[[#This Row],[nr]])=8,"komórkowy","zagraniczny"))</f>
        <v>stacjonarny</v>
      </c>
      <c r="F815" s="8">
        <f>(Tabela_telefony6[[#This Row],[zakonczenie]]-Tabela_telefony6[[#This Row],[rozpoczecie]])</f>
        <v>8.7615740740740744E-3</v>
      </c>
      <c r="G815" s="5">
        <f>ROUNDUP(Tabela_telefony6[[#This Row],[Kolumna1]]*1440,0)</f>
        <v>13</v>
      </c>
      <c r="H815" s="2">
        <f>800-Tabela_telefony6[[#This Row],[Kolumna2]]</f>
        <v>787</v>
      </c>
      <c r="I815" s="5">
        <f>IF(OR(Tabela_telefony6[[#This Row],[typ]]="stacjonarny",Tabela_telefony6[[#This Row],[typ]]="komórkowy"),I814-Tabela_telefony6[[#This Row],[Kolumna2]],H814)</f>
        <v>770</v>
      </c>
    </row>
    <row r="816" spans="1:9" x14ac:dyDescent="0.3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>IF(LEN(Tabela_telefony6[[#This Row],[nr]])=7,"stacjonarny",IF(LEN(Tabela_telefony6[[#This Row],[nr]])=8,"komórkowy","zagraniczny"))</f>
        <v>stacjonarny</v>
      </c>
      <c r="F816" s="8">
        <f>(Tabela_telefony6[[#This Row],[zakonczenie]]-Tabela_telefony6[[#This Row],[rozpoczecie]])</f>
        <v>6.4467592592592493E-3</v>
      </c>
      <c r="G816" s="5">
        <f>ROUNDUP(Tabela_telefony6[[#This Row],[Kolumna1]]*1440,0)</f>
        <v>10</v>
      </c>
      <c r="H816" s="2">
        <f>800-Tabela_telefony6[[#This Row],[Kolumna2]]</f>
        <v>790</v>
      </c>
      <c r="I816" s="5">
        <f>IF(OR(Tabela_telefony6[[#This Row],[typ]]="stacjonarny",Tabela_telefony6[[#This Row],[typ]]="komórkowy"),I815-Tabela_telefony6[[#This Row],[Kolumna2]],H815)</f>
        <v>760</v>
      </c>
    </row>
    <row r="817" spans="1:9" x14ac:dyDescent="0.3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>IF(LEN(Tabela_telefony6[[#This Row],[nr]])=7,"stacjonarny",IF(LEN(Tabela_telefony6[[#This Row],[nr]])=8,"komórkowy","zagraniczny"))</f>
        <v>stacjonarny</v>
      </c>
      <c r="F817" s="8">
        <f>(Tabela_telefony6[[#This Row],[zakonczenie]]-Tabela_telefony6[[#This Row],[rozpoczecie]])</f>
        <v>3.1597222222222165E-3</v>
      </c>
      <c r="G817" s="5">
        <f>ROUNDUP(Tabela_telefony6[[#This Row],[Kolumna1]]*1440,0)</f>
        <v>5</v>
      </c>
      <c r="H817" s="2">
        <f>800-Tabela_telefony6[[#This Row],[Kolumna2]]</f>
        <v>795</v>
      </c>
      <c r="I817" s="5">
        <f>IF(OR(Tabela_telefony6[[#This Row],[typ]]="stacjonarny",Tabela_telefony6[[#This Row],[typ]]="komórkowy"),I816-Tabela_telefony6[[#This Row],[Kolumna2]],H816)</f>
        <v>755</v>
      </c>
    </row>
    <row r="818" spans="1:9" x14ac:dyDescent="0.3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>IF(LEN(Tabela_telefony6[[#This Row],[nr]])=7,"stacjonarny",IF(LEN(Tabela_telefony6[[#This Row],[nr]])=8,"komórkowy","zagraniczny"))</f>
        <v>komórkowy</v>
      </c>
      <c r="F818" s="8">
        <f>(Tabela_telefony6[[#This Row],[zakonczenie]]-Tabela_telefony6[[#This Row],[rozpoczecie]])</f>
        <v>3.7268518518518423E-3</v>
      </c>
      <c r="G818" s="5">
        <f>ROUNDUP(Tabela_telefony6[[#This Row],[Kolumna1]]*1440,0)</f>
        <v>6</v>
      </c>
      <c r="H818" s="2">
        <f>800-Tabela_telefony6[[#This Row],[Kolumna2]]</f>
        <v>794</v>
      </c>
      <c r="I818" s="5">
        <f>IF(OR(Tabela_telefony6[[#This Row],[typ]]="stacjonarny",Tabela_telefony6[[#This Row],[typ]]="komórkowy"),I817-Tabela_telefony6[[#This Row],[Kolumna2]],H817)</f>
        <v>749</v>
      </c>
    </row>
    <row r="819" spans="1:9" x14ac:dyDescent="0.3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>IF(LEN(Tabela_telefony6[[#This Row],[nr]])=7,"stacjonarny",IF(LEN(Tabela_telefony6[[#This Row],[nr]])=8,"komórkowy","zagraniczny"))</f>
        <v>zagraniczny</v>
      </c>
      <c r="F819" s="8">
        <f>(Tabela_telefony6[[#This Row],[zakonczenie]]-Tabela_telefony6[[#This Row],[rozpoczecie]])</f>
        <v>5.7754629629629406E-3</v>
      </c>
      <c r="G819" s="5">
        <f>ROUNDUP(Tabela_telefony6[[#This Row],[Kolumna1]]*1440,0)</f>
        <v>9</v>
      </c>
      <c r="H819" s="2">
        <f>800-Tabela_telefony6[[#This Row],[Kolumna2]]</f>
        <v>791</v>
      </c>
      <c r="I819" s="5">
        <f>IF(OR(Tabela_telefony6[[#This Row],[typ]]="stacjonarny",Tabela_telefony6[[#This Row],[typ]]="komórkowy"),I818-Tabela_telefony6[[#This Row],[Kolumna2]],H818)</f>
        <v>794</v>
      </c>
    </row>
    <row r="820" spans="1:9" x14ac:dyDescent="0.3">
      <c r="A820">
        <v>7852624</v>
      </c>
      <c r="B820" s="1">
        <v>42929</v>
      </c>
      <c r="C820" s="2">
        <v>0.35885416666666664</v>
      </c>
      <c r="D820" s="2">
        <v>0.36913194444444447</v>
      </c>
      <c r="E820" t="str">
        <f>IF(LEN(Tabela_telefony6[[#This Row],[nr]])=7,"stacjonarny",IF(LEN(Tabela_telefony6[[#This Row],[nr]])=8,"komórkowy","zagraniczny"))</f>
        <v>stacjonarny</v>
      </c>
      <c r="F820" s="8">
        <f>(Tabela_telefony6[[#This Row],[zakonczenie]]-Tabela_telefony6[[#This Row],[rozpoczecie]])</f>
        <v>1.027777777777783E-2</v>
      </c>
      <c r="G820" s="5">
        <f>ROUNDUP(Tabela_telefony6[[#This Row],[Kolumna1]]*1440,0)</f>
        <v>15</v>
      </c>
      <c r="H820" s="2">
        <f>800-Tabela_telefony6[[#This Row],[Kolumna2]]</f>
        <v>785</v>
      </c>
      <c r="I820" s="5">
        <f>IF(OR(Tabela_telefony6[[#This Row],[typ]]="stacjonarny",Tabela_telefony6[[#This Row],[typ]]="komórkowy"),I819-Tabela_telefony6[[#This Row],[Kolumna2]],H819)</f>
        <v>779</v>
      </c>
    </row>
    <row r="821" spans="1:9" x14ac:dyDescent="0.3">
      <c r="A821">
        <v>8838584</v>
      </c>
      <c r="B821" s="1">
        <v>42929</v>
      </c>
      <c r="C821" s="2">
        <v>0.36204861111111108</v>
      </c>
      <c r="D821" s="2">
        <v>0.37230324074074073</v>
      </c>
      <c r="E821" t="str">
        <f>IF(LEN(Tabela_telefony6[[#This Row],[nr]])=7,"stacjonarny",IF(LEN(Tabela_telefony6[[#This Row],[nr]])=8,"komórkowy","zagraniczny"))</f>
        <v>stacjonarny</v>
      </c>
      <c r="F821" s="8">
        <f>(Tabela_telefony6[[#This Row],[zakonczenie]]-Tabela_telefony6[[#This Row],[rozpoczecie]])</f>
        <v>1.0254629629629641E-2</v>
      </c>
      <c r="G821" s="5">
        <f>ROUNDUP(Tabela_telefony6[[#This Row],[Kolumna1]]*1440,0)</f>
        <v>15</v>
      </c>
      <c r="H821" s="2">
        <f>800-Tabela_telefony6[[#This Row],[Kolumna2]]</f>
        <v>785</v>
      </c>
      <c r="I821" s="5">
        <f>IF(OR(Tabela_telefony6[[#This Row],[typ]]="stacjonarny",Tabela_telefony6[[#This Row],[typ]]="komórkowy"),I820-Tabela_telefony6[[#This Row],[Kolumna2]],H820)</f>
        <v>764</v>
      </c>
    </row>
    <row r="822" spans="1:9" x14ac:dyDescent="0.3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>IF(LEN(Tabela_telefony6[[#This Row],[nr]])=7,"stacjonarny",IF(LEN(Tabela_telefony6[[#This Row],[nr]])=8,"komórkowy","zagraniczny"))</f>
        <v>stacjonarny</v>
      </c>
      <c r="F822" s="8">
        <f>(Tabela_telefony6[[#This Row],[zakonczenie]]-Tabela_telefony6[[#This Row],[rozpoczecie]])</f>
        <v>1.6550925925926108E-3</v>
      </c>
      <c r="G822" s="5">
        <f>ROUNDUP(Tabela_telefony6[[#This Row],[Kolumna1]]*1440,0)</f>
        <v>3</v>
      </c>
      <c r="H822" s="2">
        <f>800-Tabela_telefony6[[#This Row],[Kolumna2]]</f>
        <v>797</v>
      </c>
      <c r="I822" s="5">
        <f>IF(OR(Tabela_telefony6[[#This Row],[typ]]="stacjonarny",Tabela_telefony6[[#This Row],[typ]]="komórkowy"),I821-Tabela_telefony6[[#This Row],[Kolumna2]],H821)</f>
        <v>761</v>
      </c>
    </row>
    <row r="823" spans="1:9" x14ac:dyDescent="0.3">
      <c r="A823">
        <v>8028777</v>
      </c>
      <c r="B823" s="1">
        <v>42929</v>
      </c>
      <c r="C823" s="2">
        <v>0.36505787037037035</v>
      </c>
      <c r="D823" s="2">
        <v>0.37204861111111109</v>
      </c>
      <c r="E823" t="str">
        <f>IF(LEN(Tabela_telefony6[[#This Row],[nr]])=7,"stacjonarny",IF(LEN(Tabela_telefony6[[#This Row],[nr]])=8,"komórkowy","zagraniczny"))</f>
        <v>stacjonarny</v>
      </c>
      <c r="F823" s="8">
        <f>(Tabela_telefony6[[#This Row],[zakonczenie]]-Tabela_telefony6[[#This Row],[rozpoczecie]])</f>
        <v>6.9907407407407418E-3</v>
      </c>
      <c r="G823" s="5">
        <f>ROUNDUP(Tabela_telefony6[[#This Row],[Kolumna1]]*1440,0)</f>
        <v>11</v>
      </c>
      <c r="H823" s="2">
        <f>800-Tabela_telefony6[[#This Row],[Kolumna2]]</f>
        <v>789</v>
      </c>
      <c r="I823" s="5">
        <f>IF(OR(Tabela_telefony6[[#This Row],[typ]]="stacjonarny",Tabela_telefony6[[#This Row],[typ]]="komórkowy"),I822-Tabela_telefony6[[#This Row],[Kolumna2]],H822)</f>
        <v>750</v>
      </c>
    </row>
    <row r="824" spans="1:9" x14ac:dyDescent="0.3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>IF(LEN(Tabela_telefony6[[#This Row],[nr]])=7,"stacjonarny",IF(LEN(Tabela_telefony6[[#This Row],[nr]])=8,"komórkowy","zagraniczny"))</f>
        <v>stacjonarny</v>
      </c>
      <c r="F824" s="8">
        <f>(Tabela_telefony6[[#This Row],[zakonczenie]]-Tabela_telefony6[[#This Row],[rozpoczecie]])</f>
        <v>1.9675925925926041E-3</v>
      </c>
      <c r="G824" s="5">
        <f>ROUNDUP(Tabela_telefony6[[#This Row],[Kolumna1]]*1440,0)</f>
        <v>3</v>
      </c>
      <c r="H824" s="2">
        <f>800-Tabela_telefony6[[#This Row],[Kolumna2]]</f>
        <v>797</v>
      </c>
      <c r="I824" s="5">
        <f>IF(OR(Tabela_telefony6[[#This Row],[typ]]="stacjonarny",Tabela_telefony6[[#This Row],[typ]]="komórkowy"),I823-Tabela_telefony6[[#This Row],[Kolumna2]],H823)</f>
        <v>747</v>
      </c>
    </row>
    <row r="825" spans="1:9" x14ac:dyDescent="0.3">
      <c r="A825">
        <v>2506618</v>
      </c>
      <c r="B825" s="1">
        <v>42929</v>
      </c>
      <c r="C825" s="2">
        <v>0.36704861111111109</v>
      </c>
      <c r="D825" s="2">
        <v>0.37783564814814813</v>
      </c>
      <c r="E825" t="str">
        <f>IF(LEN(Tabela_telefony6[[#This Row],[nr]])=7,"stacjonarny",IF(LEN(Tabela_telefony6[[#This Row],[nr]])=8,"komórkowy","zagraniczny"))</f>
        <v>stacjonarny</v>
      </c>
      <c r="F825" s="8">
        <f>(Tabela_telefony6[[#This Row],[zakonczenie]]-Tabela_telefony6[[#This Row],[rozpoczecie]])</f>
        <v>1.0787037037037039E-2</v>
      </c>
      <c r="G825" s="5">
        <f>ROUNDUP(Tabela_telefony6[[#This Row],[Kolumna1]]*1440,0)</f>
        <v>16</v>
      </c>
      <c r="H825" s="2">
        <f>800-Tabela_telefony6[[#This Row],[Kolumna2]]</f>
        <v>784</v>
      </c>
      <c r="I825" s="5">
        <f>IF(OR(Tabela_telefony6[[#This Row],[typ]]="stacjonarny",Tabela_telefony6[[#This Row],[typ]]="komórkowy"),I824-Tabela_telefony6[[#This Row],[Kolumna2]],H824)</f>
        <v>731</v>
      </c>
    </row>
    <row r="826" spans="1:9" x14ac:dyDescent="0.3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>IF(LEN(Tabela_telefony6[[#This Row],[nr]])=7,"stacjonarny",IF(LEN(Tabela_telefony6[[#This Row],[nr]])=8,"komórkowy","zagraniczny"))</f>
        <v>stacjonarny</v>
      </c>
      <c r="F826" s="8">
        <f>(Tabela_telefony6[[#This Row],[zakonczenie]]-Tabela_telefony6[[#This Row],[rozpoczecie]])</f>
        <v>5.2777777777777701E-3</v>
      </c>
      <c r="G826" s="5">
        <f>ROUNDUP(Tabela_telefony6[[#This Row],[Kolumna1]]*1440,0)</f>
        <v>8</v>
      </c>
      <c r="H826" s="2">
        <f>800-Tabela_telefony6[[#This Row],[Kolumna2]]</f>
        <v>792</v>
      </c>
      <c r="I826" s="5">
        <f>IF(OR(Tabela_telefony6[[#This Row],[typ]]="stacjonarny",Tabela_telefony6[[#This Row],[typ]]="komórkowy"),I825-Tabela_telefony6[[#This Row],[Kolumna2]],H825)</f>
        <v>723</v>
      </c>
    </row>
    <row r="827" spans="1:9" x14ac:dyDescent="0.3">
      <c r="A827">
        <v>23123600</v>
      </c>
      <c r="B827" s="1">
        <v>42929</v>
      </c>
      <c r="C827" s="2">
        <v>0.37334490740740739</v>
      </c>
      <c r="D827" s="2">
        <v>0.37408564814814815</v>
      </c>
      <c r="E827" t="str">
        <f>IF(LEN(Tabela_telefony6[[#This Row],[nr]])=7,"stacjonarny",IF(LEN(Tabela_telefony6[[#This Row],[nr]])=8,"komórkowy","zagraniczny"))</f>
        <v>komórkowy</v>
      </c>
      <c r="F827" s="8">
        <f>(Tabela_telefony6[[#This Row],[zakonczenie]]-Tabela_telefony6[[#This Row],[rozpoczecie]])</f>
        <v>7.4074074074076401E-4</v>
      </c>
      <c r="G827" s="5">
        <f>ROUNDUP(Tabela_telefony6[[#This Row],[Kolumna1]]*1440,0)</f>
        <v>2</v>
      </c>
      <c r="H827" s="2">
        <f>800-Tabela_telefony6[[#This Row],[Kolumna2]]</f>
        <v>798</v>
      </c>
      <c r="I827" s="5">
        <f>IF(OR(Tabela_telefony6[[#This Row],[typ]]="stacjonarny",Tabela_telefony6[[#This Row],[typ]]="komórkowy"),I826-Tabela_telefony6[[#This Row],[Kolumna2]],H826)</f>
        <v>721</v>
      </c>
    </row>
    <row r="828" spans="1:9" x14ac:dyDescent="0.3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>IF(LEN(Tabela_telefony6[[#This Row],[nr]])=7,"stacjonarny",IF(LEN(Tabela_telefony6[[#This Row],[nr]])=8,"komórkowy","zagraniczny"))</f>
        <v>stacjonarny</v>
      </c>
      <c r="F828" s="8">
        <f>(Tabela_telefony6[[#This Row],[zakonczenie]]-Tabela_telefony6[[#This Row],[rozpoczecie]])</f>
        <v>5.5555555555558689E-4</v>
      </c>
      <c r="G828" s="5">
        <f>ROUNDUP(Tabela_telefony6[[#This Row],[Kolumna1]]*1440,0)</f>
        <v>1</v>
      </c>
      <c r="H828" s="2">
        <f>800-Tabela_telefony6[[#This Row],[Kolumna2]]</f>
        <v>799</v>
      </c>
      <c r="I828" s="5">
        <f>IF(OR(Tabela_telefony6[[#This Row],[typ]]="stacjonarny",Tabela_telefony6[[#This Row],[typ]]="komórkowy"),I827-Tabela_telefony6[[#This Row],[Kolumna2]],H827)</f>
        <v>720</v>
      </c>
    </row>
    <row r="829" spans="1:9" x14ac:dyDescent="0.3">
      <c r="A829">
        <v>27410048</v>
      </c>
      <c r="B829" s="1">
        <v>42929</v>
      </c>
      <c r="C829" s="2">
        <v>0.37748842592592591</v>
      </c>
      <c r="D829" s="2">
        <v>0.37763888888888891</v>
      </c>
      <c r="E829" t="str">
        <f>IF(LEN(Tabela_telefony6[[#This Row],[nr]])=7,"stacjonarny",IF(LEN(Tabela_telefony6[[#This Row],[nr]])=8,"komórkowy","zagraniczny"))</f>
        <v>komórkowy</v>
      </c>
      <c r="F829" s="8">
        <f>(Tabela_telefony6[[#This Row],[zakonczenie]]-Tabela_telefony6[[#This Row],[rozpoczecie]])</f>
        <v>1.5046296296300499E-4</v>
      </c>
      <c r="G829" s="5">
        <f>ROUNDUP(Tabela_telefony6[[#This Row],[Kolumna1]]*1440,0)</f>
        <v>1</v>
      </c>
      <c r="H829" s="2">
        <f>800-Tabela_telefony6[[#This Row],[Kolumna2]]</f>
        <v>799</v>
      </c>
      <c r="I829" s="5">
        <f>IF(OR(Tabela_telefony6[[#This Row],[typ]]="stacjonarny",Tabela_telefony6[[#This Row],[typ]]="komórkowy"),I828-Tabela_telefony6[[#This Row],[Kolumna2]],H828)</f>
        <v>719</v>
      </c>
    </row>
    <row r="830" spans="1:9" x14ac:dyDescent="0.3">
      <c r="A830">
        <v>6746757</v>
      </c>
      <c r="B830" s="1">
        <v>42929</v>
      </c>
      <c r="C830" s="2">
        <v>0.3790162037037037</v>
      </c>
      <c r="D830" s="2">
        <v>0.38123842592592594</v>
      </c>
      <c r="E830" t="str">
        <f>IF(LEN(Tabela_telefony6[[#This Row],[nr]])=7,"stacjonarny",IF(LEN(Tabela_telefony6[[#This Row],[nr]])=8,"komórkowy","zagraniczny"))</f>
        <v>stacjonarny</v>
      </c>
      <c r="F830" s="8">
        <f>(Tabela_telefony6[[#This Row],[zakonczenie]]-Tabela_telefony6[[#This Row],[rozpoczecie]])</f>
        <v>2.2222222222222365E-3</v>
      </c>
      <c r="G830" s="5">
        <f>ROUNDUP(Tabela_telefony6[[#This Row],[Kolumna1]]*1440,0)</f>
        <v>4</v>
      </c>
      <c r="H830" s="2">
        <f>800-Tabela_telefony6[[#This Row],[Kolumna2]]</f>
        <v>796</v>
      </c>
      <c r="I830" s="5">
        <f>IF(OR(Tabela_telefony6[[#This Row],[typ]]="stacjonarny",Tabela_telefony6[[#This Row],[typ]]="komórkowy"),I829-Tabela_telefony6[[#This Row],[Kolumna2]],H829)</f>
        <v>715</v>
      </c>
    </row>
    <row r="831" spans="1:9" x14ac:dyDescent="0.3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>IF(LEN(Tabela_telefony6[[#This Row],[nr]])=7,"stacjonarny",IF(LEN(Tabela_telefony6[[#This Row],[nr]])=8,"komórkowy","zagraniczny"))</f>
        <v>stacjonarny</v>
      </c>
      <c r="F831" s="8">
        <f>(Tabela_telefony6[[#This Row],[zakonczenie]]-Tabela_telefony6[[#This Row],[rozpoczecie]])</f>
        <v>3.2060185185185386E-3</v>
      </c>
      <c r="G831" s="5">
        <f>ROUNDUP(Tabela_telefony6[[#This Row],[Kolumna1]]*1440,0)</f>
        <v>5</v>
      </c>
      <c r="H831" s="2">
        <f>800-Tabela_telefony6[[#This Row],[Kolumna2]]</f>
        <v>795</v>
      </c>
      <c r="I831" s="5">
        <f>IF(OR(Tabela_telefony6[[#This Row],[typ]]="stacjonarny",Tabela_telefony6[[#This Row],[typ]]="komórkowy"),I830-Tabela_telefony6[[#This Row],[Kolumna2]],H830)</f>
        <v>710</v>
      </c>
    </row>
    <row r="832" spans="1:9" x14ac:dyDescent="0.3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>IF(LEN(Tabela_telefony6[[#This Row],[nr]])=7,"stacjonarny",IF(LEN(Tabela_telefony6[[#This Row],[nr]])=8,"komórkowy","zagraniczny"))</f>
        <v>stacjonarny</v>
      </c>
      <c r="F832" s="8">
        <f>(Tabela_telefony6[[#This Row],[zakonczenie]]-Tabela_telefony6[[#This Row],[rozpoczecie]])</f>
        <v>5.7754629629629406E-3</v>
      </c>
      <c r="G832" s="5">
        <f>ROUNDUP(Tabela_telefony6[[#This Row],[Kolumna1]]*1440,0)</f>
        <v>9</v>
      </c>
      <c r="H832" s="2">
        <f>800-Tabela_telefony6[[#This Row],[Kolumna2]]</f>
        <v>791</v>
      </c>
      <c r="I832" s="5">
        <f>IF(OR(Tabela_telefony6[[#This Row],[typ]]="stacjonarny",Tabela_telefony6[[#This Row],[typ]]="komórkowy"),I831-Tabela_telefony6[[#This Row],[Kolumna2]],H831)</f>
        <v>701</v>
      </c>
    </row>
    <row r="833" spans="1:9" x14ac:dyDescent="0.3">
      <c r="A833">
        <v>9356216</v>
      </c>
      <c r="B833" s="1">
        <v>42929</v>
      </c>
      <c r="C833" s="2">
        <v>0.38966435185185183</v>
      </c>
      <c r="D833" s="2">
        <v>0.40104166666666669</v>
      </c>
      <c r="E833" t="str">
        <f>IF(LEN(Tabela_telefony6[[#This Row],[nr]])=7,"stacjonarny",IF(LEN(Tabela_telefony6[[#This Row],[nr]])=8,"komórkowy","zagraniczny"))</f>
        <v>stacjonarny</v>
      </c>
      <c r="F833" s="8">
        <f>(Tabela_telefony6[[#This Row],[zakonczenie]]-Tabela_telefony6[[#This Row],[rozpoczecie]])</f>
        <v>1.1377314814814854E-2</v>
      </c>
      <c r="G833" s="5">
        <f>ROUNDUP(Tabela_telefony6[[#This Row],[Kolumna1]]*1440,0)</f>
        <v>17</v>
      </c>
      <c r="H833" s="2">
        <f>800-Tabela_telefony6[[#This Row],[Kolumna2]]</f>
        <v>783</v>
      </c>
      <c r="I833" s="5">
        <f>IF(OR(Tabela_telefony6[[#This Row],[typ]]="stacjonarny",Tabela_telefony6[[#This Row],[typ]]="komórkowy"),I832-Tabela_telefony6[[#This Row],[Kolumna2]],H832)</f>
        <v>684</v>
      </c>
    </row>
    <row r="834" spans="1:9" x14ac:dyDescent="0.3">
      <c r="A834">
        <v>7415603</v>
      </c>
      <c r="B834" s="1">
        <v>42929</v>
      </c>
      <c r="C834" s="2">
        <v>0.39194444444444443</v>
      </c>
      <c r="D834" s="2">
        <v>0.39535879629629628</v>
      </c>
      <c r="E834" t="str">
        <f>IF(LEN(Tabela_telefony6[[#This Row],[nr]])=7,"stacjonarny",IF(LEN(Tabela_telefony6[[#This Row],[nr]])=8,"komórkowy","zagraniczny"))</f>
        <v>stacjonarny</v>
      </c>
      <c r="F834" s="8">
        <f>(Tabela_telefony6[[#This Row],[zakonczenie]]-Tabela_telefony6[[#This Row],[rozpoczecie]])</f>
        <v>3.414351851851849E-3</v>
      </c>
      <c r="G834" s="5">
        <f>ROUNDUP(Tabela_telefony6[[#This Row],[Kolumna1]]*1440,0)</f>
        <v>5</v>
      </c>
      <c r="H834" s="2">
        <f>800-Tabela_telefony6[[#This Row],[Kolumna2]]</f>
        <v>795</v>
      </c>
      <c r="I834" s="5">
        <f>IF(OR(Tabela_telefony6[[#This Row],[typ]]="stacjonarny",Tabela_telefony6[[#This Row],[typ]]="komórkowy"),I833-Tabela_telefony6[[#This Row],[Kolumna2]],H833)</f>
        <v>679</v>
      </c>
    </row>
    <row r="835" spans="1:9" x14ac:dyDescent="0.3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>IF(LEN(Tabela_telefony6[[#This Row],[nr]])=7,"stacjonarny",IF(LEN(Tabela_telefony6[[#This Row],[nr]])=8,"komórkowy","zagraniczny"))</f>
        <v>komórkowy</v>
      </c>
      <c r="F835" s="8">
        <f>(Tabela_telefony6[[#This Row],[zakonczenie]]-Tabela_telefony6[[#This Row],[rozpoczecie]])</f>
        <v>3.6226851851852149E-3</v>
      </c>
      <c r="G835" s="5">
        <f>ROUNDUP(Tabela_telefony6[[#This Row],[Kolumna1]]*1440,0)</f>
        <v>6</v>
      </c>
      <c r="H835" s="2">
        <f>800-Tabela_telefony6[[#This Row],[Kolumna2]]</f>
        <v>794</v>
      </c>
      <c r="I835" s="5">
        <f>IF(OR(Tabela_telefony6[[#This Row],[typ]]="stacjonarny",Tabela_telefony6[[#This Row],[typ]]="komórkowy"),I834-Tabela_telefony6[[#This Row],[Kolumna2]],H834)</f>
        <v>673</v>
      </c>
    </row>
    <row r="836" spans="1:9" x14ac:dyDescent="0.3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>IF(LEN(Tabela_telefony6[[#This Row],[nr]])=7,"stacjonarny",IF(LEN(Tabela_telefony6[[#This Row],[nr]])=8,"komórkowy","zagraniczny"))</f>
        <v>komórkowy</v>
      </c>
      <c r="F836" s="8">
        <f>(Tabela_telefony6[[#This Row],[zakonczenie]]-Tabela_telefony6[[#This Row],[rozpoczecie]])</f>
        <v>1.0162037037037053E-2</v>
      </c>
      <c r="G836" s="5">
        <f>ROUNDUP(Tabela_telefony6[[#This Row],[Kolumna1]]*1440,0)</f>
        <v>15</v>
      </c>
      <c r="H836" s="2">
        <f>800-Tabela_telefony6[[#This Row],[Kolumna2]]</f>
        <v>785</v>
      </c>
      <c r="I836" s="5">
        <f>IF(OR(Tabela_telefony6[[#This Row],[typ]]="stacjonarny",Tabela_telefony6[[#This Row],[typ]]="komórkowy"),I835-Tabela_telefony6[[#This Row],[Kolumna2]],H835)</f>
        <v>658</v>
      </c>
    </row>
    <row r="837" spans="1:9" x14ac:dyDescent="0.3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>IF(LEN(Tabela_telefony6[[#This Row],[nr]])=7,"stacjonarny",IF(LEN(Tabela_telefony6[[#This Row],[nr]])=8,"komórkowy","zagraniczny"))</f>
        <v>stacjonarny</v>
      </c>
      <c r="F837" s="8">
        <f>(Tabela_telefony6[[#This Row],[zakonczenie]]-Tabela_telefony6[[#This Row],[rozpoczecie]])</f>
        <v>8.9699074074073848E-3</v>
      </c>
      <c r="G837" s="5">
        <f>ROUNDUP(Tabela_telefony6[[#This Row],[Kolumna1]]*1440,0)</f>
        <v>13</v>
      </c>
      <c r="H837" s="2">
        <f>800-Tabela_telefony6[[#This Row],[Kolumna2]]</f>
        <v>787</v>
      </c>
      <c r="I837" s="5">
        <f>IF(OR(Tabela_telefony6[[#This Row],[typ]]="stacjonarny",Tabela_telefony6[[#This Row],[typ]]="komórkowy"),I836-Tabela_telefony6[[#This Row],[Kolumna2]],H836)</f>
        <v>645</v>
      </c>
    </row>
    <row r="838" spans="1:9" x14ac:dyDescent="0.3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>IF(LEN(Tabela_telefony6[[#This Row],[nr]])=7,"stacjonarny",IF(LEN(Tabela_telefony6[[#This Row],[nr]])=8,"komórkowy","zagraniczny"))</f>
        <v>komórkowy</v>
      </c>
      <c r="F838" s="8">
        <f>(Tabela_telefony6[[#This Row],[zakonczenie]]-Tabela_telefony6[[#This Row],[rozpoczecie]])</f>
        <v>9.8263888888888706E-3</v>
      </c>
      <c r="G838" s="5">
        <f>ROUNDUP(Tabela_telefony6[[#This Row],[Kolumna1]]*1440,0)</f>
        <v>15</v>
      </c>
      <c r="H838" s="2">
        <f>800-Tabela_telefony6[[#This Row],[Kolumna2]]</f>
        <v>785</v>
      </c>
      <c r="I838" s="5">
        <f>IF(OR(Tabela_telefony6[[#This Row],[typ]]="stacjonarny",Tabela_telefony6[[#This Row],[typ]]="komórkowy"),I837-Tabela_telefony6[[#This Row],[Kolumna2]],H837)</f>
        <v>630</v>
      </c>
    </row>
    <row r="839" spans="1:9" x14ac:dyDescent="0.3">
      <c r="A839">
        <v>7388260</v>
      </c>
      <c r="B839" s="1">
        <v>42929</v>
      </c>
      <c r="C839" s="2">
        <v>0.41149305555555554</v>
      </c>
      <c r="D839" s="2">
        <v>0.41928240740740741</v>
      </c>
      <c r="E839" t="str">
        <f>IF(LEN(Tabela_telefony6[[#This Row],[nr]])=7,"stacjonarny",IF(LEN(Tabela_telefony6[[#This Row],[nr]])=8,"komórkowy","zagraniczny"))</f>
        <v>stacjonarny</v>
      </c>
      <c r="F839" s="8">
        <f>(Tabela_telefony6[[#This Row],[zakonczenie]]-Tabela_telefony6[[#This Row],[rozpoczecie]])</f>
        <v>7.7893518518518667E-3</v>
      </c>
      <c r="G839" s="5">
        <f>ROUNDUP(Tabela_telefony6[[#This Row],[Kolumna1]]*1440,0)</f>
        <v>12</v>
      </c>
      <c r="H839" s="2">
        <f>800-Tabela_telefony6[[#This Row],[Kolumna2]]</f>
        <v>788</v>
      </c>
      <c r="I839" s="5">
        <f>IF(OR(Tabela_telefony6[[#This Row],[typ]]="stacjonarny",Tabela_telefony6[[#This Row],[typ]]="komórkowy"),I838-Tabela_telefony6[[#This Row],[Kolumna2]],H838)</f>
        <v>618</v>
      </c>
    </row>
    <row r="840" spans="1:9" x14ac:dyDescent="0.3">
      <c r="A840">
        <v>4581715</v>
      </c>
      <c r="B840" s="1">
        <v>42929</v>
      </c>
      <c r="C840" s="2">
        <v>0.41172453703703704</v>
      </c>
      <c r="D840" s="2">
        <v>0.42146990740740742</v>
      </c>
      <c r="E840" t="str">
        <f>IF(LEN(Tabela_telefony6[[#This Row],[nr]])=7,"stacjonarny",IF(LEN(Tabela_telefony6[[#This Row],[nr]])=8,"komórkowy","zagraniczny"))</f>
        <v>stacjonarny</v>
      </c>
      <c r="F840" s="8">
        <f>(Tabela_telefony6[[#This Row],[zakonczenie]]-Tabela_telefony6[[#This Row],[rozpoczecie]])</f>
        <v>9.7453703703703765E-3</v>
      </c>
      <c r="G840" s="5">
        <f>ROUNDUP(Tabela_telefony6[[#This Row],[Kolumna1]]*1440,0)</f>
        <v>15</v>
      </c>
      <c r="H840" s="2">
        <f>800-Tabela_telefony6[[#This Row],[Kolumna2]]</f>
        <v>785</v>
      </c>
      <c r="I840" s="5">
        <f>IF(OR(Tabela_telefony6[[#This Row],[typ]]="stacjonarny",Tabela_telefony6[[#This Row],[typ]]="komórkowy"),I839-Tabela_telefony6[[#This Row],[Kolumna2]],H839)</f>
        <v>603</v>
      </c>
    </row>
    <row r="841" spans="1:9" x14ac:dyDescent="0.3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>IF(LEN(Tabela_telefony6[[#This Row],[nr]])=7,"stacjonarny",IF(LEN(Tabela_telefony6[[#This Row],[nr]])=8,"komórkowy","zagraniczny"))</f>
        <v>komórkowy</v>
      </c>
      <c r="F841" s="8">
        <f>(Tabela_telefony6[[#This Row],[zakonczenie]]-Tabela_telefony6[[#This Row],[rozpoczecie]])</f>
        <v>3.9351851851851527E-3</v>
      </c>
      <c r="G841" s="5">
        <f>ROUNDUP(Tabela_telefony6[[#This Row],[Kolumna1]]*1440,0)</f>
        <v>6</v>
      </c>
      <c r="H841" s="2">
        <f>800-Tabela_telefony6[[#This Row],[Kolumna2]]</f>
        <v>794</v>
      </c>
      <c r="I841" s="5">
        <f>IF(OR(Tabela_telefony6[[#This Row],[typ]]="stacjonarny",Tabela_telefony6[[#This Row],[typ]]="komórkowy"),I840-Tabela_telefony6[[#This Row],[Kolumna2]],H840)</f>
        <v>597</v>
      </c>
    </row>
    <row r="842" spans="1:9" x14ac:dyDescent="0.3">
      <c r="A842">
        <v>45948073</v>
      </c>
      <c r="B842" s="1">
        <v>42929</v>
      </c>
      <c r="C842" s="2">
        <v>0.41979166666666667</v>
      </c>
      <c r="D842" s="2">
        <v>0.42586805555555557</v>
      </c>
      <c r="E842" t="str">
        <f>IF(LEN(Tabela_telefony6[[#This Row],[nr]])=7,"stacjonarny",IF(LEN(Tabela_telefony6[[#This Row],[nr]])=8,"komórkowy","zagraniczny"))</f>
        <v>komórkowy</v>
      </c>
      <c r="F842" s="8">
        <f>(Tabela_telefony6[[#This Row],[zakonczenie]]-Tabela_telefony6[[#This Row],[rozpoczecie]])</f>
        <v>6.0763888888888951E-3</v>
      </c>
      <c r="G842" s="5">
        <f>ROUNDUP(Tabela_telefony6[[#This Row],[Kolumna1]]*1440,0)</f>
        <v>9</v>
      </c>
      <c r="H842" s="2">
        <f>800-Tabela_telefony6[[#This Row],[Kolumna2]]</f>
        <v>791</v>
      </c>
      <c r="I842" s="5">
        <f>IF(OR(Tabela_telefony6[[#This Row],[typ]]="stacjonarny",Tabela_telefony6[[#This Row],[typ]]="komórkowy"),I841-Tabela_telefony6[[#This Row],[Kolumna2]],H841)</f>
        <v>588</v>
      </c>
    </row>
    <row r="843" spans="1:9" x14ac:dyDescent="0.3">
      <c r="A843">
        <v>4473835</v>
      </c>
      <c r="B843" s="1">
        <v>42929</v>
      </c>
      <c r="C843" s="2">
        <v>0.42091435185185183</v>
      </c>
      <c r="D843" s="2">
        <v>0.42609953703703701</v>
      </c>
      <c r="E843" t="str">
        <f>IF(LEN(Tabela_telefony6[[#This Row],[nr]])=7,"stacjonarny",IF(LEN(Tabela_telefony6[[#This Row],[nr]])=8,"komórkowy","zagraniczny"))</f>
        <v>stacjonarny</v>
      </c>
      <c r="F843" s="8">
        <f>(Tabela_telefony6[[#This Row],[zakonczenie]]-Tabela_telefony6[[#This Row],[rozpoczecie]])</f>
        <v>5.1851851851851816E-3</v>
      </c>
      <c r="G843" s="5">
        <f>ROUNDUP(Tabela_telefony6[[#This Row],[Kolumna1]]*1440,0)</f>
        <v>8</v>
      </c>
      <c r="H843" s="2">
        <f>800-Tabela_telefony6[[#This Row],[Kolumna2]]</f>
        <v>792</v>
      </c>
      <c r="I843" s="5">
        <f>IF(OR(Tabela_telefony6[[#This Row],[typ]]="stacjonarny",Tabela_telefony6[[#This Row],[typ]]="komórkowy"),I842-Tabela_telefony6[[#This Row],[Kolumna2]],H842)</f>
        <v>580</v>
      </c>
    </row>
    <row r="844" spans="1:9" x14ac:dyDescent="0.3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>IF(LEN(Tabela_telefony6[[#This Row],[nr]])=7,"stacjonarny",IF(LEN(Tabela_telefony6[[#This Row],[nr]])=8,"komórkowy","zagraniczny"))</f>
        <v>stacjonarny</v>
      </c>
      <c r="F844" s="8">
        <f>(Tabela_telefony6[[#This Row],[zakonczenie]]-Tabela_telefony6[[#This Row],[rozpoczecie]])</f>
        <v>1.7939814814814659E-3</v>
      </c>
      <c r="G844" s="5">
        <f>ROUNDUP(Tabela_telefony6[[#This Row],[Kolumna1]]*1440,0)</f>
        <v>3</v>
      </c>
      <c r="H844" s="2">
        <f>800-Tabela_telefony6[[#This Row],[Kolumna2]]</f>
        <v>797</v>
      </c>
      <c r="I844" s="5">
        <f>IF(OR(Tabela_telefony6[[#This Row],[typ]]="stacjonarny",Tabela_telefony6[[#This Row],[typ]]="komórkowy"),I843-Tabela_telefony6[[#This Row],[Kolumna2]],H843)</f>
        <v>577</v>
      </c>
    </row>
    <row r="845" spans="1:9" x14ac:dyDescent="0.3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>IF(LEN(Tabela_telefony6[[#This Row],[nr]])=7,"stacjonarny",IF(LEN(Tabela_telefony6[[#This Row],[nr]])=8,"komórkowy","zagraniczny"))</f>
        <v>zagraniczny</v>
      </c>
      <c r="F845" s="8">
        <f>(Tabela_telefony6[[#This Row],[zakonczenie]]-Tabela_telefony6[[#This Row],[rozpoczecie]])</f>
        <v>4.7800925925925997E-3</v>
      </c>
      <c r="G845" s="5">
        <f>ROUNDUP(Tabela_telefony6[[#This Row],[Kolumna1]]*1440,0)</f>
        <v>7</v>
      </c>
      <c r="H845" s="2">
        <f>800-Tabela_telefony6[[#This Row],[Kolumna2]]</f>
        <v>793</v>
      </c>
      <c r="I845" s="5">
        <f>IF(OR(Tabela_telefony6[[#This Row],[typ]]="stacjonarny",Tabela_telefony6[[#This Row],[typ]]="komórkowy"),I844-Tabela_telefony6[[#This Row],[Kolumna2]],H844)</f>
        <v>797</v>
      </c>
    </row>
    <row r="846" spans="1:9" x14ac:dyDescent="0.3">
      <c r="A846">
        <v>1692981</v>
      </c>
      <c r="B846" s="1">
        <v>42929</v>
      </c>
      <c r="C846" s="2">
        <v>0.43297453703703703</v>
      </c>
      <c r="D846" s="2">
        <v>0.43424768518518519</v>
      </c>
      <c r="E846" t="str">
        <f>IF(LEN(Tabela_telefony6[[#This Row],[nr]])=7,"stacjonarny",IF(LEN(Tabela_telefony6[[#This Row],[nr]])=8,"komórkowy","zagraniczny"))</f>
        <v>stacjonarny</v>
      </c>
      <c r="F846" s="8">
        <f>(Tabela_telefony6[[#This Row],[zakonczenie]]-Tabela_telefony6[[#This Row],[rozpoczecie]])</f>
        <v>1.2731481481481621E-3</v>
      </c>
      <c r="G846" s="5">
        <f>ROUNDUP(Tabela_telefony6[[#This Row],[Kolumna1]]*1440,0)</f>
        <v>2</v>
      </c>
      <c r="H846" s="2">
        <f>800-Tabela_telefony6[[#This Row],[Kolumna2]]</f>
        <v>798</v>
      </c>
      <c r="I846" s="5">
        <f>IF(OR(Tabela_telefony6[[#This Row],[typ]]="stacjonarny",Tabela_telefony6[[#This Row],[typ]]="komórkowy"),I845-Tabela_telefony6[[#This Row],[Kolumna2]],H845)</f>
        <v>795</v>
      </c>
    </row>
    <row r="847" spans="1:9" x14ac:dyDescent="0.3">
      <c r="A847">
        <v>9270571</v>
      </c>
      <c r="B847" s="1">
        <v>42929</v>
      </c>
      <c r="C847" s="2">
        <v>0.43782407407407409</v>
      </c>
      <c r="D847" s="2">
        <v>0.44560185185185186</v>
      </c>
      <c r="E847" t="str">
        <f>IF(LEN(Tabela_telefony6[[#This Row],[nr]])=7,"stacjonarny",IF(LEN(Tabela_telefony6[[#This Row],[nr]])=8,"komórkowy","zagraniczny"))</f>
        <v>stacjonarny</v>
      </c>
      <c r="F847" s="8">
        <f>(Tabela_telefony6[[#This Row],[zakonczenie]]-Tabela_telefony6[[#This Row],[rozpoczecie]])</f>
        <v>7.7777777777777724E-3</v>
      </c>
      <c r="G847" s="5">
        <f>ROUNDUP(Tabela_telefony6[[#This Row],[Kolumna1]]*1440,0)</f>
        <v>12</v>
      </c>
      <c r="H847" s="2">
        <f>800-Tabela_telefony6[[#This Row],[Kolumna2]]</f>
        <v>788</v>
      </c>
      <c r="I847" s="5">
        <f>IF(OR(Tabela_telefony6[[#This Row],[typ]]="stacjonarny",Tabela_telefony6[[#This Row],[typ]]="komórkowy"),I846-Tabela_telefony6[[#This Row],[Kolumna2]],H846)</f>
        <v>783</v>
      </c>
    </row>
    <row r="848" spans="1:9" x14ac:dyDescent="0.3">
      <c r="A848">
        <v>6299545</v>
      </c>
      <c r="B848" s="1">
        <v>42929</v>
      </c>
      <c r="C848" s="2">
        <v>0.43986111111111109</v>
      </c>
      <c r="D848" s="2">
        <v>0.44298611111111114</v>
      </c>
      <c r="E848" t="str">
        <f>IF(LEN(Tabela_telefony6[[#This Row],[nr]])=7,"stacjonarny",IF(LEN(Tabela_telefony6[[#This Row],[nr]])=8,"komórkowy","zagraniczny"))</f>
        <v>stacjonarny</v>
      </c>
      <c r="F848" s="8">
        <f>(Tabela_telefony6[[#This Row],[zakonczenie]]-Tabela_telefony6[[#This Row],[rozpoczecie]])</f>
        <v>3.1250000000000444E-3</v>
      </c>
      <c r="G848" s="5">
        <f>ROUNDUP(Tabela_telefony6[[#This Row],[Kolumna1]]*1440,0)</f>
        <v>5</v>
      </c>
      <c r="H848" s="2">
        <f>800-Tabela_telefony6[[#This Row],[Kolumna2]]</f>
        <v>795</v>
      </c>
      <c r="I848" s="5">
        <f>IF(OR(Tabela_telefony6[[#This Row],[typ]]="stacjonarny",Tabela_telefony6[[#This Row],[typ]]="komórkowy"),I847-Tabela_telefony6[[#This Row],[Kolumna2]],H847)</f>
        <v>778</v>
      </c>
    </row>
    <row r="849" spans="1:9" x14ac:dyDescent="0.3">
      <c r="A849">
        <v>67064385</v>
      </c>
      <c r="B849" s="1">
        <v>42929</v>
      </c>
      <c r="C849" s="2">
        <v>0.44278935185185186</v>
      </c>
      <c r="D849" s="2">
        <v>0.44480324074074074</v>
      </c>
      <c r="E849" t="str">
        <f>IF(LEN(Tabela_telefony6[[#This Row],[nr]])=7,"stacjonarny",IF(LEN(Tabela_telefony6[[#This Row],[nr]])=8,"komórkowy","zagraniczny"))</f>
        <v>komórkowy</v>
      </c>
      <c r="F849" s="8">
        <f>(Tabela_telefony6[[#This Row],[zakonczenie]]-Tabela_telefony6[[#This Row],[rozpoczecie]])</f>
        <v>2.0138888888888706E-3</v>
      </c>
      <c r="G849" s="5">
        <f>ROUNDUP(Tabela_telefony6[[#This Row],[Kolumna1]]*1440,0)</f>
        <v>3</v>
      </c>
      <c r="H849" s="2">
        <f>800-Tabela_telefony6[[#This Row],[Kolumna2]]</f>
        <v>797</v>
      </c>
      <c r="I849" s="5">
        <f>IF(OR(Tabela_telefony6[[#This Row],[typ]]="stacjonarny",Tabela_telefony6[[#This Row],[typ]]="komórkowy"),I848-Tabela_telefony6[[#This Row],[Kolumna2]],H848)</f>
        <v>775</v>
      </c>
    </row>
    <row r="850" spans="1:9" x14ac:dyDescent="0.3">
      <c r="A850">
        <v>4062215</v>
      </c>
      <c r="B850" s="1">
        <v>42929</v>
      </c>
      <c r="C850" s="2">
        <v>0.44732638888888887</v>
      </c>
      <c r="D850" s="2">
        <v>0.45466435185185183</v>
      </c>
      <c r="E850" t="str">
        <f>IF(LEN(Tabela_telefony6[[#This Row],[nr]])=7,"stacjonarny",IF(LEN(Tabela_telefony6[[#This Row],[nr]])=8,"komórkowy","zagraniczny"))</f>
        <v>stacjonarny</v>
      </c>
      <c r="F850" s="8">
        <f>(Tabela_telefony6[[#This Row],[zakonczenie]]-Tabela_telefony6[[#This Row],[rozpoczecie]])</f>
        <v>7.3379629629629628E-3</v>
      </c>
      <c r="G850" s="5">
        <f>ROUNDUP(Tabela_telefony6[[#This Row],[Kolumna1]]*1440,0)</f>
        <v>11</v>
      </c>
      <c r="H850" s="2">
        <f>800-Tabela_telefony6[[#This Row],[Kolumna2]]</f>
        <v>789</v>
      </c>
      <c r="I850" s="5">
        <f>IF(OR(Tabela_telefony6[[#This Row],[typ]]="stacjonarny",Tabela_telefony6[[#This Row],[typ]]="komórkowy"),I849-Tabela_telefony6[[#This Row],[Kolumna2]],H849)</f>
        <v>764</v>
      </c>
    </row>
    <row r="851" spans="1:9" x14ac:dyDescent="0.3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>IF(LEN(Tabela_telefony6[[#This Row],[nr]])=7,"stacjonarny",IF(LEN(Tabela_telefony6[[#This Row],[nr]])=8,"komórkowy","zagraniczny"))</f>
        <v>stacjonarny</v>
      </c>
      <c r="F851" s="8">
        <f>(Tabela_telefony6[[#This Row],[zakonczenie]]-Tabela_telefony6[[#This Row],[rozpoczecie]])</f>
        <v>5.5787037037037246E-3</v>
      </c>
      <c r="G851" s="5">
        <f>ROUNDUP(Tabela_telefony6[[#This Row],[Kolumna1]]*1440,0)</f>
        <v>9</v>
      </c>
      <c r="H851" s="2">
        <f>800-Tabela_telefony6[[#This Row],[Kolumna2]]</f>
        <v>791</v>
      </c>
      <c r="I851" s="5">
        <f>IF(OR(Tabela_telefony6[[#This Row],[typ]]="stacjonarny",Tabela_telefony6[[#This Row],[typ]]="komórkowy"),I850-Tabela_telefony6[[#This Row],[Kolumna2]],H850)</f>
        <v>755</v>
      </c>
    </row>
    <row r="852" spans="1:9" x14ac:dyDescent="0.3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>IF(LEN(Tabela_telefony6[[#This Row],[nr]])=7,"stacjonarny",IF(LEN(Tabela_telefony6[[#This Row],[nr]])=8,"komórkowy","zagraniczny"))</f>
        <v>stacjonarny</v>
      </c>
      <c r="F852" s="8">
        <f>(Tabela_telefony6[[#This Row],[zakonczenie]]-Tabela_telefony6[[#This Row],[rozpoczecie]])</f>
        <v>9.6180555555555602E-3</v>
      </c>
      <c r="G852" s="5">
        <f>ROUNDUP(Tabela_telefony6[[#This Row],[Kolumna1]]*1440,0)</f>
        <v>14</v>
      </c>
      <c r="H852" s="2">
        <f>800-Tabela_telefony6[[#This Row],[Kolumna2]]</f>
        <v>786</v>
      </c>
      <c r="I852" s="5">
        <f>IF(OR(Tabela_telefony6[[#This Row],[typ]]="stacjonarny",Tabela_telefony6[[#This Row],[typ]]="komórkowy"),I851-Tabela_telefony6[[#This Row],[Kolumna2]],H851)</f>
        <v>741</v>
      </c>
    </row>
    <row r="853" spans="1:9" x14ac:dyDescent="0.3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>IF(LEN(Tabela_telefony6[[#This Row],[nr]])=7,"stacjonarny",IF(LEN(Tabela_telefony6[[#This Row],[nr]])=8,"komórkowy","zagraniczny"))</f>
        <v>stacjonarny</v>
      </c>
      <c r="F853" s="8">
        <f>(Tabela_telefony6[[#This Row],[zakonczenie]]-Tabela_telefony6[[#This Row],[rozpoczecie]])</f>
        <v>9.6412037037036935E-3</v>
      </c>
      <c r="G853" s="5">
        <f>ROUNDUP(Tabela_telefony6[[#This Row],[Kolumna1]]*1440,0)</f>
        <v>14</v>
      </c>
      <c r="H853" s="2">
        <f>800-Tabela_telefony6[[#This Row],[Kolumna2]]</f>
        <v>786</v>
      </c>
      <c r="I853" s="5">
        <f>IF(OR(Tabela_telefony6[[#This Row],[typ]]="stacjonarny",Tabela_telefony6[[#This Row],[typ]]="komórkowy"),I852-Tabela_telefony6[[#This Row],[Kolumna2]],H852)</f>
        <v>727</v>
      </c>
    </row>
    <row r="854" spans="1:9" x14ac:dyDescent="0.3">
      <c r="A854">
        <v>30178521</v>
      </c>
      <c r="B854" s="1">
        <v>42929</v>
      </c>
      <c r="C854" s="2">
        <v>0.45968750000000003</v>
      </c>
      <c r="D854" s="2">
        <v>0.46520833333333333</v>
      </c>
      <c r="E854" t="str">
        <f>IF(LEN(Tabela_telefony6[[#This Row],[nr]])=7,"stacjonarny",IF(LEN(Tabela_telefony6[[#This Row],[nr]])=8,"komórkowy","zagraniczny"))</f>
        <v>komórkowy</v>
      </c>
      <c r="F854" s="8">
        <f>(Tabela_telefony6[[#This Row],[zakonczenie]]-Tabela_telefony6[[#This Row],[rozpoczecie]])</f>
        <v>5.5208333333333082E-3</v>
      </c>
      <c r="G854" s="5">
        <f>ROUNDUP(Tabela_telefony6[[#This Row],[Kolumna1]]*1440,0)</f>
        <v>8</v>
      </c>
      <c r="H854" s="2">
        <f>800-Tabela_telefony6[[#This Row],[Kolumna2]]</f>
        <v>792</v>
      </c>
      <c r="I854" s="5">
        <f>IF(OR(Tabela_telefony6[[#This Row],[typ]]="stacjonarny",Tabela_telefony6[[#This Row],[typ]]="komórkowy"),I853-Tabela_telefony6[[#This Row],[Kolumna2]],H853)</f>
        <v>719</v>
      </c>
    </row>
    <row r="855" spans="1:9" x14ac:dyDescent="0.3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>IF(LEN(Tabela_telefony6[[#This Row],[nr]])=7,"stacjonarny",IF(LEN(Tabela_telefony6[[#This Row],[nr]])=8,"komórkowy","zagraniczny"))</f>
        <v>stacjonarny</v>
      </c>
      <c r="F855" s="8">
        <f>(Tabela_telefony6[[#This Row],[zakonczenie]]-Tabela_telefony6[[#This Row],[rozpoczecie]])</f>
        <v>3.4259259259259434E-3</v>
      </c>
      <c r="G855" s="5">
        <f>ROUNDUP(Tabela_telefony6[[#This Row],[Kolumna1]]*1440,0)</f>
        <v>5</v>
      </c>
      <c r="H855" s="2">
        <f>800-Tabela_telefony6[[#This Row],[Kolumna2]]</f>
        <v>795</v>
      </c>
      <c r="I855" s="5">
        <f>IF(OR(Tabela_telefony6[[#This Row],[typ]]="stacjonarny",Tabela_telefony6[[#This Row],[typ]]="komórkowy"),I854-Tabela_telefony6[[#This Row],[Kolumna2]],H854)</f>
        <v>714</v>
      </c>
    </row>
    <row r="856" spans="1:9" x14ac:dyDescent="0.3">
      <c r="A856">
        <v>3984696</v>
      </c>
      <c r="B856" s="1">
        <v>42929</v>
      </c>
      <c r="C856" s="2">
        <v>0.46581018518518519</v>
      </c>
      <c r="D856" s="2">
        <v>0.46589120370370368</v>
      </c>
      <c r="E856" t="str">
        <f>IF(LEN(Tabela_telefony6[[#This Row],[nr]])=7,"stacjonarny",IF(LEN(Tabela_telefony6[[#This Row],[nr]])=8,"komórkowy","zagraniczny"))</f>
        <v>stacjonarny</v>
      </c>
      <c r="F856" s="8">
        <f>(Tabela_telefony6[[#This Row],[zakonczenie]]-Tabela_telefony6[[#This Row],[rozpoczecie]])</f>
        <v>8.1018518518494176E-5</v>
      </c>
      <c r="G856" s="5">
        <f>ROUNDUP(Tabela_telefony6[[#This Row],[Kolumna1]]*1440,0)</f>
        <v>1</v>
      </c>
      <c r="H856" s="2">
        <f>800-Tabela_telefony6[[#This Row],[Kolumna2]]</f>
        <v>799</v>
      </c>
      <c r="I856" s="5">
        <f>IF(OR(Tabela_telefony6[[#This Row],[typ]]="stacjonarny",Tabela_telefony6[[#This Row],[typ]]="komórkowy"),I855-Tabela_telefony6[[#This Row],[Kolumna2]],H855)</f>
        <v>713</v>
      </c>
    </row>
    <row r="857" spans="1:9" x14ac:dyDescent="0.3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>IF(LEN(Tabela_telefony6[[#This Row],[nr]])=7,"stacjonarny",IF(LEN(Tabela_telefony6[[#This Row],[nr]])=8,"komórkowy","zagraniczny"))</f>
        <v>komórkowy</v>
      </c>
      <c r="F857" s="8">
        <f>(Tabela_telefony6[[#This Row],[zakonczenie]]-Tabela_telefony6[[#This Row],[rozpoczecie]])</f>
        <v>7.6388888888889728E-4</v>
      </c>
      <c r="G857" s="5">
        <f>ROUNDUP(Tabela_telefony6[[#This Row],[Kolumna1]]*1440,0)</f>
        <v>2</v>
      </c>
      <c r="H857" s="2">
        <f>800-Tabela_telefony6[[#This Row],[Kolumna2]]</f>
        <v>798</v>
      </c>
      <c r="I857" s="5">
        <f>IF(OR(Tabela_telefony6[[#This Row],[typ]]="stacjonarny",Tabela_telefony6[[#This Row],[typ]]="komórkowy"),I856-Tabela_telefony6[[#This Row],[Kolumna2]],H856)</f>
        <v>711</v>
      </c>
    </row>
    <row r="858" spans="1:9" x14ac:dyDescent="0.3">
      <c r="A858">
        <v>8733120283</v>
      </c>
      <c r="B858" s="1">
        <v>42929</v>
      </c>
      <c r="C858" s="2">
        <v>0.47134259259259259</v>
      </c>
      <c r="D858" s="2">
        <v>0.47659722222222223</v>
      </c>
      <c r="E858" t="str">
        <f>IF(LEN(Tabela_telefony6[[#This Row],[nr]])=7,"stacjonarny",IF(LEN(Tabela_telefony6[[#This Row],[nr]])=8,"komórkowy","zagraniczny"))</f>
        <v>zagraniczny</v>
      </c>
      <c r="F858" s="8">
        <f>(Tabela_telefony6[[#This Row],[zakonczenie]]-Tabela_telefony6[[#This Row],[rozpoczecie]])</f>
        <v>5.2546296296296369E-3</v>
      </c>
      <c r="G858" s="5">
        <f>ROUNDUP(Tabela_telefony6[[#This Row],[Kolumna1]]*1440,0)</f>
        <v>8</v>
      </c>
      <c r="H858" s="2">
        <f>800-Tabela_telefony6[[#This Row],[Kolumna2]]</f>
        <v>792</v>
      </c>
      <c r="I858" s="5">
        <f>IF(OR(Tabela_telefony6[[#This Row],[typ]]="stacjonarny",Tabela_telefony6[[#This Row],[typ]]="komórkowy"),I857-Tabela_telefony6[[#This Row],[Kolumna2]],H857)</f>
        <v>798</v>
      </c>
    </row>
    <row r="859" spans="1:9" x14ac:dyDescent="0.3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>IF(LEN(Tabela_telefony6[[#This Row],[nr]])=7,"stacjonarny",IF(LEN(Tabela_telefony6[[#This Row],[nr]])=8,"komórkowy","zagraniczny"))</f>
        <v>stacjonarny</v>
      </c>
      <c r="F859" s="8">
        <f>(Tabela_telefony6[[#This Row],[zakonczenie]]-Tabela_telefony6[[#This Row],[rozpoczecie]])</f>
        <v>6.8634259259259256E-3</v>
      </c>
      <c r="G859" s="5">
        <f>ROUNDUP(Tabela_telefony6[[#This Row],[Kolumna1]]*1440,0)</f>
        <v>10</v>
      </c>
      <c r="H859" s="2">
        <f>800-Tabela_telefony6[[#This Row],[Kolumna2]]</f>
        <v>790</v>
      </c>
      <c r="I859" s="5">
        <f>IF(OR(Tabela_telefony6[[#This Row],[typ]]="stacjonarny",Tabela_telefony6[[#This Row],[typ]]="komórkowy"),I858-Tabela_telefony6[[#This Row],[Kolumna2]],H858)</f>
        <v>788</v>
      </c>
    </row>
    <row r="860" spans="1:9" x14ac:dyDescent="0.3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>IF(LEN(Tabela_telefony6[[#This Row],[nr]])=7,"stacjonarny",IF(LEN(Tabela_telefony6[[#This Row],[nr]])=8,"komórkowy","zagraniczny"))</f>
        <v>komórkowy</v>
      </c>
      <c r="F860" s="8">
        <f>(Tabela_telefony6[[#This Row],[zakonczenie]]-Tabela_telefony6[[#This Row],[rozpoczecie]])</f>
        <v>1.5277777777777946E-3</v>
      </c>
      <c r="G860" s="5">
        <f>ROUNDUP(Tabela_telefony6[[#This Row],[Kolumna1]]*1440,0)</f>
        <v>3</v>
      </c>
      <c r="H860" s="2">
        <f>800-Tabela_telefony6[[#This Row],[Kolumna2]]</f>
        <v>797</v>
      </c>
      <c r="I860" s="5">
        <f>IF(OR(Tabela_telefony6[[#This Row],[typ]]="stacjonarny",Tabela_telefony6[[#This Row],[typ]]="komórkowy"),I859-Tabela_telefony6[[#This Row],[Kolumna2]],H859)</f>
        <v>785</v>
      </c>
    </row>
    <row r="861" spans="1:9" x14ac:dyDescent="0.3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>IF(LEN(Tabela_telefony6[[#This Row],[nr]])=7,"stacjonarny",IF(LEN(Tabela_telefony6[[#This Row],[nr]])=8,"komórkowy","zagraniczny"))</f>
        <v>komórkowy</v>
      </c>
      <c r="F861" s="8">
        <f>(Tabela_telefony6[[#This Row],[zakonczenie]]-Tabela_telefony6[[#This Row],[rozpoczecie]])</f>
        <v>5.7986111111110739E-3</v>
      </c>
      <c r="G861" s="5">
        <f>ROUNDUP(Tabela_telefony6[[#This Row],[Kolumna1]]*1440,0)</f>
        <v>9</v>
      </c>
      <c r="H861" s="2">
        <f>800-Tabela_telefony6[[#This Row],[Kolumna2]]</f>
        <v>791</v>
      </c>
      <c r="I861" s="5">
        <f>IF(OR(Tabela_telefony6[[#This Row],[typ]]="stacjonarny",Tabela_telefony6[[#This Row],[typ]]="komórkowy"),I860-Tabela_telefony6[[#This Row],[Kolumna2]],H860)</f>
        <v>776</v>
      </c>
    </row>
    <row r="862" spans="1:9" x14ac:dyDescent="0.3">
      <c r="A862">
        <v>9005999</v>
      </c>
      <c r="B862" s="1">
        <v>42929</v>
      </c>
      <c r="C862" s="2">
        <v>0.4878587962962963</v>
      </c>
      <c r="D862" s="2">
        <v>0.49609953703703702</v>
      </c>
      <c r="E862" t="str">
        <f>IF(LEN(Tabela_telefony6[[#This Row],[nr]])=7,"stacjonarny",IF(LEN(Tabela_telefony6[[#This Row],[nr]])=8,"komórkowy","zagraniczny"))</f>
        <v>stacjonarny</v>
      </c>
      <c r="F862" s="8">
        <f>(Tabela_telefony6[[#This Row],[zakonczenie]]-Tabela_telefony6[[#This Row],[rozpoczecie]])</f>
        <v>8.2407407407407152E-3</v>
      </c>
      <c r="G862" s="5">
        <f>ROUNDUP(Tabela_telefony6[[#This Row],[Kolumna1]]*1440,0)</f>
        <v>12</v>
      </c>
      <c r="H862" s="2">
        <f>800-Tabela_telefony6[[#This Row],[Kolumna2]]</f>
        <v>788</v>
      </c>
      <c r="I862" s="5">
        <f>IF(OR(Tabela_telefony6[[#This Row],[typ]]="stacjonarny",Tabela_telefony6[[#This Row],[typ]]="komórkowy"),I861-Tabela_telefony6[[#This Row],[Kolumna2]],H861)</f>
        <v>764</v>
      </c>
    </row>
    <row r="863" spans="1:9" x14ac:dyDescent="0.3">
      <c r="A863">
        <v>7763451</v>
      </c>
      <c r="B863" s="1">
        <v>42929</v>
      </c>
      <c r="C863" s="2">
        <v>0.4911226851851852</v>
      </c>
      <c r="D863" s="2">
        <v>0.49859953703703702</v>
      </c>
      <c r="E863" t="str">
        <f>IF(LEN(Tabela_telefony6[[#This Row],[nr]])=7,"stacjonarny",IF(LEN(Tabela_telefony6[[#This Row],[nr]])=8,"komórkowy","zagraniczny"))</f>
        <v>stacjonarny</v>
      </c>
      <c r="F863" s="8">
        <f>(Tabela_telefony6[[#This Row],[zakonczenie]]-Tabela_telefony6[[#This Row],[rozpoczecie]])</f>
        <v>7.4768518518518179E-3</v>
      </c>
      <c r="G863" s="5">
        <f>ROUNDUP(Tabela_telefony6[[#This Row],[Kolumna1]]*1440,0)</f>
        <v>11</v>
      </c>
      <c r="H863" s="2">
        <f>800-Tabela_telefony6[[#This Row],[Kolumna2]]</f>
        <v>789</v>
      </c>
      <c r="I863" s="5">
        <f>IF(OR(Tabela_telefony6[[#This Row],[typ]]="stacjonarny",Tabela_telefony6[[#This Row],[typ]]="komórkowy"),I862-Tabela_telefony6[[#This Row],[Kolumna2]],H862)</f>
        <v>753</v>
      </c>
    </row>
    <row r="864" spans="1:9" x14ac:dyDescent="0.3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>IF(LEN(Tabela_telefony6[[#This Row],[nr]])=7,"stacjonarny",IF(LEN(Tabela_telefony6[[#This Row],[nr]])=8,"komórkowy","zagraniczny"))</f>
        <v>stacjonarny</v>
      </c>
      <c r="F864" s="8">
        <f>(Tabela_telefony6[[#This Row],[zakonczenie]]-Tabela_telefony6[[#This Row],[rozpoczecie]])</f>
        <v>1.113425925925926E-2</v>
      </c>
      <c r="G864" s="5">
        <f>ROUNDUP(Tabela_telefony6[[#This Row],[Kolumna1]]*1440,0)</f>
        <v>17</v>
      </c>
      <c r="H864" s="2">
        <f>800-Tabela_telefony6[[#This Row],[Kolumna2]]</f>
        <v>783</v>
      </c>
      <c r="I864" s="5">
        <f>IF(OR(Tabela_telefony6[[#This Row],[typ]]="stacjonarny",Tabela_telefony6[[#This Row],[typ]]="komórkowy"),I863-Tabela_telefony6[[#This Row],[Kolumna2]],H863)</f>
        <v>736</v>
      </c>
    </row>
    <row r="865" spans="1:9" x14ac:dyDescent="0.3">
      <c r="A865">
        <v>8498076</v>
      </c>
      <c r="B865" s="1">
        <v>42929</v>
      </c>
      <c r="C865" s="2">
        <v>0.49493055555555554</v>
      </c>
      <c r="D865" s="2">
        <v>0.49898148148148147</v>
      </c>
      <c r="E865" t="str">
        <f>IF(LEN(Tabela_telefony6[[#This Row],[nr]])=7,"stacjonarny",IF(LEN(Tabela_telefony6[[#This Row],[nr]])=8,"komórkowy","zagraniczny"))</f>
        <v>stacjonarny</v>
      </c>
      <c r="F865" s="8">
        <f>(Tabela_telefony6[[#This Row],[zakonczenie]]-Tabela_telefony6[[#This Row],[rozpoczecie]])</f>
        <v>4.05092592592593E-3</v>
      </c>
      <c r="G865" s="5">
        <f>ROUNDUP(Tabela_telefony6[[#This Row],[Kolumna1]]*1440,0)</f>
        <v>6</v>
      </c>
      <c r="H865" s="2">
        <f>800-Tabela_telefony6[[#This Row],[Kolumna2]]</f>
        <v>794</v>
      </c>
      <c r="I865" s="5">
        <f>IF(OR(Tabela_telefony6[[#This Row],[typ]]="stacjonarny",Tabela_telefony6[[#This Row],[typ]]="komórkowy"),I864-Tabela_telefony6[[#This Row],[Kolumna2]],H864)</f>
        <v>730</v>
      </c>
    </row>
    <row r="866" spans="1:9" x14ac:dyDescent="0.3">
      <c r="A866">
        <v>4995171</v>
      </c>
      <c r="B866" s="1">
        <v>42929</v>
      </c>
      <c r="C866" s="2">
        <v>0.5006018518518518</v>
      </c>
      <c r="D866" s="2">
        <v>0.50388888888888894</v>
      </c>
      <c r="E866" t="str">
        <f>IF(LEN(Tabela_telefony6[[#This Row],[nr]])=7,"stacjonarny",IF(LEN(Tabela_telefony6[[#This Row],[nr]])=8,"komórkowy","zagraniczny"))</f>
        <v>stacjonarny</v>
      </c>
      <c r="F866" s="8">
        <f>(Tabela_telefony6[[#This Row],[zakonczenie]]-Tabela_telefony6[[#This Row],[rozpoczecie]])</f>
        <v>3.2870370370371438E-3</v>
      </c>
      <c r="G866" s="5">
        <f>ROUNDUP(Tabela_telefony6[[#This Row],[Kolumna1]]*1440,0)</f>
        <v>5</v>
      </c>
      <c r="H866" s="2">
        <f>800-Tabela_telefony6[[#This Row],[Kolumna2]]</f>
        <v>795</v>
      </c>
      <c r="I866" s="5">
        <f>IF(OR(Tabela_telefony6[[#This Row],[typ]]="stacjonarny",Tabela_telefony6[[#This Row],[typ]]="komórkowy"),I865-Tabela_telefony6[[#This Row],[Kolumna2]],H865)</f>
        <v>725</v>
      </c>
    </row>
    <row r="867" spans="1:9" x14ac:dyDescent="0.3">
      <c r="A867">
        <v>8929993</v>
      </c>
      <c r="B867" s="1">
        <v>42929</v>
      </c>
      <c r="C867" s="2">
        <v>0.50173611111111116</v>
      </c>
      <c r="D867" s="2">
        <v>0.50722222222222224</v>
      </c>
      <c r="E867" t="str">
        <f>IF(LEN(Tabela_telefony6[[#This Row],[nr]])=7,"stacjonarny",IF(LEN(Tabela_telefony6[[#This Row],[nr]])=8,"komórkowy","zagraniczny"))</f>
        <v>stacjonarny</v>
      </c>
      <c r="F867" s="8">
        <f>(Tabela_telefony6[[#This Row],[zakonczenie]]-Tabela_telefony6[[#This Row],[rozpoczecie]])</f>
        <v>5.4861111111110805E-3</v>
      </c>
      <c r="G867" s="5">
        <f>ROUNDUP(Tabela_telefony6[[#This Row],[Kolumna1]]*1440,0)</f>
        <v>8</v>
      </c>
      <c r="H867" s="2">
        <f>800-Tabela_telefony6[[#This Row],[Kolumna2]]</f>
        <v>792</v>
      </c>
      <c r="I867" s="5">
        <f>IF(OR(Tabela_telefony6[[#This Row],[typ]]="stacjonarny",Tabela_telefony6[[#This Row],[typ]]="komórkowy"),I866-Tabela_telefony6[[#This Row],[Kolumna2]],H866)</f>
        <v>717</v>
      </c>
    </row>
    <row r="868" spans="1:9" x14ac:dyDescent="0.3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>IF(LEN(Tabela_telefony6[[#This Row],[nr]])=7,"stacjonarny",IF(LEN(Tabela_telefony6[[#This Row],[nr]])=8,"komórkowy","zagraniczny"))</f>
        <v>stacjonarny</v>
      </c>
      <c r="F868" s="8">
        <f>(Tabela_telefony6[[#This Row],[zakonczenie]]-Tabela_telefony6[[#This Row],[rozpoczecie]])</f>
        <v>7.0601851851852526E-3</v>
      </c>
      <c r="G868" s="5">
        <f>ROUNDUP(Tabela_telefony6[[#This Row],[Kolumna1]]*1440,0)</f>
        <v>11</v>
      </c>
      <c r="H868" s="2">
        <f>800-Tabela_telefony6[[#This Row],[Kolumna2]]</f>
        <v>789</v>
      </c>
      <c r="I868" s="5">
        <f>IF(OR(Tabela_telefony6[[#This Row],[typ]]="stacjonarny",Tabela_telefony6[[#This Row],[typ]]="komórkowy"),I867-Tabela_telefony6[[#This Row],[Kolumna2]],H867)</f>
        <v>706</v>
      </c>
    </row>
    <row r="869" spans="1:9" x14ac:dyDescent="0.3">
      <c r="A869">
        <v>1816002</v>
      </c>
      <c r="B869" s="1">
        <v>42929</v>
      </c>
      <c r="C869" s="2">
        <v>0.50732638888888892</v>
      </c>
      <c r="D869" s="2">
        <v>0.51005787037037043</v>
      </c>
      <c r="E869" t="str">
        <f>IF(LEN(Tabela_telefony6[[#This Row],[nr]])=7,"stacjonarny",IF(LEN(Tabela_telefony6[[#This Row],[nr]])=8,"komórkowy","zagraniczny"))</f>
        <v>stacjonarny</v>
      </c>
      <c r="F869" s="8">
        <f>(Tabela_telefony6[[#This Row],[zakonczenie]]-Tabela_telefony6[[#This Row],[rozpoczecie]])</f>
        <v>2.7314814814815014E-3</v>
      </c>
      <c r="G869" s="5">
        <f>ROUNDUP(Tabela_telefony6[[#This Row],[Kolumna1]]*1440,0)</f>
        <v>4</v>
      </c>
      <c r="H869" s="2">
        <f>800-Tabela_telefony6[[#This Row],[Kolumna2]]</f>
        <v>796</v>
      </c>
      <c r="I869" s="5">
        <f>IF(OR(Tabela_telefony6[[#This Row],[typ]]="stacjonarny",Tabela_telefony6[[#This Row],[typ]]="komórkowy"),I868-Tabela_telefony6[[#This Row],[Kolumna2]],H868)</f>
        <v>702</v>
      </c>
    </row>
    <row r="870" spans="1:9" x14ac:dyDescent="0.3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>IF(LEN(Tabela_telefony6[[#This Row],[nr]])=7,"stacjonarny",IF(LEN(Tabela_telefony6[[#This Row],[nr]])=8,"komórkowy","zagraniczny"))</f>
        <v>stacjonarny</v>
      </c>
      <c r="F870" s="8">
        <f>(Tabela_telefony6[[#This Row],[zakonczenie]]-Tabela_telefony6[[#This Row],[rozpoczecie]])</f>
        <v>1.2152777777777457E-3</v>
      </c>
      <c r="G870" s="5">
        <f>ROUNDUP(Tabela_telefony6[[#This Row],[Kolumna1]]*1440,0)</f>
        <v>2</v>
      </c>
      <c r="H870" s="2">
        <f>800-Tabela_telefony6[[#This Row],[Kolumna2]]</f>
        <v>798</v>
      </c>
      <c r="I870" s="5">
        <f>IF(OR(Tabela_telefony6[[#This Row],[typ]]="stacjonarny",Tabela_telefony6[[#This Row],[typ]]="komórkowy"),I869-Tabela_telefony6[[#This Row],[Kolumna2]],H869)</f>
        <v>700</v>
      </c>
    </row>
    <row r="871" spans="1:9" x14ac:dyDescent="0.3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>IF(LEN(Tabela_telefony6[[#This Row],[nr]])=7,"stacjonarny",IF(LEN(Tabela_telefony6[[#This Row],[nr]])=8,"komórkowy","zagraniczny"))</f>
        <v>komórkowy</v>
      </c>
      <c r="F871" s="8">
        <f>(Tabela_telefony6[[#This Row],[zakonczenie]]-Tabela_telefony6[[#This Row],[rozpoczecie]])</f>
        <v>5.0578703703704209E-3</v>
      </c>
      <c r="G871" s="5">
        <f>ROUNDUP(Tabela_telefony6[[#This Row],[Kolumna1]]*1440,0)</f>
        <v>8</v>
      </c>
      <c r="H871" s="2">
        <f>800-Tabela_telefony6[[#This Row],[Kolumna2]]</f>
        <v>792</v>
      </c>
      <c r="I871" s="5">
        <f>IF(OR(Tabela_telefony6[[#This Row],[typ]]="stacjonarny",Tabela_telefony6[[#This Row],[typ]]="komórkowy"),I870-Tabela_telefony6[[#This Row],[Kolumna2]],H870)</f>
        <v>692</v>
      </c>
    </row>
    <row r="872" spans="1:9" x14ac:dyDescent="0.3">
      <c r="A872">
        <v>7384686</v>
      </c>
      <c r="B872" s="1">
        <v>42929</v>
      </c>
      <c r="C872" s="2">
        <v>0.51616898148148149</v>
      </c>
      <c r="D872" s="2">
        <v>0.52461805555555552</v>
      </c>
      <c r="E872" t="str">
        <f>IF(LEN(Tabela_telefony6[[#This Row],[nr]])=7,"stacjonarny",IF(LEN(Tabela_telefony6[[#This Row],[nr]])=8,"komórkowy","zagraniczny"))</f>
        <v>stacjonarny</v>
      </c>
      <c r="F872" s="8">
        <f>(Tabela_telefony6[[#This Row],[zakonczenie]]-Tabela_telefony6[[#This Row],[rozpoczecie]])</f>
        <v>8.4490740740740256E-3</v>
      </c>
      <c r="G872" s="5">
        <f>ROUNDUP(Tabela_telefony6[[#This Row],[Kolumna1]]*1440,0)</f>
        <v>13</v>
      </c>
      <c r="H872" s="2">
        <f>800-Tabela_telefony6[[#This Row],[Kolumna2]]</f>
        <v>787</v>
      </c>
      <c r="I872" s="5">
        <f>IF(OR(Tabela_telefony6[[#This Row],[typ]]="stacjonarny",Tabela_telefony6[[#This Row],[typ]]="komórkowy"),I871-Tabela_telefony6[[#This Row],[Kolumna2]],H871)</f>
        <v>679</v>
      </c>
    </row>
    <row r="873" spans="1:9" x14ac:dyDescent="0.3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>IF(LEN(Tabela_telefony6[[#This Row],[nr]])=7,"stacjonarny",IF(LEN(Tabela_telefony6[[#This Row],[nr]])=8,"komórkowy","zagraniczny"))</f>
        <v>stacjonarny</v>
      </c>
      <c r="F873" s="8">
        <f>(Tabela_telefony6[[#This Row],[zakonczenie]]-Tabela_telefony6[[#This Row],[rozpoczecie]])</f>
        <v>9.7453703703703765E-3</v>
      </c>
      <c r="G873" s="5">
        <f>ROUNDUP(Tabela_telefony6[[#This Row],[Kolumna1]]*1440,0)</f>
        <v>15</v>
      </c>
      <c r="H873" s="2">
        <f>800-Tabela_telefony6[[#This Row],[Kolumna2]]</f>
        <v>785</v>
      </c>
      <c r="I873" s="5">
        <f>IF(OR(Tabela_telefony6[[#This Row],[typ]]="stacjonarny",Tabela_telefony6[[#This Row],[typ]]="komórkowy"),I872-Tabela_telefony6[[#This Row],[Kolumna2]],H872)</f>
        <v>664</v>
      </c>
    </row>
    <row r="874" spans="1:9" x14ac:dyDescent="0.3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>IF(LEN(Tabela_telefony6[[#This Row],[nr]])=7,"stacjonarny",IF(LEN(Tabela_telefony6[[#This Row],[nr]])=8,"komórkowy","zagraniczny"))</f>
        <v>stacjonarny</v>
      </c>
      <c r="F874" s="8">
        <f>(Tabela_telefony6[[#This Row],[zakonczenie]]-Tabela_telefony6[[#This Row],[rozpoczecie]])</f>
        <v>9.3865740740740611E-3</v>
      </c>
      <c r="G874" s="5">
        <f>ROUNDUP(Tabela_telefony6[[#This Row],[Kolumna1]]*1440,0)</f>
        <v>14</v>
      </c>
      <c r="H874" s="2">
        <f>800-Tabela_telefony6[[#This Row],[Kolumna2]]</f>
        <v>786</v>
      </c>
      <c r="I874" s="5">
        <f>IF(OR(Tabela_telefony6[[#This Row],[typ]]="stacjonarny",Tabela_telefony6[[#This Row],[typ]]="komórkowy"),I873-Tabela_telefony6[[#This Row],[Kolumna2]],H873)</f>
        <v>650</v>
      </c>
    </row>
    <row r="875" spans="1:9" x14ac:dyDescent="0.3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>IF(LEN(Tabela_telefony6[[#This Row],[nr]])=7,"stacjonarny",IF(LEN(Tabela_telefony6[[#This Row],[nr]])=8,"komórkowy","zagraniczny"))</f>
        <v>stacjonarny</v>
      </c>
      <c r="F875" s="8">
        <f>(Tabela_telefony6[[#This Row],[zakonczenie]]-Tabela_telefony6[[#This Row],[rozpoczecie]])</f>
        <v>6.4351851851851549E-3</v>
      </c>
      <c r="G875" s="5">
        <f>ROUNDUP(Tabela_telefony6[[#This Row],[Kolumna1]]*1440,0)</f>
        <v>10</v>
      </c>
      <c r="H875" s="2">
        <f>800-Tabela_telefony6[[#This Row],[Kolumna2]]</f>
        <v>790</v>
      </c>
      <c r="I875" s="5">
        <f>IF(OR(Tabela_telefony6[[#This Row],[typ]]="stacjonarny",Tabela_telefony6[[#This Row],[typ]]="komórkowy"),I874-Tabela_telefony6[[#This Row],[Kolumna2]],H874)</f>
        <v>640</v>
      </c>
    </row>
    <row r="876" spans="1:9" x14ac:dyDescent="0.3">
      <c r="A876">
        <v>28961250</v>
      </c>
      <c r="B876" s="1">
        <v>42929</v>
      </c>
      <c r="C876" s="2">
        <v>0.52353009259259264</v>
      </c>
      <c r="D876" s="2">
        <v>0.53097222222222218</v>
      </c>
      <c r="E876" t="str">
        <f>IF(LEN(Tabela_telefony6[[#This Row],[nr]])=7,"stacjonarny",IF(LEN(Tabela_telefony6[[#This Row],[nr]])=8,"komórkowy","zagraniczny"))</f>
        <v>komórkowy</v>
      </c>
      <c r="F876" s="8">
        <f>(Tabela_telefony6[[#This Row],[zakonczenie]]-Tabela_telefony6[[#This Row],[rozpoczecie]])</f>
        <v>7.4421296296295347E-3</v>
      </c>
      <c r="G876" s="5">
        <f>ROUNDUP(Tabela_telefony6[[#This Row],[Kolumna1]]*1440,0)</f>
        <v>11</v>
      </c>
      <c r="H876" s="2">
        <f>800-Tabela_telefony6[[#This Row],[Kolumna2]]</f>
        <v>789</v>
      </c>
      <c r="I876" s="5">
        <f>IF(OR(Tabela_telefony6[[#This Row],[typ]]="stacjonarny",Tabela_telefony6[[#This Row],[typ]]="komórkowy"),I875-Tabela_telefony6[[#This Row],[Kolumna2]],H875)</f>
        <v>629</v>
      </c>
    </row>
    <row r="877" spans="1:9" x14ac:dyDescent="0.3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>IF(LEN(Tabela_telefony6[[#This Row],[nr]])=7,"stacjonarny",IF(LEN(Tabela_telefony6[[#This Row],[nr]])=8,"komórkowy","zagraniczny"))</f>
        <v>stacjonarny</v>
      </c>
      <c r="F877" s="8">
        <f>(Tabela_telefony6[[#This Row],[zakonczenie]]-Tabela_telefony6[[#This Row],[rozpoczecie]])</f>
        <v>9.2592592592593004E-3</v>
      </c>
      <c r="G877" s="5">
        <f>ROUNDUP(Tabela_telefony6[[#This Row],[Kolumna1]]*1440,0)</f>
        <v>14</v>
      </c>
      <c r="H877" s="2">
        <f>800-Tabela_telefony6[[#This Row],[Kolumna2]]</f>
        <v>786</v>
      </c>
      <c r="I877" s="5">
        <f>IF(OR(Tabela_telefony6[[#This Row],[typ]]="stacjonarny",Tabela_telefony6[[#This Row],[typ]]="komórkowy"),I876-Tabela_telefony6[[#This Row],[Kolumna2]],H876)</f>
        <v>615</v>
      </c>
    </row>
    <row r="878" spans="1:9" x14ac:dyDescent="0.3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>IF(LEN(Tabela_telefony6[[#This Row],[nr]])=7,"stacjonarny",IF(LEN(Tabela_telefony6[[#This Row],[nr]])=8,"komórkowy","zagraniczny"))</f>
        <v>komórkowy</v>
      </c>
      <c r="F878" s="8">
        <f>(Tabela_telefony6[[#This Row],[zakonczenie]]-Tabela_telefony6[[#This Row],[rozpoczecie]])</f>
        <v>3.8194444444450415E-4</v>
      </c>
      <c r="G878" s="5">
        <f>ROUNDUP(Tabela_telefony6[[#This Row],[Kolumna1]]*1440,0)</f>
        <v>1</v>
      </c>
      <c r="H878" s="2">
        <f>800-Tabela_telefony6[[#This Row],[Kolumna2]]</f>
        <v>799</v>
      </c>
      <c r="I878" s="5">
        <f>IF(OR(Tabela_telefony6[[#This Row],[typ]]="stacjonarny",Tabela_telefony6[[#This Row],[typ]]="komórkowy"),I877-Tabela_telefony6[[#This Row],[Kolumna2]],H877)</f>
        <v>614</v>
      </c>
    </row>
    <row r="879" spans="1:9" x14ac:dyDescent="0.3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>IF(LEN(Tabela_telefony6[[#This Row],[nr]])=7,"stacjonarny",IF(LEN(Tabela_telefony6[[#This Row],[nr]])=8,"komórkowy","zagraniczny"))</f>
        <v>komórkowy</v>
      </c>
      <c r="F879" s="8">
        <f>(Tabela_telefony6[[#This Row],[zakonczenie]]-Tabela_telefony6[[#This Row],[rozpoczecie]])</f>
        <v>7.4999999999999512E-3</v>
      </c>
      <c r="G879" s="5">
        <f>ROUNDUP(Tabela_telefony6[[#This Row],[Kolumna1]]*1440,0)</f>
        <v>11</v>
      </c>
      <c r="H879" s="2">
        <f>800-Tabela_telefony6[[#This Row],[Kolumna2]]</f>
        <v>789</v>
      </c>
      <c r="I879" s="5">
        <f>IF(OR(Tabela_telefony6[[#This Row],[typ]]="stacjonarny",Tabela_telefony6[[#This Row],[typ]]="komórkowy"),I878-Tabela_telefony6[[#This Row],[Kolumna2]],H878)</f>
        <v>603</v>
      </c>
    </row>
    <row r="880" spans="1:9" x14ac:dyDescent="0.3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>IF(LEN(Tabela_telefony6[[#This Row],[nr]])=7,"stacjonarny",IF(LEN(Tabela_telefony6[[#This Row],[nr]])=8,"komórkowy","zagraniczny"))</f>
        <v>stacjonarny</v>
      </c>
      <c r="F880" s="8">
        <f>(Tabela_telefony6[[#This Row],[zakonczenie]]-Tabela_telefony6[[#This Row],[rozpoczecie]])</f>
        <v>3.7499999999999201E-3</v>
      </c>
      <c r="G880" s="5">
        <f>ROUNDUP(Tabela_telefony6[[#This Row],[Kolumna1]]*1440,0)</f>
        <v>6</v>
      </c>
      <c r="H880" s="2">
        <f>800-Tabela_telefony6[[#This Row],[Kolumna2]]</f>
        <v>794</v>
      </c>
      <c r="I880" s="5">
        <f>IF(OR(Tabela_telefony6[[#This Row],[typ]]="stacjonarny",Tabela_telefony6[[#This Row],[typ]]="komórkowy"),I879-Tabela_telefony6[[#This Row],[Kolumna2]],H879)</f>
        <v>597</v>
      </c>
    </row>
    <row r="881" spans="1:9" x14ac:dyDescent="0.3">
      <c r="A881">
        <v>3434934</v>
      </c>
      <c r="B881" s="1">
        <v>42929</v>
      </c>
      <c r="C881" s="2">
        <v>0.54039351851851847</v>
      </c>
      <c r="D881" s="2">
        <v>0.55039351851851848</v>
      </c>
      <c r="E881" t="str">
        <f>IF(LEN(Tabela_telefony6[[#This Row],[nr]])=7,"stacjonarny",IF(LEN(Tabela_telefony6[[#This Row],[nr]])=8,"komórkowy","zagraniczny"))</f>
        <v>stacjonarny</v>
      </c>
      <c r="F881" s="8">
        <f>(Tabela_telefony6[[#This Row],[zakonczenie]]-Tabela_telefony6[[#This Row],[rozpoczecie]])</f>
        <v>1.0000000000000009E-2</v>
      </c>
      <c r="G881" s="5">
        <f>ROUNDUP(Tabela_telefony6[[#This Row],[Kolumna1]]*1440,0)</f>
        <v>15</v>
      </c>
      <c r="H881" s="2">
        <f>800-Tabela_telefony6[[#This Row],[Kolumna2]]</f>
        <v>785</v>
      </c>
      <c r="I881" s="5">
        <f>IF(OR(Tabela_telefony6[[#This Row],[typ]]="stacjonarny",Tabela_telefony6[[#This Row],[typ]]="komórkowy"),I880-Tabela_telefony6[[#This Row],[Kolumna2]],H880)</f>
        <v>582</v>
      </c>
    </row>
    <row r="882" spans="1:9" x14ac:dyDescent="0.3">
      <c r="A882">
        <v>3017523</v>
      </c>
      <c r="B882" s="1">
        <v>42929</v>
      </c>
      <c r="C882" s="2">
        <v>0.54342592592592598</v>
      </c>
      <c r="D882" s="2">
        <v>0.54971064814814818</v>
      </c>
      <c r="E882" t="str">
        <f>IF(LEN(Tabela_telefony6[[#This Row],[nr]])=7,"stacjonarny",IF(LEN(Tabela_telefony6[[#This Row],[nr]])=8,"komórkowy","zagraniczny"))</f>
        <v>stacjonarny</v>
      </c>
      <c r="F882" s="8">
        <f>(Tabela_telefony6[[#This Row],[zakonczenie]]-Tabela_telefony6[[#This Row],[rozpoczecie]])</f>
        <v>6.2847222222222054E-3</v>
      </c>
      <c r="G882" s="5">
        <f>ROUNDUP(Tabela_telefony6[[#This Row],[Kolumna1]]*1440,0)</f>
        <v>10</v>
      </c>
      <c r="H882" s="2">
        <f>800-Tabela_telefony6[[#This Row],[Kolumna2]]</f>
        <v>790</v>
      </c>
      <c r="I882" s="5">
        <f>IF(OR(Tabela_telefony6[[#This Row],[typ]]="stacjonarny",Tabela_telefony6[[#This Row],[typ]]="komórkowy"),I881-Tabela_telefony6[[#This Row],[Kolumna2]],H881)</f>
        <v>572</v>
      </c>
    </row>
    <row r="883" spans="1:9" x14ac:dyDescent="0.3">
      <c r="A883">
        <v>26699217</v>
      </c>
      <c r="B883" s="1">
        <v>42929</v>
      </c>
      <c r="C883" s="2">
        <v>0.5471759259259259</v>
      </c>
      <c r="D883" s="2">
        <v>0.55871527777777774</v>
      </c>
      <c r="E883" t="str">
        <f>IF(LEN(Tabela_telefony6[[#This Row],[nr]])=7,"stacjonarny",IF(LEN(Tabela_telefony6[[#This Row],[nr]])=8,"komórkowy","zagraniczny"))</f>
        <v>komórkowy</v>
      </c>
      <c r="F883" s="8">
        <f>(Tabela_telefony6[[#This Row],[zakonczenie]]-Tabela_telefony6[[#This Row],[rozpoczecie]])</f>
        <v>1.1539351851851842E-2</v>
      </c>
      <c r="G883" s="5">
        <f>ROUNDUP(Tabela_telefony6[[#This Row],[Kolumna1]]*1440,0)</f>
        <v>17</v>
      </c>
      <c r="H883" s="2">
        <f>800-Tabela_telefony6[[#This Row],[Kolumna2]]</f>
        <v>783</v>
      </c>
      <c r="I883" s="5">
        <f>IF(OR(Tabela_telefony6[[#This Row],[typ]]="stacjonarny",Tabela_telefony6[[#This Row],[typ]]="komórkowy"),I882-Tabela_telefony6[[#This Row],[Kolumna2]],H882)</f>
        <v>555</v>
      </c>
    </row>
    <row r="884" spans="1:9" x14ac:dyDescent="0.3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>IF(LEN(Tabela_telefony6[[#This Row],[nr]])=7,"stacjonarny",IF(LEN(Tabela_telefony6[[#This Row],[nr]])=8,"komórkowy","zagraniczny"))</f>
        <v>stacjonarny</v>
      </c>
      <c r="F884" s="8">
        <f>(Tabela_telefony6[[#This Row],[zakonczenie]]-Tabela_telefony6[[#This Row],[rozpoczecie]])</f>
        <v>1.96759259259216E-4</v>
      </c>
      <c r="G884" s="5">
        <f>ROUNDUP(Tabela_telefony6[[#This Row],[Kolumna1]]*1440,0)</f>
        <v>1</v>
      </c>
      <c r="H884" s="2">
        <f>800-Tabela_telefony6[[#This Row],[Kolumna2]]</f>
        <v>799</v>
      </c>
      <c r="I884" s="5">
        <f>IF(OR(Tabela_telefony6[[#This Row],[typ]]="stacjonarny",Tabela_telefony6[[#This Row],[typ]]="komórkowy"),I883-Tabela_telefony6[[#This Row],[Kolumna2]],H883)</f>
        <v>554</v>
      </c>
    </row>
    <row r="885" spans="1:9" x14ac:dyDescent="0.3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>IF(LEN(Tabela_telefony6[[#This Row],[nr]])=7,"stacjonarny",IF(LEN(Tabela_telefony6[[#This Row],[nr]])=8,"komórkowy","zagraniczny"))</f>
        <v>stacjonarny</v>
      </c>
      <c r="F885" s="8">
        <f>(Tabela_telefony6[[#This Row],[zakonczenie]]-Tabela_telefony6[[#This Row],[rozpoczecie]])</f>
        <v>9.3634259259259833E-3</v>
      </c>
      <c r="G885" s="5">
        <f>ROUNDUP(Tabela_telefony6[[#This Row],[Kolumna1]]*1440,0)</f>
        <v>14</v>
      </c>
      <c r="H885" s="2">
        <f>800-Tabela_telefony6[[#This Row],[Kolumna2]]</f>
        <v>786</v>
      </c>
      <c r="I885" s="5">
        <f>IF(OR(Tabela_telefony6[[#This Row],[typ]]="stacjonarny",Tabela_telefony6[[#This Row],[typ]]="komórkowy"),I884-Tabela_telefony6[[#This Row],[Kolumna2]],H884)</f>
        <v>540</v>
      </c>
    </row>
    <row r="886" spans="1:9" x14ac:dyDescent="0.3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>IF(LEN(Tabela_telefony6[[#This Row],[nr]])=7,"stacjonarny",IF(LEN(Tabela_telefony6[[#This Row],[nr]])=8,"komórkowy","zagraniczny"))</f>
        <v>stacjonarny</v>
      </c>
      <c r="F886" s="8">
        <f>(Tabela_telefony6[[#This Row],[zakonczenie]]-Tabela_telefony6[[#This Row],[rozpoczecie]])</f>
        <v>7.9629629629629495E-3</v>
      </c>
      <c r="G886" s="5">
        <f>ROUNDUP(Tabela_telefony6[[#This Row],[Kolumna1]]*1440,0)</f>
        <v>12</v>
      </c>
      <c r="H886" s="2">
        <f>800-Tabela_telefony6[[#This Row],[Kolumna2]]</f>
        <v>788</v>
      </c>
      <c r="I886" s="5">
        <f>IF(OR(Tabela_telefony6[[#This Row],[typ]]="stacjonarny",Tabela_telefony6[[#This Row],[typ]]="komórkowy"),I885-Tabela_telefony6[[#This Row],[Kolumna2]],H885)</f>
        <v>528</v>
      </c>
    </row>
    <row r="887" spans="1:9" x14ac:dyDescent="0.3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>IF(LEN(Tabela_telefony6[[#This Row],[nr]])=7,"stacjonarny",IF(LEN(Tabela_telefony6[[#This Row],[nr]])=8,"komórkowy","zagraniczny"))</f>
        <v>stacjonarny</v>
      </c>
      <c r="F887" s="8">
        <f>(Tabela_telefony6[[#This Row],[zakonczenie]]-Tabela_telefony6[[#This Row],[rozpoczecie]])</f>
        <v>7.8819444444444553E-3</v>
      </c>
      <c r="G887" s="5">
        <f>ROUNDUP(Tabela_telefony6[[#This Row],[Kolumna1]]*1440,0)</f>
        <v>12</v>
      </c>
      <c r="H887" s="2">
        <f>800-Tabela_telefony6[[#This Row],[Kolumna2]]</f>
        <v>788</v>
      </c>
      <c r="I887" s="5">
        <f>IF(OR(Tabela_telefony6[[#This Row],[typ]]="stacjonarny",Tabela_telefony6[[#This Row],[typ]]="komórkowy"),I886-Tabela_telefony6[[#This Row],[Kolumna2]],H886)</f>
        <v>516</v>
      </c>
    </row>
    <row r="888" spans="1:9" x14ac:dyDescent="0.3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>IF(LEN(Tabela_telefony6[[#This Row],[nr]])=7,"stacjonarny",IF(LEN(Tabela_telefony6[[#This Row],[nr]])=8,"komórkowy","zagraniczny"))</f>
        <v>stacjonarny</v>
      </c>
      <c r="F888" s="8">
        <f>(Tabela_telefony6[[#This Row],[zakonczenie]]-Tabela_telefony6[[#This Row],[rozpoczecie]])</f>
        <v>7.2800925925925464E-3</v>
      </c>
      <c r="G888" s="5">
        <f>ROUNDUP(Tabela_telefony6[[#This Row],[Kolumna1]]*1440,0)</f>
        <v>11</v>
      </c>
      <c r="H888" s="2">
        <f>800-Tabela_telefony6[[#This Row],[Kolumna2]]</f>
        <v>789</v>
      </c>
      <c r="I888" s="5">
        <f>IF(OR(Tabela_telefony6[[#This Row],[typ]]="stacjonarny",Tabela_telefony6[[#This Row],[typ]]="komórkowy"),I887-Tabela_telefony6[[#This Row],[Kolumna2]],H887)</f>
        <v>505</v>
      </c>
    </row>
    <row r="889" spans="1:9" x14ac:dyDescent="0.3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>IF(LEN(Tabela_telefony6[[#This Row],[nr]])=7,"stacjonarny",IF(LEN(Tabela_telefony6[[#This Row],[nr]])=8,"komórkowy","zagraniczny"))</f>
        <v>komórkowy</v>
      </c>
      <c r="F889" s="8">
        <f>(Tabela_telefony6[[#This Row],[zakonczenie]]-Tabela_telefony6[[#This Row],[rozpoczecie]])</f>
        <v>9.7337962962963376E-3</v>
      </c>
      <c r="G889" s="5">
        <f>ROUNDUP(Tabela_telefony6[[#This Row],[Kolumna1]]*1440,0)</f>
        <v>15</v>
      </c>
      <c r="H889" s="2">
        <f>800-Tabela_telefony6[[#This Row],[Kolumna2]]</f>
        <v>785</v>
      </c>
      <c r="I889" s="5">
        <f>IF(OR(Tabela_telefony6[[#This Row],[typ]]="stacjonarny",Tabela_telefony6[[#This Row],[typ]]="komórkowy"),I888-Tabela_telefony6[[#This Row],[Kolumna2]],H888)</f>
        <v>490</v>
      </c>
    </row>
    <row r="890" spans="1:9" x14ac:dyDescent="0.3">
      <c r="A890">
        <v>3095218</v>
      </c>
      <c r="B890" s="1">
        <v>42929</v>
      </c>
      <c r="C890" s="2">
        <v>0.56581018518518522</v>
      </c>
      <c r="D890" s="2">
        <v>0.57694444444444448</v>
      </c>
      <c r="E890" t="str">
        <f>IF(LEN(Tabela_telefony6[[#This Row],[nr]])=7,"stacjonarny",IF(LEN(Tabela_telefony6[[#This Row],[nr]])=8,"komórkowy","zagraniczny"))</f>
        <v>stacjonarny</v>
      </c>
      <c r="F890" s="8">
        <f>(Tabela_telefony6[[#This Row],[zakonczenie]]-Tabela_telefony6[[#This Row],[rozpoczecie]])</f>
        <v>1.113425925925926E-2</v>
      </c>
      <c r="G890" s="5">
        <f>ROUNDUP(Tabela_telefony6[[#This Row],[Kolumna1]]*1440,0)</f>
        <v>17</v>
      </c>
      <c r="H890" s="2">
        <f>800-Tabela_telefony6[[#This Row],[Kolumna2]]</f>
        <v>783</v>
      </c>
      <c r="I890" s="5">
        <f>IF(OR(Tabela_telefony6[[#This Row],[typ]]="stacjonarny",Tabela_telefony6[[#This Row],[typ]]="komórkowy"),I889-Tabela_telefony6[[#This Row],[Kolumna2]],H889)</f>
        <v>473</v>
      </c>
    </row>
    <row r="891" spans="1:9" x14ac:dyDescent="0.3">
      <c r="A891">
        <v>7933399</v>
      </c>
      <c r="B891" s="1">
        <v>42929</v>
      </c>
      <c r="C891" s="2">
        <v>0.57054398148148144</v>
      </c>
      <c r="D891" s="2">
        <v>0.57388888888888889</v>
      </c>
      <c r="E891" t="str">
        <f>IF(LEN(Tabela_telefony6[[#This Row],[nr]])=7,"stacjonarny",IF(LEN(Tabela_telefony6[[#This Row],[nr]])=8,"komórkowy","zagraniczny"))</f>
        <v>stacjonarny</v>
      </c>
      <c r="F891" s="8">
        <f>(Tabela_telefony6[[#This Row],[zakonczenie]]-Tabela_telefony6[[#This Row],[rozpoczecie]])</f>
        <v>3.3449074074074492E-3</v>
      </c>
      <c r="G891" s="5">
        <f>ROUNDUP(Tabela_telefony6[[#This Row],[Kolumna1]]*1440,0)</f>
        <v>5</v>
      </c>
      <c r="H891" s="2">
        <f>800-Tabela_telefony6[[#This Row],[Kolumna2]]</f>
        <v>795</v>
      </c>
      <c r="I891" s="5">
        <f>IF(OR(Tabela_telefony6[[#This Row],[typ]]="stacjonarny",Tabela_telefony6[[#This Row],[typ]]="komórkowy"),I890-Tabela_telefony6[[#This Row],[Kolumna2]],H890)</f>
        <v>468</v>
      </c>
    </row>
    <row r="892" spans="1:9" x14ac:dyDescent="0.3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>IF(LEN(Tabela_telefony6[[#This Row],[nr]])=7,"stacjonarny",IF(LEN(Tabela_telefony6[[#This Row],[nr]])=8,"komórkowy","zagraniczny"))</f>
        <v>komórkowy</v>
      </c>
      <c r="F892" s="8">
        <f>(Tabela_telefony6[[#This Row],[zakonczenie]]-Tabela_telefony6[[#This Row],[rozpoczecie]])</f>
        <v>3.76157407407407E-3</v>
      </c>
      <c r="G892" s="5">
        <f>ROUNDUP(Tabela_telefony6[[#This Row],[Kolumna1]]*1440,0)</f>
        <v>6</v>
      </c>
      <c r="H892" s="2">
        <f>800-Tabela_telefony6[[#This Row],[Kolumna2]]</f>
        <v>794</v>
      </c>
      <c r="I892" s="5">
        <f>IF(OR(Tabela_telefony6[[#This Row],[typ]]="stacjonarny",Tabela_telefony6[[#This Row],[typ]]="komórkowy"),I891-Tabela_telefony6[[#This Row],[Kolumna2]],H891)</f>
        <v>462</v>
      </c>
    </row>
    <row r="893" spans="1:9" x14ac:dyDescent="0.3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>IF(LEN(Tabela_telefony6[[#This Row],[nr]])=7,"stacjonarny",IF(LEN(Tabela_telefony6[[#This Row],[nr]])=8,"komórkowy","zagraniczny"))</f>
        <v>komórkowy</v>
      </c>
      <c r="F893" s="8">
        <f>(Tabela_telefony6[[#This Row],[zakonczenie]]-Tabela_telefony6[[#This Row],[rozpoczecie]])</f>
        <v>2.1643518518518201E-3</v>
      </c>
      <c r="G893" s="5">
        <f>ROUNDUP(Tabela_telefony6[[#This Row],[Kolumna1]]*1440,0)</f>
        <v>4</v>
      </c>
      <c r="H893" s="2">
        <f>800-Tabela_telefony6[[#This Row],[Kolumna2]]</f>
        <v>796</v>
      </c>
      <c r="I893" s="5">
        <f>IF(OR(Tabela_telefony6[[#This Row],[typ]]="stacjonarny",Tabela_telefony6[[#This Row],[typ]]="komórkowy"),I892-Tabela_telefony6[[#This Row],[Kolumna2]],H892)</f>
        <v>458</v>
      </c>
    </row>
    <row r="894" spans="1:9" x14ac:dyDescent="0.3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>IF(LEN(Tabela_telefony6[[#This Row],[nr]])=7,"stacjonarny",IF(LEN(Tabela_telefony6[[#This Row],[nr]])=8,"komórkowy","zagraniczny"))</f>
        <v>stacjonarny</v>
      </c>
      <c r="F894" s="8">
        <f>(Tabela_telefony6[[#This Row],[zakonczenie]]-Tabela_telefony6[[#This Row],[rozpoczecie]])</f>
        <v>2.6851851851852349E-3</v>
      </c>
      <c r="G894" s="5">
        <f>ROUNDUP(Tabela_telefony6[[#This Row],[Kolumna1]]*1440,0)</f>
        <v>4</v>
      </c>
      <c r="H894" s="2">
        <f>800-Tabela_telefony6[[#This Row],[Kolumna2]]</f>
        <v>796</v>
      </c>
      <c r="I894" s="5">
        <f>IF(OR(Tabela_telefony6[[#This Row],[typ]]="stacjonarny",Tabela_telefony6[[#This Row],[typ]]="komórkowy"),I893-Tabela_telefony6[[#This Row],[Kolumna2]],H893)</f>
        <v>454</v>
      </c>
    </row>
    <row r="895" spans="1:9" x14ac:dyDescent="0.3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>IF(LEN(Tabela_telefony6[[#This Row],[nr]])=7,"stacjonarny",IF(LEN(Tabela_telefony6[[#This Row],[nr]])=8,"komórkowy","zagraniczny"))</f>
        <v>stacjonarny</v>
      </c>
      <c r="F895" s="8">
        <f>(Tabela_telefony6[[#This Row],[zakonczenie]]-Tabela_telefony6[[#This Row],[rozpoczecie]])</f>
        <v>1.0821759259259212E-2</v>
      </c>
      <c r="G895" s="5">
        <f>ROUNDUP(Tabela_telefony6[[#This Row],[Kolumna1]]*1440,0)</f>
        <v>16</v>
      </c>
      <c r="H895" s="2">
        <f>800-Tabela_telefony6[[#This Row],[Kolumna2]]</f>
        <v>784</v>
      </c>
      <c r="I895" s="5">
        <f>IF(OR(Tabela_telefony6[[#This Row],[typ]]="stacjonarny",Tabela_telefony6[[#This Row],[typ]]="komórkowy"),I894-Tabela_telefony6[[#This Row],[Kolumna2]],H894)</f>
        <v>438</v>
      </c>
    </row>
    <row r="896" spans="1:9" x14ac:dyDescent="0.3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>IF(LEN(Tabela_telefony6[[#This Row],[nr]])=7,"stacjonarny",IF(LEN(Tabela_telefony6[[#This Row],[nr]])=8,"komórkowy","zagraniczny"))</f>
        <v>stacjonarny</v>
      </c>
      <c r="F896" s="8">
        <f>(Tabela_telefony6[[#This Row],[zakonczenie]]-Tabela_telefony6[[#This Row],[rozpoczecie]])</f>
        <v>1.1400462962962932E-2</v>
      </c>
      <c r="G896" s="5">
        <f>ROUNDUP(Tabela_telefony6[[#This Row],[Kolumna1]]*1440,0)</f>
        <v>17</v>
      </c>
      <c r="H896" s="2">
        <f>800-Tabela_telefony6[[#This Row],[Kolumna2]]</f>
        <v>783</v>
      </c>
      <c r="I896" s="5">
        <f>IF(OR(Tabela_telefony6[[#This Row],[typ]]="stacjonarny",Tabela_telefony6[[#This Row],[typ]]="komórkowy"),I895-Tabela_telefony6[[#This Row],[Kolumna2]],H895)</f>
        <v>421</v>
      </c>
    </row>
    <row r="897" spans="1:9" x14ac:dyDescent="0.3">
      <c r="A897">
        <v>18816694</v>
      </c>
      <c r="B897" s="1">
        <v>42929</v>
      </c>
      <c r="C897" s="2">
        <v>0.59179398148148143</v>
      </c>
      <c r="D897" s="2">
        <v>0.60054398148148147</v>
      </c>
      <c r="E897" t="str">
        <f>IF(LEN(Tabela_telefony6[[#This Row],[nr]])=7,"stacjonarny",IF(LEN(Tabela_telefony6[[#This Row],[nr]])=8,"komórkowy","zagraniczny"))</f>
        <v>komórkowy</v>
      </c>
      <c r="F897" s="8">
        <f>(Tabela_telefony6[[#This Row],[zakonczenie]]-Tabela_telefony6[[#This Row],[rozpoczecie]])</f>
        <v>8.7500000000000355E-3</v>
      </c>
      <c r="G897" s="5">
        <f>ROUNDUP(Tabela_telefony6[[#This Row],[Kolumna1]]*1440,0)</f>
        <v>13</v>
      </c>
      <c r="H897" s="2">
        <f>800-Tabela_telefony6[[#This Row],[Kolumna2]]</f>
        <v>787</v>
      </c>
      <c r="I897" s="5">
        <f>IF(OR(Tabela_telefony6[[#This Row],[typ]]="stacjonarny",Tabela_telefony6[[#This Row],[typ]]="komórkowy"),I896-Tabela_telefony6[[#This Row],[Kolumna2]],H896)</f>
        <v>408</v>
      </c>
    </row>
    <row r="898" spans="1:9" x14ac:dyDescent="0.3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>IF(LEN(Tabela_telefony6[[#This Row],[nr]])=7,"stacjonarny",IF(LEN(Tabela_telefony6[[#This Row],[nr]])=8,"komórkowy","zagraniczny"))</f>
        <v>stacjonarny</v>
      </c>
      <c r="F898" s="8">
        <f>(Tabela_telefony6[[#This Row],[zakonczenie]]-Tabela_telefony6[[#This Row],[rozpoczecie]])</f>
        <v>4.0624999999999689E-3</v>
      </c>
      <c r="G898" s="5">
        <f>ROUNDUP(Tabela_telefony6[[#This Row],[Kolumna1]]*1440,0)</f>
        <v>6</v>
      </c>
      <c r="H898" s="2">
        <f>800-Tabela_telefony6[[#This Row],[Kolumna2]]</f>
        <v>794</v>
      </c>
      <c r="I898" s="5">
        <f>IF(OR(Tabela_telefony6[[#This Row],[typ]]="stacjonarny",Tabela_telefony6[[#This Row],[typ]]="komórkowy"),I897-Tabela_telefony6[[#This Row],[Kolumna2]],H897)</f>
        <v>402</v>
      </c>
    </row>
    <row r="899" spans="1:9" x14ac:dyDescent="0.3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>IF(LEN(Tabela_telefony6[[#This Row],[nr]])=7,"stacjonarny",IF(LEN(Tabela_telefony6[[#This Row],[nr]])=8,"komórkowy","zagraniczny"))</f>
        <v>stacjonarny</v>
      </c>
      <c r="F899" s="8">
        <f>(Tabela_telefony6[[#This Row],[zakonczenie]]-Tabela_telefony6[[#This Row],[rozpoczecie]])</f>
        <v>9.1203703703703898E-3</v>
      </c>
      <c r="G899" s="5">
        <f>ROUNDUP(Tabela_telefony6[[#This Row],[Kolumna1]]*1440,0)</f>
        <v>14</v>
      </c>
      <c r="H899" s="2">
        <f>800-Tabela_telefony6[[#This Row],[Kolumna2]]</f>
        <v>786</v>
      </c>
      <c r="I899" s="5">
        <f>IF(OR(Tabela_telefony6[[#This Row],[typ]]="stacjonarny",Tabela_telefony6[[#This Row],[typ]]="komórkowy"),I898-Tabela_telefony6[[#This Row],[Kolumna2]],H898)</f>
        <v>388</v>
      </c>
    </row>
    <row r="900" spans="1:9" x14ac:dyDescent="0.3">
      <c r="A900">
        <v>9339774</v>
      </c>
      <c r="B900" s="1">
        <v>42929</v>
      </c>
      <c r="C900" s="2">
        <v>0.59745370370370365</v>
      </c>
      <c r="D900" s="2">
        <v>0.607025462962963</v>
      </c>
      <c r="E900" t="str">
        <f>IF(LEN(Tabela_telefony6[[#This Row],[nr]])=7,"stacjonarny",IF(LEN(Tabela_telefony6[[#This Row],[nr]])=8,"komórkowy","zagraniczny"))</f>
        <v>stacjonarny</v>
      </c>
      <c r="F900" s="8">
        <f>(Tabela_telefony6[[#This Row],[zakonczenie]]-Tabela_telefony6[[#This Row],[rozpoczecie]])</f>
        <v>9.5717592592593492E-3</v>
      </c>
      <c r="G900" s="5">
        <f>ROUNDUP(Tabela_telefony6[[#This Row],[Kolumna1]]*1440,0)</f>
        <v>14</v>
      </c>
      <c r="H900" s="2">
        <f>800-Tabela_telefony6[[#This Row],[Kolumna2]]</f>
        <v>786</v>
      </c>
      <c r="I900" s="5">
        <f>IF(OR(Tabela_telefony6[[#This Row],[typ]]="stacjonarny",Tabela_telefony6[[#This Row],[typ]]="komórkowy"),I899-Tabela_telefony6[[#This Row],[Kolumna2]],H899)</f>
        <v>374</v>
      </c>
    </row>
    <row r="901" spans="1:9" x14ac:dyDescent="0.3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>IF(LEN(Tabela_telefony6[[#This Row],[nr]])=7,"stacjonarny",IF(LEN(Tabela_telefony6[[#This Row],[nr]])=8,"komórkowy","zagraniczny"))</f>
        <v>komórkowy</v>
      </c>
      <c r="F901" s="8">
        <f>(Tabela_telefony6[[#This Row],[zakonczenie]]-Tabela_telefony6[[#This Row],[rozpoczecie]])</f>
        <v>1.7476851851851993E-3</v>
      </c>
      <c r="G901" s="5">
        <f>ROUNDUP(Tabela_telefony6[[#This Row],[Kolumna1]]*1440,0)</f>
        <v>3</v>
      </c>
      <c r="H901" s="2">
        <f>800-Tabela_telefony6[[#This Row],[Kolumna2]]</f>
        <v>797</v>
      </c>
      <c r="I901" s="5">
        <f>IF(OR(Tabela_telefony6[[#This Row],[typ]]="stacjonarny",Tabela_telefony6[[#This Row],[typ]]="komórkowy"),I900-Tabela_telefony6[[#This Row],[Kolumna2]],H900)</f>
        <v>371</v>
      </c>
    </row>
    <row r="902" spans="1:9" x14ac:dyDescent="0.3">
      <c r="A902">
        <v>91208799</v>
      </c>
      <c r="B902" s="1">
        <v>42929</v>
      </c>
      <c r="C902" s="2">
        <v>0.60311342592592587</v>
      </c>
      <c r="D902" s="2">
        <v>0.61048611111111106</v>
      </c>
      <c r="E902" t="str">
        <f>IF(LEN(Tabela_telefony6[[#This Row],[nr]])=7,"stacjonarny",IF(LEN(Tabela_telefony6[[#This Row],[nr]])=8,"komórkowy","zagraniczny"))</f>
        <v>komórkowy</v>
      </c>
      <c r="F902" s="8">
        <f>(Tabela_telefony6[[#This Row],[zakonczenie]]-Tabela_telefony6[[#This Row],[rozpoczecie]])</f>
        <v>7.3726851851851904E-3</v>
      </c>
      <c r="G902" s="5">
        <f>ROUNDUP(Tabela_telefony6[[#This Row],[Kolumna1]]*1440,0)</f>
        <v>11</v>
      </c>
      <c r="H902" s="2">
        <f>800-Tabela_telefony6[[#This Row],[Kolumna2]]</f>
        <v>789</v>
      </c>
      <c r="I902" s="5">
        <f>IF(OR(Tabela_telefony6[[#This Row],[typ]]="stacjonarny",Tabela_telefony6[[#This Row],[typ]]="komórkowy"),I901-Tabela_telefony6[[#This Row],[Kolumna2]],H901)</f>
        <v>360</v>
      </c>
    </row>
    <row r="903" spans="1:9" x14ac:dyDescent="0.3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>IF(LEN(Tabela_telefony6[[#This Row],[nr]])=7,"stacjonarny",IF(LEN(Tabela_telefony6[[#This Row],[nr]])=8,"komórkowy","zagraniczny"))</f>
        <v>stacjonarny</v>
      </c>
      <c r="F903" s="8">
        <f>(Tabela_telefony6[[#This Row],[zakonczenie]]-Tabela_telefony6[[#This Row],[rozpoczecie]])</f>
        <v>2.662037037036713E-4</v>
      </c>
      <c r="G903" s="5">
        <f>ROUNDUP(Tabela_telefony6[[#This Row],[Kolumna1]]*1440,0)</f>
        <v>1</v>
      </c>
      <c r="H903" s="2">
        <f>800-Tabela_telefony6[[#This Row],[Kolumna2]]</f>
        <v>799</v>
      </c>
      <c r="I903" s="5">
        <f>IF(OR(Tabela_telefony6[[#This Row],[typ]]="stacjonarny",Tabela_telefony6[[#This Row],[typ]]="komórkowy"),I902-Tabela_telefony6[[#This Row],[Kolumna2]],H902)</f>
        <v>359</v>
      </c>
    </row>
    <row r="904" spans="1:9" x14ac:dyDescent="0.3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>IF(LEN(Tabela_telefony6[[#This Row],[nr]])=7,"stacjonarny",IF(LEN(Tabela_telefony6[[#This Row],[nr]])=8,"komórkowy","zagraniczny"))</f>
        <v>stacjonarny</v>
      </c>
      <c r="F904" s="8">
        <f>(Tabela_telefony6[[#This Row],[zakonczenie]]-Tabela_telefony6[[#This Row],[rozpoczecie]])</f>
        <v>1.1226851851851793E-2</v>
      </c>
      <c r="G904" s="5">
        <f>ROUNDUP(Tabela_telefony6[[#This Row],[Kolumna1]]*1440,0)</f>
        <v>17</v>
      </c>
      <c r="H904" s="2">
        <f>800-Tabela_telefony6[[#This Row],[Kolumna2]]</f>
        <v>783</v>
      </c>
      <c r="I904" s="5">
        <f>IF(OR(Tabela_telefony6[[#This Row],[typ]]="stacjonarny",Tabela_telefony6[[#This Row],[typ]]="komórkowy"),I903-Tabela_telefony6[[#This Row],[Kolumna2]],H903)</f>
        <v>342</v>
      </c>
    </row>
    <row r="905" spans="1:9" x14ac:dyDescent="0.3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>IF(LEN(Tabela_telefony6[[#This Row],[nr]])=7,"stacjonarny",IF(LEN(Tabela_telefony6[[#This Row],[nr]])=8,"komórkowy","zagraniczny"))</f>
        <v>stacjonarny</v>
      </c>
      <c r="F905" s="8">
        <f>(Tabela_telefony6[[#This Row],[zakonczenie]]-Tabela_telefony6[[#This Row],[rozpoczecie]])</f>
        <v>1.1215277777777866E-2</v>
      </c>
      <c r="G905" s="5">
        <f>ROUNDUP(Tabela_telefony6[[#This Row],[Kolumna1]]*1440,0)</f>
        <v>17</v>
      </c>
      <c r="H905" s="2">
        <f>800-Tabela_telefony6[[#This Row],[Kolumna2]]</f>
        <v>783</v>
      </c>
      <c r="I905" s="5">
        <f>IF(OR(Tabela_telefony6[[#This Row],[typ]]="stacjonarny",Tabela_telefony6[[#This Row],[typ]]="komórkowy"),I904-Tabela_telefony6[[#This Row],[Kolumna2]],H904)</f>
        <v>325</v>
      </c>
    </row>
    <row r="906" spans="1:9" x14ac:dyDescent="0.3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>IF(LEN(Tabela_telefony6[[#This Row],[nr]])=7,"stacjonarny",IF(LEN(Tabela_telefony6[[#This Row],[nr]])=8,"komórkowy","zagraniczny"))</f>
        <v>stacjonarny</v>
      </c>
      <c r="F906" s="8">
        <f>(Tabela_telefony6[[#This Row],[zakonczenie]]-Tabela_telefony6[[#This Row],[rozpoczecie]])</f>
        <v>7.407407407407085E-4</v>
      </c>
      <c r="G906" s="5">
        <f>ROUNDUP(Tabela_telefony6[[#This Row],[Kolumna1]]*1440,0)</f>
        <v>2</v>
      </c>
      <c r="H906" s="2">
        <f>800-Tabela_telefony6[[#This Row],[Kolumna2]]</f>
        <v>798</v>
      </c>
      <c r="I906" s="5">
        <f>IF(OR(Tabela_telefony6[[#This Row],[typ]]="stacjonarny",Tabela_telefony6[[#This Row],[typ]]="komórkowy"),I905-Tabela_telefony6[[#This Row],[Kolumna2]],H905)</f>
        <v>323</v>
      </c>
    </row>
    <row r="907" spans="1:9" x14ac:dyDescent="0.3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>IF(LEN(Tabela_telefony6[[#This Row],[nr]])=7,"stacjonarny",IF(LEN(Tabela_telefony6[[#This Row],[nr]])=8,"komórkowy","zagraniczny"))</f>
        <v>stacjonarny</v>
      </c>
      <c r="F907" s="8">
        <f>(Tabela_telefony6[[#This Row],[zakonczenie]]-Tabela_telefony6[[#This Row],[rozpoczecie]])</f>
        <v>2.5462962962963243E-4</v>
      </c>
      <c r="G907" s="5">
        <f>ROUNDUP(Tabela_telefony6[[#This Row],[Kolumna1]]*1440,0)</f>
        <v>1</v>
      </c>
      <c r="H907" s="2">
        <f>800-Tabela_telefony6[[#This Row],[Kolumna2]]</f>
        <v>799</v>
      </c>
      <c r="I907" s="5">
        <f>IF(OR(Tabela_telefony6[[#This Row],[typ]]="stacjonarny",Tabela_telefony6[[#This Row],[typ]]="komórkowy"),I906-Tabela_telefony6[[#This Row],[Kolumna2]],H906)</f>
        <v>322</v>
      </c>
    </row>
    <row r="908" spans="1:9" x14ac:dyDescent="0.3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>IF(LEN(Tabela_telefony6[[#This Row],[nr]])=7,"stacjonarny",IF(LEN(Tabela_telefony6[[#This Row],[nr]])=8,"komórkowy","zagraniczny"))</f>
        <v>stacjonarny</v>
      </c>
      <c r="F908" s="8">
        <f>(Tabela_telefony6[[#This Row],[zakonczenie]]-Tabela_telefony6[[#This Row],[rozpoczecie]])</f>
        <v>3.6226851851851594E-3</v>
      </c>
      <c r="G908" s="5">
        <f>ROUNDUP(Tabela_telefony6[[#This Row],[Kolumna1]]*1440,0)</f>
        <v>6</v>
      </c>
      <c r="H908" s="2">
        <f>800-Tabela_telefony6[[#This Row],[Kolumna2]]</f>
        <v>794</v>
      </c>
      <c r="I908" s="5">
        <f>IF(OR(Tabela_telefony6[[#This Row],[typ]]="stacjonarny",Tabela_telefony6[[#This Row],[typ]]="komórkowy"),I907-Tabela_telefony6[[#This Row],[Kolumna2]],H907)</f>
        <v>316</v>
      </c>
    </row>
    <row r="909" spans="1:9" x14ac:dyDescent="0.3">
      <c r="A909">
        <v>1997542</v>
      </c>
      <c r="B909" s="1">
        <v>42929</v>
      </c>
      <c r="C909" s="2">
        <v>0.62749999999999995</v>
      </c>
      <c r="D909" s="2">
        <v>0.63146990740740738</v>
      </c>
      <c r="E909" t="str">
        <f>IF(LEN(Tabela_telefony6[[#This Row],[nr]])=7,"stacjonarny",IF(LEN(Tabela_telefony6[[#This Row],[nr]])=8,"komórkowy","zagraniczny"))</f>
        <v>stacjonarny</v>
      </c>
      <c r="F909" s="8">
        <f>(Tabela_telefony6[[#This Row],[zakonczenie]]-Tabela_telefony6[[#This Row],[rozpoczecie]])</f>
        <v>3.9699074074074359E-3</v>
      </c>
      <c r="G909" s="5">
        <f>ROUNDUP(Tabela_telefony6[[#This Row],[Kolumna1]]*1440,0)</f>
        <v>6</v>
      </c>
      <c r="H909" s="2">
        <f>800-Tabela_telefony6[[#This Row],[Kolumna2]]</f>
        <v>794</v>
      </c>
      <c r="I909" s="5">
        <f>IF(OR(Tabela_telefony6[[#This Row],[typ]]="stacjonarny",Tabela_telefony6[[#This Row],[typ]]="komórkowy"),I908-Tabela_telefony6[[#This Row],[Kolumna2]],H908)</f>
        <v>310</v>
      </c>
    </row>
    <row r="910" spans="1:9" x14ac:dyDescent="0.3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>IF(LEN(Tabela_telefony6[[#This Row],[nr]])=7,"stacjonarny",IF(LEN(Tabela_telefony6[[#This Row],[nr]])=8,"komórkowy","zagraniczny"))</f>
        <v>stacjonarny</v>
      </c>
      <c r="F910" s="8">
        <f>(Tabela_telefony6[[#This Row],[zakonczenie]]-Tabela_telefony6[[#This Row],[rozpoczecie]])</f>
        <v>7.2569444444444131E-3</v>
      </c>
      <c r="G910" s="5">
        <f>ROUNDUP(Tabela_telefony6[[#This Row],[Kolumna1]]*1440,0)</f>
        <v>11</v>
      </c>
      <c r="H910" s="2">
        <f>800-Tabela_telefony6[[#This Row],[Kolumna2]]</f>
        <v>789</v>
      </c>
      <c r="I910" s="5">
        <f>IF(OR(Tabela_telefony6[[#This Row],[typ]]="stacjonarny",Tabela_telefony6[[#This Row],[typ]]="komórkowy"),I909-Tabela_telefony6[[#This Row],[Kolumna2]],H909)</f>
        <v>299</v>
      </c>
    </row>
    <row r="911" spans="1:9" x14ac:dyDescent="0.3">
      <c r="A911">
        <v>25240352</v>
      </c>
      <c r="B911" s="1">
        <v>42930</v>
      </c>
      <c r="C911" s="2">
        <v>0.3369212962962963</v>
      </c>
      <c r="D911" s="2">
        <v>0.34468749999999998</v>
      </c>
      <c r="E911" t="str">
        <f>IF(LEN(Tabela_telefony6[[#This Row],[nr]])=7,"stacjonarny",IF(LEN(Tabela_telefony6[[#This Row],[nr]])=8,"komórkowy","zagraniczny"))</f>
        <v>komórkowy</v>
      </c>
      <c r="F911" s="8">
        <f>(Tabela_telefony6[[#This Row],[zakonczenie]]-Tabela_telefony6[[#This Row],[rozpoczecie]])</f>
        <v>7.766203703703678E-3</v>
      </c>
      <c r="G911" s="5">
        <f>ROUNDUP(Tabela_telefony6[[#This Row],[Kolumna1]]*1440,0)</f>
        <v>12</v>
      </c>
      <c r="H911" s="2">
        <f>800-Tabela_telefony6[[#This Row],[Kolumna2]]</f>
        <v>788</v>
      </c>
      <c r="I911" s="5">
        <f>IF(OR(Tabela_telefony6[[#This Row],[typ]]="stacjonarny",Tabela_telefony6[[#This Row],[typ]]="komórkowy"),I910-Tabela_telefony6[[#This Row],[Kolumna2]],H910)</f>
        <v>287</v>
      </c>
    </row>
    <row r="912" spans="1:9" x14ac:dyDescent="0.3">
      <c r="A912">
        <v>5829504</v>
      </c>
      <c r="B912" s="1">
        <v>42930</v>
      </c>
      <c r="C912" s="2">
        <v>0.33802083333333333</v>
      </c>
      <c r="D912" s="2">
        <v>0.34233796296296298</v>
      </c>
      <c r="E912" t="str">
        <f>IF(LEN(Tabela_telefony6[[#This Row],[nr]])=7,"stacjonarny",IF(LEN(Tabela_telefony6[[#This Row],[nr]])=8,"komórkowy","zagraniczny"))</f>
        <v>stacjonarny</v>
      </c>
      <c r="F912" s="8">
        <f>(Tabela_telefony6[[#This Row],[zakonczenie]]-Tabela_telefony6[[#This Row],[rozpoczecie]])</f>
        <v>4.3171296296296569E-3</v>
      </c>
      <c r="G912" s="5">
        <f>ROUNDUP(Tabela_telefony6[[#This Row],[Kolumna1]]*1440,0)</f>
        <v>7</v>
      </c>
      <c r="H912" s="2">
        <f>800-Tabela_telefony6[[#This Row],[Kolumna2]]</f>
        <v>793</v>
      </c>
      <c r="I912" s="5">
        <f>IF(OR(Tabela_telefony6[[#This Row],[typ]]="stacjonarny",Tabela_telefony6[[#This Row],[typ]]="komórkowy"),I911-Tabela_telefony6[[#This Row],[Kolumna2]],H911)</f>
        <v>280</v>
      </c>
    </row>
    <row r="913" spans="1:9" x14ac:dyDescent="0.3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>IF(LEN(Tabela_telefony6[[#This Row],[nr]])=7,"stacjonarny",IF(LEN(Tabela_telefony6[[#This Row],[nr]])=8,"komórkowy","zagraniczny"))</f>
        <v>komórkowy</v>
      </c>
      <c r="F913" s="8">
        <f>(Tabela_telefony6[[#This Row],[zakonczenie]]-Tabela_telefony6[[#This Row],[rozpoczecie]])</f>
        <v>2.7083333333333126E-3</v>
      </c>
      <c r="G913" s="5">
        <f>ROUNDUP(Tabela_telefony6[[#This Row],[Kolumna1]]*1440,0)</f>
        <v>4</v>
      </c>
      <c r="H913" s="2">
        <f>800-Tabela_telefony6[[#This Row],[Kolumna2]]</f>
        <v>796</v>
      </c>
      <c r="I913" s="5">
        <f>IF(OR(Tabela_telefony6[[#This Row],[typ]]="stacjonarny",Tabela_telefony6[[#This Row],[typ]]="komórkowy"),I912-Tabela_telefony6[[#This Row],[Kolumna2]],H912)</f>
        <v>276</v>
      </c>
    </row>
    <row r="914" spans="1:9" x14ac:dyDescent="0.3">
      <c r="A914">
        <v>53762222</v>
      </c>
      <c r="B914" s="1">
        <v>42930</v>
      </c>
      <c r="C914" s="2">
        <v>0.34262731481481479</v>
      </c>
      <c r="D914" s="2">
        <v>0.34824074074074074</v>
      </c>
      <c r="E914" t="str">
        <f>IF(LEN(Tabela_telefony6[[#This Row],[nr]])=7,"stacjonarny",IF(LEN(Tabela_telefony6[[#This Row],[nr]])=8,"komórkowy","zagraniczny"))</f>
        <v>komórkowy</v>
      </c>
      <c r="F914" s="8">
        <f>(Tabela_telefony6[[#This Row],[zakonczenie]]-Tabela_telefony6[[#This Row],[rozpoczecie]])</f>
        <v>5.6134259259259522E-3</v>
      </c>
      <c r="G914" s="5">
        <f>ROUNDUP(Tabela_telefony6[[#This Row],[Kolumna1]]*1440,0)</f>
        <v>9</v>
      </c>
      <c r="H914" s="2">
        <f>800-Tabela_telefony6[[#This Row],[Kolumna2]]</f>
        <v>791</v>
      </c>
      <c r="I914" s="5">
        <f>IF(OR(Tabela_telefony6[[#This Row],[typ]]="stacjonarny",Tabela_telefony6[[#This Row],[typ]]="komórkowy"),I913-Tabela_telefony6[[#This Row],[Kolumna2]],H913)</f>
        <v>267</v>
      </c>
    </row>
    <row r="915" spans="1:9" x14ac:dyDescent="0.3">
      <c r="A915">
        <v>3363840</v>
      </c>
      <c r="B915" s="1">
        <v>42930</v>
      </c>
      <c r="C915" s="2">
        <v>0.34431712962962963</v>
      </c>
      <c r="D915" s="2">
        <v>0.34605324074074073</v>
      </c>
      <c r="E915" t="str">
        <f>IF(LEN(Tabela_telefony6[[#This Row],[nr]])=7,"stacjonarny",IF(LEN(Tabela_telefony6[[#This Row],[nr]])=8,"komórkowy","zagraniczny"))</f>
        <v>stacjonarny</v>
      </c>
      <c r="F915" s="8">
        <f>(Tabela_telefony6[[#This Row],[zakonczenie]]-Tabela_telefony6[[#This Row],[rozpoczecie]])</f>
        <v>1.7361111111111049E-3</v>
      </c>
      <c r="G915" s="5">
        <f>ROUNDUP(Tabela_telefony6[[#This Row],[Kolumna1]]*1440,0)</f>
        <v>3</v>
      </c>
      <c r="H915" s="2">
        <f>800-Tabela_telefony6[[#This Row],[Kolumna2]]</f>
        <v>797</v>
      </c>
      <c r="I915" s="5">
        <f>IF(OR(Tabela_telefony6[[#This Row],[typ]]="stacjonarny",Tabela_telefony6[[#This Row],[typ]]="komórkowy"),I914-Tabela_telefony6[[#This Row],[Kolumna2]],H914)</f>
        <v>264</v>
      </c>
    </row>
    <row r="916" spans="1:9" x14ac:dyDescent="0.3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>IF(LEN(Tabela_telefony6[[#This Row],[nr]])=7,"stacjonarny",IF(LEN(Tabela_telefony6[[#This Row],[nr]])=8,"komórkowy","zagraniczny"))</f>
        <v>stacjonarny</v>
      </c>
      <c r="F916" s="8">
        <f>(Tabela_telefony6[[#This Row],[zakonczenie]]-Tabela_telefony6[[#This Row],[rozpoczecie]])</f>
        <v>8.854166666666663E-3</v>
      </c>
      <c r="G916" s="5">
        <f>ROUNDUP(Tabela_telefony6[[#This Row],[Kolumna1]]*1440,0)</f>
        <v>13</v>
      </c>
      <c r="H916" s="2">
        <f>800-Tabela_telefony6[[#This Row],[Kolumna2]]</f>
        <v>787</v>
      </c>
      <c r="I916" s="5">
        <f>IF(OR(Tabela_telefony6[[#This Row],[typ]]="stacjonarny",Tabela_telefony6[[#This Row],[typ]]="komórkowy"),I915-Tabela_telefony6[[#This Row],[Kolumna2]],H915)</f>
        <v>251</v>
      </c>
    </row>
    <row r="917" spans="1:9" x14ac:dyDescent="0.3">
      <c r="A917">
        <v>9853612</v>
      </c>
      <c r="B917" s="1">
        <v>42930</v>
      </c>
      <c r="C917" s="2">
        <v>0.34848379629629628</v>
      </c>
      <c r="D917" s="2">
        <v>0.35927083333333332</v>
      </c>
      <c r="E917" t="str">
        <f>IF(LEN(Tabela_telefony6[[#This Row],[nr]])=7,"stacjonarny",IF(LEN(Tabela_telefony6[[#This Row],[nr]])=8,"komórkowy","zagraniczny"))</f>
        <v>stacjonarny</v>
      </c>
      <c r="F917" s="8">
        <f>(Tabela_telefony6[[#This Row],[zakonczenie]]-Tabela_telefony6[[#This Row],[rozpoczecie]])</f>
        <v>1.0787037037037039E-2</v>
      </c>
      <c r="G917" s="5">
        <f>ROUNDUP(Tabela_telefony6[[#This Row],[Kolumna1]]*1440,0)</f>
        <v>16</v>
      </c>
      <c r="H917" s="2">
        <f>800-Tabela_telefony6[[#This Row],[Kolumna2]]</f>
        <v>784</v>
      </c>
      <c r="I917" s="5">
        <f>IF(OR(Tabela_telefony6[[#This Row],[typ]]="stacjonarny",Tabela_telefony6[[#This Row],[typ]]="komórkowy"),I916-Tabela_telefony6[[#This Row],[Kolumna2]],H916)</f>
        <v>235</v>
      </c>
    </row>
    <row r="918" spans="1:9" x14ac:dyDescent="0.3">
      <c r="A918">
        <v>5392799</v>
      </c>
      <c r="B918" s="1">
        <v>42930</v>
      </c>
      <c r="C918" s="2">
        <v>0.35270833333333335</v>
      </c>
      <c r="D918" s="2">
        <v>0.36254629629629631</v>
      </c>
      <c r="E918" t="str">
        <f>IF(LEN(Tabela_telefony6[[#This Row],[nr]])=7,"stacjonarny",IF(LEN(Tabela_telefony6[[#This Row],[nr]])=8,"komórkowy","zagraniczny"))</f>
        <v>stacjonarny</v>
      </c>
      <c r="F918" s="8">
        <f>(Tabela_telefony6[[#This Row],[zakonczenie]]-Tabela_telefony6[[#This Row],[rozpoczecie]])</f>
        <v>9.837962962962965E-3</v>
      </c>
      <c r="G918" s="5">
        <f>ROUNDUP(Tabela_telefony6[[#This Row],[Kolumna1]]*1440,0)</f>
        <v>15</v>
      </c>
      <c r="H918" s="2">
        <f>800-Tabela_telefony6[[#This Row],[Kolumna2]]</f>
        <v>785</v>
      </c>
      <c r="I918" s="5">
        <f>IF(OR(Tabela_telefony6[[#This Row],[typ]]="stacjonarny",Tabela_telefony6[[#This Row],[typ]]="komórkowy"),I917-Tabela_telefony6[[#This Row],[Kolumna2]],H917)</f>
        <v>220</v>
      </c>
    </row>
    <row r="919" spans="1:9" x14ac:dyDescent="0.3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>IF(LEN(Tabela_telefony6[[#This Row],[nr]])=7,"stacjonarny",IF(LEN(Tabela_telefony6[[#This Row],[nr]])=8,"komórkowy","zagraniczny"))</f>
        <v>stacjonarny</v>
      </c>
      <c r="F919" s="8">
        <f>(Tabela_telefony6[[#This Row],[zakonczenie]]-Tabela_telefony6[[#This Row],[rozpoczecie]])</f>
        <v>9.9537037037036868E-3</v>
      </c>
      <c r="G919" s="5">
        <f>ROUNDUP(Tabela_telefony6[[#This Row],[Kolumna1]]*1440,0)</f>
        <v>15</v>
      </c>
      <c r="H919" s="2">
        <f>800-Tabela_telefony6[[#This Row],[Kolumna2]]</f>
        <v>785</v>
      </c>
      <c r="I919" s="5">
        <f>IF(OR(Tabela_telefony6[[#This Row],[typ]]="stacjonarny",Tabela_telefony6[[#This Row],[typ]]="komórkowy"),I918-Tabela_telefony6[[#This Row],[Kolumna2]],H918)</f>
        <v>205</v>
      </c>
    </row>
    <row r="920" spans="1:9" x14ac:dyDescent="0.3">
      <c r="A920">
        <v>4274311</v>
      </c>
      <c r="B920" s="1">
        <v>42930</v>
      </c>
      <c r="C920" s="2">
        <v>0.35699074074074072</v>
      </c>
      <c r="D920" s="2">
        <v>0.36554398148148148</v>
      </c>
      <c r="E920" t="str">
        <f>IF(LEN(Tabela_telefony6[[#This Row],[nr]])=7,"stacjonarny",IF(LEN(Tabela_telefony6[[#This Row],[nr]])=8,"komórkowy","zagraniczny"))</f>
        <v>stacjonarny</v>
      </c>
      <c r="F920" s="8">
        <f>(Tabela_telefony6[[#This Row],[zakonczenie]]-Tabela_telefony6[[#This Row],[rozpoczecie]])</f>
        <v>8.553240740740764E-3</v>
      </c>
      <c r="G920" s="5">
        <f>ROUNDUP(Tabela_telefony6[[#This Row],[Kolumna1]]*1440,0)</f>
        <v>13</v>
      </c>
      <c r="H920" s="2">
        <f>800-Tabela_telefony6[[#This Row],[Kolumna2]]</f>
        <v>787</v>
      </c>
      <c r="I920" s="5">
        <f>IF(OR(Tabela_telefony6[[#This Row],[typ]]="stacjonarny",Tabela_telefony6[[#This Row],[typ]]="komórkowy"),I919-Tabela_telefony6[[#This Row],[Kolumna2]],H919)</f>
        <v>192</v>
      </c>
    </row>
    <row r="921" spans="1:9" x14ac:dyDescent="0.3">
      <c r="A921">
        <v>8276893</v>
      </c>
      <c r="B921" s="1">
        <v>42930</v>
      </c>
      <c r="C921" s="2">
        <v>0.36056712962962961</v>
      </c>
      <c r="D921" s="2">
        <v>0.36929398148148146</v>
      </c>
      <c r="E921" t="str">
        <f>IF(LEN(Tabela_telefony6[[#This Row],[nr]])=7,"stacjonarny",IF(LEN(Tabela_telefony6[[#This Row],[nr]])=8,"komórkowy","zagraniczny"))</f>
        <v>stacjonarny</v>
      </c>
      <c r="F921" s="8">
        <f>(Tabela_telefony6[[#This Row],[zakonczenie]]-Tabela_telefony6[[#This Row],[rozpoczecie]])</f>
        <v>8.7268518518518468E-3</v>
      </c>
      <c r="G921" s="5">
        <f>ROUNDUP(Tabela_telefony6[[#This Row],[Kolumna1]]*1440,0)</f>
        <v>13</v>
      </c>
      <c r="H921" s="2">
        <f>800-Tabela_telefony6[[#This Row],[Kolumna2]]</f>
        <v>787</v>
      </c>
      <c r="I921" s="5">
        <f>IF(OR(Tabela_telefony6[[#This Row],[typ]]="stacjonarny",Tabela_telefony6[[#This Row],[typ]]="komórkowy"),I920-Tabela_telefony6[[#This Row],[Kolumna2]],H920)</f>
        <v>179</v>
      </c>
    </row>
    <row r="922" spans="1:9" x14ac:dyDescent="0.3">
      <c r="A922">
        <v>24724114</v>
      </c>
      <c r="B922" s="1">
        <v>42930</v>
      </c>
      <c r="C922" s="2">
        <v>0.36212962962962963</v>
      </c>
      <c r="D922" s="2">
        <v>0.36342592592592593</v>
      </c>
      <c r="E922" t="str">
        <f>IF(LEN(Tabela_telefony6[[#This Row],[nr]])=7,"stacjonarny",IF(LEN(Tabela_telefony6[[#This Row],[nr]])=8,"komórkowy","zagraniczny"))</f>
        <v>komórkowy</v>
      </c>
      <c r="F922" s="8">
        <f>(Tabela_telefony6[[#This Row],[zakonczenie]]-Tabela_telefony6[[#This Row],[rozpoczecie]])</f>
        <v>1.2962962962962954E-3</v>
      </c>
      <c r="G922" s="5">
        <f>ROUNDUP(Tabela_telefony6[[#This Row],[Kolumna1]]*1440,0)</f>
        <v>2</v>
      </c>
      <c r="H922" s="2">
        <f>800-Tabela_telefony6[[#This Row],[Kolumna2]]</f>
        <v>798</v>
      </c>
      <c r="I922" s="5">
        <f>IF(OR(Tabela_telefony6[[#This Row],[typ]]="stacjonarny",Tabela_telefony6[[#This Row],[typ]]="komórkowy"),I921-Tabela_telefony6[[#This Row],[Kolumna2]],H921)</f>
        <v>177</v>
      </c>
    </row>
    <row r="923" spans="1:9" x14ac:dyDescent="0.3">
      <c r="A923">
        <v>23580194</v>
      </c>
      <c r="B923" s="1">
        <v>42930</v>
      </c>
      <c r="C923" s="2">
        <v>0.36516203703703703</v>
      </c>
      <c r="D923" s="2">
        <v>0.37596064814814817</v>
      </c>
      <c r="E923" t="str">
        <f>IF(LEN(Tabela_telefony6[[#This Row],[nr]])=7,"stacjonarny",IF(LEN(Tabela_telefony6[[#This Row],[nr]])=8,"komórkowy","zagraniczny"))</f>
        <v>komórkowy</v>
      </c>
      <c r="F923" s="8">
        <f>(Tabela_telefony6[[#This Row],[zakonczenie]]-Tabela_telefony6[[#This Row],[rozpoczecie]])</f>
        <v>1.0798611111111134E-2</v>
      </c>
      <c r="G923" s="5">
        <f>ROUNDUP(Tabela_telefony6[[#This Row],[Kolumna1]]*1440,0)</f>
        <v>16</v>
      </c>
      <c r="H923" s="2">
        <f>800-Tabela_telefony6[[#This Row],[Kolumna2]]</f>
        <v>784</v>
      </c>
      <c r="I923" s="5">
        <f>IF(OR(Tabela_telefony6[[#This Row],[typ]]="stacjonarny",Tabela_telefony6[[#This Row],[typ]]="komórkowy"),I922-Tabela_telefony6[[#This Row],[Kolumna2]],H922)</f>
        <v>161</v>
      </c>
    </row>
    <row r="924" spans="1:9" x14ac:dyDescent="0.3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>IF(LEN(Tabela_telefony6[[#This Row],[nr]])=7,"stacjonarny",IF(LEN(Tabela_telefony6[[#This Row],[nr]])=8,"komórkowy","zagraniczny"))</f>
        <v>stacjonarny</v>
      </c>
      <c r="F924" s="8">
        <f>(Tabela_telefony6[[#This Row],[zakonczenie]]-Tabela_telefony6[[#This Row],[rozpoczecie]])</f>
        <v>7.1759259259257524E-4</v>
      </c>
      <c r="G924" s="5">
        <f>ROUNDUP(Tabela_telefony6[[#This Row],[Kolumna1]]*1440,0)</f>
        <v>2</v>
      </c>
      <c r="H924" s="2">
        <f>800-Tabela_telefony6[[#This Row],[Kolumna2]]</f>
        <v>798</v>
      </c>
      <c r="I924" s="5">
        <f>IF(OR(Tabela_telefony6[[#This Row],[typ]]="stacjonarny",Tabela_telefony6[[#This Row],[typ]]="komórkowy"),I923-Tabela_telefony6[[#This Row],[Kolumna2]],H923)</f>
        <v>159</v>
      </c>
    </row>
    <row r="925" spans="1:9" x14ac:dyDescent="0.3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>IF(LEN(Tabela_telefony6[[#This Row],[nr]])=7,"stacjonarny",IF(LEN(Tabela_telefony6[[#This Row],[nr]])=8,"komórkowy","zagraniczny"))</f>
        <v>stacjonarny</v>
      </c>
      <c r="F925" s="8">
        <f>(Tabela_telefony6[[#This Row],[zakonczenie]]-Tabela_telefony6[[#This Row],[rozpoczecie]])</f>
        <v>9.444444444444422E-3</v>
      </c>
      <c r="G925" s="5">
        <f>ROUNDUP(Tabela_telefony6[[#This Row],[Kolumna1]]*1440,0)</f>
        <v>14</v>
      </c>
      <c r="H925" s="2">
        <f>800-Tabela_telefony6[[#This Row],[Kolumna2]]</f>
        <v>786</v>
      </c>
      <c r="I925" s="5">
        <f>IF(OR(Tabela_telefony6[[#This Row],[typ]]="stacjonarny",Tabela_telefony6[[#This Row],[typ]]="komórkowy"),I924-Tabela_telefony6[[#This Row],[Kolumna2]],H924)</f>
        <v>145</v>
      </c>
    </row>
    <row r="926" spans="1:9" x14ac:dyDescent="0.3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>IF(LEN(Tabela_telefony6[[#This Row],[nr]])=7,"stacjonarny",IF(LEN(Tabela_telefony6[[#This Row],[nr]])=8,"komórkowy","zagraniczny"))</f>
        <v>stacjonarny</v>
      </c>
      <c r="F926" s="8">
        <f>(Tabela_telefony6[[#This Row],[zakonczenie]]-Tabela_telefony6[[#This Row],[rozpoczecie]])</f>
        <v>7.2106481481481466E-3</v>
      </c>
      <c r="G926" s="5">
        <f>ROUNDUP(Tabela_telefony6[[#This Row],[Kolumna1]]*1440,0)</f>
        <v>11</v>
      </c>
      <c r="H926" s="2">
        <f>800-Tabela_telefony6[[#This Row],[Kolumna2]]</f>
        <v>789</v>
      </c>
      <c r="I926" s="5">
        <f>IF(OR(Tabela_telefony6[[#This Row],[typ]]="stacjonarny",Tabela_telefony6[[#This Row],[typ]]="komórkowy"),I925-Tabela_telefony6[[#This Row],[Kolumna2]],H925)</f>
        <v>134</v>
      </c>
    </row>
    <row r="927" spans="1:9" x14ac:dyDescent="0.3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>IF(LEN(Tabela_telefony6[[#This Row],[nr]])=7,"stacjonarny",IF(LEN(Tabela_telefony6[[#This Row],[nr]])=8,"komórkowy","zagraniczny"))</f>
        <v>stacjonarny</v>
      </c>
      <c r="F927" s="8">
        <f>(Tabela_telefony6[[#This Row],[zakonczenie]]-Tabela_telefony6[[#This Row],[rozpoczecie]])</f>
        <v>3.2291666666666718E-3</v>
      </c>
      <c r="G927" s="5">
        <f>ROUNDUP(Tabela_telefony6[[#This Row],[Kolumna1]]*1440,0)</f>
        <v>5</v>
      </c>
      <c r="H927" s="2">
        <f>800-Tabela_telefony6[[#This Row],[Kolumna2]]</f>
        <v>795</v>
      </c>
      <c r="I927" s="5">
        <f>IF(OR(Tabela_telefony6[[#This Row],[typ]]="stacjonarny",Tabela_telefony6[[#This Row],[typ]]="komórkowy"),I926-Tabela_telefony6[[#This Row],[Kolumna2]],H926)</f>
        <v>129</v>
      </c>
    </row>
    <row r="928" spans="1:9" x14ac:dyDescent="0.3">
      <c r="A928">
        <v>3478173</v>
      </c>
      <c r="B928" s="1">
        <v>42930</v>
      </c>
      <c r="C928" s="2">
        <v>0.37942129629629628</v>
      </c>
      <c r="D928" s="2">
        <v>0.38388888888888889</v>
      </c>
      <c r="E928" t="str">
        <f>IF(LEN(Tabela_telefony6[[#This Row],[nr]])=7,"stacjonarny",IF(LEN(Tabela_telefony6[[#This Row],[nr]])=8,"komórkowy","zagraniczny"))</f>
        <v>stacjonarny</v>
      </c>
      <c r="F928" s="8">
        <f>(Tabela_telefony6[[#This Row],[zakonczenie]]-Tabela_telefony6[[#This Row],[rozpoczecie]])</f>
        <v>4.4675925925926063E-3</v>
      </c>
      <c r="G928" s="5">
        <f>ROUNDUP(Tabela_telefony6[[#This Row],[Kolumna1]]*1440,0)</f>
        <v>7</v>
      </c>
      <c r="H928" s="2">
        <f>800-Tabela_telefony6[[#This Row],[Kolumna2]]</f>
        <v>793</v>
      </c>
      <c r="I928" s="5">
        <f>IF(OR(Tabela_telefony6[[#This Row],[typ]]="stacjonarny",Tabela_telefony6[[#This Row],[typ]]="komórkowy"),I927-Tabela_telefony6[[#This Row],[Kolumna2]],H927)</f>
        <v>122</v>
      </c>
    </row>
    <row r="929" spans="1:9" x14ac:dyDescent="0.3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>IF(LEN(Tabela_telefony6[[#This Row],[nr]])=7,"stacjonarny",IF(LEN(Tabela_telefony6[[#This Row],[nr]])=8,"komórkowy","zagraniczny"))</f>
        <v>stacjonarny</v>
      </c>
      <c r="F929" s="8">
        <f>(Tabela_telefony6[[#This Row],[zakonczenie]]-Tabela_telefony6[[#This Row],[rozpoczecie]])</f>
        <v>6.2037037037037113E-3</v>
      </c>
      <c r="G929" s="5">
        <f>ROUNDUP(Tabela_telefony6[[#This Row],[Kolumna1]]*1440,0)</f>
        <v>9</v>
      </c>
      <c r="H929" s="2">
        <f>800-Tabela_telefony6[[#This Row],[Kolumna2]]</f>
        <v>791</v>
      </c>
      <c r="I929" s="5">
        <f>IF(OR(Tabela_telefony6[[#This Row],[typ]]="stacjonarny",Tabela_telefony6[[#This Row],[typ]]="komórkowy"),I928-Tabela_telefony6[[#This Row],[Kolumna2]],H928)</f>
        <v>113</v>
      </c>
    </row>
    <row r="930" spans="1:9" x14ac:dyDescent="0.3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>IF(LEN(Tabela_telefony6[[#This Row],[nr]])=7,"stacjonarny",IF(LEN(Tabela_telefony6[[#This Row],[nr]])=8,"komórkowy","zagraniczny"))</f>
        <v>komórkowy</v>
      </c>
      <c r="F930" s="8">
        <f>(Tabela_telefony6[[#This Row],[zakonczenie]]-Tabela_telefony6[[#This Row],[rozpoczecie]])</f>
        <v>1.0590277777777768E-2</v>
      </c>
      <c r="G930" s="5">
        <f>ROUNDUP(Tabela_telefony6[[#This Row],[Kolumna1]]*1440,0)</f>
        <v>16</v>
      </c>
      <c r="H930" s="2">
        <f>800-Tabela_telefony6[[#This Row],[Kolumna2]]</f>
        <v>784</v>
      </c>
      <c r="I930" s="5">
        <f>IF(OR(Tabela_telefony6[[#This Row],[typ]]="stacjonarny",Tabela_telefony6[[#This Row],[typ]]="komórkowy"),I929-Tabela_telefony6[[#This Row],[Kolumna2]],H929)</f>
        <v>97</v>
      </c>
    </row>
    <row r="931" spans="1:9" x14ac:dyDescent="0.3">
      <c r="A931">
        <v>1355775</v>
      </c>
      <c r="B931" s="1">
        <v>42930</v>
      </c>
      <c r="C931" s="2">
        <v>0.38942129629629629</v>
      </c>
      <c r="D931" s="2">
        <v>0.39034722222222223</v>
      </c>
      <c r="E931" t="str">
        <f>IF(LEN(Tabela_telefony6[[#This Row],[nr]])=7,"stacjonarny",IF(LEN(Tabela_telefony6[[#This Row],[nr]])=8,"komórkowy","zagraniczny"))</f>
        <v>stacjonarny</v>
      </c>
      <c r="F931" s="8">
        <f>(Tabela_telefony6[[#This Row],[zakonczenie]]-Tabela_telefony6[[#This Row],[rozpoczecie]])</f>
        <v>9.2592592592594114E-4</v>
      </c>
      <c r="G931" s="5">
        <f>ROUNDUP(Tabela_telefony6[[#This Row],[Kolumna1]]*1440,0)</f>
        <v>2</v>
      </c>
      <c r="H931" s="2">
        <f>800-Tabela_telefony6[[#This Row],[Kolumna2]]</f>
        <v>798</v>
      </c>
      <c r="I931" s="5">
        <f>IF(OR(Tabela_telefony6[[#This Row],[typ]]="stacjonarny",Tabela_telefony6[[#This Row],[typ]]="komórkowy"),I930-Tabela_telefony6[[#This Row],[Kolumna2]],H930)</f>
        <v>95</v>
      </c>
    </row>
    <row r="932" spans="1:9" x14ac:dyDescent="0.3">
      <c r="A932">
        <v>3463982286</v>
      </c>
      <c r="B932" s="1">
        <v>42930</v>
      </c>
      <c r="C932" s="2">
        <v>0.39506944444444442</v>
      </c>
      <c r="D932" s="2">
        <v>0.40261574074074075</v>
      </c>
      <c r="E932" t="str">
        <f>IF(LEN(Tabela_telefony6[[#This Row],[nr]])=7,"stacjonarny",IF(LEN(Tabela_telefony6[[#This Row],[nr]])=8,"komórkowy","zagraniczny"))</f>
        <v>zagraniczny</v>
      </c>
      <c r="F932" s="8">
        <f>(Tabela_telefony6[[#This Row],[zakonczenie]]-Tabela_telefony6[[#This Row],[rozpoczecie]])</f>
        <v>7.5462962962963287E-3</v>
      </c>
      <c r="G932" s="5">
        <f>ROUNDUP(Tabela_telefony6[[#This Row],[Kolumna1]]*1440,0)</f>
        <v>11</v>
      </c>
      <c r="H932" s="2">
        <f>800-Tabela_telefony6[[#This Row],[Kolumna2]]</f>
        <v>789</v>
      </c>
      <c r="I932" s="5">
        <f>IF(OR(Tabela_telefony6[[#This Row],[typ]]="stacjonarny",Tabela_telefony6[[#This Row],[typ]]="komórkowy"),I931-Tabela_telefony6[[#This Row],[Kolumna2]],H931)</f>
        <v>798</v>
      </c>
    </row>
    <row r="933" spans="1:9" x14ac:dyDescent="0.3">
      <c r="A933">
        <v>8870498</v>
      </c>
      <c r="B933" s="1">
        <v>42930</v>
      </c>
      <c r="C933" s="2">
        <v>0.4001736111111111</v>
      </c>
      <c r="D933" s="2">
        <v>0.40182870370370372</v>
      </c>
      <c r="E933" t="str">
        <f>IF(LEN(Tabela_telefony6[[#This Row],[nr]])=7,"stacjonarny",IF(LEN(Tabela_telefony6[[#This Row],[nr]])=8,"komórkowy","zagraniczny"))</f>
        <v>stacjonarny</v>
      </c>
      <c r="F933" s="8">
        <f>(Tabela_telefony6[[#This Row],[zakonczenie]]-Tabela_telefony6[[#This Row],[rozpoczecie]])</f>
        <v>1.6550925925926108E-3</v>
      </c>
      <c r="G933" s="5">
        <f>ROUNDUP(Tabela_telefony6[[#This Row],[Kolumna1]]*1440,0)</f>
        <v>3</v>
      </c>
      <c r="H933" s="2">
        <f>800-Tabela_telefony6[[#This Row],[Kolumna2]]</f>
        <v>797</v>
      </c>
      <c r="I933" s="5">
        <f>IF(OR(Tabela_telefony6[[#This Row],[typ]]="stacjonarny",Tabela_telefony6[[#This Row],[typ]]="komórkowy"),I932-Tabela_telefony6[[#This Row],[Kolumna2]],H932)</f>
        <v>795</v>
      </c>
    </row>
    <row r="934" spans="1:9" x14ac:dyDescent="0.3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>IF(LEN(Tabela_telefony6[[#This Row],[nr]])=7,"stacjonarny",IF(LEN(Tabela_telefony6[[#This Row],[nr]])=8,"komórkowy","zagraniczny"))</f>
        <v>stacjonarny</v>
      </c>
      <c r="F934" s="8">
        <f>(Tabela_telefony6[[#This Row],[zakonczenie]]-Tabela_telefony6[[#This Row],[rozpoczecie]])</f>
        <v>7.9976851851851771E-3</v>
      </c>
      <c r="G934" s="5">
        <f>ROUNDUP(Tabela_telefony6[[#This Row],[Kolumna1]]*1440,0)</f>
        <v>12</v>
      </c>
      <c r="H934" s="2">
        <f>800-Tabela_telefony6[[#This Row],[Kolumna2]]</f>
        <v>788</v>
      </c>
      <c r="I934" s="5">
        <f>IF(OR(Tabela_telefony6[[#This Row],[typ]]="stacjonarny",Tabela_telefony6[[#This Row],[typ]]="komórkowy"),I933-Tabela_telefony6[[#This Row],[Kolumna2]],H933)</f>
        <v>783</v>
      </c>
    </row>
    <row r="935" spans="1:9" x14ac:dyDescent="0.3">
      <c r="A935">
        <v>8841955</v>
      </c>
      <c r="B935" s="1">
        <v>42930</v>
      </c>
      <c r="C935" s="2">
        <v>0.40635416666666668</v>
      </c>
      <c r="D935" s="2">
        <v>0.40642361111111114</v>
      </c>
      <c r="E935" t="str">
        <f>IF(LEN(Tabela_telefony6[[#This Row],[nr]])=7,"stacjonarny",IF(LEN(Tabela_telefony6[[#This Row],[nr]])=8,"komórkowy","zagraniczny"))</f>
        <v>stacjonarny</v>
      </c>
      <c r="F935" s="8">
        <f>(Tabela_telefony6[[#This Row],[zakonczenie]]-Tabela_telefony6[[#This Row],[rozpoczecie]])</f>
        <v>6.94444444444553E-5</v>
      </c>
      <c r="G935" s="5">
        <f>ROUNDUP(Tabela_telefony6[[#This Row],[Kolumna1]]*1440,0)</f>
        <v>1</v>
      </c>
      <c r="H935" s="2">
        <f>800-Tabela_telefony6[[#This Row],[Kolumna2]]</f>
        <v>799</v>
      </c>
      <c r="I935" s="5">
        <f>IF(OR(Tabela_telefony6[[#This Row],[typ]]="stacjonarny",Tabela_telefony6[[#This Row],[typ]]="komórkowy"),I934-Tabela_telefony6[[#This Row],[Kolumna2]],H934)</f>
        <v>782</v>
      </c>
    </row>
    <row r="936" spans="1:9" x14ac:dyDescent="0.3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>IF(LEN(Tabela_telefony6[[#This Row],[nr]])=7,"stacjonarny",IF(LEN(Tabela_telefony6[[#This Row],[nr]])=8,"komórkowy","zagraniczny"))</f>
        <v>stacjonarny</v>
      </c>
      <c r="F936" s="8">
        <f>(Tabela_telefony6[[#This Row],[zakonczenie]]-Tabela_telefony6[[#This Row],[rozpoczecie]])</f>
        <v>6.4467592592592493E-3</v>
      </c>
      <c r="G936" s="5">
        <f>ROUNDUP(Tabela_telefony6[[#This Row],[Kolumna1]]*1440,0)</f>
        <v>10</v>
      </c>
      <c r="H936" s="2">
        <f>800-Tabela_telefony6[[#This Row],[Kolumna2]]</f>
        <v>790</v>
      </c>
      <c r="I936" s="5">
        <f>IF(OR(Tabela_telefony6[[#This Row],[typ]]="stacjonarny",Tabela_telefony6[[#This Row],[typ]]="komórkowy"),I935-Tabela_telefony6[[#This Row],[Kolumna2]],H935)</f>
        <v>772</v>
      </c>
    </row>
    <row r="937" spans="1:9" x14ac:dyDescent="0.3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>IF(LEN(Tabela_telefony6[[#This Row],[nr]])=7,"stacjonarny",IF(LEN(Tabela_telefony6[[#This Row],[nr]])=8,"komórkowy","zagraniczny"))</f>
        <v>stacjonarny</v>
      </c>
      <c r="F937" s="8">
        <f>(Tabela_telefony6[[#This Row],[zakonczenie]]-Tabela_telefony6[[#This Row],[rozpoczecie]])</f>
        <v>2.1990740740740478E-3</v>
      </c>
      <c r="G937" s="5">
        <f>ROUNDUP(Tabela_telefony6[[#This Row],[Kolumna1]]*1440,0)</f>
        <v>4</v>
      </c>
      <c r="H937" s="2">
        <f>800-Tabela_telefony6[[#This Row],[Kolumna2]]</f>
        <v>796</v>
      </c>
      <c r="I937" s="5">
        <f>IF(OR(Tabela_telefony6[[#This Row],[typ]]="stacjonarny",Tabela_telefony6[[#This Row],[typ]]="komórkowy"),I936-Tabela_telefony6[[#This Row],[Kolumna2]],H936)</f>
        <v>768</v>
      </c>
    </row>
    <row r="938" spans="1:9" x14ac:dyDescent="0.3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>IF(LEN(Tabela_telefony6[[#This Row],[nr]])=7,"stacjonarny",IF(LEN(Tabela_telefony6[[#This Row],[nr]])=8,"komórkowy","zagraniczny"))</f>
        <v>stacjonarny</v>
      </c>
      <c r="F938" s="8">
        <f>(Tabela_telefony6[[#This Row],[zakonczenie]]-Tabela_telefony6[[#This Row],[rozpoczecie]])</f>
        <v>1.9097222222222432E-3</v>
      </c>
      <c r="G938" s="5">
        <f>ROUNDUP(Tabela_telefony6[[#This Row],[Kolumna1]]*1440,0)</f>
        <v>3</v>
      </c>
      <c r="H938" s="2">
        <f>800-Tabela_telefony6[[#This Row],[Kolumna2]]</f>
        <v>797</v>
      </c>
      <c r="I938" s="5">
        <f>IF(OR(Tabela_telefony6[[#This Row],[typ]]="stacjonarny",Tabela_telefony6[[#This Row],[typ]]="komórkowy"),I937-Tabela_telefony6[[#This Row],[Kolumna2]],H937)</f>
        <v>765</v>
      </c>
    </row>
    <row r="939" spans="1:9" x14ac:dyDescent="0.3">
      <c r="A939">
        <v>6736331</v>
      </c>
      <c r="B939" s="1">
        <v>42930</v>
      </c>
      <c r="C939" s="2">
        <v>0.41616898148148146</v>
      </c>
      <c r="D939" s="2">
        <v>0.42019675925925926</v>
      </c>
      <c r="E939" t="str">
        <f>IF(LEN(Tabela_telefony6[[#This Row],[nr]])=7,"stacjonarny",IF(LEN(Tabela_telefony6[[#This Row],[nr]])=8,"komórkowy","zagraniczny"))</f>
        <v>stacjonarny</v>
      </c>
      <c r="F939" s="8">
        <f>(Tabela_telefony6[[#This Row],[zakonczenie]]-Tabela_telefony6[[#This Row],[rozpoczecie]])</f>
        <v>4.0277777777777968E-3</v>
      </c>
      <c r="G939" s="5">
        <f>ROUNDUP(Tabela_telefony6[[#This Row],[Kolumna1]]*1440,0)</f>
        <v>6</v>
      </c>
      <c r="H939" s="2">
        <f>800-Tabela_telefony6[[#This Row],[Kolumna2]]</f>
        <v>794</v>
      </c>
      <c r="I939" s="5">
        <f>IF(OR(Tabela_telefony6[[#This Row],[typ]]="stacjonarny",Tabela_telefony6[[#This Row],[typ]]="komórkowy"),I938-Tabela_telefony6[[#This Row],[Kolumna2]],H938)</f>
        <v>759</v>
      </c>
    </row>
    <row r="940" spans="1:9" x14ac:dyDescent="0.3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>IF(LEN(Tabela_telefony6[[#This Row],[nr]])=7,"stacjonarny",IF(LEN(Tabela_telefony6[[#This Row],[nr]])=8,"komórkowy","zagraniczny"))</f>
        <v>stacjonarny</v>
      </c>
      <c r="F940" s="8">
        <f>(Tabela_telefony6[[#This Row],[zakonczenie]]-Tabela_telefony6[[#This Row],[rozpoczecie]])</f>
        <v>1.1053240740740766E-2</v>
      </c>
      <c r="G940" s="5">
        <f>ROUNDUP(Tabela_telefony6[[#This Row],[Kolumna1]]*1440,0)</f>
        <v>16</v>
      </c>
      <c r="H940" s="2">
        <f>800-Tabela_telefony6[[#This Row],[Kolumna2]]</f>
        <v>784</v>
      </c>
      <c r="I940" s="5">
        <f>IF(OR(Tabela_telefony6[[#This Row],[typ]]="stacjonarny",Tabela_telefony6[[#This Row],[typ]]="komórkowy"),I939-Tabela_telefony6[[#This Row],[Kolumna2]],H939)</f>
        <v>743</v>
      </c>
    </row>
    <row r="941" spans="1:9" x14ac:dyDescent="0.3">
      <c r="A941">
        <v>30178521</v>
      </c>
      <c r="B941" s="1">
        <v>42930</v>
      </c>
      <c r="C941" s="2">
        <v>0.42238425925925926</v>
      </c>
      <c r="D941" s="2">
        <v>0.42388888888888887</v>
      </c>
      <c r="E941" t="str">
        <f>IF(LEN(Tabela_telefony6[[#This Row],[nr]])=7,"stacjonarny",IF(LEN(Tabela_telefony6[[#This Row],[nr]])=8,"komórkowy","zagraniczny"))</f>
        <v>komórkowy</v>
      </c>
      <c r="F941" s="8">
        <f>(Tabela_telefony6[[#This Row],[zakonczenie]]-Tabela_telefony6[[#This Row],[rozpoczecie]])</f>
        <v>1.5046296296296058E-3</v>
      </c>
      <c r="G941" s="5">
        <f>ROUNDUP(Tabela_telefony6[[#This Row],[Kolumna1]]*1440,0)</f>
        <v>3</v>
      </c>
      <c r="H941" s="2">
        <f>800-Tabela_telefony6[[#This Row],[Kolumna2]]</f>
        <v>797</v>
      </c>
      <c r="I941" s="5">
        <f>IF(OR(Tabela_telefony6[[#This Row],[typ]]="stacjonarny",Tabela_telefony6[[#This Row],[typ]]="komórkowy"),I940-Tabela_telefony6[[#This Row],[Kolumna2]],H940)</f>
        <v>740</v>
      </c>
    </row>
    <row r="942" spans="1:9" x14ac:dyDescent="0.3">
      <c r="A942">
        <v>3232376</v>
      </c>
      <c r="B942" s="1">
        <v>42930</v>
      </c>
      <c r="C942" s="2">
        <v>0.42584490740740738</v>
      </c>
      <c r="D942" s="2">
        <v>0.43512731481481481</v>
      </c>
      <c r="E942" t="str">
        <f>IF(LEN(Tabela_telefony6[[#This Row],[nr]])=7,"stacjonarny",IF(LEN(Tabela_telefony6[[#This Row],[nr]])=8,"komórkowy","zagraniczny"))</f>
        <v>stacjonarny</v>
      </c>
      <c r="F942" s="8">
        <f>(Tabela_telefony6[[#This Row],[zakonczenie]]-Tabela_telefony6[[#This Row],[rozpoczecie]])</f>
        <v>9.2824074074074336E-3</v>
      </c>
      <c r="G942" s="5">
        <f>ROUNDUP(Tabela_telefony6[[#This Row],[Kolumna1]]*1440,0)</f>
        <v>14</v>
      </c>
      <c r="H942" s="2">
        <f>800-Tabela_telefony6[[#This Row],[Kolumna2]]</f>
        <v>786</v>
      </c>
      <c r="I942" s="5">
        <f>IF(OR(Tabela_telefony6[[#This Row],[typ]]="stacjonarny",Tabela_telefony6[[#This Row],[typ]]="komórkowy"),I941-Tabela_telefony6[[#This Row],[Kolumna2]],H941)</f>
        <v>726</v>
      </c>
    </row>
    <row r="943" spans="1:9" x14ac:dyDescent="0.3">
      <c r="A943">
        <v>7536048937</v>
      </c>
      <c r="B943" s="1">
        <v>42930</v>
      </c>
      <c r="C943" s="2">
        <v>0.43115740740740743</v>
      </c>
      <c r="D943" s="2">
        <v>0.43990740740740741</v>
      </c>
      <c r="E943" t="str">
        <f>IF(LEN(Tabela_telefony6[[#This Row],[nr]])=7,"stacjonarny",IF(LEN(Tabela_telefony6[[#This Row],[nr]])=8,"komórkowy","zagraniczny"))</f>
        <v>zagraniczny</v>
      </c>
      <c r="F943" s="8">
        <f>(Tabela_telefony6[[#This Row],[zakonczenie]]-Tabela_telefony6[[#This Row],[rozpoczecie]])</f>
        <v>8.74999999999998E-3</v>
      </c>
      <c r="G943" s="5">
        <f>ROUNDUP(Tabela_telefony6[[#This Row],[Kolumna1]]*1440,0)</f>
        <v>13</v>
      </c>
      <c r="H943" s="2">
        <f>800-Tabela_telefony6[[#This Row],[Kolumna2]]</f>
        <v>787</v>
      </c>
      <c r="I943" s="5">
        <f>IF(OR(Tabela_telefony6[[#This Row],[typ]]="stacjonarny",Tabela_telefony6[[#This Row],[typ]]="komórkowy"),I942-Tabela_telefony6[[#This Row],[Kolumna2]],H942)</f>
        <v>786</v>
      </c>
    </row>
    <row r="944" spans="1:9" x14ac:dyDescent="0.3">
      <c r="A944">
        <v>6026397</v>
      </c>
      <c r="B944" s="1">
        <v>42930</v>
      </c>
      <c r="C944" s="2">
        <v>0.43362268518518521</v>
      </c>
      <c r="D944" s="2">
        <v>0.44447916666666665</v>
      </c>
      <c r="E944" t="str">
        <f>IF(LEN(Tabela_telefony6[[#This Row],[nr]])=7,"stacjonarny",IF(LEN(Tabela_telefony6[[#This Row],[nr]])=8,"komórkowy","zagraniczny"))</f>
        <v>stacjonarny</v>
      </c>
      <c r="F944" s="8">
        <f>(Tabela_telefony6[[#This Row],[zakonczenie]]-Tabela_telefony6[[#This Row],[rozpoczecie]])</f>
        <v>1.0856481481481439E-2</v>
      </c>
      <c r="G944" s="5">
        <f>ROUNDUP(Tabela_telefony6[[#This Row],[Kolumna1]]*1440,0)</f>
        <v>16</v>
      </c>
      <c r="H944" s="2">
        <f>800-Tabela_telefony6[[#This Row],[Kolumna2]]</f>
        <v>784</v>
      </c>
      <c r="I944" s="5">
        <f>IF(OR(Tabela_telefony6[[#This Row],[typ]]="stacjonarny",Tabela_telefony6[[#This Row],[typ]]="komórkowy"),I943-Tabela_telefony6[[#This Row],[Kolumna2]],H943)</f>
        <v>770</v>
      </c>
    </row>
    <row r="945" spans="1:9" x14ac:dyDescent="0.3">
      <c r="A945">
        <v>54821549</v>
      </c>
      <c r="B945" s="1">
        <v>42930</v>
      </c>
      <c r="C945" s="2">
        <v>0.43517361111111114</v>
      </c>
      <c r="D945" s="2">
        <v>0.4466087962962963</v>
      </c>
      <c r="E945" t="str">
        <f>IF(LEN(Tabela_telefony6[[#This Row],[nr]])=7,"stacjonarny",IF(LEN(Tabela_telefony6[[#This Row],[nr]])=8,"komórkowy","zagraniczny"))</f>
        <v>komórkowy</v>
      </c>
      <c r="F945" s="8">
        <f>(Tabela_telefony6[[#This Row],[zakonczenie]]-Tabela_telefony6[[#This Row],[rozpoczecie]])</f>
        <v>1.1435185185185159E-2</v>
      </c>
      <c r="G945" s="5">
        <f>ROUNDUP(Tabela_telefony6[[#This Row],[Kolumna1]]*1440,0)</f>
        <v>17</v>
      </c>
      <c r="H945" s="2">
        <f>800-Tabela_telefony6[[#This Row],[Kolumna2]]</f>
        <v>783</v>
      </c>
      <c r="I945" s="5">
        <f>IF(OR(Tabela_telefony6[[#This Row],[typ]]="stacjonarny",Tabela_telefony6[[#This Row],[typ]]="komórkowy"),I944-Tabela_telefony6[[#This Row],[Kolumna2]],H944)</f>
        <v>753</v>
      </c>
    </row>
    <row r="946" spans="1:9" x14ac:dyDescent="0.3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>IF(LEN(Tabela_telefony6[[#This Row],[nr]])=7,"stacjonarny",IF(LEN(Tabela_telefony6[[#This Row],[nr]])=8,"komórkowy","zagraniczny"))</f>
        <v>stacjonarny</v>
      </c>
      <c r="F946" s="8">
        <f>(Tabela_telefony6[[#This Row],[zakonczenie]]-Tabela_telefony6[[#This Row],[rozpoczecie]])</f>
        <v>2.9745370370370394E-3</v>
      </c>
      <c r="G946" s="5">
        <f>ROUNDUP(Tabela_telefony6[[#This Row],[Kolumna1]]*1440,0)</f>
        <v>5</v>
      </c>
      <c r="H946" s="2">
        <f>800-Tabela_telefony6[[#This Row],[Kolumna2]]</f>
        <v>795</v>
      </c>
      <c r="I946" s="5">
        <f>IF(OR(Tabela_telefony6[[#This Row],[typ]]="stacjonarny",Tabela_telefony6[[#This Row],[typ]]="komórkowy"),I945-Tabela_telefony6[[#This Row],[Kolumna2]],H945)</f>
        <v>748</v>
      </c>
    </row>
    <row r="947" spans="1:9" x14ac:dyDescent="0.3">
      <c r="A947">
        <v>65621292</v>
      </c>
      <c r="B947" s="1">
        <v>42930</v>
      </c>
      <c r="C947" s="2">
        <v>0.44060185185185186</v>
      </c>
      <c r="D947" s="2">
        <v>0.44655092592592593</v>
      </c>
      <c r="E947" t="str">
        <f>IF(LEN(Tabela_telefony6[[#This Row],[nr]])=7,"stacjonarny",IF(LEN(Tabela_telefony6[[#This Row],[nr]])=8,"komórkowy","zagraniczny"))</f>
        <v>komórkowy</v>
      </c>
      <c r="F947" s="8">
        <f>(Tabela_telefony6[[#This Row],[zakonczenie]]-Tabela_telefony6[[#This Row],[rozpoczecie]])</f>
        <v>5.9490740740740788E-3</v>
      </c>
      <c r="G947" s="5">
        <f>ROUNDUP(Tabela_telefony6[[#This Row],[Kolumna1]]*1440,0)</f>
        <v>9</v>
      </c>
      <c r="H947" s="2">
        <f>800-Tabela_telefony6[[#This Row],[Kolumna2]]</f>
        <v>791</v>
      </c>
      <c r="I947" s="5">
        <f>IF(OR(Tabela_telefony6[[#This Row],[typ]]="stacjonarny",Tabela_telefony6[[#This Row],[typ]]="komórkowy"),I946-Tabela_telefony6[[#This Row],[Kolumna2]],H946)</f>
        <v>739</v>
      </c>
    </row>
    <row r="948" spans="1:9" x14ac:dyDescent="0.3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>IF(LEN(Tabela_telefony6[[#This Row],[nr]])=7,"stacjonarny",IF(LEN(Tabela_telefony6[[#This Row],[nr]])=8,"komórkowy","zagraniczny"))</f>
        <v>komórkowy</v>
      </c>
      <c r="F948" s="8">
        <f>(Tabela_telefony6[[#This Row],[zakonczenie]]-Tabela_telefony6[[#This Row],[rozpoczecie]])</f>
        <v>8.9120370370370239E-3</v>
      </c>
      <c r="G948" s="5">
        <f>ROUNDUP(Tabela_telefony6[[#This Row],[Kolumna1]]*1440,0)</f>
        <v>13</v>
      </c>
      <c r="H948" s="2">
        <f>800-Tabela_telefony6[[#This Row],[Kolumna2]]</f>
        <v>787</v>
      </c>
      <c r="I948" s="5">
        <f>IF(OR(Tabela_telefony6[[#This Row],[typ]]="stacjonarny",Tabela_telefony6[[#This Row],[typ]]="komórkowy"),I947-Tabela_telefony6[[#This Row],[Kolumna2]],H947)</f>
        <v>726</v>
      </c>
    </row>
    <row r="949" spans="1:9" x14ac:dyDescent="0.3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>IF(LEN(Tabela_telefony6[[#This Row],[nr]])=7,"stacjonarny",IF(LEN(Tabela_telefony6[[#This Row],[nr]])=8,"komórkowy","zagraniczny"))</f>
        <v>stacjonarny</v>
      </c>
      <c r="F949" s="8">
        <f>(Tabela_telefony6[[#This Row],[zakonczenie]]-Tabela_telefony6[[#This Row],[rozpoczecie]])</f>
        <v>2.5000000000000022E-3</v>
      </c>
      <c r="G949" s="5">
        <f>ROUNDUP(Tabela_telefony6[[#This Row],[Kolumna1]]*1440,0)</f>
        <v>4</v>
      </c>
      <c r="H949" s="2">
        <f>800-Tabela_telefony6[[#This Row],[Kolumna2]]</f>
        <v>796</v>
      </c>
      <c r="I949" s="5">
        <f>IF(OR(Tabela_telefony6[[#This Row],[typ]]="stacjonarny",Tabela_telefony6[[#This Row],[typ]]="komórkowy"),I948-Tabela_telefony6[[#This Row],[Kolumna2]],H948)</f>
        <v>722</v>
      </c>
    </row>
    <row r="950" spans="1:9" x14ac:dyDescent="0.3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>IF(LEN(Tabela_telefony6[[#This Row],[nr]])=7,"stacjonarny",IF(LEN(Tabela_telefony6[[#This Row],[nr]])=8,"komórkowy","zagraniczny"))</f>
        <v>stacjonarny</v>
      </c>
      <c r="F950" s="8">
        <f>(Tabela_telefony6[[#This Row],[zakonczenie]]-Tabela_telefony6[[#This Row],[rozpoczecie]])</f>
        <v>3.7962962962962976E-3</v>
      </c>
      <c r="G950" s="5">
        <f>ROUNDUP(Tabela_telefony6[[#This Row],[Kolumna1]]*1440,0)</f>
        <v>6</v>
      </c>
      <c r="H950" s="2">
        <f>800-Tabela_telefony6[[#This Row],[Kolumna2]]</f>
        <v>794</v>
      </c>
      <c r="I950" s="5">
        <f>IF(OR(Tabela_telefony6[[#This Row],[typ]]="stacjonarny",Tabela_telefony6[[#This Row],[typ]]="komórkowy"),I949-Tabela_telefony6[[#This Row],[Kolumna2]],H949)</f>
        <v>716</v>
      </c>
    </row>
    <row r="951" spans="1:9" x14ac:dyDescent="0.3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>IF(LEN(Tabela_telefony6[[#This Row],[nr]])=7,"stacjonarny",IF(LEN(Tabela_telefony6[[#This Row],[nr]])=8,"komórkowy","zagraniczny"))</f>
        <v>stacjonarny</v>
      </c>
      <c r="F951" s="8">
        <f>(Tabela_telefony6[[#This Row],[zakonczenie]]-Tabela_telefony6[[#This Row],[rozpoczecie]])</f>
        <v>7.2106481481481466E-3</v>
      </c>
      <c r="G951" s="5">
        <f>ROUNDUP(Tabela_telefony6[[#This Row],[Kolumna1]]*1440,0)</f>
        <v>11</v>
      </c>
      <c r="H951" s="2">
        <f>800-Tabela_telefony6[[#This Row],[Kolumna2]]</f>
        <v>789</v>
      </c>
      <c r="I951" s="5">
        <f>IF(OR(Tabela_telefony6[[#This Row],[typ]]="stacjonarny",Tabela_telefony6[[#This Row],[typ]]="komórkowy"),I950-Tabela_telefony6[[#This Row],[Kolumna2]],H950)</f>
        <v>705</v>
      </c>
    </row>
    <row r="952" spans="1:9" x14ac:dyDescent="0.3">
      <c r="A952">
        <v>36332723</v>
      </c>
      <c r="B952" s="1">
        <v>42930</v>
      </c>
      <c r="C952" s="2">
        <v>0.44593749999999999</v>
      </c>
      <c r="D952" s="2">
        <v>0.44957175925925924</v>
      </c>
      <c r="E952" t="str">
        <f>IF(LEN(Tabela_telefony6[[#This Row],[nr]])=7,"stacjonarny",IF(LEN(Tabela_telefony6[[#This Row],[nr]])=8,"komórkowy","zagraniczny"))</f>
        <v>komórkowy</v>
      </c>
      <c r="F952" s="8">
        <f>(Tabela_telefony6[[#This Row],[zakonczenie]]-Tabela_telefony6[[#This Row],[rozpoczecie]])</f>
        <v>3.6342592592592537E-3</v>
      </c>
      <c r="G952" s="5">
        <f>ROUNDUP(Tabela_telefony6[[#This Row],[Kolumna1]]*1440,0)</f>
        <v>6</v>
      </c>
      <c r="H952" s="2">
        <f>800-Tabela_telefony6[[#This Row],[Kolumna2]]</f>
        <v>794</v>
      </c>
      <c r="I952" s="5">
        <f>IF(OR(Tabela_telefony6[[#This Row],[typ]]="stacjonarny",Tabela_telefony6[[#This Row],[typ]]="komórkowy"),I951-Tabela_telefony6[[#This Row],[Kolumna2]],H951)</f>
        <v>699</v>
      </c>
    </row>
    <row r="953" spans="1:9" x14ac:dyDescent="0.3">
      <c r="A953">
        <v>28961250</v>
      </c>
      <c r="B953" s="1">
        <v>42930</v>
      </c>
      <c r="C953" s="2">
        <v>0.4478935185185185</v>
      </c>
      <c r="D953" s="2">
        <v>0.44805555555555554</v>
      </c>
      <c r="E953" t="str">
        <f>IF(LEN(Tabela_telefony6[[#This Row],[nr]])=7,"stacjonarny",IF(LEN(Tabela_telefony6[[#This Row],[nr]])=8,"komórkowy","zagraniczny"))</f>
        <v>komórkowy</v>
      </c>
      <c r="F953" s="8">
        <f>(Tabela_telefony6[[#This Row],[zakonczenie]]-Tabela_telefony6[[#This Row],[rozpoczecie]])</f>
        <v>1.6203703703704386E-4</v>
      </c>
      <c r="G953" s="5">
        <f>ROUNDUP(Tabela_telefony6[[#This Row],[Kolumna1]]*1440,0)</f>
        <v>1</v>
      </c>
      <c r="H953" s="2">
        <f>800-Tabela_telefony6[[#This Row],[Kolumna2]]</f>
        <v>799</v>
      </c>
      <c r="I953" s="5">
        <f>IF(OR(Tabela_telefony6[[#This Row],[typ]]="stacjonarny",Tabela_telefony6[[#This Row],[typ]]="komórkowy"),I952-Tabela_telefony6[[#This Row],[Kolumna2]],H952)</f>
        <v>698</v>
      </c>
    </row>
    <row r="954" spans="1:9" x14ac:dyDescent="0.3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>IF(LEN(Tabela_telefony6[[#This Row],[nr]])=7,"stacjonarny",IF(LEN(Tabela_telefony6[[#This Row],[nr]])=8,"komórkowy","zagraniczny"))</f>
        <v>komórkowy</v>
      </c>
      <c r="F954" s="8">
        <f>(Tabela_telefony6[[#This Row],[zakonczenie]]-Tabela_telefony6[[#This Row],[rozpoczecie]])</f>
        <v>1.1064814814814805E-2</v>
      </c>
      <c r="G954" s="5">
        <f>ROUNDUP(Tabela_telefony6[[#This Row],[Kolumna1]]*1440,0)</f>
        <v>16</v>
      </c>
      <c r="H954" s="2">
        <f>800-Tabela_telefony6[[#This Row],[Kolumna2]]</f>
        <v>784</v>
      </c>
      <c r="I954" s="5">
        <f>IF(OR(Tabela_telefony6[[#This Row],[typ]]="stacjonarny",Tabela_telefony6[[#This Row],[typ]]="komórkowy"),I953-Tabela_telefony6[[#This Row],[Kolumna2]],H953)</f>
        <v>682</v>
      </c>
    </row>
    <row r="955" spans="1:9" x14ac:dyDescent="0.3">
      <c r="A955">
        <v>49342013</v>
      </c>
      <c r="B955" s="1">
        <v>42930</v>
      </c>
      <c r="C955" s="2">
        <v>0.45233796296296297</v>
      </c>
      <c r="D955" s="2">
        <v>0.45649305555555558</v>
      </c>
      <c r="E955" t="str">
        <f>IF(LEN(Tabela_telefony6[[#This Row],[nr]])=7,"stacjonarny",IF(LEN(Tabela_telefony6[[#This Row],[nr]])=8,"komórkowy","zagraniczny"))</f>
        <v>komórkowy</v>
      </c>
      <c r="F955" s="8">
        <f>(Tabela_telefony6[[#This Row],[zakonczenie]]-Tabela_telefony6[[#This Row],[rozpoczecie]])</f>
        <v>4.155092592592613E-3</v>
      </c>
      <c r="G955" s="5">
        <f>ROUNDUP(Tabela_telefony6[[#This Row],[Kolumna1]]*1440,0)</f>
        <v>6</v>
      </c>
      <c r="H955" s="2">
        <f>800-Tabela_telefony6[[#This Row],[Kolumna2]]</f>
        <v>794</v>
      </c>
      <c r="I955" s="5">
        <f>IF(OR(Tabela_telefony6[[#This Row],[typ]]="stacjonarny",Tabela_telefony6[[#This Row],[typ]]="komórkowy"),I954-Tabela_telefony6[[#This Row],[Kolumna2]],H954)</f>
        <v>676</v>
      </c>
    </row>
    <row r="956" spans="1:9" x14ac:dyDescent="0.3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>IF(LEN(Tabela_telefony6[[#This Row],[nr]])=7,"stacjonarny",IF(LEN(Tabela_telefony6[[#This Row],[nr]])=8,"komórkowy","zagraniczny"))</f>
        <v>stacjonarny</v>
      </c>
      <c r="F956" s="8">
        <f>(Tabela_telefony6[[#This Row],[zakonczenie]]-Tabela_telefony6[[#This Row],[rozpoczecie]])</f>
        <v>1.1574074074072183E-4</v>
      </c>
      <c r="G956" s="5">
        <f>ROUNDUP(Tabela_telefony6[[#This Row],[Kolumna1]]*1440,0)</f>
        <v>1</v>
      </c>
      <c r="H956" s="2">
        <f>800-Tabela_telefony6[[#This Row],[Kolumna2]]</f>
        <v>799</v>
      </c>
      <c r="I956" s="5">
        <f>IF(OR(Tabela_telefony6[[#This Row],[typ]]="stacjonarny",Tabela_telefony6[[#This Row],[typ]]="komórkowy"),I955-Tabela_telefony6[[#This Row],[Kolumna2]],H955)</f>
        <v>675</v>
      </c>
    </row>
    <row r="957" spans="1:9" x14ac:dyDescent="0.3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>IF(LEN(Tabela_telefony6[[#This Row],[nr]])=7,"stacjonarny",IF(LEN(Tabela_telefony6[[#This Row],[nr]])=8,"komórkowy","zagraniczny"))</f>
        <v>stacjonarny</v>
      </c>
      <c r="F957" s="8">
        <f>(Tabela_telefony6[[#This Row],[zakonczenie]]-Tabela_telefony6[[#This Row],[rozpoczecie]])</f>
        <v>4.1319444444444242E-3</v>
      </c>
      <c r="G957" s="5">
        <f>ROUNDUP(Tabela_telefony6[[#This Row],[Kolumna1]]*1440,0)</f>
        <v>6</v>
      </c>
      <c r="H957" s="2">
        <f>800-Tabela_telefony6[[#This Row],[Kolumna2]]</f>
        <v>794</v>
      </c>
      <c r="I957" s="5">
        <f>IF(OR(Tabela_telefony6[[#This Row],[typ]]="stacjonarny",Tabela_telefony6[[#This Row],[typ]]="komórkowy"),I956-Tabela_telefony6[[#This Row],[Kolumna2]],H956)</f>
        <v>669</v>
      </c>
    </row>
    <row r="958" spans="1:9" x14ac:dyDescent="0.3">
      <c r="A958">
        <v>8498683</v>
      </c>
      <c r="B958" s="1">
        <v>42930</v>
      </c>
      <c r="C958" s="2">
        <v>0.45950231481481479</v>
      </c>
      <c r="D958" s="2">
        <v>0.46177083333333335</v>
      </c>
      <c r="E958" t="str">
        <f>IF(LEN(Tabela_telefony6[[#This Row],[nr]])=7,"stacjonarny",IF(LEN(Tabela_telefony6[[#This Row],[nr]])=8,"komórkowy","zagraniczny"))</f>
        <v>stacjonarny</v>
      </c>
      <c r="F958" s="8">
        <f>(Tabela_telefony6[[#This Row],[zakonczenie]]-Tabela_telefony6[[#This Row],[rozpoczecie]])</f>
        <v>2.2685185185185586E-3</v>
      </c>
      <c r="G958" s="5">
        <f>ROUNDUP(Tabela_telefony6[[#This Row],[Kolumna1]]*1440,0)</f>
        <v>4</v>
      </c>
      <c r="H958" s="2">
        <f>800-Tabela_telefony6[[#This Row],[Kolumna2]]</f>
        <v>796</v>
      </c>
      <c r="I958" s="5">
        <f>IF(OR(Tabela_telefony6[[#This Row],[typ]]="stacjonarny",Tabela_telefony6[[#This Row],[typ]]="komórkowy"),I957-Tabela_telefony6[[#This Row],[Kolumna2]],H957)</f>
        <v>665</v>
      </c>
    </row>
    <row r="959" spans="1:9" x14ac:dyDescent="0.3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>IF(LEN(Tabela_telefony6[[#This Row],[nr]])=7,"stacjonarny",IF(LEN(Tabela_telefony6[[#This Row],[nr]])=8,"komórkowy","zagraniczny"))</f>
        <v>stacjonarny</v>
      </c>
      <c r="F959" s="8">
        <f>(Tabela_telefony6[[#This Row],[zakonczenie]]-Tabela_telefony6[[#This Row],[rozpoczecie]])</f>
        <v>7.6388888888889728E-4</v>
      </c>
      <c r="G959" s="5">
        <f>ROUNDUP(Tabela_telefony6[[#This Row],[Kolumna1]]*1440,0)</f>
        <v>2</v>
      </c>
      <c r="H959" s="2">
        <f>800-Tabela_telefony6[[#This Row],[Kolumna2]]</f>
        <v>798</v>
      </c>
      <c r="I959" s="5">
        <f>IF(OR(Tabela_telefony6[[#This Row],[typ]]="stacjonarny",Tabela_telefony6[[#This Row],[typ]]="komórkowy"),I958-Tabela_telefony6[[#This Row],[Kolumna2]],H958)</f>
        <v>663</v>
      </c>
    </row>
    <row r="960" spans="1:9" x14ac:dyDescent="0.3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>IF(LEN(Tabela_telefony6[[#This Row],[nr]])=7,"stacjonarny",IF(LEN(Tabela_telefony6[[#This Row],[nr]])=8,"komórkowy","zagraniczny"))</f>
        <v>komórkowy</v>
      </c>
      <c r="F960" s="8">
        <f>(Tabela_telefony6[[#This Row],[zakonczenie]]-Tabela_telefony6[[#This Row],[rozpoczecie]])</f>
        <v>1.678240740740744E-3</v>
      </c>
      <c r="G960" s="5">
        <f>ROUNDUP(Tabela_telefony6[[#This Row],[Kolumna1]]*1440,0)</f>
        <v>3</v>
      </c>
      <c r="H960" s="2">
        <f>800-Tabela_telefony6[[#This Row],[Kolumna2]]</f>
        <v>797</v>
      </c>
      <c r="I960" s="5">
        <f>IF(OR(Tabela_telefony6[[#This Row],[typ]]="stacjonarny",Tabela_telefony6[[#This Row],[typ]]="komórkowy"),I959-Tabela_telefony6[[#This Row],[Kolumna2]],H959)</f>
        <v>660</v>
      </c>
    </row>
    <row r="961" spans="1:9" x14ac:dyDescent="0.3">
      <c r="A961">
        <v>4657345</v>
      </c>
      <c r="B961" s="1">
        <v>42930</v>
      </c>
      <c r="C961" s="2">
        <v>0.46988425925925925</v>
      </c>
      <c r="D961" s="2">
        <v>0.47721064814814818</v>
      </c>
      <c r="E961" t="str">
        <f>IF(LEN(Tabela_telefony6[[#This Row],[nr]])=7,"stacjonarny",IF(LEN(Tabela_telefony6[[#This Row],[nr]])=8,"komórkowy","zagraniczny"))</f>
        <v>stacjonarny</v>
      </c>
      <c r="F961" s="8">
        <f>(Tabela_telefony6[[#This Row],[zakonczenie]]-Tabela_telefony6[[#This Row],[rozpoczecie]])</f>
        <v>7.3263888888889239E-3</v>
      </c>
      <c r="G961" s="5">
        <f>ROUNDUP(Tabela_telefony6[[#This Row],[Kolumna1]]*1440,0)</f>
        <v>11</v>
      </c>
      <c r="H961" s="2">
        <f>800-Tabela_telefony6[[#This Row],[Kolumna2]]</f>
        <v>789</v>
      </c>
      <c r="I961" s="5">
        <f>IF(OR(Tabela_telefony6[[#This Row],[typ]]="stacjonarny",Tabela_telefony6[[#This Row],[typ]]="komórkowy"),I960-Tabela_telefony6[[#This Row],[Kolumna2]],H960)</f>
        <v>649</v>
      </c>
    </row>
    <row r="962" spans="1:9" x14ac:dyDescent="0.3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>IF(LEN(Tabela_telefony6[[#This Row],[nr]])=7,"stacjonarny",IF(LEN(Tabela_telefony6[[#This Row],[nr]])=8,"komórkowy","zagraniczny"))</f>
        <v>stacjonarny</v>
      </c>
      <c r="F962" s="8">
        <f>(Tabela_telefony6[[#This Row],[zakonczenie]]-Tabela_telefony6[[#This Row],[rozpoczecie]])</f>
        <v>2.3148148148149916E-4</v>
      </c>
      <c r="G962" s="5">
        <f>ROUNDUP(Tabela_telefony6[[#This Row],[Kolumna1]]*1440,0)</f>
        <v>1</v>
      </c>
      <c r="H962" s="2">
        <f>800-Tabela_telefony6[[#This Row],[Kolumna2]]</f>
        <v>799</v>
      </c>
      <c r="I962" s="5">
        <f>IF(OR(Tabela_telefony6[[#This Row],[typ]]="stacjonarny",Tabela_telefony6[[#This Row],[typ]]="komórkowy"),I961-Tabela_telefony6[[#This Row],[Kolumna2]],H961)</f>
        <v>648</v>
      </c>
    </row>
    <row r="963" spans="1:9" x14ac:dyDescent="0.3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>IF(LEN(Tabela_telefony6[[#This Row],[nr]])=7,"stacjonarny",IF(LEN(Tabela_telefony6[[#This Row],[nr]])=8,"komórkowy","zagraniczny"))</f>
        <v>stacjonarny</v>
      </c>
      <c r="F963" s="8">
        <f>(Tabela_telefony6[[#This Row],[zakonczenie]]-Tabela_telefony6[[#This Row],[rozpoczecie]])</f>
        <v>1.1099537037037033E-2</v>
      </c>
      <c r="G963" s="5">
        <f>ROUNDUP(Tabela_telefony6[[#This Row],[Kolumna1]]*1440,0)</f>
        <v>16</v>
      </c>
      <c r="H963" s="2">
        <f>800-Tabela_telefony6[[#This Row],[Kolumna2]]</f>
        <v>784</v>
      </c>
      <c r="I963" s="5">
        <f>IF(OR(Tabela_telefony6[[#This Row],[typ]]="stacjonarny",Tabela_telefony6[[#This Row],[typ]]="komórkowy"),I962-Tabela_telefony6[[#This Row],[Kolumna2]],H962)</f>
        <v>632</v>
      </c>
    </row>
    <row r="964" spans="1:9" x14ac:dyDescent="0.3">
      <c r="A964">
        <v>9182658</v>
      </c>
      <c r="B964" s="1">
        <v>42930</v>
      </c>
      <c r="C964" s="2">
        <v>0.47594907407407405</v>
      </c>
      <c r="D964" s="2">
        <v>0.47641203703703705</v>
      </c>
      <c r="E964" t="str">
        <f>IF(LEN(Tabela_telefony6[[#This Row],[nr]])=7,"stacjonarny",IF(LEN(Tabela_telefony6[[#This Row],[nr]])=8,"komórkowy","zagraniczny"))</f>
        <v>stacjonarny</v>
      </c>
      <c r="F964" s="8">
        <f>(Tabela_telefony6[[#This Row],[zakonczenie]]-Tabela_telefony6[[#This Row],[rozpoczecie]])</f>
        <v>4.6296296296299833E-4</v>
      </c>
      <c r="G964" s="5">
        <f>ROUNDUP(Tabela_telefony6[[#This Row],[Kolumna1]]*1440,0)</f>
        <v>1</v>
      </c>
      <c r="H964" s="2">
        <f>800-Tabela_telefony6[[#This Row],[Kolumna2]]</f>
        <v>799</v>
      </c>
      <c r="I964" s="5">
        <f>IF(OR(Tabela_telefony6[[#This Row],[typ]]="stacjonarny",Tabela_telefony6[[#This Row],[typ]]="komórkowy"),I963-Tabela_telefony6[[#This Row],[Kolumna2]],H963)</f>
        <v>631</v>
      </c>
    </row>
    <row r="965" spans="1:9" x14ac:dyDescent="0.3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>IF(LEN(Tabela_telefony6[[#This Row],[nr]])=7,"stacjonarny",IF(LEN(Tabela_telefony6[[#This Row],[nr]])=8,"komórkowy","zagraniczny"))</f>
        <v>stacjonarny</v>
      </c>
      <c r="F965" s="8">
        <f>(Tabela_telefony6[[#This Row],[zakonczenie]]-Tabela_telefony6[[#This Row],[rozpoczecie]])</f>
        <v>1.0532407407407018E-3</v>
      </c>
      <c r="G965" s="5">
        <f>ROUNDUP(Tabela_telefony6[[#This Row],[Kolumna1]]*1440,0)</f>
        <v>2</v>
      </c>
      <c r="H965" s="2">
        <f>800-Tabela_telefony6[[#This Row],[Kolumna2]]</f>
        <v>798</v>
      </c>
      <c r="I965" s="5">
        <f>IF(OR(Tabela_telefony6[[#This Row],[typ]]="stacjonarny",Tabela_telefony6[[#This Row],[typ]]="komórkowy"),I964-Tabela_telefony6[[#This Row],[Kolumna2]],H964)</f>
        <v>629</v>
      </c>
    </row>
    <row r="966" spans="1:9" x14ac:dyDescent="0.3">
      <c r="A966">
        <v>5492379</v>
      </c>
      <c r="B966" s="1">
        <v>42930</v>
      </c>
      <c r="C966" s="2">
        <v>0.47825231481481484</v>
      </c>
      <c r="D966" s="2">
        <v>0.48502314814814818</v>
      </c>
      <c r="E966" t="str">
        <f>IF(LEN(Tabela_telefony6[[#This Row],[nr]])=7,"stacjonarny",IF(LEN(Tabela_telefony6[[#This Row],[nr]])=8,"komórkowy","zagraniczny"))</f>
        <v>stacjonarny</v>
      </c>
      <c r="F966" s="8">
        <f>(Tabela_telefony6[[#This Row],[zakonczenie]]-Tabela_telefony6[[#This Row],[rozpoczecie]])</f>
        <v>6.770833333333337E-3</v>
      </c>
      <c r="G966" s="5">
        <f>ROUNDUP(Tabela_telefony6[[#This Row],[Kolumna1]]*1440,0)</f>
        <v>10</v>
      </c>
      <c r="H966" s="2">
        <f>800-Tabela_telefony6[[#This Row],[Kolumna2]]</f>
        <v>790</v>
      </c>
      <c r="I966" s="5">
        <f>IF(OR(Tabela_telefony6[[#This Row],[typ]]="stacjonarny",Tabela_telefony6[[#This Row],[typ]]="komórkowy"),I965-Tabela_telefony6[[#This Row],[Kolumna2]],H965)</f>
        <v>619</v>
      </c>
    </row>
    <row r="967" spans="1:9" x14ac:dyDescent="0.3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>IF(LEN(Tabela_telefony6[[#This Row],[nr]])=7,"stacjonarny",IF(LEN(Tabela_telefony6[[#This Row],[nr]])=8,"komórkowy","zagraniczny"))</f>
        <v>stacjonarny</v>
      </c>
      <c r="F967" s="8">
        <f>(Tabela_telefony6[[#This Row],[zakonczenie]]-Tabela_telefony6[[#This Row],[rozpoczecie]])</f>
        <v>4.3518518518518845E-3</v>
      </c>
      <c r="G967" s="5">
        <f>ROUNDUP(Tabela_telefony6[[#This Row],[Kolumna1]]*1440,0)</f>
        <v>7</v>
      </c>
      <c r="H967" s="2">
        <f>800-Tabela_telefony6[[#This Row],[Kolumna2]]</f>
        <v>793</v>
      </c>
      <c r="I967" s="5">
        <f>IF(OR(Tabela_telefony6[[#This Row],[typ]]="stacjonarny",Tabela_telefony6[[#This Row],[typ]]="komórkowy"),I966-Tabela_telefony6[[#This Row],[Kolumna2]],H966)</f>
        <v>612</v>
      </c>
    </row>
    <row r="968" spans="1:9" x14ac:dyDescent="0.3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>IF(LEN(Tabela_telefony6[[#This Row],[nr]])=7,"stacjonarny",IF(LEN(Tabela_telefony6[[#This Row],[nr]])=8,"komórkowy","zagraniczny"))</f>
        <v>stacjonarny</v>
      </c>
      <c r="F968" s="8">
        <f>(Tabela_telefony6[[#This Row],[zakonczenie]]-Tabela_telefony6[[#This Row],[rozpoczecie]])</f>
        <v>1.4004629629629228E-3</v>
      </c>
      <c r="G968" s="5">
        <f>ROUNDUP(Tabela_telefony6[[#This Row],[Kolumna1]]*1440,0)</f>
        <v>3</v>
      </c>
      <c r="H968" s="2">
        <f>800-Tabela_telefony6[[#This Row],[Kolumna2]]</f>
        <v>797</v>
      </c>
      <c r="I968" s="5">
        <f>IF(OR(Tabela_telefony6[[#This Row],[typ]]="stacjonarny",Tabela_telefony6[[#This Row],[typ]]="komórkowy"),I967-Tabela_telefony6[[#This Row],[Kolumna2]],H967)</f>
        <v>609</v>
      </c>
    </row>
    <row r="969" spans="1:9" x14ac:dyDescent="0.3">
      <c r="A969">
        <v>5272270</v>
      </c>
      <c r="B969" s="1">
        <v>42930</v>
      </c>
      <c r="C969" s="2">
        <v>0.48579861111111111</v>
      </c>
      <c r="D969" s="2">
        <v>0.49395833333333333</v>
      </c>
      <c r="E969" t="str">
        <f>IF(LEN(Tabela_telefony6[[#This Row],[nr]])=7,"stacjonarny",IF(LEN(Tabela_telefony6[[#This Row],[nr]])=8,"komórkowy","zagraniczny"))</f>
        <v>stacjonarny</v>
      </c>
      <c r="F969" s="8">
        <f>(Tabela_telefony6[[#This Row],[zakonczenie]]-Tabela_telefony6[[#This Row],[rozpoczecie]])</f>
        <v>8.159722222222221E-3</v>
      </c>
      <c r="G969" s="5">
        <f>ROUNDUP(Tabela_telefony6[[#This Row],[Kolumna1]]*1440,0)</f>
        <v>12</v>
      </c>
      <c r="H969" s="2">
        <f>800-Tabela_telefony6[[#This Row],[Kolumna2]]</f>
        <v>788</v>
      </c>
      <c r="I969" s="5">
        <f>IF(OR(Tabela_telefony6[[#This Row],[typ]]="stacjonarny",Tabela_telefony6[[#This Row],[typ]]="komórkowy"),I968-Tabela_telefony6[[#This Row],[Kolumna2]],H968)</f>
        <v>597</v>
      </c>
    </row>
    <row r="970" spans="1:9" x14ac:dyDescent="0.3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>IF(LEN(Tabela_telefony6[[#This Row],[nr]])=7,"stacjonarny",IF(LEN(Tabela_telefony6[[#This Row],[nr]])=8,"komórkowy","zagraniczny"))</f>
        <v>stacjonarny</v>
      </c>
      <c r="F970" s="8">
        <f>(Tabela_telefony6[[#This Row],[zakonczenie]]-Tabela_telefony6[[#This Row],[rozpoczecie]])</f>
        <v>1.7361111111111049E-3</v>
      </c>
      <c r="G970" s="5">
        <f>ROUNDUP(Tabela_telefony6[[#This Row],[Kolumna1]]*1440,0)</f>
        <v>3</v>
      </c>
      <c r="H970" s="2">
        <f>800-Tabela_telefony6[[#This Row],[Kolumna2]]</f>
        <v>797</v>
      </c>
      <c r="I970" s="5">
        <f>IF(OR(Tabela_telefony6[[#This Row],[typ]]="stacjonarny",Tabela_telefony6[[#This Row],[typ]]="komórkowy"),I969-Tabela_telefony6[[#This Row],[Kolumna2]],H969)</f>
        <v>594</v>
      </c>
    </row>
    <row r="971" spans="1:9" x14ac:dyDescent="0.3">
      <c r="A971">
        <v>3460208</v>
      </c>
      <c r="B971" s="1">
        <v>42930</v>
      </c>
      <c r="C971" s="2">
        <v>0.49302083333333335</v>
      </c>
      <c r="D971" s="2">
        <v>0.50244212962962964</v>
      </c>
      <c r="E971" t="str">
        <f>IF(LEN(Tabela_telefony6[[#This Row],[nr]])=7,"stacjonarny",IF(LEN(Tabela_telefony6[[#This Row],[nr]])=8,"komórkowy","zagraniczny"))</f>
        <v>stacjonarny</v>
      </c>
      <c r="F971" s="8">
        <f>(Tabela_telefony6[[#This Row],[zakonczenie]]-Tabela_telefony6[[#This Row],[rozpoczecie]])</f>
        <v>9.4212962962962887E-3</v>
      </c>
      <c r="G971" s="5">
        <f>ROUNDUP(Tabela_telefony6[[#This Row],[Kolumna1]]*1440,0)</f>
        <v>14</v>
      </c>
      <c r="H971" s="2">
        <f>800-Tabela_telefony6[[#This Row],[Kolumna2]]</f>
        <v>786</v>
      </c>
      <c r="I971" s="5">
        <f>IF(OR(Tabela_telefony6[[#This Row],[typ]]="stacjonarny",Tabela_telefony6[[#This Row],[typ]]="komórkowy"),I970-Tabela_telefony6[[#This Row],[Kolumna2]],H970)</f>
        <v>580</v>
      </c>
    </row>
    <row r="972" spans="1:9" x14ac:dyDescent="0.3">
      <c r="A972">
        <v>25545000</v>
      </c>
      <c r="B972" s="1">
        <v>42930</v>
      </c>
      <c r="C972" s="2">
        <v>0.4959722222222222</v>
      </c>
      <c r="D972" s="2">
        <v>0.50451388888888893</v>
      </c>
      <c r="E972" t="str">
        <f>IF(LEN(Tabela_telefony6[[#This Row],[nr]])=7,"stacjonarny",IF(LEN(Tabela_telefony6[[#This Row],[nr]])=8,"komórkowy","zagraniczny"))</f>
        <v>komórkowy</v>
      </c>
      <c r="F972" s="8">
        <f>(Tabela_telefony6[[#This Row],[zakonczenie]]-Tabela_telefony6[[#This Row],[rozpoczecie]])</f>
        <v>8.5416666666667251E-3</v>
      </c>
      <c r="G972" s="5">
        <f>ROUNDUP(Tabela_telefony6[[#This Row],[Kolumna1]]*1440,0)</f>
        <v>13</v>
      </c>
      <c r="H972" s="2">
        <f>800-Tabela_telefony6[[#This Row],[Kolumna2]]</f>
        <v>787</v>
      </c>
      <c r="I972" s="5">
        <f>IF(OR(Tabela_telefony6[[#This Row],[typ]]="stacjonarny",Tabela_telefony6[[#This Row],[typ]]="komórkowy"),I971-Tabela_telefony6[[#This Row],[Kolumna2]],H971)</f>
        <v>567</v>
      </c>
    </row>
    <row r="973" spans="1:9" x14ac:dyDescent="0.3">
      <c r="A973">
        <v>1207918</v>
      </c>
      <c r="B973" s="1">
        <v>42930</v>
      </c>
      <c r="C973" s="2">
        <v>0.50126157407407412</v>
      </c>
      <c r="D973" s="2">
        <v>0.51184027777777774</v>
      </c>
      <c r="E973" t="str">
        <f>IF(LEN(Tabela_telefony6[[#This Row],[nr]])=7,"stacjonarny",IF(LEN(Tabela_telefony6[[#This Row],[nr]])=8,"komórkowy","zagraniczny"))</f>
        <v>stacjonarny</v>
      </c>
      <c r="F973" s="8">
        <f>(Tabela_telefony6[[#This Row],[zakonczenie]]-Tabela_telefony6[[#This Row],[rozpoczecie]])</f>
        <v>1.0578703703703618E-2</v>
      </c>
      <c r="G973" s="5">
        <f>ROUNDUP(Tabela_telefony6[[#This Row],[Kolumna1]]*1440,0)</f>
        <v>16</v>
      </c>
      <c r="H973" s="2">
        <f>800-Tabela_telefony6[[#This Row],[Kolumna2]]</f>
        <v>784</v>
      </c>
      <c r="I973" s="5">
        <f>IF(OR(Tabela_telefony6[[#This Row],[typ]]="stacjonarny",Tabela_telefony6[[#This Row],[typ]]="komórkowy"),I972-Tabela_telefony6[[#This Row],[Kolumna2]],H972)</f>
        <v>551</v>
      </c>
    </row>
    <row r="974" spans="1:9" x14ac:dyDescent="0.3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>IF(LEN(Tabela_telefony6[[#This Row],[nr]])=7,"stacjonarny",IF(LEN(Tabela_telefony6[[#This Row],[nr]])=8,"komórkowy","zagraniczny"))</f>
        <v>stacjonarny</v>
      </c>
      <c r="F974" s="8">
        <f>(Tabela_telefony6[[#This Row],[zakonczenie]]-Tabela_telefony6[[#This Row],[rozpoczecie]])</f>
        <v>6.6550925925925597E-3</v>
      </c>
      <c r="G974" s="5">
        <f>ROUNDUP(Tabela_telefony6[[#This Row],[Kolumna1]]*1440,0)</f>
        <v>10</v>
      </c>
      <c r="H974" s="2">
        <f>800-Tabela_telefony6[[#This Row],[Kolumna2]]</f>
        <v>790</v>
      </c>
      <c r="I974" s="5">
        <f>IF(OR(Tabela_telefony6[[#This Row],[typ]]="stacjonarny",Tabela_telefony6[[#This Row],[typ]]="komórkowy"),I973-Tabela_telefony6[[#This Row],[Kolumna2]],H973)</f>
        <v>541</v>
      </c>
    </row>
    <row r="975" spans="1:9" x14ac:dyDescent="0.3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>IF(LEN(Tabela_telefony6[[#This Row],[nr]])=7,"stacjonarny",IF(LEN(Tabela_telefony6[[#This Row],[nr]])=8,"komórkowy","zagraniczny"))</f>
        <v>stacjonarny</v>
      </c>
      <c r="F975" s="8">
        <f>(Tabela_telefony6[[#This Row],[zakonczenie]]-Tabela_telefony6[[#This Row],[rozpoczecie]])</f>
        <v>4.9768518518511495E-4</v>
      </c>
      <c r="G975" s="5">
        <f>ROUNDUP(Tabela_telefony6[[#This Row],[Kolumna1]]*1440,0)</f>
        <v>1</v>
      </c>
      <c r="H975" s="2">
        <f>800-Tabela_telefony6[[#This Row],[Kolumna2]]</f>
        <v>799</v>
      </c>
      <c r="I975" s="5">
        <f>IF(OR(Tabela_telefony6[[#This Row],[typ]]="stacjonarny",Tabela_telefony6[[#This Row],[typ]]="komórkowy"),I974-Tabela_telefony6[[#This Row],[Kolumna2]],H974)</f>
        <v>540</v>
      </c>
    </row>
    <row r="976" spans="1:9" x14ac:dyDescent="0.3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>IF(LEN(Tabela_telefony6[[#This Row],[nr]])=7,"stacjonarny",IF(LEN(Tabela_telefony6[[#This Row],[nr]])=8,"komórkowy","zagraniczny"))</f>
        <v>stacjonarny</v>
      </c>
      <c r="F976" s="8">
        <f>(Tabela_telefony6[[#This Row],[zakonczenie]]-Tabela_telefony6[[#This Row],[rozpoczecie]])</f>
        <v>5.2083333333330373E-4</v>
      </c>
      <c r="G976" s="5">
        <f>ROUNDUP(Tabela_telefony6[[#This Row],[Kolumna1]]*1440,0)</f>
        <v>1</v>
      </c>
      <c r="H976" s="2">
        <f>800-Tabela_telefony6[[#This Row],[Kolumna2]]</f>
        <v>799</v>
      </c>
      <c r="I976" s="5">
        <f>IF(OR(Tabela_telefony6[[#This Row],[typ]]="stacjonarny",Tabela_telefony6[[#This Row],[typ]]="komórkowy"),I975-Tabela_telefony6[[#This Row],[Kolumna2]],H975)</f>
        <v>539</v>
      </c>
    </row>
    <row r="977" spans="1:9" x14ac:dyDescent="0.3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>IF(LEN(Tabela_telefony6[[#This Row],[nr]])=7,"stacjonarny",IF(LEN(Tabela_telefony6[[#This Row],[nr]])=8,"komórkowy","zagraniczny"))</f>
        <v>stacjonarny</v>
      </c>
      <c r="F977" s="8">
        <f>(Tabela_telefony6[[#This Row],[zakonczenie]]-Tabela_telefony6[[#This Row],[rozpoczecie]])</f>
        <v>5.5555555555553138E-4</v>
      </c>
      <c r="G977" s="5">
        <f>ROUNDUP(Tabela_telefony6[[#This Row],[Kolumna1]]*1440,0)</f>
        <v>1</v>
      </c>
      <c r="H977" s="2">
        <f>800-Tabela_telefony6[[#This Row],[Kolumna2]]</f>
        <v>799</v>
      </c>
      <c r="I977" s="5">
        <f>IF(OR(Tabela_telefony6[[#This Row],[typ]]="stacjonarny",Tabela_telefony6[[#This Row],[typ]]="komórkowy"),I976-Tabela_telefony6[[#This Row],[Kolumna2]],H976)</f>
        <v>538</v>
      </c>
    </row>
    <row r="978" spans="1:9" x14ac:dyDescent="0.3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>IF(LEN(Tabela_telefony6[[#This Row],[nr]])=7,"stacjonarny",IF(LEN(Tabela_telefony6[[#This Row],[nr]])=8,"komórkowy","zagraniczny"))</f>
        <v>stacjonarny</v>
      </c>
      <c r="F978" s="8">
        <f>(Tabela_telefony6[[#This Row],[zakonczenie]]-Tabela_telefony6[[#This Row],[rozpoczecie]])</f>
        <v>7.615740740740784E-3</v>
      </c>
      <c r="G978" s="5">
        <f>ROUNDUP(Tabela_telefony6[[#This Row],[Kolumna1]]*1440,0)</f>
        <v>11</v>
      </c>
      <c r="H978" s="2">
        <f>800-Tabela_telefony6[[#This Row],[Kolumna2]]</f>
        <v>789</v>
      </c>
      <c r="I978" s="5">
        <f>IF(OR(Tabela_telefony6[[#This Row],[typ]]="stacjonarny",Tabela_telefony6[[#This Row],[typ]]="komórkowy"),I977-Tabela_telefony6[[#This Row],[Kolumna2]],H977)</f>
        <v>527</v>
      </c>
    </row>
    <row r="979" spans="1:9" x14ac:dyDescent="0.3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>IF(LEN(Tabela_telefony6[[#This Row],[nr]])=7,"stacjonarny",IF(LEN(Tabela_telefony6[[#This Row],[nr]])=8,"komórkowy","zagraniczny"))</f>
        <v>stacjonarny</v>
      </c>
      <c r="F979" s="8">
        <f>(Tabela_telefony6[[#This Row],[zakonczenie]]-Tabela_telefony6[[#This Row],[rozpoczecie]])</f>
        <v>3.9120370370370194E-3</v>
      </c>
      <c r="G979" s="5">
        <f>ROUNDUP(Tabela_telefony6[[#This Row],[Kolumna1]]*1440,0)</f>
        <v>6</v>
      </c>
      <c r="H979" s="2">
        <f>800-Tabela_telefony6[[#This Row],[Kolumna2]]</f>
        <v>794</v>
      </c>
      <c r="I979" s="5">
        <f>IF(OR(Tabela_telefony6[[#This Row],[typ]]="stacjonarny",Tabela_telefony6[[#This Row],[typ]]="komórkowy"),I978-Tabela_telefony6[[#This Row],[Kolumna2]],H978)</f>
        <v>521</v>
      </c>
    </row>
    <row r="980" spans="1:9" x14ac:dyDescent="0.3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>IF(LEN(Tabela_telefony6[[#This Row],[nr]])=7,"stacjonarny",IF(LEN(Tabela_telefony6[[#This Row],[nr]])=8,"komórkowy","zagraniczny"))</f>
        <v>stacjonarny</v>
      </c>
      <c r="F980" s="8">
        <f>(Tabela_telefony6[[#This Row],[zakonczenie]]-Tabela_telefony6[[#This Row],[rozpoczecie]])</f>
        <v>1.1249999999999982E-2</v>
      </c>
      <c r="G980" s="5">
        <f>ROUNDUP(Tabela_telefony6[[#This Row],[Kolumna1]]*1440,0)</f>
        <v>17</v>
      </c>
      <c r="H980" s="2">
        <f>800-Tabela_telefony6[[#This Row],[Kolumna2]]</f>
        <v>783</v>
      </c>
      <c r="I980" s="5">
        <f>IF(OR(Tabela_telefony6[[#This Row],[typ]]="stacjonarny",Tabela_telefony6[[#This Row],[typ]]="komórkowy"),I979-Tabela_telefony6[[#This Row],[Kolumna2]],H979)</f>
        <v>504</v>
      </c>
    </row>
    <row r="981" spans="1:9" x14ac:dyDescent="0.3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>IF(LEN(Tabela_telefony6[[#This Row],[nr]])=7,"stacjonarny",IF(LEN(Tabela_telefony6[[#This Row],[nr]])=8,"komórkowy","zagraniczny"))</f>
        <v>komórkowy</v>
      </c>
      <c r="F981" s="8">
        <f>(Tabela_telefony6[[#This Row],[zakonczenie]]-Tabela_telefony6[[#This Row],[rozpoczecie]])</f>
        <v>1.7592592592592382E-3</v>
      </c>
      <c r="G981" s="5">
        <f>ROUNDUP(Tabela_telefony6[[#This Row],[Kolumna1]]*1440,0)</f>
        <v>3</v>
      </c>
      <c r="H981" s="2">
        <f>800-Tabela_telefony6[[#This Row],[Kolumna2]]</f>
        <v>797</v>
      </c>
      <c r="I981" s="5">
        <f>IF(OR(Tabela_telefony6[[#This Row],[typ]]="stacjonarny",Tabela_telefony6[[#This Row],[typ]]="komórkowy"),I980-Tabela_telefony6[[#This Row],[Kolumna2]],H980)</f>
        <v>501</v>
      </c>
    </row>
    <row r="982" spans="1:9" x14ac:dyDescent="0.3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>IF(LEN(Tabela_telefony6[[#This Row],[nr]])=7,"stacjonarny",IF(LEN(Tabela_telefony6[[#This Row],[nr]])=8,"komórkowy","zagraniczny"))</f>
        <v>komórkowy</v>
      </c>
      <c r="F982" s="8">
        <f>(Tabela_telefony6[[#This Row],[zakonczenie]]-Tabela_telefony6[[#This Row],[rozpoczecie]])</f>
        <v>8.6689814814815414E-3</v>
      </c>
      <c r="G982" s="5">
        <f>ROUNDUP(Tabela_telefony6[[#This Row],[Kolumna1]]*1440,0)</f>
        <v>13</v>
      </c>
      <c r="H982" s="2">
        <f>800-Tabela_telefony6[[#This Row],[Kolumna2]]</f>
        <v>787</v>
      </c>
      <c r="I982" s="5">
        <f>IF(OR(Tabela_telefony6[[#This Row],[typ]]="stacjonarny",Tabela_telefony6[[#This Row],[typ]]="komórkowy"),I981-Tabela_telefony6[[#This Row],[Kolumna2]],H981)</f>
        <v>488</v>
      </c>
    </row>
    <row r="983" spans="1:9" x14ac:dyDescent="0.3">
      <c r="A983">
        <v>5913571</v>
      </c>
      <c r="B983" s="1">
        <v>42930</v>
      </c>
      <c r="C983" s="2">
        <v>0.53740740740740744</v>
      </c>
      <c r="D983" s="2">
        <v>0.54893518518518514</v>
      </c>
      <c r="E983" t="str">
        <f>IF(LEN(Tabela_telefony6[[#This Row],[nr]])=7,"stacjonarny",IF(LEN(Tabela_telefony6[[#This Row],[nr]])=8,"komórkowy","zagraniczny"))</f>
        <v>stacjonarny</v>
      </c>
      <c r="F983" s="8">
        <f>(Tabela_telefony6[[#This Row],[zakonczenie]]-Tabela_telefony6[[#This Row],[rozpoczecie]])</f>
        <v>1.1527777777777692E-2</v>
      </c>
      <c r="G983" s="5">
        <f>ROUNDUP(Tabela_telefony6[[#This Row],[Kolumna1]]*1440,0)</f>
        <v>17</v>
      </c>
      <c r="H983" s="2">
        <f>800-Tabela_telefony6[[#This Row],[Kolumna2]]</f>
        <v>783</v>
      </c>
      <c r="I983" s="5">
        <f>IF(OR(Tabela_telefony6[[#This Row],[typ]]="stacjonarny",Tabela_telefony6[[#This Row],[typ]]="komórkowy"),I982-Tabela_telefony6[[#This Row],[Kolumna2]],H982)</f>
        <v>471</v>
      </c>
    </row>
    <row r="984" spans="1:9" x14ac:dyDescent="0.3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>IF(LEN(Tabela_telefony6[[#This Row],[nr]])=7,"stacjonarny",IF(LEN(Tabela_telefony6[[#This Row],[nr]])=8,"komórkowy","zagraniczny"))</f>
        <v>stacjonarny</v>
      </c>
      <c r="F984" s="8">
        <f>(Tabela_telefony6[[#This Row],[zakonczenie]]-Tabela_telefony6[[#This Row],[rozpoczecie]])</f>
        <v>2.3148148148188774E-5</v>
      </c>
      <c r="G984" s="5">
        <f>ROUNDUP(Tabela_telefony6[[#This Row],[Kolumna1]]*1440,0)</f>
        <v>1</v>
      </c>
      <c r="H984" s="2">
        <f>800-Tabela_telefony6[[#This Row],[Kolumna2]]</f>
        <v>799</v>
      </c>
      <c r="I984" s="5">
        <f>IF(OR(Tabela_telefony6[[#This Row],[typ]]="stacjonarny",Tabela_telefony6[[#This Row],[typ]]="komórkowy"),I983-Tabela_telefony6[[#This Row],[Kolumna2]],H983)</f>
        <v>470</v>
      </c>
    </row>
    <row r="985" spans="1:9" x14ac:dyDescent="0.3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>IF(LEN(Tabela_telefony6[[#This Row],[nr]])=7,"stacjonarny",IF(LEN(Tabela_telefony6[[#This Row],[nr]])=8,"komórkowy","zagraniczny"))</f>
        <v>komórkowy</v>
      </c>
      <c r="F985" s="8">
        <f>(Tabela_telefony6[[#This Row],[zakonczenie]]-Tabela_telefony6[[#This Row],[rozpoczecie]])</f>
        <v>6.3078703703703942E-3</v>
      </c>
      <c r="G985" s="5">
        <f>ROUNDUP(Tabela_telefony6[[#This Row],[Kolumna1]]*1440,0)</f>
        <v>10</v>
      </c>
      <c r="H985" s="2">
        <f>800-Tabela_telefony6[[#This Row],[Kolumna2]]</f>
        <v>790</v>
      </c>
      <c r="I985" s="5">
        <f>IF(OR(Tabela_telefony6[[#This Row],[typ]]="stacjonarny",Tabela_telefony6[[#This Row],[typ]]="komórkowy"),I984-Tabela_telefony6[[#This Row],[Kolumna2]],H984)</f>
        <v>460</v>
      </c>
    </row>
    <row r="986" spans="1:9" x14ac:dyDescent="0.3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>IF(LEN(Tabela_telefony6[[#This Row],[nr]])=7,"stacjonarny",IF(LEN(Tabela_telefony6[[#This Row],[nr]])=8,"komórkowy","zagraniczny"))</f>
        <v>komórkowy</v>
      </c>
      <c r="F986" s="8">
        <f>(Tabela_telefony6[[#This Row],[zakonczenie]]-Tabela_telefony6[[#This Row],[rozpoczecie]])</f>
        <v>7.7662037037037335E-3</v>
      </c>
      <c r="G986" s="5">
        <f>ROUNDUP(Tabela_telefony6[[#This Row],[Kolumna1]]*1440,0)</f>
        <v>12</v>
      </c>
      <c r="H986" s="2">
        <f>800-Tabela_telefony6[[#This Row],[Kolumna2]]</f>
        <v>788</v>
      </c>
      <c r="I986" s="5">
        <f>IF(OR(Tabela_telefony6[[#This Row],[typ]]="stacjonarny",Tabela_telefony6[[#This Row],[typ]]="komórkowy"),I985-Tabela_telefony6[[#This Row],[Kolumna2]],H985)</f>
        <v>448</v>
      </c>
    </row>
    <row r="987" spans="1:9" x14ac:dyDescent="0.3">
      <c r="A987">
        <v>3300626</v>
      </c>
      <c r="B987" s="1">
        <v>42930</v>
      </c>
      <c r="C987" s="2">
        <v>0.54415509259259254</v>
      </c>
      <c r="D987" s="2">
        <v>0.55156249999999996</v>
      </c>
      <c r="E987" t="str">
        <f>IF(LEN(Tabela_telefony6[[#This Row],[nr]])=7,"stacjonarny",IF(LEN(Tabela_telefony6[[#This Row],[nr]])=8,"komórkowy","zagraniczny"))</f>
        <v>stacjonarny</v>
      </c>
      <c r="F987" s="8">
        <f>(Tabela_telefony6[[#This Row],[zakonczenie]]-Tabela_telefony6[[#This Row],[rozpoczecie]])</f>
        <v>7.4074074074074181E-3</v>
      </c>
      <c r="G987" s="5">
        <f>ROUNDUP(Tabela_telefony6[[#This Row],[Kolumna1]]*1440,0)</f>
        <v>11</v>
      </c>
      <c r="H987" s="2">
        <f>800-Tabela_telefony6[[#This Row],[Kolumna2]]</f>
        <v>789</v>
      </c>
      <c r="I987" s="5">
        <f>IF(OR(Tabela_telefony6[[#This Row],[typ]]="stacjonarny",Tabela_telefony6[[#This Row],[typ]]="komórkowy"),I986-Tabela_telefony6[[#This Row],[Kolumna2]],H986)</f>
        <v>437</v>
      </c>
    </row>
    <row r="988" spans="1:9" x14ac:dyDescent="0.3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>IF(LEN(Tabela_telefony6[[#This Row],[nr]])=7,"stacjonarny",IF(LEN(Tabela_telefony6[[#This Row],[nr]])=8,"komórkowy","zagraniczny"))</f>
        <v>stacjonarny</v>
      </c>
      <c r="F988" s="8">
        <f>(Tabela_telefony6[[#This Row],[zakonczenie]]-Tabela_telefony6[[#This Row],[rozpoczecie]])</f>
        <v>3.8078703703704475E-3</v>
      </c>
      <c r="G988" s="5">
        <f>ROUNDUP(Tabela_telefony6[[#This Row],[Kolumna1]]*1440,0)</f>
        <v>6</v>
      </c>
      <c r="H988" s="2">
        <f>800-Tabela_telefony6[[#This Row],[Kolumna2]]</f>
        <v>794</v>
      </c>
      <c r="I988" s="5">
        <f>IF(OR(Tabela_telefony6[[#This Row],[typ]]="stacjonarny",Tabela_telefony6[[#This Row],[typ]]="komórkowy"),I987-Tabela_telefony6[[#This Row],[Kolumna2]],H987)</f>
        <v>431</v>
      </c>
    </row>
    <row r="989" spans="1:9" x14ac:dyDescent="0.3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>IF(LEN(Tabela_telefony6[[#This Row],[nr]])=7,"stacjonarny",IF(LEN(Tabela_telefony6[[#This Row],[nr]])=8,"komórkowy","zagraniczny"))</f>
        <v>komórkowy</v>
      </c>
      <c r="F989" s="8">
        <f>(Tabela_telefony6[[#This Row],[zakonczenie]]-Tabela_telefony6[[#This Row],[rozpoczecie]])</f>
        <v>5.3703703703703587E-3</v>
      </c>
      <c r="G989" s="5">
        <f>ROUNDUP(Tabela_telefony6[[#This Row],[Kolumna1]]*1440,0)</f>
        <v>8</v>
      </c>
      <c r="H989" s="2">
        <f>800-Tabela_telefony6[[#This Row],[Kolumna2]]</f>
        <v>792</v>
      </c>
      <c r="I989" s="5">
        <f>IF(OR(Tabela_telefony6[[#This Row],[typ]]="stacjonarny",Tabela_telefony6[[#This Row],[typ]]="komórkowy"),I988-Tabela_telefony6[[#This Row],[Kolumna2]],H988)</f>
        <v>423</v>
      </c>
    </row>
    <row r="990" spans="1:9" x14ac:dyDescent="0.3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>IF(LEN(Tabela_telefony6[[#This Row],[nr]])=7,"stacjonarny",IF(LEN(Tabela_telefony6[[#This Row],[nr]])=8,"komórkowy","zagraniczny"))</f>
        <v>zagraniczny</v>
      </c>
      <c r="F990" s="8">
        <f>(Tabela_telefony6[[#This Row],[zakonczenie]]-Tabela_telefony6[[#This Row],[rozpoczecie]])</f>
        <v>5.5439814814814969E-3</v>
      </c>
      <c r="G990" s="5">
        <f>ROUNDUP(Tabela_telefony6[[#This Row],[Kolumna1]]*1440,0)</f>
        <v>8</v>
      </c>
      <c r="H990" s="2">
        <f>800-Tabela_telefony6[[#This Row],[Kolumna2]]</f>
        <v>792</v>
      </c>
      <c r="I990" s="5">
        <f>IF(OR(Tabela_telefony6[[#This Row],[typ]]="stacjonarny",Tabela_telefony6[[#This Row],[typ]]="komórkowy"),I989-Tabela_telefony6[[#This Row],[Kolumna2]],H989)</f>
        <v>792</v>
      </c>
    </row>
    <row r="991" spans="1:9" x14ac:dyDescent="0.3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>IF(LEN(Tabela_telefony6[[#This Row],[nr]])=7,"stacjonarny",IF(LEN(Tabela_telefony6[[#This Row],[nr]])=8,"komórkowy","zagraniczny"))</f>
        <v>stacjonarny</v>
      </c>
      <c r="F991" s="8">
        <f>(Tabela_telefony6[[#This Row],[zakonczenie]]-Tabela_telefony6[[#This Row],[rozpoczecie]])</f>
        <v>7.8009259259259611E-3</v>
      </c>
      <c r="G991" s="5">
        <f>ROUNDUP(Tabela_telefony6[[#This Row],[Kolumna1]]*1440,0)</f>
        <v>12</v>
      </c>
      <c r="H991" s="2">
        <f>800-Tabela_telefony6[[#This Row],[Kolumna2]]</f>
        <v>788</v>
      </c>
      <c r="I991" s="5">
        <f>IF(OR(Tabela_telefony6[[#This Row],[typ]]="stacjonarny",Tabela_telefony6[[#This Row],[typ]]="komórkowy"),I990-Tabela_telefony6[[#This Row],[Kolumna2]],H990)</f>
        <v>780</v>
      </c>
    </row>
    <row r="992" spans="1:9" x14ac:dyDescent="0.3">
      <c r="A992">
        <v>8026912</v>
      </c>
      <c r="B992" s="1">
        <v>42930</v>
      </c>
      <c r="C992" s="2">
        <v>0.5561342592592593</v>
      </c>
      <c r="D992" s="2">
        <v>0.56366898148148148</v>
      </c>
      <c r="E992" t="str">
        <f>IF(LEN(Tabela_telefony6[[#This Row],[nr]])=7,"stacjonarny",IF(LEN(Tabela_telefony6[[#This Row],[nr]])=8,"komórkowy","zagraniczny"))</f>
        <v>stacjonarny</v>
      </c>
      <c r="F992" s="8">
        <f>(Tabela_telefony6[[#This Row],[zakonczenie]]-Tabela_telefony6[[#This Row],[rozpoczecie]])</f>
        <v>7.5347222222221788E-3</v>
      </c>
      <c r="G992" s="5">
        <f>ROUNDUP(Tabela_telefony6[[#This Row],[Kolumna1]]*1440,0)</f>
        <v>11</v>
      </c>
      <c r="H992" s="2">
        <f>800-Tabela_telefony6[[#This Row],[Kolumna2]]</f>
        <v>789</v>
      </c>
      <c r="I992" s="5">
        <f>IF(OR(Tabela_telefony6[[#This Row],[typ]]="stacjonarny",Tabela_telefony6[[#This Row],[typ]]="komórkowy"),I991-Tabela_telefony6[[#This Row],[Kolumna2]],H991)</f>
        <v>769</v>
      </c>
    </row>
    <row r="993" spans="1:9" x14ac:dyDescent="0.3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>IF(LEN(Tabela_telefony6[[#This Row],[nr]])=7,"stacjonarny",IF(LEN(Tabela_telefony6[[#This Row],[nr]])=8,"komórkowy","zagraniczny"))</f>
        <v>komórkowy</v>
      </c>
      <c r="F993" s="8">
        <f>(Tabela_telefony6[[#This Row],[zakonczenie]]-Tabela_telefony6[[#This Row],[rozpoczecie]])</f>
        <v>9.1435185185185786E-3</v>
      </c>
      <c r="G993" s="5">
        <f>ROUNDUP(Tabela_telefony6[[#This Row],[Kolumna1]]*1440,0)</f>
        <v>14</v>
      </c>
      <c r="H993" s="2">
        <f>800-Tabela_telefony6[[#This Row],[Kolumna2]]</f>
        <v>786</v>
      </c>
      <c r="I993" s="5">
        <f>IF(OR(Tabela_telefony6[[#This Row],[typ]]="stacjonarny",Tabela_telefony6[[#This Row],[typ]]="komórkowy"),I992-Tabela_telefony6[[#This Row],[Kolumna2]],H992)</f>
        <v>755</v>
      </c>
    </row>
    <row r="994" spans="1:9" x14ac:dyDescent="0.3">
      <c r="A994">
        <v>6785899</v>
      </c>
      <c r="B994" s="1">
        <v>42930</v>
      </c>
      <c r="C994" s="2">
        <v>0.56650462962962966</v>
      </c>
      <c r="D994" s="2">
        <v>0.57533564814814819</v>
      </c>
      <c r="E994" t="str">
        <f>IF(LEN(Tabela_telefony6[[#This Row],[nr]])=7,"stacjonarny",IF(LEN(Tabela_telefony6[[#This Row],[nr]])=8,"komórkowy","zagraniczny"))</f>
        <v>stacjonarny</v>
      </c>
      <c r="F994" s="8">
        <f>(Tabela_telefony6[[#This Row],[zakonczenie]]-Tabela_telefony6[[#This Row],[rozpoczecie]])</f>
        <v>8.8310185185185297E-3</v>
      </c>
      <c r="G994" s="5">
        <f>ROUNDUP(Tabela_telefony6[[#This Row],[Kolumna1]]*1440,0)</f>
        <v>13</v>
      </c>
      <c r="H994" s="2">
        <f>800-Tabela_telefony6[[#This Row],[Kolumna2]]</f>
        <v>787</v>
      </c>
      <c r="I994" s="5">
        <f>IF(OR(Tabela_telefony6[[#This Row],[typ]]="stacjonarny",Tabela_telefony6[[#This Row],[typ]]="komórkowy"),I993-Tabela_telefony6[[#This Row],[Kolumna2]],H993)</f>
        <v>742</v>
      </c>
    </row>
    <row r="995" spans="1:9" x14ac:dyDescent="0.3">
      <c r="A995">
        <v>75048005</v>
      </c>
      <c r="B995" s="1">
        <v>42930</v>
      </c>
      <c r="C995" s="2">
        <v>0.57197916666666671</v>
      </c>
      <c r="D995" s="2">
        <v>0.58081018518518523</v>
      </c>
      <c r="E995" t="str">
        <f>IF(LEN(Tabela_telefony6[[#This Row],[nr]])=7,"stacjonarny",IF(LEN(Tabela_telefony6[[#This Row],[nr]])=8,"komórkowy","zagraniczny"))</f>
        <v>komórkowy</v>
      </c>
      <c r="F995" s="8">
        <f>(Tabela_telefony6[[#This Row],[zakonczenie]]-Tabela_telefony6[[#This Row],[rozpoczecie]])</f>
        <v>8.8310185185185297E-3</v>
      </c>
      <c r="G995" s="5">
        <f>ROUNDUP(Tabela_telefony6[[#This Row],[Kolumna1]]*1440,0)</f>
        <v>13</v>
      </c>
      <c r="H995" s="2">
        <f>800-Tabela_telefony6[[#This Row],[Kolumna2]]</f>
        <v>787</v>
      </c>
      <c r="I995" s="5">
        <f>IF(OR(Tabela_telefony6[[#This Row],[typ]]="stacjonarny",Tabela_telefony6[[#This Row],[typ]]="komórkowy"),I994-Tabela_telefony6[[#This Row],[Kolumna2]],H994)</f>
        <v>729</v>
      </c>
    </row>
    <row r="996" spans="1:9" x14ac:dyDescent="0.3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>IF(LEN(Tabela_telefony6[[#This Row],[nr]])=7,"stacjonarny",IF(LEN(Tabela_telefony6[[#This Row],[nr]])=8,"komórkowy","zagraniczny"))</f>
        <v>komórkowy</v>
      </c>
      <c r="F996" s="8">
        <f>(Tabela_telefony6[[#This Row],[zakonczenie]]-Tabela_telefony6[[#This Row],[rozpoczecie]])</f>
        <v>7.2916666666666963E-3</v>
      </c>
      <c r="G996" s="5">
        <f>ROUNDUP(Tabela_telefony6[[#This Row],[Kolumna1]]*1440,0)</f>
        <v>11</v>
      </c>
      <c r="H996" s="2">
        <f>800-Tabela_telefony6[[#This Row],[Kolumna2]]</f>
        <v>789</v>
      </c>
      <c r="I996" s="5">
        <f>IF(OR(Tabela_telefony6[[#This Row],[typ]]="stacjonarny",Tabela_telefony6[[#This Row],[typ]]="komórkowy"),I995-Tabela_telefony6[[#This Row],[Kolumna2]],H995)</f>
        <v>718</v>
      </c>
    </row>
    <row r="997" spans="1:9" x14ac:dyDescent="0.3">
      <c r="A997">
        <v>9600226</v>
      </c>
      <c r="B997" s="1">
        <v>42930</v>
      </c>
      <c r="C997" s="2">
        <v>0.57451388888888888</v>
      </c>
      <c r="D997" s="2">
        <v>0.57847222222222228</v>
      </c>
      <c r="E997" t="str">
        <f>IF(LEN(Tabela_telefony6[[#This Row],[nr]])=7,"stacjonarny",IF(LEN(Tabela_telefony6[[#This Row],[nr]])=8,"komórkowy","zagraniczny"))</f>
        <v>stacjonarny</v>
      </c>
      <c r="F997" s="8">
        <f>(Tabela_telefony6[[#This Row],[zakonczenie]]-Tabela_telefony6[[#This Row],[rozpoczecie]])</f>
        <v>3.958333333333397E-3</v>
      </c>
      <c r="G997" s="5">
        <f>ROUNDUP(Tabela_telefony6[[#This Row],[Kolumna1]]*1440,0)</f>
        <v>6</v>
      </c>
      <c r="H997" s="2">
        <f>800-Tabela_telefony6[[#This Row],[Kolumna2]]</f>
        <v>794</v>
      </c>
      <c r="I997" s="5">
        <f>IF(OR(Tabela_telefony6[[#This Row],[typ]]="stacjonarny",Tabela_telefony6[[#This Row],[typ]]="komórkowy"),I996-Tabela_telefony6[[#This Row],[Kolumna2]],H996)</f>
        <v>712</v>
      </c>
    </row>
    <row r="998" spans="1:9" x14ac:dyDescent="0.3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>IF(LEN(Tabela_telefony6[[#This Row],[nr]])=7,"stacjonarny",IF(LEN(Tabela_telefony6[[#This Row],[nr]])=8,"komórkowy","zagraniczny"))</f>
        <v>stacjonarny</v>
      </c>
      <c r="F998" s="8">
        <f>(Tabela_telefony6[[#This Row],[zakonczenie]]-Tabela_telefony6[[#This Row],[rozpoczecie]])</f>
        <v>1.0000000000000009E-2</v>
      </c>
      <c r="G998" s="5">
        <f>ROUNDUP(Tabela_telefony6[[#This Row],[Kolumna1]]*1440,0)</f>
        <v>15</v>
      </c>
      <c r="H998" s="2">
        <f>800-Tabela_telefony6[[#This Row],[Kolumna2]]</f>
        <v>785</v>
      </c>
      <c r="I998" s="5">
        <f>IF(OR(Tabela_telefony6[[#This Row],[typ]]="stacjonarny",Tabela_telefony6[[#This Row],[typ]]="komórkowy"),I997-Tabela_telefony6[[#This Row],[Kolumna2]],H997)</f>
        <v>697</v>
      </c>
    </row>
    <row r="999" spans="1:9" x14ac:dyDescent="0.3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>IF(LEN(Tabela_telefony6[[#This Row],[nr]])=7,"stacjonarny",IF(LEN(Tabela_telefony6[[#This Row],[nr]])=8,"komórkowy","zagraniczny"))</f>
        <v>stacjonarny</v>
      </c>
      <c r="F999" s="8">
        <f>(Tabela_telefony6[[#This Row],[zakonczenie]]-Tabela_telefony6[[#This Row],[rozpoczecie]])</f>
        <v>5.0115740740741543E-3</v>
      </c>
      <c r="G999" s="5">
        <f>ROUNDUP(Tabela_telefony6[[#This Row],[Kolumna1]]*1440,0)</f>
        <v>8</v>
      </c>
      <c r="H999" s="2">
        <f>800-Tabela_telefony6[[#This Row],[Kolumna2]]</f>
        <v>792</v>
      </c>
      <c r="I999" s="5">
        <f>IF(OR(Tabela_telefony6[[#This Row],[typ]]="stacjonarny",Tabela_telefony6[[#This Row],[typ]]="komórkowy"),I998-Tabela_telefony6[[#This Row],[Kolumna2]],H998)</f>
        <v>689</v>
      </c>
    </row>
    <row r="1000" spans="1:9" x14ac:dyDescent="0.3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>IF(LEN(Tabela_telefony6[[#This Row],[nr]])=7,"stacjonarny",IF(LEN(Tabela_telefony6[[#This Row],[nr]])=8,"komórkowy","zagraniczny"))</f>
        <v>stacjonarny</v>
      </c>
      <c r="F1000" s="8">
        <f>(Tabela_telefony6[[#This Row],[zakonczenie]]-Tabela_telefony6[[#This Row],[rozpoczecie]])</f>
        <v>3.2407407407407662E-3</v>
      </c>
      <c r="G1000" s="5">
        <f>ROUNDUP(Tabela_telefony6[[#This Row],[Kolumna1]]*1440,0)</f>
        <v>5</v>
      </c>
      <c r="H1000" s="2">
        <f>800-Tabela_telefony6[[#This Row],[Kolumna2]]</f>
        <v>795</v>
      </c>
      <c r="I1000" s="5">
        <f>IF(OR(Tabela_telefony6[[#This Row],[typ]]="stacjonarny",Tabela_telefony6[[#This Row],[typ]]="komórkowy"),I999-Tabela_telefony6[[#This Row],[Kolumna2]],H999)</f>
        <v>684</v>
      </c>
    </row>
    <row r="1001" spans="1:9" x14ac:dyDescent="0.3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>IF(LEN(Tabela_telefony6[[#This Row],[nr]])=7,"stacjonarny",IF(LEN(Tabela_telefony6[[#This Row],[nr]])=8,"komórkowy","zagraniczny"))</f>
        <v>stacjonarny</v>
      </c>
      <c r="F1001" s="8">
        <f>(Tabela_telefony6[[#This Row],[zakonczenie]]-Tabela_telefony6[[#This Row],[rozpoczecie]])</f>
        <v>1.4583333333333393E-3</v>
      </c>
      <c r="G1001" s="5">
        <f>ROUNDUP(Tabela_telefony6[[#This Row],[Kolumna1]]*1440,0)</f>
        <v>3</v>
      </c>
      <c r="H1001" s="2">
        <f>800-Tabela_telefony6[[#This Row],[Kolumna2]]</f>
        <v>797</v>
      </c>
      <c r="I1001" s="5">
        <f>IF(OR(Tabela_telefony6[[#This Row],[typ]]="stacjonarny",Tabela_telefony6[[#This Row],[typ]]="komórkowy"),I1000-Tabela_telefony6[[#This Row],[Kolumna2]],H1000)</f>
        <v>681</v>
      </c>
    </row>
    <row r="1002" spans="1:9" x14ac:dyDescent="0.3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>IF(LEN(Tabela_telefony6[[#This Row],[nr]])=7,"stacjonarny",IF(LEN(Tabela_telefony6[[#This Row],[nr]])=8,"komórkowy","zagraniczny"))</f>
        <v>stacjonarny</v>
      </c>
      <c r="F1002" s="8">
        <f>(Tabela_telefony6[[#This Row],[zakonczenie]]-Tabela_telefony6[[#This Row],[rozpoczecie]])</f>
        <v>3.7731481481482199E-3</v>
      </c>
      <c r="G1002" s="5">
        <f>ROUNDUP(Tabela_telefony6[[#This Row],[Kolumna1]]*1440,0)</f>
        <v>6</v>
      </c>
      <c r="H1002" s="2">
        <f>800-Tabela_telefony6[[#This Row],[Kolumna2]]</f>
        <v>794</v>
      </c>
      <c r="I1002" s="5">
        <f>IF(OR(Tabela_telefony6[[#This Row],[typ]]="stacjonarny",Tabela_telefony6[[#This Row],[typ]]="komórkowy"),I1001-Tabela_telefony6[[#This Row],[Kolumna2]],H1001)</f>
        <v>675</v>
      </c>
    </row>
    <row r="1003" spans="1:9" x14ac:dyDescent="0.3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>IF(LEN(Tabela_telefony6[[#This Row],[nr]])=7,"stacjonarny",IF(LEN(Tabela_telefony6[[#This Row],[nr]])=8,"komórkowy","zagraniczny"))</f>
        <v>stacjonarny</v>
      </c>
      <c r="F1003" s="8">
        <f>(Tabela_telefony6[[#This Row],[zakonczenie]]-Tabela_telefony6[[#This Row],[rozpoczecie]])</f>
        <v>9.2476851851852615E-3</v>
      </c>
      <c r="G1003" s="5">
        <f>ROUNDUP(Tabela_telefony6[[#This Row],[Kolumna1]]*1440,0)</f>
        <v>14</v>
      </c>
      <c r="H1003" s="2">
        <f>800-Tabela_telefony6[[#This Row],[Kolumna2]]</f>
        <v>786</v>
      </c>
      <c r="I1003" s="5">
        <f>IF(OR(Tabela_telefony6[[#This Row],[typ]]="stacjonarny",Tabela_telefony6[[#This Row],[typ]]="komórkowy"),I1002-Tabela_telefony6[[#This Row],[Kolumna2]],H1002)</f>
        <v>661</v>
      </c>
    </row>
    <row r="1004" spans="1:9" x14ac:dyDescent="0.3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t="str">
        <f>IF(LEN(Tabela_telefony6[[#This Row],[nr]])=7,"stacjonarny",IF(LEN(Tabela_telefony6[[#This Row],[nr]])=8,"komórkowy","zagraniczny"))</f>
        <v>zagraniczny</v>
      </c>
      <c r="F1004" s="8">
        <f>(Tabela_telefony6[[#This Row],[zakonczenie]]-Tabela_telefony6[[#This Row],[rozpoczecie]])</f>
        <v>6.9907407407407973E-3</v>
      </c>
      <c r="G1004" s="5">
        <f>ROUNDUP(Tabela_telefony6[[#This Row],[Kolumna1]]*1440,0)</f>
        <v>11</v>
      </c>
      <c r="H1004" s="2">
        <f>800-Tabela_telefony6[[#This Row],[Kolumna2]]</f>
        <v>789</v>
      </c>
      <c r="I1004" s="5">
        <f>IF(OR(Tabela_telefony6[[#This Row],[typ]]="stacjonarny",Tabela_telefony6[[#This Row],[typ]]="komórkowy"),I1003-Tabela_telefony6[[#This Row],[Kolumna2]],H1003)</f>
        <v>786</v>
      </c>
    </row>
    <row r="1005" spans="1:9" x14ac:dyDescent="0.3">
      <c r="A1005">
        <v>6580951</v>
      </c>
      <c r="B1005" s="1">
        <v>42930</v>
      </c>
      <c r="C1005" s="2">
        <v>0.6001967592592593</v>
      </c>
      <c r="D1005" s="2">
        <v>0.60023148148148153</v>
      </c>
      <c r="E1005" t="str">
        <f>IF(LEN(Tabela_telefony6[[#This Row],[nr]])=7,"stacjonarny",IF(LEN(Tabela_telefony6[[#This Row],[nr]])=8,"komórkowy","zagraniczny"))</f>
        <v>stacjonarny</v>
      </c>
      <c r="F1005" s="8">
        <f>(Tabela_telefony6[[#This Row],[zakonczenie]]-Tabela_telefony6[[#This Row],[rozpoczecie]])</f>
        <v>3.472222222222765E-5</v>
      </c>
      <c r="G1005" s="5">
        <f>ROUNDUP(Tabela_telefony6[[#This Row],[Kolumna1]]*1440,0)</f>
        <v>1</v>
      </c>
      <c r="H1005" s="2">
        <f>800-Tabela_telefony6[[#This Row],[Kolumna2]]</f>
        <v>799</v>
      </c>
      <c r="I1005" s="5">
        <f>IF(OR(Tabela_telefony6[[#This Row],[typ]]="stacjonarny",Tabela_telefony6[[#This Row],[typ]]="komórkowy"),I1004-Tabela_telefony6[[#This Row],[Kolumna2]],H1004)</f>
        <v>785</v>
      </c>
    </row>
    <row r="1006" spans="1:9" x14ac:dyDescent="0.3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>IF(LEN(Tabela_telefony6[[#This Row],[nr]])=7,"stacjonarny",IF(LEN(Tabela_telefony6[[#This Row],[nr]])=8,"komórkowy","zagraniczny"))</f>
        <v>stacjonarny</v>
      </c>
      <c r="F1006" s="8">
        <f>(Tabela_telefony6[[#This Row],[zakonczenie]]-Tabela_telefony6[[#This Row],[rozpoczecie]])</f>
        <v>1.1458333333334014E-3</v>
      </c>
      <c r="G1006" s="5">
        <f>ROUNDUP(Tabela_telefony6[[#This Row],[Kolumna1]]*1440,0)</f>
        <v>2</v>
      </c>
      <c r="H1006" s="2">
        <f>800-Tabela_telefony6[[#This Row],[Kolumna2]]</f>
        <v>798</v>
      </c>
      <c r="I1006" s="5">
        <f>IF(OR(Tabela_telefony6[[#This Row],[typ]]="stacjonarny",Tabela_telefony6[[#This Row],[typ]]="komórkowy"),I1005-Tabela_telefony6[[#This Row],[Kolumna2]],H1005)</f>
        <v>783</v>
      </c>
    </row>
    <row r="1007" spans="1:9" x14ac:dyDescent="0.3">
      <c r="A1007">
        <v>7396921</v>
      </c>
      <c r="B1007" s="1">
        <v>42930</v>
      </c>
      <c r="C1007" s="2">
        <v>0.60775462962962967</v>
      </c>
      <c r="D1007" s="2">
        <v>0.61614583333333328</v>
      </c>
      <c r="E1007" t="str">
        <f>IF(LEN(Tabela_telefony6[[#This Row],[nr]])=7,"stacjonarny",IF(LEN(Tabela_telefony6[[#This Row],[nr]])=8,"komórkowy","zagraniczny"))</f>
        <v>stacjonarny</v>
      </c>
      <c r="F1007" s="8">
        <f>(Tabela_telefony6[[#This Row],[zakonczenie]]-Tabela_telefony6[[#This Row],[rozpoczecie]])</f>
        <v>8.3912037037036091E-3</v>
      </c>
      <c r="G1007" s="5">
        <f>ROUNDUP(Tabela_telefony6[[#This Row],[Kolumna1]]*1440,0)</f>
        <v>13</v>
      </c>
      <c r="H1007" s="2">
        <f>800-Tabela_telefony6[[#This Row],[Kolumna2]]</f>
        <v>787</v>
      </c>
      <c r="I1007" s="5">
        <f>IF(OR(Tabela_telefony6[[#This Row],[typ]]="stacjonarny",Tabela_telefony6[[#This Row],[typ]]="komórkowy"),I1006-Tabela_telefony6[[#This Row],[Kolumna2]],H1006)</f>
        <v>770</v>
      </c>
    </row>
    <row r="1008" spans="1:9" x14ac:dyDescent="0.3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>IF(LEN(Tabela_telefony6[[#This Row],[nr]])=7,"stacjonarny",IF(LEN(Tabela_telefony6[[#This Row],[nr]])=8,"komórkowy","zagraniczny"))</f>
        <v>stacjonarny</v>
      </c>
      <c r="F1008" s="8">
        <f>(Tabela_telefony6[[#This Row],[zakonczenie]]-Tabela_telefony6[[#This Row],[rozpoczecie]])</f>
        <v>5.2314814814814481E-3</v>
      </c>
      <c r="G1008" s="5">
        <f>ROUNDUP(Tabela_telefony6[[#This Row],[Kolumna1]]*1440,0)</f>
        <v>8</v>
      </c>
      <c r="H1008" s="2">
        <f>800-Tabela_telefony6[[#This Row],[Kolumna2]]</f>
        <v>792</v>
      </c>
      <c r="I1008" s="5">
        <f>IF(OR(Tabela_telefony6[[#This Row],[typ]]="stacjonarny",Tabela_telefony6[[#This Row],[typ]]="komórkowy"),I1007-Tabela_telefony6[[#This Row],[Kolumna2]],H1007)</f>
        <v>762</v>
      </c>
    </row>
    <row r="1009" spans="1:9" x14ac:dyDescent="0.3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>IF(LEN(Tabela_telefony6[[#This Row],[nr]])=7,"stacjonarny",IF(LEN(Tabela_telefony6[[#This Row],[nr]])=8,"komórkowy","zagraniczny"))</f>
        <v>stacjonarny</v>
      </c>
      <c r="F1009" s="8">
        <f>(Tabela_telefony6[[#This Row],[zakonczenie]]-Tabela_telefony6[[#This Row],[rozpoczecie]])</f>
        <v>6.3888888888888884E-3</v>
      </c>
      <c r="G1009" s="5">
        <f>ROUNDUP(Tabela_telefony6[[#This Row],[Kolumna1]]*1440,0)</f>
        <v>10</v>
      </c>
      <c r="H1009" s="2">
        <f>800-Tabela_telefony6[[#This Row],[Kolumna2]]</f>
        <v>790</v>
      </c>
      <c r="I1009" s="5">
        <f>IF(OR(Tabela_telefony6[[#This Row],[typ]]="stacjonarny",Tabela_telefony6[[#This Row],[typ]]="komórkowy"),I1008-Tabela_telefony6[[#This Row],[Kolumna2]],H1008)</f>
        <v>752</v>
      </c>
    </row>
    <row r="1010" spans="1:9" x14ac:dyDescent="0.3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>IF(LEN(Tabela_telefony6[[#This Row],[nr]])=7,"stacjonarny",IF(LEN(Tabela_telefony6[[#This Row],[nr]])=8,"komórkowy","zagraniczny"))</f>
        <v>stacjonarny</v>
      </c>
      <c r="F1010" s="8">
        <f>(Tabela_telefony6[[#This Row],[zakonczenie]]-Tabela_telefony6[[#This Row],[rozpoczecie]])</f>
        <v>7.0370370370370638E-3</v>
      </c>
      <c r="G1010" s="5">
        <f>ROUNDUP(Tabela_telefony6[[#This Row],[Kolumna1]]*1440,0)</f>
        <v>11</v>
      </c>
      <c r="H1010" s="2">
        <f>800-Tabela_telefony6[[#This Row],[Kolumna2]]</f>
        <v>789</v>
      </c>
      <c r="I1010" s="5">
        <f>IF(OR(Tabela_telefony6[[#This Row],[typ]]="stacjonarny",Tabela_telefony6[[#This Row],[typ]]="komórkowy"),I1009-Tabela_telefony6[[#This Row],[Kolumna2]],H1009)</f>
        <v>741</v>
      </c>
    </row>
    <row r="1011" spans="1:9" x14ac:dyDescent="0.3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>IF(LEN(Tabela_telefony6[[#This Row],[nr]])=7,"stacjonarny",IF(LEN(Tabela_telefony6[[#This Row],[nr]])=8,"komórkowy","zagraniczny"))</f>
        <v>stacjonarny</v>
      </c>
      <c r="F1011" s="8">
        <f>(Tabela_telefony6[[#This Row],[zakonczenie]]-Tabela_telefony6[[#This Row],[rozpoczecie]])</f>
        <v>1.1574074074038876E-5</v>
      </c>
      <c r="G1011" s="5">
        <f>ROUNDUP(Tabela_telefony6[[#This Row],[Kolumna1]]*1440,0)</f>
        <v>1</v>
      </c>
      <c r="H1011" s="2">
        <f>800-Tabela_telefony6[[#This Row],[Kolumna2]]</f>
        <v>799</v>
      </c>
      <c r="I1011" s="5">
        <f>IF(OR(Tabela_telefony6[[#This Row],[typ]]="stacjonarny",Tabela_telefony6[[#This Row],[typ]]="komórkowy"),I1010-Tabela_telefony6[[#This Row],[Kolumna2]],H1010)</f>
        <v>740</v>
      </c>
    </row>
    <row r="1012" spans="1:9" x14ac:dyDescent="0.3">
      <c r="A1012">
        <v>8870498</v>
      </c>
      <c r="B1012" s="1">
        <v>42933</v>
      </c>
      <c r="C1012" s="2">
        <v>0.33702546296296299</v>
      </c>
      <c r="D1012" s="2">
        <v>0.34466435185185185</v>
      </c>
      <c r="E1012" t="str">
        <f>IF(LEN(Tabela_telefony6[[#This Row],[nr]])=7,"stacjonarny",IF(LEN(Tabela_telefony6[[#This Row],[nr]])=8,"komórkowy","zagraniczny"))</f>
        <v>stacjonarny</v>
      </c>
      <c r="F1012" s="8">
        <f>(Tabela_telefony6[[#This Row],[zakonczenie]]-Tabela_telefony6[[#This Row],[rozpoczecie]])</f>
        <v>7.6388888888888618E-3</v>
      </c>
      <c r="G1012" s="5">
        <f>ROUNDUP(Tabela_telefony6[[#This Row],[Kolumna1]]*1440,0)</f>
        <v>11</v>
      </c>
      <c r="H1012" s="2">
        <f>800-Tabela_telefony6[[#This Row],[Kolumna2]]</f>
        <v>789</v>
      </c>
      <c r="I1012" s="5">
        <f>IF(OR(Tabela_telefony6[[#This Row],[typ]]="stacjonarny",Tabela_telefony6[[#This Row],[typ]]="komórkowy"),I1011-Tabela_telefony6[[#This Row],[Kolumna2]],H1011)</f>
        <v>729</v>
      </c>
    </row>
    <row r="1013" spans="1:9" x14ac:dyDescent="0.3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>IF(LEN(Tabela_telefony6[[#This Row],[nr]])=7,"stacjonarny",IF(LEN(Tabela_telefony6[[#This Row],[nr]])=8,"komórkowy","zagraniczny"))</f>
        <v>stacjonarny</v>
      </c>
      <c r="F1013" s="8">
        <f>(Tabela_telefony6[[#This Row],[zakonczenie]]-Tabela_telefony6[[#This Row],[rozpoczecie]])</f>
        <v>8.9699074074074403E-3</v>
      </c>
      <c r="G1013" s="5">
        <f>ROUNDUP(Tabela_telefony6[[#This Row],[Kolumna1]]*1440,0)</f>
        <v>13</v>
      </c>
      <c r="H1013" s="2">
        <f>800-Tabela_telefony6[[#This Row],[Kolumna2]]</f>
        <v>787</v>
      </c>
      <c r="I1013" s="5">
        <f>IF(OR(Tabela_telefony6[[#This Row],[typ]]="stacjonarny",Tabela_telefony6[[#This Row],[typ]]="komórkowy"),I1012-Tabela_telefony6[[#This Row],[Kolumna2]],H1012)</f>
        <v>716</v>
      </c>
    </row>
    <row r="1014" spans="1:9" x14ac:dyDescent="0.3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>IF(LEN(Tabela_telefony6[[#This Row],[nr]])=7,"stacjonarny",IF(LEN(Tabela_telefony6[[#This Row],[nr]])=8,"komórkowy","zagraniczny"))</f>
        <v>stacjonarny</v>
      </c>
      <c r="F1014" s="8">
        <f>(Tabela_telefony6[[#This Row],[zakonczenie]]-Tabela_telefony6[[#This Row],[rozpoczecie]])</f>
        <v>3.3564814814814881E-3</v>
      </c>
      <c r="G1014" s="5">
        <f>ROUNDUP(Tabela_telefony6[[#This Row],[Kolumna1]]*1440,0)</f>
        <v>5</v>
      </c>
      <c r="H1014" s="2">
        <f>800-Tabela_telefony6[[#This Row],[Kolumna2]]</f>
        <v>795</v>
      </c>
      <c r="I1014" s="5">
        <f>IF(OR(Tabela_telefony6[[#This Row],[typ]]="stacjonarny",Tabela_telefony6[[#This Row],[typ]]="komórkowy"),I1013-Tabela_telefony6[[#This Row],[Kolumna2]],H1013)</f>
        <v>711</v>
      </c>
    </row>
    <row r="1015" spans="1:9" x14ac:dyDescent="0.3">
      <c r="A1015">
        <v>3691457</v>
      </c>
      <c r="B1015" s="1">
        <v>42933</v>
      </c>
      <c r="C1015" s="2">
        <v>0.34688657407407408</v>
      </c>
      <c r="D1015" s="2">
        <v>0.35810185185185184</v>
      </c>
      <c r="E1015" t="str">
        <f>IF(LEN(Tabela_telefony6[[#This Row],[nr]])=7,"stacjonarny",IF(LEN(Tabela_telefony6[[#This Row],[nr]])=8,"komórkowy","zagraniczny"))</f>
        <v>stacjonarny</v>
      </c>
      <c r="F1015" s="8">
        <f>(Tabela_telefony6[[#This Row],[zakonczenie]]-Tabela_telefony6[[#This Row],[rozpoczecie]])</f>
        <v>1.1215277777777755E-2</v>
      </c>
      <c r="G1015" s="5">
        <f>ROUNDUP(Tabela_telefony6[[#This Row],[Kolumna1]]*1440,0)</f>
        <v>17</v>
      </c>
      <c r="H1015" s="2">
        <f>800-Tabela_telefony6[[#This Row],[Kolumna2]]</f>
        <v>783</v>
      </c>
      <c r="I1015" s="5">
        <f>IF(OR(Tabela_telefony6[[#This Row],[typ]]="stacjonarny",Tabela_telefony6[[#This Row],[typ]]="komórkowy"),I1014-Tabela_telefony6[[#This Row],[Kolumna2]],H1014)</f>
        <v>694</v>
      </c>
    </row>
    <row r="1016" spans="1:9" x14ac:dyDescent="0.3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>IF(LEN(Tabela_telefony6[[#This Row],[nr]])=7,"stacjonarny",IF(LEN(Tabela_telefony6[[#This Row],[nr]])=8,"komórkowy","zagraniczny"))</f>
        <v>zagraniczny</v>
      </c>
      <c r="F1016" s="8">
        <f>(Tabela_telefony6[[#This Row],[zakonczenie]]-Tabela_telefony6[[#This Row],[rozpoczecie]])</f>
        <v>9.1203703703703898E-3</v>
      </c>
      <c r="G1016" s="5">
        <f>ROUNDUP(Tabela_telefony6[[#This Row],[Kolumna1]]*1440,0)</f>
        <v>14</v>
      </c>
      <c r="H1016" s="2">
        <f>800-Tabela_telefony6[[#This Row],[Kolumna2]]</f>
        <v>786</v>
      </c>
      <c r="I1016" s="5">
        <f>IF(OR(Tabela_telefony6[[#This Row],[typ]]="stacjonarny",Tabela_telefony6[[#This Row],[typ]]="komórkowy"),I1015-Tabela_telefony6[[#This Row],[Kolumna2]],H1015)</f>
        <v>783</v>
      </c>
    </row>
    <row r="1017" spans="1:9" x14ac:dyDescent="0.3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>IF(LEN(Tabela_telefony6[[#This Row],[nr]])=7,"stacjonarny",IF(LEN(Tabela_telefony6[[#This Row],[nr]])=8,"komórkowy","zagraniczny"))</f>
        <v>stacjonarny</v>
      </c>
      <c r="F1017" s="8">
        <f>(Tabela_telefony6[[#This Row],[zakonczenie]]-Tabela_telefony6[[#This Row],[rozpoczecie]])</f>
        <v>1.0902777777777761E-2</v>
      </c>
      <c r="G1017" s="5">
        <f>ROUNDUP(Tabela_telefony6[[#This Row],[Kolumna1]]*1440,0)</f>
        <v>16</v>
      </c>
      <c r="H1017" s="2">
        <f>800-Tabela_telefony6[[#This Row],[Kolumna2]]</f>
        <v>784</v>
      </c>
      <c r="I1017" s="5">
        <f>IF(OR(Tabela_telefony6[[#This Row],[typ]]="stacjonarny",Tabela_telefony6[[#This Row],[typ]]="komórkowy"),I1016-Tabela_telefony6[[#This Row],[Kolumna2]],H1016)</f>
        <v>767</v>
      </c>
    </row>
    <row r="1018" spans="1:9" x14ac:dyDescent="0.3">
      <c r="A1018">
        <v>6922037</v>
      </c>
      <c r="B1018" s="1">
        <v>42933</v>
      </c>
      <c r="C1018" s="2">
        <v>0.35569444444444442</v>
      </c>
      <c r="D1018" s="2">
        <v>0.35796296296296298</v>
      </c>
      <c r="E1018" t="str">
        <f>IF(LEN(Tabela_telefony6[[#This Row],[nr]])=7,"stacjonarny",IF(LEN(Tabela_telefony6[[#This Row],[nr]])=8,"komórkowy","zagraniczny"))</f>
        <v>stacjonarny</v>
      </c>
      <c r="F1018" s="8">
        <f>(Tabela_telefony6[[#This Row],[zakonczenie]]-Tabela_telefony6[[#This Row],[rozpoczecie]])</f>
        <v>2.2685185185185586E-3</v>
      </c>
      <c r="G1018" s="5">
        <f>ROUNDUP(Tabela_telefony6[[#This Row],[Kolumna1]]*1440,0)</f>
        <v>4</v>
      </c>
      <c r="H1018" s="2">
        <f>800-Tabela_telefony6[[#This Row],[Kolumna2]]</f>
        <v>796</v>
      </c>
      <c r="I1018" s="5">
        <f>IF(OR(Tabela_telefony6[[#This Row],[typ]]="stacjonarny",Tabela_telefony6[[#This Row],[typ]]="komórkowy"),I1017-Tabela_telefony6[[#This Row],[Kolumna2]],H1017)</f>
        <v>763</v>
      </c>
    </row>
    <row r="1019" spans="1:9" x14ac:dyDescent="0.3">
      <c r="A1019">
        <v>7060245</v>
      </c>
      <c r="B1019" s="1">
        <v>42933</v>
      </c>
      <c r="C1019" s="2">
        <v>0.35920138888888886</v>
      </c>
      <c r="D1019" s="2">
        <v>0.36319444444444443</v>
      </c>
      <c r="E1019" t="str">
        <f>IF(LEN(Tabela_telefony6[[#This Row],[nr]])=7,"stacjonarny",IF(LEN(Tabela_telefony6[[#This Row],[nr]])=8,"komórkowy","zagraniczny"))</f>
        <v>stacjonarny</v>
      </c>
      <c r="F1019" s="8">
        <f>(Tabela_telefony6[[#This Row],[zakonczenie]]-Tabela_telefony6[[#This Row],[rozpoczecie]])</f>
        <v>3.9930555555555691E-3</v>
      </c>
      <c r="G1019" s="5">
        <f>ROUNDUP(Tabela_telefony6[[#This Row],[Kolumna1]]*1440,0)</f>
        <v>6</v>
      </c>
      <c r="H1019" s="2">
        <f>800-Tabela_telefony6[[#This Row],[Kolumna2]]</f>
        <v>794</v>
      </c>
      <c r="I1019" s="5">
        <f>IF(OR(Tabela_telefony6[[#This Row],[typ]]="stacjonarny",Tabela_telefony6[[#This Row],[typ]]="komórkowy"),I1018-Tabela_telefony6[[#This Row],[Kolumna2]],H1018)</f>
        <v>757</v>
      </c>
    </row>
    <row r="1020" spans="1:9" x14ac:dyDescent="0.3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>IF(LEN(Tabela_telefony6[[#This Row],[nr]])=7,"stacjonarny",IF(LEN(Tabela_telefony6[[#This Row],[nr]])=8,"komórkowy","zagraniczny"))</f>
        <v>stacjonarny</v>
      </c>
      <c r="F1020" s="8">
        <f>(Tabela_telefony6[[#This Row],[zakonczenie]]-Tabela_telefony6[[#This Row],[rozpoczecie]])</f>
        <v>5.1504629629629539E-3</v>
      </c>
      <c r="G1020" s="5">
        <f>ROUNDUP(Tabela_telefony6[[#This Row],[Kolumna1]]*1440,0)</f>
        <v>8</v>
      </c>
      <c r="H1020" s="2">
        <f>800-Tabela_telefony6[[#This Row],[Kolumna2]]</f>
        <v>792</v>
      </c>
      <c r="I1020" s="5">
        <f>IF(OR(Tabela_telefony6[[#This Row],[typ]]="stacjonarny",Tabela_telefony6[[#This Row],[typ]]="komórkowy"),I1019-Tabela_telefony6[[#This Row],[Kolumna2]],H1019)</f>
        <v>749</v>
      </c>
    </row>
    <row r="1021" spans="1:9" x14ac:dyDescent="0.3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>IF(LEN(Tabela_telefony6[[#This Row],[nr]])=7,"stacjonarny",IF(LEN(Tabela_telefony6[[#This Row],[nr]])=8,"komórkowy","zagraniczny"))</f>
        <v>stacjonarny</v>
      </c>
      <c r="F1021" s="8">
        <f>(Tabela_telefony6[[#This Row],[zakonczenie]]-Tabela_telefony6[[#This Row],[rozpoczecie]])</f>
        <v>7.4074074074076401E-4</v>
      </c>
      <c r="G1021" s="5">
        <f>ROUNDUP(Tabela_telefony6[[#This Row],[Kolumna1]]*1440,0)</f>
        <v>2</v>
      </c>
      <c r="H1021" s="2">
        <f>800-Tabela_telefony6[[#This Row],[Kolumna2]]</f>
        <v>798</v>
      </c>
      <c r="I1021" s="5">
        <f>IF(OR(Tabela_telefony6[[#This Row],[typ]]="stacjonarny",Tabela_telefony6[[#This Row],[typ]]="komórkowy"),I1020-Tabela_telefony6[[#This Row],[Kolumna2]],H1020)</f>
        <v>747</v>
      </c>
    </row>
    <row r="1022" spans="1:9" x14ac:dyDescent="0.3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>IF(LEN(Tabela_telefony6[[#This Row],[nr]])=7,"stacjonarny",IF(LEN(Tabela_telefony6[[#This Row],[nr]])=8,"komórkowy","zagraniczny"))</f>
        <v>komórkowy</v>
      </c>
      <c r="F1022" s="8">
        <f>(Tabela_telefony6[[#This Row],[zakonczenie]]-Tabela_telefony6[[#This Row],[rozpoczecie]])</f>
        <v>5.2199074074074092E-3</v>
      </c>
      <c r="G1022" s="5">
        <f>ROUNDUP(Tabela_telefony6[[#This Row],[Kolumna1]]*1440,0)</f>
        <v>8</v>
      </c>
      <c r="H1022" s="2">
        <f>800-Tabela_telefony6[[#This Row],[Kolumna2]]</f>
        <v>792</v>
      </c>
      <c r="I1022" s="5">
        <f>IF(OR(Tabela_telefony6[[#This Row],[typ]]="stacjonarny",Tabela_telefony6[[#This Row],[typ]]="komórkowy"),I1021-Tabela_telefony6[[#This Row],[Kolumna2]],H1021)</f>
        <v>739</v>
      </c>
    </row>
    <row r="1023" spans="1:9" x14ac:dyDescent="0.3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>IF(LEN(Tabela_telefony6[[#This Row],[nr]])=7,"stacjonarny",IF(LEN(Tabela_telefony6[[#This Row],[nr]])=8,"komórkowy","zagraniczny"))</f>
        <v>stacjonarny</v>
      </c>
      <c r="F1023" s="8">
        <f>(Tabela_telefony6[[#This Row],[zakonczenie]]-Tabela_telefony6[[#This Row],[rozpoczecie]])</f>
        <v>2.1990740740740478E-3</v>
      </c>
      <c r="G1023" s="5">
        <f>ROUNDUP(Tabela_telefony6[[#This Row],[Kolumna1]]*1440,0)</f>
        <v>4</v>
      </c>
      <c r="H1023" s="2">
        <f>800-Tabela_telefony6[[#This Row],[Kolumna2]]</f>
        <v>796</v>
      </c>
      <c r="I1023" s="5">
        <f>IF(OR(Tabela_telefony6[[#This Row],[typ]]="stacjonarny",Tabela_telefony6[[#This Row],[typ]]="komórkowy"),I1022-Tabela_telefony6[[#This Row],[Kolumna2]],H1022)</f>
        <v>735</v>
      </c>
    </row>
    <row r="1024" spans="1:9" x14ac:dyDescent="0.3">
      <c r="A1024">
        <v>3478111</v>
      </c>
      <c r="B1024" s="1">
        <v>42933</v>
      </c>
      <c r="C1024" s="2">
        <v>0.37144675925925924</v>
      </c>
      <c r="D1024" s="2">
        <v>0.37270833333333331</v>
      </c>
      <c r="E1024" t="str">
        <f>IF(LEN(Tabela_telefony6[[#This Row],[nr]])=7,"stacjonarny",IF(LEN(Tabela_telefony6[[#This Row],[nr]])=8,"komórkowy","zagraniczny"))</f>
        <v>stacjonarny</v>
      </c>
      <c r="F1024" s="8">
        <f>(Tabela_telefony6[[#This Row],[zakonczenie]]-Tabela_telefony6[[#This Row],[rozpoczecie]])</f>
        <v>1.2615740740740677E-3</v>
      </c>
      <c r="G1024" s="5">
        <f>ROUNDUP(Tabela_telefony6[[#This Row],[Kolumna1]]*1440,0)</f>
        <v>2</v>
      </c>
      <c r="H1024" s="2">
        <f>800-Tabela_telefony6[[#This Row],[Kolumna2]]</f>
        <v>798</v>
      </c>
      <c r="I1024" s="5">
        <f>IF(OR(Tabela_telefony6[[#This Row],[typ]]="stacjonarny",Tabela_telefony6[[#This Row],[typ]]="komórkowy"),I1023-Tabela_telefony6[[#This Row],[Kolumna2]],H1023)</f>
        <v>733</v>
      </c>
    </row>
    <row r="1025" spans="1:9" x14ac:dyDescent="0.3">
      <c r="A1025">
        <v>7937998</v>
      </c>
      <c r="B1025" s="1">
        <v>42933</v>
      </c>
      <c r="C1025" s="2">
        <v>0.37627314814814816</v>
      </c>
      <c r="D1025" s="2">
        <v>0.37802083333333331</v>
      </c>
      <c r="E1025" t="str">
        <f>IF(LEN(Tabela_telefony6[[#This Row],[nr]])=7,"stacjonarny",IF(LEN(Tabela_telefony6[[#This Row],[nr]])=8,"komórkowy","zagraniczny"))</f>
        <v>stacjonarny</v>
      </c>
      <c r="F1025" s="8">
        <f>(Tabela_telefony6[[#This Row],[zakonczenie]]-Tabela_telefony6[[#This Row],[rozpoczecie]])</f>
        <v>1.7476851851851438E-3</v>
      </c>
      <c r="G1025" s="5">
        <f>ROUNDUP(Tabela_telefony6[[#This Row],[Kolumna1]]*1440,0)</f>
        <v>3</v>
      </c>
      <c r="H1025" s="2">
        <f>800-Tabela_telefony6[[#This Row],[Kolumna2]]</f>
        <v>797</v>
      </c>
      <c r="I1025" s="5">
        <f>IF(OR(Tabela_telefony6[[#This Row],[typ]]="stacjonarny",Tabela_telefony6[[#This Row],[typ]]="komórkowy"),I1024-Tabela_telefony6[[#This Row],[Kolumna2]],H1024)</f>
        <v>730</v>
      </c>
    </row>
    <row r="1026" spans="1:9" x14ac:dyDescent="0.3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>IF(LEN(Tabela_telefony6[[#This Row],[nr]])=7,"stacjonarny",IF(LEN(Tabela_telefony6[[#This Row],[nr]])=8,"komórkowy","zagraniczny"))</f>
        <v>komórkowy</v>
      </c>
      <c r="F1026" s="8">
        <f>(Tabela_telefony6[[#This Row],[zakonczenie]]-Tabela_telefony6[[#This Row],[rozpoczecie]])</f>
        <v>4.69907407407405E-3</v>
      </c>
      <c r="G1026" s="5">
        <f>ROUNDUP(Tabela_telefony6[[#This Row],[Kolumna1]]*1440,0)</f>
        <v>7</v>
      </c>
      <c r="H1026" s="2">
        <f>800-Tabela_telefony6[[#This Row],[Kolumna2]]</f>
        <v>793</v>
      </c>
      <c r="I1026" s="5">
        <f>IF(OR(Tabela_telefony6[[#This Row],[typ]]="stacjonarny",Tabela_telefony6[[#This Row],[typ]]="komórkowy"),I1025-Tabela_telefony6[[#This Row],[Kolumna2]],H1025)</f>
        <v>723</v>
      </c>
    </row>
    <row r="1027" spans="1:9" x14ac:dyDescent="0.3">
      <c r="A1027">
        <v>2557643</v>
      </c>
      <c r="B1027" s="1">
        <v>42933</v>
      </c>
      <c r="C1027" s="2">
        <v>0.38622685185185185</v>
      </c>
      <c r="D1027" s="2">
        <v>0.38957175925925924</v>
      </c>
      <c r="E1027" t="str">
        <f>IF(LEN(Tabela_telefony6[[#This Row],[nr]])=7,"stacjonarny",IF(LEN(Tabela_telefony6[[#This Row],[nr]])=8,"komórkowy","zagraniczny"))</f>
        <v>stacjonarny</v>
      </c>
      <c r="F1027" s="8">
        <f>(Tabela_telefony6[[#This Row],[zakonczenie]]-Tabela_telefony6[[#This Row],[rozpoczecie]])</f>
        <v>3.3449074074073937E-3</v>
      </c>
      <c r="G1027" s="5">
        <f>ROUNDUP(Tabela_telefony6[[#This Row],[Kolumna1]]*1440,0)</f>
        <v>5</v>
      </c>
      <c r="H1027" s="2">
        <f>800-Tabela_telefony6[[#This Row],[Kolumna2]]</f>
        <v>795</v>
      </c>
      <c r="I1027" s="5">
        <f>IF(OR(Tabela_telefony6[[#This Row],[typ]]="stacjonarny",Tabela_telefony6[[#This Row],[typ]]="komórkowy"),I1026-Tabela_telefony6[[#This Row],[Kolumna2]],H1026)</f>
        <v>718</v>
      </c>
    </row>
    <row r="1028" spans="1:9" x14ac:dyDescent="0.3">
      <c r="A1028">
        <v>4501726</v>
      </c>
      <c r="B1028" s="1">
        <v>42933</v>
      </c>
      <c r="C1028" s="2">
        <v>0.38754629629629628</v>
      </c>
      <c r="D1028" s="2">
        <v>0.39260416666666664</v>
      </c>
      <c r="E1028" t="str">
        <f>IF(LEN(Tabela_telefony6[[#This Row],[nr]])=7,"stacjonarny",IF(LEN(Tabela_telefony6[[#This Row],[nr]])=8,"komórkowy","zagraniczny"))</f>
        <v>stacjonarny</v>
      </c>
      <c r="F1028" s="8">
        <f>(Tabela_telefony6[[#This Row],[zakonczenie]]-Tabela_telefony6[[#This Row],[rozpoczecie]])</f>
        <v>5.0578703703703654E-3</v>
      </c>
      <c r="G1028" s="5">
        <f>ROUNDUP(Tabela_telefony6[[#This Row],[Kolumna1]]*1440,0)</f>
        <v>8</v>
      </c>
      <c r="H1028" s="2">
        <f>800-Tabela_telefony6[[#This Row],[Kolumna2]]</f>
        <v>792</v>
      </c>
      <c r="I1028" s="5">
        <f>IF(OR(Tabela_telefony6[[#This Row],[typ]]="stacjonarny",Tabela_telefony6[[#This Row],[typ]]="komórkowy"),I1027-Tabela_telefony6[[#This Row],[Kolumna2]],H1027)</f>
        <v>710</v>
      </c>
    </row>
    <row r="1029" spans="1:9" x14ac:dyDescent="0.3">
      <c r="A1029">
        <v>1415198</v>
      </c>
      <c r="B1029" s="1">
        <v>42933</v>
      </c>
      <c r="C1029" s="2">
        <v>0.38991898148148146</v>
      </c>
      <c r="D1029" s="2">
        <v>0.40072916666666669</v>
      </c>
      <c r="E1029" t="str">
        <f>IF(LEN(Tabela_telefony6[[#This Row],[nr]])=7,"stacjonarny",IF(LEN(Tabela_telefony6[[#This Row],[nr]])=8,"komórkowy","zagraniczny"))</f>
        <v>stacjonarny</v>
      </c>
      <c r="F1029" s="8">
        <f>(Tabela_telefony6[[#This Row],[zakonczenie]]-Tabela_telefony6[[#This Row],[rozpoczecie]])</f>
        <v>1.0810185185185228E-2</v>
      </c>
      <c r="G1029" s="5">
        <f>ROUNDUP(Tabela_telefony6[[#This Row],[Kolumna1]]*1440,0)</f>
        <v>16</v>
      </c>
      <c r="H1029" s="2">
        <f>800-Tabela_telefony6[[#This Row],[Kolumna2]]</f>
        <v>784</v>
      </c>
      <c r="I1029" s="5">
        <f>IF(OR(Tabela_telefony6[[#This Row],[typ]]="stacjonarny",Tabela_telefony6[[#This Row],[typ]]="komórkowy"),I1028-Tabela_telefony6[[#This Row],[Kolumna2]],H1028)</f>
        <v>694</v>
      </c>
    </row>
    <row r="1030" spans="1:9" x14ac:dyDescent="0.3">
      <c r="A1030">
        <v>23368531</v>
      </c>
      <c r="B1030" s="1">
        <v>42933</v>
      </c>
      <c r="C1030" s="2">
        <v>0.39103009259259258</v>
      </c>
      <c r="D1030" s="2">
        <v>0.39221064814814816</v>
      </c>
      <c r="E1030" t="str">
        <f>IF(LEN(Tabela_telefony6[[#This Row],[nr]])=7,"stacjonarny",IF(LEN(Tabela_telefony6[[#This Row],[nr]])=8,"komórkowy","zagraniczny"))</f>
        <v>komórkowy</v>
      </c>
      <c r="F1030" s="8">
        <f>(Tabela_telefony6[[#This Row],[zakonczenie]]-Tabela_telefony6[[#This Row],[rozpoczecie]])</f>
        <v>1.1805555555555736E-3</v>
      </c>
      <c r="G1030" s="5">
        <f>ROUNDUP(Tabela_telefony6[[#This Row],[Kolumna1]]*1440,0)</f>
        <v>2</v>
      </c>
      <c r="H1030" s="2">
        <f>800-Tabela_telefony6[[#This Row],[Kolumna2]]</f>
        <v>798</v>
      </c>
      <c r="I1030" s="5">
        <f>IF(OR(Tabela_telefony6[[#This Row],[typ]]="stacjonarny",Tabela_telefony6[[#This Row],[typ]]="komórkowy"),I1029-Tabela_telefony6[[#This Row],[Kolumna2]],H1029)</f>
        <v>692</v>
      </c>
    </row>
    <row r="1031" spans="1:9" x14ac:dyDescent="0.3">
      <c r="A1031">
        <v>5750549</v>
      </c>
      <c r="B1031" s="1">
        <v>42933</v>
      </c>
      <c r="C1031" s="2">
        <v>0.3948726851851852</v>
      </c>
      <c r="D1031" s="2">
        <v>0.39504629629629628</v>
      </c>
      <c r="E1031" t="str">
        <f>IF(LEN(Tabela_telefony6[[#This Row],[nr]])=7,"stacjonarny",IF(LEN(Tabela_telefony6[[#This Row],[nr]])=8,"komórkowy","zagraniczny"))</f>
        <v>stacjonarny</v>
      </c>
      <c r="F1031" s="8">
        <f>(Tabela_telefony6[[#This Row],[zakonczenie]]-Tabela_telefony6[[#This Row],[rozpoczecie]])</f>
        <v>1.7361111111108274E-4</v>
      </c>
      <c r="G1031" s="5">
        <f>ROUNDUP(Tabela_telefony6[[#This Row],[Kolumna1]]*1440,0)</f>
        <v>1</v>
      </c>
      <c r="H1031" s="2">
        <f>800-Tabela_telefony6[[#This Row],[Kolumna2]]</f>
        <v>799</v>
      </c>
      <c r="I1031" s="5">
        <f>IF(OR(Tabela_telefony6[[#This Row],[typ]]="stacjonarny",Tabela_telefony6[[#This Row],[typ]]="komórkowy"),I1030-Tabela_telefony6[[#This Row],[Kolumna2]],H1030)</f>
        <v>691</v>
      </c>
    </row>
    <row r="1032" spans="1:9" x14ac:dyDescent="0.3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>IF(LEN(Tabela_telefony6[[#This Row],[nr]])=7,"stacjonarny",IF(LEN(Tabela_telefony6[[#This Row],[nr]])=8,"komórkowy","zagraniczny"))</f>
        <v>zagraniczny</v>
      </c>
      <c r="F1032" s="8">
        <f>(Tabela_telefony6[[#This Row],[zakonczenie]]-Tabela_telefony6[[#This Row],[rozpoczecie]])</f>
        <v>1.8055555555555602E-3</v>
      </c>
      <c r="G1032" s="5">
        <f>ROUNDUP(Tabela_telefony6[[#This Row],[Kolumna1]]*1440,0)</f>
        <v>3</v>
      </c>
      <c r="H1032" s="2">
        <f>800-Tabela_telefony6[[#This Row],[Kolumna2]]</f>
        <v>797</v>
      </c>
      <c r="I1032" s="5">
        <f>IF(OR(Tabela_telefony6[[#This Row],[typ]]="stacjonarny",Tabela_telefony6[[#This Row],[typ]]="komórkowy"),I1031-Tabela_telefony6[[#This Row],[Kolumna2]],H1031)</f>
        <v>799</v>
      </c>
    </row>
    <row r="1033" spans="1:9" x14ac:dyDescent="0.3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>IF(LEN(Tabela_telefony6[[#This Row],[nr]])=7,"stacjonarny",IF(LEN(Tabela_telefony6[[#This Row],[nr]])=8,"komórkowy","zagraniczny"))</f>
        <v>stacjonarny</v>
      </c>
      <c r="F1033" s="8">
        <f>(Tabela_telefony6[[#This Row],[zakonczenie]]-Tabela_telefony6[[#This Row],[rozpoczecie]])</f>
        <v>9.7453703703703765E-3</v>
      </c>
      <c r="G1033" s="5">
        <f>ROUNDUP(Tabela_telefony6[[#This Row],[Kolumna1]]*1440,0)</f>
        <v>15</v>
      </c>
      <c r="H1033" s="2">
        <f>800-Tabela_telefony6[[#This Row],[Kolumna2]]</f>
        <v>785</v>
      </c>
      <c r="I1033" s="5">
        <f>IF(OR(Tabela_telefony6[[#This Row],[typ]]="stacjonarny",Tabela_telefony6[[#This Row],[typ]]="komórkowy"),I1032-Tabela_telefony6[[#This Row],[Kolumna2]],H1032)</f>
        <v>784</v>
      </c>
    </row>
    <row r="1034" spans="1:9" x14ac:dyDescent="0.3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>IF(LEN(Tabela_telefony6[[#This Row],[nr]])=7,"stacjonarny",IF(LEN(Tabela_telefony6[[#This Row],[nr]])=8,"komórkowy","zagraniczny"))</f>
        <v>stacjonarny</v>
      </c>
      <c r="F1034" s="8">
        <f>(Tabela_telefony6[[#This Row],[zakonczenie]]-Tabela_telefony6[[#This Row],[rozpoczecie]])</f>
        <v>7.3379629629629628E-3</v>
      </c>
      <c r="G1034" s="5">
        <f>ROUNDUP(Tabela_telefony6[[#This Row],[Kolumna1]]*1440,0)</f>
        <v>11</v>
      </c>
      <c r="H1034" s="2">
        <f>800-Tabela_telefony6[[#This Row],[Kolumna2]]</f>
        <v>789</v>
      </c>
      <c r="I1034" s="5">
        <f>IF(OR(Tabela_telefony6[[#This Row],[typ]]="stacjonarny",Tabela_telefony6[[#This Row],[typ]]="komórkowy"),I1033-Tabela_telefony6[[#This Row],[Kolumna2]],H1033)</f>
        <v>773</v>
      </c>
    </row>
    <row r="1035" spans="1:9" x14ac:dyDescent="0.3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>IF(LEN(Tabela_telefony6[[#This Row],[nr]])=7,"stacjonarny",IF(LEN(Tabela_telefony6[[#This Row],[nr]])=8,"komórkowy","zagraniczny"))</f>
        <v>stacjonarny</v>
      </c>
      <c r="F1035" s="8">
        <f>(Tabela_telefony6[[#This Row],[zakonczenie]]-Tabela_telefony6[[#This Row],[rozpoczecie]])</f>
        <v>6.9907407407407418E-3</v>
      </c>
      <c r="G1035" s="5">
        <f>ROUNDUP(Tabela_telefony6[[#This Row],[Kolumna1]]*1440,0)</f>
        <v>11</v>
      </c>
      <c r="H1035" s="2">
        <f>800-Tabela_telefony6[[#This Row],[Kolumna2]]</f>
        <v>789</v>
      </c>
      <c r="I1035" s="5">
        <f>IF(OR(Tabela_telefony6[[#This Row],[typ]]="stacjonarny",Tabela_telefony6[[#This Row],[typ]]="komórkowy"),I1034-Tabela_telefony6[[#This Row],[Kolumna2]],H1034)</f>
        <v>762</v>
      </c>
    </row>
    <row r="1036" spans="1:9" x14ac:dyDescent="0.3">
      <c r="A1036">
        <v>7085993</v>
      </c>
      <c r="B1036" s="1">
        <v>42933</v>
      </c>
      <c r="C1036" s="2">
        <v>0.40719907407407407</v>
      </c>
      <c r="D1036" s="2">
        <v>0.41578703703703701</v>
      </c>
      <c r="E1036" t="str">
        <f>IF(LEN(Tabela_telefony6[[#This Row],[nr]])=7,"stacjonarny",IF(LEN(Tabela_telefony6[[#This Row],[nr]])=8,"komórkowy","zagraniczny"))</f>
        <v>stacjonarny</v>
      </c>
      <c r="F1036" s="8">
        <f>(Tabela_telefony6[[#This Row],[zakonczenie]]-Tabela_telefony6[[#This Row],[rozpoczecie]])</f>
        <v>8.5879629629629362E-3</v>
      </c>
      <c r="G1036" s="5">
        <f>ROUNDUP(Tabela_telefony6[[#This Row],[Kolumna1]]*1440,0)</f>
        <v>13</v>
      </c>
      <c r="H1036" s="2">
        <f>800-Tabela_telefony6[[#This Row],[Kolumna2]]</f>
        <v>787</v>
      </c>
      <c r="I1036" s="5">
        <f>IF(OR(Tabela_telefony6[[#This Row],[typ]]="stacjonarny",Tabela_telefony6[[#This Row],[typ]]="komórkowy"),I1035-Tabela_telefony6[[#This Row],[Kolumna2]],H1035)</f>
        <v>749</v>
      </c>
    </row>
    <row r="1037" spans="1:9" x14ac:dyDescent="0.3">
      <c r="A1037">
        <v>73460179</v>
      </c>
      <c r="B1037" s="1">
        <v>42933</v>
      </c>
      <c r="C1037" s="2">
        <v>0.41060185185185183</v>
      </c>
      <c r="D1037" s="2">
        <v>0.41334490740740742</v>
      </c>
      <c r="E1037" t="str">
        <f>IF(LEN(Tabela_telefony6[[#This Row],[nr]])=7,"stacjonarny",IF(LEN(Tabela_telefony6[[#This Row],[nr]])=8,"komórkowy","zagraniczny"))</f>
        <v>komórkowy</v>
      </c>
      <c r="F1037" s="8">
        <f>(Tabela_telefony6[[#This Row],[zakonczenie]]-Tabela_telefony6[[#This Row],[rozpoczecie]])</f>
        <v>2.7430555555555958E-3</v>
      </c>
      <c r="G1037" s="5">
        <f>ROUNDUP(Tabela_telefony6[[#This Row],[Kolumna1]]*1440,0)</f>
        <v>4</v>
      </c>
      <c r="H1037" s="2">
        <f>800-Tabela_telefony6[[#This Row],[Kolumna2]]</f>
        <v>796</v>
      </c>
      <c r="I1037" s="5">
        <f>IF(OR(Tabela_telefony6[[#This Row],[typ]]="stacjonarny",Tabela_telefony6[[#This Row],[typ]]="komórkowy"),I1036-Tabela_telefony6[[#This Row],[Kolumna2]],H1036)</f>
        <v>745</v>
      </c>
    </row>
    <row r="1038" spans="1:9" x14ac:dyDescent="0.3">
      <c r="A1038">
        <v>5983034</v>
      </c>
      <c r="B1038" s="1">
        <v>42933</v>
      </c>
      <c r="C1038" s="2">
        <v>0.41253472222222221</v>
      </c>
      <c r="D1038" s="2">
        <v>0.41753472222222221</v>
      </c>
      <c r="E1038" t="str">
        <f>IF(LEN(Tabela_telefony6[[#This Row],[nr]])=7,"stacjonarny",IF(LEN(Tabela_telefony6[[#This Row],[nr]])=8,"komórkowy","zagraniczny"))</f>
        <v>stacjonarny</v>
      </c>
      <c r="F1038" s="8">
        <f>(Tabela_telefony6[[#This Row],[zakonczenie]]-Tabela_telefony6[[#This Row],[rozpoczecie]])</f>
        <v>5.0000000000000044E-3</v>
      </c>
      <c r="G1038" s="5">
        <f>ROUNDUP(Tabela_telefony6[[#This Row],[Kolumna1]]*1440,0)</f>
        <v>8</v>
      </c>
      <c r="H1038" s="2">
        <f>800-Tabela_telefony6[[#This Row],[Kolumna2]]</f>
        <v>792</v>
      </c>
      <c r="I1038" s="5">
        <f>IF(OR(Tabela_telefony6[[#This Row],[typ]]="stacjonarny",Tabela_telefony6[[#This Row],[typ]]="komórkowy"),I1037-Tabela_telefony6[[#This Row],[Kolumna2]],H1037)</f>
        <v>737</v>
      </c>
    </row>
    <row r="1039" spans="1:9" x14ac:dyDescent="0.3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>IF(LEN(Tabela_telefony6[[#This Row],[nr]])=7,"stacjonarny",IF(LEN(Tabela_telefony6[[#This Row],[nr]])=8,"komórkowy","zagraniczny"))</f>
        <v>komórkowy</v>
      </c>
      <c r="F1039" s="8">
        <f>(Tabela_telefony6[[#This Row],[zakonczenie]]-Tabela_telefony6[[#This Row],[rozpoczecie]])</f>
        <v>1.4930555555555669E-3</v>
      </c>
      <c r="G1039" s="5">
        <f>ROUNDUP(Tabela_telefony6[[#This Row],[Kolumna1]]*1440,0)</f>
        <v>3</v>
      </c>
      <c r="H1039" s="2">
        <f>800-Tabela_telefony6[[#This Row],[Kolumna2]]</f>
        <v>797</v>
      </c>
      <c r="I1039" s="5">
        <f>IF(OR(Tabela_telefony6[[#This Row],[typ]]="stacjonarny",Tabela_telefony6[[#This Row],[typ]]="komórkowy"),I1038-Tabela_telefony6[[#This Row],[Kolumna2]],H1038)</f>
        <v>734</v>
      </c>
    </row>
    <row r="1040" spans="1:9" x14ac:dyDescent="0.3">
      <c r="A1040">
        <v>19343766</v>
      </c>
      <c r="B1040" s="1">
        <v>42933</v>
      </c>
      <c r="C1040" s="2">
        <v>0.41572916666666665</v>
      </c>
      <c r="D1040" s="2">
        <v>0.41825231481481484</v>
      </c>
      <c r="E1040" t="str">
        <f>IF(LEN(Tabela_telefony6[[#This Row],[nr]])=7,"stacjonarny",IF(LEN(Tabela_telefony6[[#This Row],[nr]])=8,"komórkowy","zagraniczny"))</f>
        <v>komórkowy</v>
      </c>
      <c r="F1040" s="8">
        <f>(Tabela_telefony6[[#This Row],[zakonczenie]]-Tabela_telefony6[[#This Row],[rozpoczecie]])</f>
        <v>2.523148148148191E-3</v>
      </c>
      <c r="G1040" s="5">
        <f>ROUNDUP(Tabela_telefony6[[#This Row],[Kolumna1]]*1440,0)</f>
        <v>4</v>
      </c>
      <c r="H1040" s="2">
        <f>800-Tabela_telefony6[[#This Row],[Kolumna2]]</f>
        <v>796</v>
      </c>
      <c r="I1040" s="5">
        <f>IF(OR(Tabela_telefony6[[#This Row],[typ]]="stacjonarny",Tabela_telefony6[[#This Row],[typ]]="komórkowy"),I1039-Tabela_telefony6[[#This Row],[Kolumna2]],H1039)</f>
        <v>730</v>
      </c>
    </row>
    <row r="1041" spans="1:9" x14ac:dyDescent="0.3">
      <c r="A1041">
        <v>7439955</v>
      </c>
      <c r="B1041" s="1">
        <v>42933</v>
      </c>
      <c r="C1041" s="2">
        <v>0.41716435185185186</v>
      </c>
      <c r="D1041" s="2">
        <v>0.4284722222222222</v>
      </c>
      <c r="E1041" t="str">
        <f>IF(LEN(Tabela_telefony6[[#This Row],[nr]])=7,"stacjonarny",IF(LEN(Tabela_telefony6[[#This Row],[nr]])=8,"komórkowy","zagraniczny"))</f>
        <v>stacjonarny</v>
      </c>
      <c r="F1041" s="8">
        <f>(Tabela_telefony6[[#This Row],[zakonczenie]]-Tabela_telefony6[[#This Row],[rozpoczecie]])</f>
        <v>1.1307870370370343E-2</v>
      </c>
      <c r="G1041" s="5">
        <f>ROUNDUP(Tabela_telefony6[[#This Row],[Kolumna1]]*1440,0)</f>
        <v>17</v>
      </c>
      <c r="H1041" s="2">
        <f>800-Tabela_telefony6[[#This Row],[Kolumna2]]</f>
        <v>783</v>
      </c>
      <c r="I1041" s="5">
        <f>IF(OR(Tabela_telefony6[[#This Row],[typ]]="stacjonarny",Tabela_telefony6[[#This Row],[typ]]="komórkowy"),I1040-Tabela_telefony6[[#This Row],[Kolumna2]],H1040)</f>
        <v>713</v>
      </c>
    </row>
    <row r="1042" spans="1:9" x14ac:dyDescent="0.3">
      <c r="A1042">
        <v>7224275</v>
      </c>
      <c r="B1042" s="1">
        <v>42933</v>
      </c>
      <c r="C1042" s="2">
        <v>0.41899305555555555</v>
      </c>
      <c r="D1042" s="2">
        <v>0.41968749999999999</v>
      </c>
      <c r="E1042" t="str">
        <f>IF(LEN(Tabela_telefony6[[#This Row],[nr]])=7,"stacjonarny",IF(LEN(Tabela_telefony6[[#This Row],[nr]])=8,"komórkowy","zagraniczny"))</f>
        <v>stacjonarny</v>
      </c>
      <c r="F1042" s="8">
        <f>(Tabela_telefony6[[#This Row],[zakonczenie]]-Tabela_telefony6[[#This Row],[rozpoczecie]])</f>
        <v>6.9444444444444198E-4</v>
      </c>
      <c r="G1042" s="5">
        <f>ROUNDUP(Tabela_telefony6[[#This Row],[Kolumna1]]*1440,0)</f>
        <v>1</v>
      </c>
      <c r="H1042" s="2">
        <f>800-Tabela_telefony6[[#This Row],[Kolumna2]]</f>
        <v>799</v>
      </c>
      <c r="I1042" s="5">
        <f>IF(OR(Tabela_telefony6[[#This Row],[typ]]="stacjonarny",Tabela_telefony6[[#This Row],[typ]]="komórkowy"),I1041-Tabela_telefony6[[#This Row],[Kolumna2]],H1041)</f>
        <v>712</v>
      </c>
    </row>
    <row r="1043" spans="1:9" x14ac:dyDescent="0.3">
      <c r="A1043">
        <v>1679471</v>
      </c>
      <c r="B1043" s="1">
        <v>42933</v>
      </c>
      <c r="C1043" s="2">
        <v>0.42386574074074074</v>
      </c>
      <c r="D1043" s="2">
        <v>0.42885416666666665</v>
      </c>
      <c r="E1043" t="str">
        <f>IF(LEN(Tabela_telefony6[[#This Row],[nr]])=7,"stacjonarny",IF(LEN(Tabela_telefony6[[#This Row],[nr]])=8,"komórkowy","zagraniczny"))</f>
        <v>stacjonarny</v>
      </c>
      <c r="F1043" s="8">
        <f>(Tabela_telefony6[[#This Row],[zakonczenie]]-Tabela_telefony6[[#This Row],[rozpoczecie]])</f>
        <v>4.9884259259259101E-3</v>
      </c>
      <c r="G1043" s="5">
        <f>ROUNDUP(Tabela_telefony6[[#This Row],[Kolumna1]]*1440,0)</f>
        <v>8</v>
      </c>
      <c r="H1043" s="2">
        <f>800-Tabela_telefony6[[#This Row],[Kolumna2]]</f>
        <v>792</v>
      </c>
      <c r="I1043" s="5">
        <f>IF(OR(Tabela_telefony6[[#This Row],[typ]]="stacjonarny",Tabela_telefony6[[#This Row],[typ]]="komórkowy"),I1042-Tabela_telefony6[[#This Row],[Kolumna2]],H1042)</f>
        <v>704</v>
      </c>
    </row>
    <row r="1044" spans="1:9" x14ac:dyDescent="0.3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>IF(LEN(Tabela_telefony6[[#This Row],[nr]])=7,"stacjonarny",IF(LEN(Tabela_telefony6[[#This Row],[nr]])=8,"komórkowy","zagraniczny"))</f>
        <v>stacjonarny</v>
      </c>
      <c r="F1044" s="8">
        <f>(Tabela_telefony6[[#This Row],[zakonczenie]]-Tabela_telefony6[[#This Row],[rozpoczecie]])</f>
        <v>3.3564814814818211E-4</v>
      </c>
      <c r="G1044" s="5">
        <f>ROUNDUP(Tabela_telefony6[[#This Row],[Kolumna1]]*1440,0)</f>
        <v>1</v>
      </c>
      <c r="H1044" s="2">
        <f>800-Tabela_telefony6[[#This Row],[Kolumna2]]</f>
        <v>799</v>
      </c>
      <c r="I1044" s="5">
        <f>IF(OR(Tabela_telefony6[[#This Row],[typ]]="stacjonarny",Tabela_telefony6[[#This Row],[typ]]="komórkowy"),I1043-Tabela_telefony6[[#This Row],[Kolumna2]],H1043)</f>
        <v>703</v>
      </c>
    </row>
    <row r="1045" spans="1:9" x14ac:dyDescent="0.3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>IF(LEN(Tabela_telefony6[[#This Row],[nr]])=7,"stacjonarny",IF(LEN(Tabela_telefony6[[#This Row],[nr]])=8,"komórkowy","zagraniczny"))</f>
        <v>stacjonarny</v>
      </c>
      <c r="F1045" s="8">
        <f>(Tabela_telefony6[[#This Row],[zakonczenie]]-Tabela_telefony6[[#This Row],[rozpoczecie]])</f>
        <v>9.9189814814815147E-3</v>
      </c>
      <c r="G1045" s="5">
        <f>ROUNDUP(Tabela_telefony6[[#This Row],[Kolumna1]]*1440,0)</f>
        <v>15</v>
      </c>
      <c r="H1045" s="2">
        <f>800-Tabela_telefony6[[#This Row],[Kolumna2]]</f>
        <v>785</v>
      </c>
      <c r="I1045" s="5">
        <f>IF(OR(Tabela_telefony6[[#This Row],[typ]]="stacjonarny",Tabela_telefony6[[#This Row],[typ]]="komórkowy"),I1044-Tabela_telefony6[[#This Row],[Kolumna2]],H1044)</f>
        <v>688</v>
      </c>
    </row>
    <row r="1046" spans="1:9" x14ac:dyDescent="0.3">
      <c r="A1046">
        <v>28185580</v>
      </c>
      <c r="B1046" s="1">
        <v>42933</v>
      </c>
      <c r="C1046" s="2">
        <v>0.43086805555555557</v>
      </c>
      <c r="D1046" s="2">
        <v>0.43388888888888888</v>
      </c>
      <c r="E1046" t="str">
        <f>IF(LEN(Tabela_telefony6[[#This Row],[nr]])=7,"stacjonarny",IF(LEN(Tabela_telefony6[[#This Row],[nr]])=8,"komórkowy","zagraniczny"))</f>
        <v>komórkowy</v>
      </c>
      <c r="F1046" s="8">
        <f>(Tabela_telefony6[[#This Row],[zakonczenie]]-Tabela_telefony6[[#This Row],[rozpoczecie]])</f>
        <v>3.0208333333333059E-3</v>
      </c>
      <c r="G1046" s="5">
        <f>ROUNDUP(Tabela_telefony6[[#This Row],[Kolumna1]]*1440,0)</f>
        <v>5</v>
      </c>
      <c r="H1046" s="2">
        <f>800-Tabela_telefony6[[#This Row],[Kolumna2]]</f>
        <v>795</v>
      </c>
      <c r="I1046" s="5">
        <f>IF(OR(Tabela_telefony6[[#This Row],[typ]]="stacjonarny",Tabela_telefony6[[#This Row],[typ]]="komórkowy"),I1045-Tabela_telefony6[[#This Row],[Kolumna2]],H1045)</f>
        <v>683</v>
      </c>
    </row>
    <row r="1047" spans="1:9" x14ac:dyDescent="0.3">
      <c r="A1047">
        <v>4222605</v>
      </c>
      <c r="B1047" s="1">
        <v>42933</v>
      </c>
      <c r="C1047" s="2">
        <v>0.43375000000000002</v>
      </c>
      <c r="D1047" s="2">
        <v>0.43592592592592594</v>
      </c>
      <c r="E1047" t="str">
        <f>IF(LEN(Tabela_telefony6[[#This Row],[nr]])=7,"stacjonarny",IF(LEN(Tabela_telefony6[[#This Row],[nr]])=8,"komórkowy","zagraniczny"))</f>
        <v>stacjonarny</v>
      </c>
      <c r="F1047" s="8">
        <f>(Tabela_telefony6[[#This Row],[zakonczenie]]-Tabela_telefony6[[#This Row],[rozpoczecie]])</f>
        <v>2.1759259259259145E-3</v>
      </c>
      <c r="G1047" s="5">
        <f>ROUNDUP(Tabela_telefony6[[#This Row],[Kolumna1]]*1440,0)</f>
        <v>4</v>
      </c>
      <c r="H1047" s="2">
        <f>800-Tabela_telefony6[[#This Row],[Kolumna2]]</f>
        <v>796</v>
      </c>
      <c r="I1047" s="5">
        <f>IF(OR(Tabela_telefony6[[#This Row],[typ]]="stacjonarny",Tabela_telefony6[[#This Row],[typ]]="komórkowy"),I1046-Tabela_telefony6[[#This Row],[Kolumna2]],H1046)</f>
        <v>679</v>
      </c>
    </row>
    <row r="1048" spans="1:9" x14ac:dyDescent="0.3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>IF(LEN(Tabela_telefony6[[#This Row],[nr]])=7,"stacjonarny",IF(LEN(Tabela_telefony6[[#This Row],[nr]])=8,"komórkowy","zagraniczny"))</f>
        <v>stacjonarny</v>
      </c>
      <c r="F1048" s="8">
        <f>(Tabela_telefony6[[#This Row],[zakonczenie]]-Tabela_telefony6[[#This Row],[rozpoczecie]])</f>
        <v>1.1574074074074403E-3</v>
      </c>
      <c r="G1048" s="5">
        <f>ROUNDUP(Tabela_telefony6[[#This Row],[Kolumna1]]*1440,0)</f>
        <v>2</v>
      </c>
      <c r="H1048" s="2">
        <f>800-Tabela_telefony6[[#This Row],[Kolumna2]]</f>
        <v>798</v>
      </c>
      <c r="I1048" s="5">
        <f>IF(OR(Tabela_telefony6[[#This Row],[typ]]="stacjonarny",Tabela_telefony6[[#This Row],[typ]]="komórkowy"),I1047-Tabela_telefony6[[#This Row],[Kolumna2]],H1047)</f>
        <v>677</v>
      </c>
    </row>
    <row r="1049" spans="1:9" x14ac:dyDescent="0.3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>IF(LEN(Tabela_telefony6[[#This Row],[nr]])=7,"stacjonarny",IF(LEN(Tabela_telefony6[[#This Row],[nr]])=8,"komórkowy","zagraniczny"))</f>
        <v>stacjonarny</v>
      </c>
      <c r="F1049" s="8">
        <f>(Tabela_telefony6[[#This Row],[zakonczenie]]-Tabela_telefony6[[#This Row],[rozpoczecie]])</f>
        <v>5.0925925925926485E-4</v>
      </c>
      <c r="G1049" s="5">
        <f>ROUNDUP(Tabela_telefony6[[#This Row],[Kolumna1]]*1440,0)</f>
        <v>1</v>
      </c>
      <c r="H1049" s="2">
        <f>800-Tabela_telefony6[[#This Row],[Kolumna2]]</f>
        <v>799</v>
      </c>
      <c r="I1049" s="5">
        <f>IF(OR(Tabela_telefony6[[#This Row],[typ]]="stacjonarny",Tabela_telefony6[[#This Row],[typ]]="komórkowy"),I1048-Tabela_telefony6[[#This Row],[Kolumna2]],H1048)</f>
        <v>676</v>
      </c>
    </row>
    <row r="1050" spans="1:9" x14ac:dyDescent="0.3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>IF(LEN(Tabela_telefony6[[#This Row],[nr]])=7,"stacjonarny",IF(LEN(Tabela_telefony6[[#This Row],[nr]])=8,"komórkowy","zagraniczny"))</f>
        <v>stacjonarny</v>
      </c>
      <c r="F1050" s="8">
        <f>(Tabela_telefony6[[#This Row],[zakonczenie]]-Tabela_telefony6[[#This Row],[rozpoczecie]])</f>
        <v>7.0486111111111582E-3</v>
      </c>
      <c r="G1050" s="5">
        <f>ROUNDUP(Tabela_telefony6[[#This Row],[Kolumna1]]*1440,0)</f>
        <v>11</v>
      </c>
      <c r="H1050" s="2">
        <f>800-Tabela_telefony6[[#This Row],[Kolumna2]]</f>
        <v>789</v>
      </c>
      <c r="I1050" s="5">
        <f>IF(OR(Tabela_telefony6[[#This Row],[typ]]="stacjonarny",Tabela_telefony6[[#This Row],[typ]]="komórkowy"),I1049-Tabela_telefony6[[#This Row],[Kolumna2]],H1049)</f>
        <v>665</v>
      </c>
    </row>
    <row r="1051" spans="1:9" x14ac:dyDescent="0.3">
      <c r="A1051">
        <v>9926754</v>
      </c>
      <c r="B1051" s="1">
        <v>42933</v>
      </c>
      <c r="C1051" s="2">
        <v>0.44421296296296298</v>
      </c>
      <c r="D1051" s="2">
        <v>0.44739583333333333</v>
      </c>
      <c r="E1051" t="str">
        <f>IF(LEN(Tabela_telefony6[[#This Row],[nr]])=7,"stacjonarny",IF(LEN(Tabela_telefony6[[#This Row],[nr]])=8,"komórkowy","zagraniczny"))</f>
        <v>stacjonarny</v>
      </c>
      <c r="F1051" s="8">
        <f>(Tabela_telefony6[[#This Row],[zakonczenie]]-Tabela_telefony6[[#This Row],[rozpoczecie]])</f>
        <v>3.1828703703703498E-3</v>
      </c>
      <c r="G1051" s="5">
        <f>ROUNDUP(Tabela_telefony6[[#This Row],[Kolumna1]]*1440,0)</f>
        <v>5</v>
      </c>
      <c r="H1051" s="2">
        <f>800-Tabela_telefony6[[#This Row],[Kolumna2]]</f>
        <v>795</v>
      </c>
      <c r="I1051" s="5">
        <f>IF(OR(Tabela_telefony6[[#This Row],[typ]]="stacjonarny",Tabela_telefony6[[#This Row],[typ]]="komórkowy"),I1050-Tabela_telefony6[[#This Row],[Kolumna2]],H1050)</f>
        <v>660</v>
      </c>
    </row>
    <row r="1052" spans="1:9" x14ac:dyDescent="0.3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>IF(LEN(Tabela_telefony6[[#This Row],[nr]])=7,"stacjonarny",IF(LEN(Tabela_telefony6[[#This Row],[nr]])=8,"komórkowy","zagraniczny"))</f>
        <v>komórkowy</v>
      </c>
      <c r="F1052" s="8">
        <f>(Tabela_telefony6[[#This Row],[zakonczenie]]-Tabela_telefony6[[#This Row],[rozpoczecie]])</f>
        <v>3.6921296296296147E-3</v>
      </c>
      <c r="G1052" s="5">
        <f>ROUNDUP(Tabela_telefony6[[#This Row],[Kolumna1]]*1440,0)</f>
        <v>6</v>
      </c>
      <c r="H1052" s="2">
        <f>800-Tabela_telefony6[[#This Row],[Kolumna2]]</f>
        <v>794</v>
      </c>
      <c r="I1052" s="5">
        <f>IF(OR(Tabela_telefony6[[#This Row],[typ]]="stacjonarny",Tabela_telefony6[[#This Row],[typ]]="komórkowy"),I1051-Tabela_telefony6[[#This Row],[Kolumna2]],H1051)</f>
        <v>654</v>
      </c>
    </row>
    <row r="1053" spans="1:9" x14ac:dyDescent="0.3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>IF(LEN(Tabela_telefony6[[#This Row],[nr]])=7,"stacjonarny",IF(LEN(Tabela_telefony6[[#This Row],[nr]])=8,"komórkowy","zagraniczny"))</f>
        <v>stacjonarny</v>
      </c>
      <c r="F1053" s="8">
        <f>(Tabela_telefony6[[#This Row],[zakonczenie]]-Tabela_telefony6[[#This Row],[rozpoczecie]])</f>
        <v>3.5763888888888928E-3</v>
      </c>
      <c r="G1053" s="5">
        <f>ROUNDUP(Tabela_telefony6[[#This Row],[Kolumna1]]*1440,0)</f>
        <v>6</v>
      </c>
      <c r="H1053" s="2">
        <f>800-Tabela_telefony6[[#This Row],[Kolumna2]]</f>
        <v>794</v>
      </c>
      <c r="I1053" s="5">
        <f>IF(OR(Tabela_telefony6[[#This Row],[typ]]="stacjonarny",Tabela_telefony6[[#This Row],[typ]]="komórkowy"),I1052-Tabela_telefony6[[#This Row],[Kolumna2]],H1052)</f>
        <v>648</v>
      </c>
    </row>
    <row r="1054" spans="1:9" x14ac:dyDescent="0.3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>IF(LEN(Tabela_telefony6[[#This Row],[nr]])=7,"stacjonarny",IF(LEN(Tabela_telefony6[[#This Row],[nr]])=8,"komórkowy","zagraniczny"))</f>
        <v>komórkowy</v>
      </c>
      <c r="F1054" s="8">
        <f>(Tabela_telefony6[[#This Row],[zakonczenie]]-Tabela_telefony6[[#This Row],[rozpoczecie]])</f>
        <v>4.3865740740740566E-3</v>
      </c>
      <c r="G1054" s="5">
        <f>ROUNDUP(Tabela_telefony6[[#This Row],[Kolumna1]]*1440,0)</f>
        <v>7</v>
      </c>
      <c r="H1054" s="2">
        <f>800-Tabela_telefony6[[#This Row],[Kolumna2]]</f>
        <v>793</v>
      </c>
      <c r="I1054" s="5">
        <f>IF(OR(Tabela_telefony6[[#This Row],[typ]]="stacjonarny",Tabela_telefony6[[#This Row],[typ]]="komórkowy"),I1053-Tabela_telefony6[[#This Row],[Kolumna2]],H1053)</f>
        <v>641</v>
      </c>
    </row>
    <row r="1055" spans="1:9" x14ac:dyDescent="0.3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>IF(LEN(Tabela_telefony6[[#This Row],[nr]])=7,"stacjonarny",IF(LEN(Tabela_telefony6[[#This Row],[nr]])=8,"komórkowy","zagraniczny"))</f>
        <v>stacjonarny</v>
      </c>
      <c r="F1055" s="8">
        <f>(Tabela_telefony6[[#This Row],[zakonczenie]]-Tabela_telefony6[[#This Row],[rozpoczecie]])</f>
        <v>2.5694444444444575E-3</v>
      </c>
      <c r="G1055" s="5">
        <f>ROUNDUP(Tabela_telefony6[[#This Row],[Kolumna1]]*1440,0)</f>
        <v>4</v>
      </c>
      <c r="H1055" s="2">
        <f>800-Tabela_telefony6[[#This Row],[Kolumna2]]</f>
        <v>796</v>
      </c>
      <c r="I1055" s="5">
        <f>IF(OR(Tabela_telefony6[[#This Row],[typ]]="stacjonarny",Tabela_telefony6[[#This Row],[typ]]="komórkowy"),I1054-Tabela_telefony6[[#This Row],[Kolumna2]],H1054)</f>
        <v>637</v>
      </c>
    </row>
    <row r="1056" spans="1:9" x14ac:dyDescent="0.3">
      <c r="A1056">
        <v>5809293</v>
      </c>
      <c r="B1056" s="1">
        <v>42933</v>
      </c>
      <c r="C1056" s="2">
        <v>0.46481481481481479</v>
      </c>
      <c r="D1056" s="2">
        <v>0.47425925925925927</v>
      </c>
      <c r="E1056" t="str">
        <f>IF(LEN(Tabela_telefony6[[#This Row],[nr]])=7,"stacjonarny",IF(LEN(Tabela_telefony6[[#This Row],[nr]])=8,"komórkowy","zagraniczny"))</f>
        <v>stacjonarny</v>
      </c>
      <c r="F1056" s="8">
        <f>(Tabela_telefony6[[#This Row],[zakonczenie]]-Tabela_telefony6[[#This Row],[rozpoczecie]])</f>
        <v>9.4444444444444775E-3</v>
      </c>
      <c r="G1056" s="5">
        <f>ROUNDUP(Tabela_telefony6[[#This Row],[Kolumna1]]*1440,0)</f>
        <v>14</v>
      </c>
      <c r="H1056" s="2">
        <f>800-Tabela_telefony6[[#This Row],[Kolumna2]]</f>
        <v>786</v>
      </c>
      <c r="I1056" s="5">
        <f>IF(OR(Tabela_telefony6[[#This Row],[typ]]="stacjonarny",Tabela_telefony6[[#This Row],[typ]]="komórkowy"),I1055-Tabela_telefony6[[#This Row],[Kolumna2]],H1055)</f>
        <v>623</v>
      </c>
    </row>
    <row r="1057" spans="1:9" x14ac:dyDescent="0.3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>IF(LEN(Tabela_telefony6[[#This Row],[nr]])=7,"stacjonarny",IF(LEN(Tabela_telefony6[[#This Row],[nr]])=8,"komórkowy","zagraniczny"))</f>
        <v>stacjonarny</v>
      </c>
      <c r="F1057" s="8">
        <f>(Tabela_telefony6[[#This Row],[zakonczenie]]-Tabela_telefony6[[#This Row],[rozpoczecie]])</f>
        <v>7.0254629629629139E-3</v>
      </c>
      <c r="G1057" s="5">
        <f>ROUNDUP(Tabela_telefony6[[#This Row],[Kolumna1]]*1440,0)</f>
        <v>11</v>
      </c>
      <c r="H1057" s="2">
        <f>800-Tabela_telefony6[[#This Row],[Kolumna2]]</f>
        <v>789</v>
      </c>
      <c r="I1057" s="5">
        <f>IF(OR(Tabela_telefony6[[#This Row],[typ]]="stacjonarny",Tabela_telefony6[[#This Row],[typ]]="komórkowy"),I1056-Tabela_telefony6[[#This Row],[Kolumna2]],H1056)</f>
        <v>612</v>
      </c>
    </row>
    <row r="1058" spans="1:9" x14ac:dyDescent="0.3">
      <c r="A1058">
        <v>7088840</v>
      </c>
      <c r="B1058" s="1">
        <v>42933</v>
      </c>
      <c r="C1058" s="2">
        <v>0.46711805555555558</v>
      </c>
      <c r="D1058" s="2">
        <v>0.47856481481481483</v>
      </c>
      <c r="E1058" t="str">
        <f>IF(LEN(Tabela_telefony6[[#This Row],[nr]])=7,"stacjonarny",IF(LEN(Tabela_telefony6[[#This Row],[nr]])=8,"komórkowy","zagraniczny"))</f>
        <v>stacjonarny</v>
      </c>
      <c r="F1058" s="8">
        <f>(Tabela_telefony6[[#This Row],[zakonczenie]]-Tabela_telefony6[[#This Row],[rozpoczecie]])</f>
        <v>1.1446759259259254E-2</v>
      </c>
      <c r="G1058" s="5">
        <f>ROUNDUP(Tabela_telefony6[[#This Row],[Kolumna1]]*1440,0)</f>
        <v>17</v>
      </c>
      <c r="H1058" s="2">
        <f>800-Tabela_telefony6[[#This Row],[Kolumna2]]</f>
        <v>783</v>
      </c>
      <c r="I1058" s="5">
        <f>IF(OR(Tabela_telefony6[[#This Row],[typ]]="stacjonarny",Tabela_telefony6[[#This Row],[typ]]="komórkowy"),I1057-Tabela_telefony6[[#This Row],[Kolumna2]],H1057)</f>
        <v>595</v>
      </c>
    </row>
    <row r="1059" spans="1:9" x14ac:dyDescent="0.3">
      <c r="A1059">
        <v>1302112</v>
      </c>
      <c r="B1059" s="1">
        <v>42933</v>
      </c>
      <c r="C1059" s="2">
        <v>0.46939814814814818</v>
      </c>
      <c r="D1059" s="2">
        <v>0.47047453703703701</v>
      </c>
      <c r="E1059" t="str">
        <f>IF(LEN(Tabela_telefony6[[#This Row],[nr]])=7,"stacjonarny",IF(LEN(Tabela_telefony6[[#This Row],[nr]])=8,"komórkowy","zagraniczny"))</f>
        <v>stacjonarny</v>
      </c>
      <c r="F1059" s="8">
        <f>(Tabela_telefony6[[#This Row],[zakonczenie]]-Tabela_telefony6[[#This Row],[rozpoczecie]])</f>
        <v>1.0763888888888351E-3</v>
      </c>
      <c r="G1059" s="5">
        <f>ROUNDUP(Tabela_telefony6[[#This Row],[Kolumna1]]*1440,0)</f>
        <v>2</v>
      </c>
      <c r="H1059" s="2">
        <f>800-Tabela_telefony6[[#This Row],[Kolumna2]]</f>
        <v>798</v>
      </c>
      <c r="I1059" s="5">
        <f>IF(OR(Tabela_telefony6[[#This Row],[typ]]="stacjonarny",Tabela_telefony6[[#This Row],[typ]]="komórkowy"),I1058-Tabela_telefony6[[#This Row],[Kolumna2]],H1058)</f>
        <v>593</v>
      </c>
    </row>
    <row r="1060" spans="1:9" x14ac:dyDescent="0.3">
      <c r="A1060">
        <v>8299537</v>
      </c>
      <c r="B1060" s="1">
        <v>42933</v>
      </c>
      <c r="C1060" s="2">
        <v>0.47302083333333333</v>
      </c>
      <c r="D1060" s="2">
        <v>0.47939814814814813</v>
      </c>
      <c r="E1060" t="str">
        <f>IF(LEN(Tabela_telefony6[[#This Row],[nr]])=7,"stacjonarny",IF(LEN(Tabela_telefony6[[#This Row],[nr]])=8,"komórkowy","zagraniczny"))</f>
        <v>stacjonarny</v>
      </c>
      <c r="F1060" s="8">
        <f>(Tabela_telefony6[[#This Row],[zakonczenie]]-Tabela_telefony6[[#This Row],[rozpoczecie]])</f>
        <v>6.377314814814794E-3</v>
      </c>
      <c r="G1060" s="5">
        <f>ROUNDUP(Tabela_telefony6[[#This Row],[Kolumna1]]*1440,0)</f>
        <v>10</v>
      </c>
      <c r="H1060" s="2">
        <f>800-Tabela_telefony6[[#This Row],[Kolumna2]]</f>
        <v>790</v>
      </c>
      <c r="I1060" s="5">
        <f>IF(OR(Tabela_telefony6[[#This Row],[typ]]="stacjonarny",Tabela_telefony6[[#This Row],[typ]]="komórkowy"),I1059-Tabela_telefony6[[#This Row],[Kolumna2]],H1059)</f>
        <v>583</v>
      </c>
    </row>
    <row r="1061" spans="1:9" x14ac:dyDescent="0.3">
      <c r="A1061">
        <v>1519891</v>
      </c>
      <c r="B1061" s="1">
        <v>42933</v>
      </c>
      <c r="C1061" s="2">
        <v>0.47604166666666664</v>
      </c>
      <c r="D1061" s="2">
        <v>0.48714120370370373</v>
      </c>
      <c r="E1061" t="str">
        <f>IF(LEN(Tabela_telefony6[[#This Row],[nr]])=7,"stacjonarny",IF(LEN(Tabela_telefony6[[#This Row],[nr]])=8,"komórkowy","zagraniczny"))</f>
        <v>stacjonarny</v>
      </c>
      <c r="F1061" s="8">
        <f>(Tabela_telefony6[[#This Row],[zakonczenie]]-Tabela_telefony6[[#This Row],[rozpoczecie]])</f>
        <v>1.1099537037037088E-2</v>
      </c>
      <c r="G1061" s="5">
        <f>ROUNDUP(Tabela_telefony6[[#This Row],[Kolumna1]]*1440,0)</f>
        <v>16</v>
      </c>
      <c r="H1061" s="2">
        <f>800-Tabela_telefony6[[#This Row],[Kolumna2]]</f>
        <v>784</v>
      </c>
      <c r="I1061" s="5">
        <f>IF(OR(Tabela_telefony6[[#This Row],[typ]]="stacjonarny",Tabela_telefony6[[#This Row],[typ]]="komórkowy"),I1060-Tabela_telefony6[[#This Row],[Kolumna2]],H1060)</f>
        <v>567</v>
      </c>
    </row>
    <row r="1062" spans="1:9" x14ac:dyDescent="0.3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>IF(LEN(Tabela_telefony6[[#This Row],[nr]])=7,"stacjonarny",IF(LEN(Tabela_telefony6[[#This Row],[nr]])=8,"komórkowy","zagraniczny"))</f>
        <v>komórkowy</v>
      </c>
      <c r="F1062" s="8">
        <f>(Tabela_telefony6[[#This Row],[zakonczenie]]-Tabela_telefony6[[#This Row],[rozpoczecie]])</f>
        <v>1.7592592592592937E-3</v>
      </c>
      <c r="G1062" s="5">
        <f>ROUNDUP(Tabela_telefony6[[#This Row],[Kolumna1]]*1440,0)</f>
        <v>3</v>
      </c>
      <c r="H1062" s="2">
        <f>800-Tabela_telefony6[[#This Row],[Kolumna2]]</f>
        <v>797</v>
      </c>
      <c r="I1062" s="5">
        <f>IF(OR(Tabela_telefony6[[#This Row],[typ]]="stacjonarny",Tabela_telefony6[[#This Row],[typ]]="komórkowy"),I1061-Tabela_telefony6[[#This Row],[Kolumna2]],H1061)</f>
        <v>564</v>
      </c>
    </row>
    <row r="1063" spans="1:9" x14ac:dyDescent="0.3">
      <c r="A1063">
        <v>9088045</v>
      </c>
      <c r="B1063" s="1">
        <v>42933</v>
      </c>
      <c r="C1063" s="2">
        <v>0.47714120370370372</v>
      </c>
      <c r="D1063" s="2">
        <v>0.47728009259259258</v>
      </c>
      <c r="E1063" t="str">
        <f>IF(LEN(Tabela_telefony6[[#This Row],[nr]])=7,"stacjonarny",IF(LEN(Tabela_telefony6[[#This Row],[nr]])=8,"komórkowy","zagraniczny"))</f>
        <v>stacjonarny</v>
      </c>
      <c r="F1063" s="8">
        <f>(Tabela_telefony6[[#This Row],[zakonczenie]]-Tabela_telefony6[[#This Row],[rozpoczecie]])</f>
        <v>1.3888888888885509E-4</v>
      </c>
      <c r="G1063" s="5">
        <f>ROUNDUP(Tabela_telefony6[[#This Row],[Kolumna1]]*1440,0)</f>
        <v>1</v>
      </c>
      <c r="H1063" s="2">
        <f>800-Tabela_telefony6[[#This Row],[Kolumna2]]</f>
        <v>799</v>
      </c>
      <c r="I1063" s="5">
        <f>IF(OR(Tabela_telefony6[[#This Row],[typ]]="stacjonarny",Tabela_telefony6[[#This Row],[typ]]="komórkowy"),I1062-Tabela_telefony6[[#This Row],[Kolumna2]],H1062)</f>
        <v>563</v>
      </c>
    </row>
    <row r="1064" spans="1:9" x14ac:dyDescent="0.3">
      <c r="A1064">
        <v>59864989</v>
      </c>
      <c r="B1064" s="1">
        <v>42933</v>
      </c>
      <c r="C1064" s="2">
        <v>0.48119212962962965</v>
      </c>
      <c r="D1064" s="2">
        <v>0.49038194444444444</v>
      </c>
      <c r="E1064" t="str">
        <f>IF(LEN(Tabela_telefony6[[#This Row],[nr]])=7,"stacjonarny",IF(LEN(Tabela_telefony6[[#This Row],[nr]])=8,"komórkowy","zagraniczny"))</f>
        <v>komórkowy</v>
      </c>
      <c r="F1064" s="8">
        <f>(Tabela_telefony6[[#This Row],[zakonczenie]]-Tabela_telefony6[[#This Row],[rozpoczecie]])</f>
        <v>9.1898148148147896E-3</v>
      </c>
      <c r="G1064" s="5">
        <f>ROUNDUP(Tabela_telefony6[[#This Row],[Kolumna1]]*1440,0)</f>
        <v>14</v>
      </c>
      <c r="H1064" s="2">
        <f>800-Tabela_telefony6[[#This Row],[Kolumna2]]</f>
        <v>786</v>
      </c>
      <c r="I1064" s="5">
        <f>IF(OR(Tabela_telefony6[[#This Row],[typ]]="stacjonarny",Tabela_telefony6[[#This Row],[typ]]="komórkowy"),I1063-Tabela_telefony6[[#This Row],[Kolumna2]],H1063)</f>
        <v>549</v>
      </c>
    </row>
    <row r="1065" spans="1:9" x14ac:dyDescent="0.3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>IF(LEN(Tabela_telefony6[[#This Row],[nr]])=7,"stacjonarny",IF(LEN(Tabela_telefony6[[#This Row],[nr]])=8,"komórkowy","zagraniczny"))</f>
        <v>stacjonarny</v>
      </c>
      <c r="F1065" s="8">
        <f>(Tabela_telefony6[[#This Row],[zakonczenie]]-Tabela_telefony6[[#This Row],[rozpoczecie]])</f>
        <v>7.2337962962962798E-3</v>
      </c>
      <c r="G1065" s="5">
        <f>ROUNDUP(Tabela_telefony6[[#This Row],[Kolumna1]]*1440,0)</f>
        <v>11</v>
      </c>
      <c r="H1065" s="2">
        <f>800-Tabela_telefony6[[#This Row],[Kolumna2]]</f>
        <v>789</v>
      </c>
      <c r="I1065" s="5">
        <f>IF(OR(Tabela_telefony6[[#This Row],[typ]]="stacjonarny",Tabela_telefony6[[#This Row],[typ]]="komórkowy"),I1064-Tabela_telefony6[[#This Row],[Kolumna2]],H1064)</f>
        <v>538</v>
      </c>
    </row>
    <row r="1066" spans="1:9" x14ac:dyDescent="0.3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>IF(LEN(Tabela_telefony6[[#This Row],[nr]])=7,"stacjonarny",IF(LEN(Tabela_telefony6[[#This Row],[nr]])=8,"komórkowy","zagraniczny"))</f>
        <v>stacjonarny</v>
      </c>
      <c r="F1066" s="8">
        <f>(Tabela_telefony6[[#This Row],[zakonczenie]]-Tabela_telefony6[[#This Row],[rozpoczecie]])</f>
        <v>9.4212962962962887E-3</v>
      </c>
      <c r="G1066" s="5">
        <f>ROUNDUP(Tabela_telefony6[[#This Row],[Kolumna1]]*1440,0)</f>
        <v>14</v>
      </c>
      <c r="H1066" s="2">
        <f>800-Tabela_telefony6[[#This Row],[Kolumna2]]</f>
        <v>786</v>
      </c>
      <c r="I1066" s="5">
        <f>IF(OR(Tabela_telefony6[[#This Row],[typ]]="stacjonarny",Tabela_telefony6[[#This Row],[typ]]="komórkowy"),I1065-Tabela_telefony6[[#This Row],[Kolumna2]],H1065)</f>
        <v>524</v>
      </c>
    </row>
    <row r="1067" spans="1:9" x14ac:dyDescent="0.3">
      <c r="A1067">
        <v>3284714</v>
      </c>
      <c r="B1067" s="1">
        <v>42933</v>
      </c>
      <c r="C1067" s="2">
        <v>0.48533564814814817</v>
      </c>
      <c r="D1067" s="2">
        <v>0.49689814814814814</v>
      </c>
      <c r="E1067" t="str">
        <f>IF(LEN(Tabela_telefony6[[#This Row],[nr]])=7,"stacjonarny",IF(LEN(Tabela_telefony6[[#This Row],[nr]])=8,"komórkowy","zagraniczny"))</f>
        <v>stacjonarny</v>
      </c>
      <c r="F1067" s="8">
        <f>(Tabela_telefony6[[#This Row],[zakonczenie]]-Tabela_telefony6[[#This Row],[rozpoczecie]])</f>
        <v>1.1562499999999976E-2</v>
      </c>
      <c r="G1067" s="5">
        <f>ROUNDUP(Tabela_telefony6[[#This Row],[Kolumna1]]*1440,0)</f>
        <v>17</v>
      </c>
      <c r="H1067" s="2">
        <f>800-Tabela_telefony6[[#This Row],[Kolumna2]]</f>
        <v>783</v>
      </c>
      <c r="I1067" s="5">
        <f>IF(OR(Tabela_telefony6[[#This Row],[typ]]="stacjonarny",Tabela_telefony6[[#This Row],[typ]]="komórkowy"),I1066-Tabela_telefony6[[#This Row],[Kolumna2]],H1066)</f>
        <v>507</v>
      </c>
    </row>
    <row r="1068" spans="1:9" x14ac:dyDescent="0.3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t="str">
        <f>IF(LEN(Tabela_telefony6[[#This Row],[nr]])=7,"stacjonarny",IF(LEN(Tabela_telefony6[[#This Row],[nr]])=8,"komórkowy","zagraniczny"))</f>
        <v>zagraniczny</v>
      </c>
      <c r="F1068" s="8">
        <f>(Tabela_telefony6[[#This Row],[zakonczenie]]-Tabela_telefony6[[#This Row],[rozpoczecie]])</f>
        <v>5.6712962962962576E-3</v>
      </c>
      <c r="G1068" s="5">
        <f>ROUNDUP(Tabela_telefony6[[#This Row],[Kolumna1]]*1440,0)</f>
        <v>9</v>
      </c>
      <c r="H1068" s="2">
        <f>800-Tabela_telefony6[[#This Row],[Kolumna2]]</f>
        <v>791</v>
      </c>
      <c r="I1068" s="5">
        <f>IF(OR(Tabela_telefony6[[#This Row],[typ]]="stacjonarny",Tabela_telefony6[[#This Row],[typ]]="komórkowy"),I1067-Tabela_telefony6[[#This Row],[Kolumna2]],H1067)</f>
        <v>783</v>
      </c>
    </row>
    <row r="1069" spans="1:9" x14ac:dyDescent="0.3">
      <c r="A1069">
        <v>9595194</v>
      </c>
      <c r="B1069" s="1">
        <v>42933</v>
      </c>
      <c r="C1069" s="2">
        <v>0.48833333333333334</v>
      </c>
      <c r="D1069" s="2">
        <v>0.49960648148148146</v>
      </c>
      <c r="E1069" t="str">
        <f>IF(LEN(Tabela_telefony6[[#This Row],[nr]])=7,"stacjonarny",IF(LEN(Tabela_telefony6[[#This Row],[nr]])=8,"komórkowy","zagraniczny"))</f>
        <v>stacjonarny</v>
      </c>
      <c r="F1069" s="8">
        <f>(Tabela_telefony6[[#This Row],[zakonczenie]]-Tabela_telefony6[[#This Row],[rozpoczecie]])</f>
        <v>1.1273148148148115E-2</v>
      </c>
      <c r="G1069" s="5">
        <f>ROUNDUP(Tabela_telefony6[[#This Row],[Kolumna1]]*1440,0)</f>
        <v>17</v>
      </c>
      <c r="H1069" s="2">
        <f>800-Tabela_telefony6[[#This Row],[Kolumna2]]</f>
        <v>783</v>
      </c>
      <c r="I1069" s="5">
        <f>IF(OR(Tabela_telefony6[[#This Row],[typ]]="stacjonarny",Tabela_telefony6[[#This Row],[typ]]="komórkowy"),I1068-Tabela_telefony6[[#This Row],[Kolumna2]],H1068)</f>
        <v>766</v>
      </c>
    </row>
    <row r="1070" spans="1:9" x14ac:dyDescent="0.3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>IF(LEN(Tabela_telefony6[[#This Row],[nr]])=7,"stacjonarny",IF(LEN(Tabela_telefony6[[#This Row],[nr]])=8,"komórkowy","zagraniczny"))</f>
        <v>stacjonarny</v>
      </c>
      <c r="F1070" s="8">
        <f>(Tabela_telefony6[[#This Row],[zakonczenie]]-Tabela_telefony6[[#This Row],[rozpoczecie]])</f>
        <v>4.9768518518518157E-3</v>
      </c>
      <c r="G1070" s="5">
        <f>ROUNDUP(Tabela_telefony6[[#This Row],[Kolumna1]]*1440,0)</f>
        <v>8</v>
      </c>
      <c r="H1070" s="2">
        <f>800-Tabela_telefony6[[#This Row],[Kolumna2]]</f>
        <v>792</v>
      </c>
      <c r="I1070" s="5">
        <f>IF(OR(Tabela_telefony6[[#This Row],[typ]]="stacjonarny",Tabela_telefony6[[#This Row],[typ]]="komórkowy"),I1069-Tabela_telefony6[[#This Row],[Kolumna2]],H1069)</f>
        <v>758</v>
      </c>
    </row>
    <row r="1071" spans="1:9" x14ac:dyDescent="0.3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>IF(LEN(Tabela_telefony6[[#This Row],[nr]])=7,"stacjonarny",IF(LEN(Tabela_telefony6[[#This Row],[nr]])=8,"komórkowy","zagraniczny"))</f>
        <v>stacjonarny</v>
      </c>
      <c r="F1071" s="8">
        <f>(Tabela_telefony6[[#This Row],[zakonczenie]]-Tabela_telefony6[[#This Row],[rozpoczecie]])</f>
        <v>2.0833333333333259E-3</v>
      </c>
      <c r="G1071" s="5">
        <f>ROUNDUP(Tabela_telefony6[[#This Row],[Kolumna1]]*1440,0)</f>
        <v>3</v>
      </c>
      <c r="H1071" s="2">
        <f>800-Tabela_telefony6[[#This Row],[Kolumna2]]</f>
        <v>797</v>
      </c>
      <c r="I1071" s="5">
        <f>IF(OR(Tabela_telefony6[[#This Row],[typ]]="stacjonarny",Tabela_telefony6[[#This Row],[typ]]="komórkowy"),I1070-Tabela_telefony6[[#This Row],[Kolumna2]],H1070)</f>
        <v>755</v>
      </c>
    </row>
    <row r="1072" spans="1:9" x14ac:dyDescent="0.3">
      <c r="A1072">
        <v>4452201</v>
      </c>
      <c r="B1072" s="1">
        <v>42933</v>
      </c>
      <c r="C1072" s="2">
        <v>0.49760416666666668</v>
      </c>
      <c r="D1072" s="2">
        <v>0.50249999999999995</v>
      </c>
      <c r="E1072" t="str">
        <f>IF(LEN(Tabela_telefony6[[#This Row],[nr]])=7,"stacjonarny",IF(LEN(Tabela_telefony6[[#This Row],[nr]])=8,"komórkowy","zagraniczny"))</f>
        <v>stacjonarny</v>
      </c>
      <c r="F1072" s="8">
        <f>(Tabela_telefony6[[#This Row],[zakonczenie]]-Tabela_telefony6[[#This Row],[rozpoczecie]])</f>
        <v>4.895833333333266E-3</v>
      </c>
      <c r="G1072" s="5">
        <f>ROUNDUP(Tabela_telefony6[[#This Row],[Kolumna1]]*1440,0)</f>
        <v>8</v>
      </c>
      <c r="H1072" s="2">
        <f>800-Tabela_telefony6[[#This Row],[Kolumna2]]</f>
        <v>792</v>
      </c>
      <c r="I1072" s="5">
        <f>IF(OR(Tabela_telefony6[[#This Row],[typ]]="stacjonarny",Tabela_telefony6[[#This Row],[typ]]="komórkowy"),I1071-Tabela_telefony6[[#This Row],[Kolumna2]],H1071)</f>
        <v>747</v>
      </c>
    </row>
    <row r="1073" spans="1:9" x14ac:dyDescent="0.3">
      <c r="A1073">
        <v>6801890</v>
      </c>
      <c r="B1073" s="1">
        <v>42933</v>
      </c>
      <c r="C1073" s="2">
        <v>0.50284722222222222</v>
      </c>
      <c r="D1073" s="2">
        <v>0.50736111111111115</v>
      </c>
      <c r="E1073" t="str">
        <f>IF(LEN(Tabela_telefony6[[#This Row],[nr]])=7,"stacjonarny",IF(LEN(Tabela_telefony6[[#This Row],[nr]])=8,"komórkowy","zagraniczny"))</f>
        <v>stacjonarny</v>
      </c>
      <c r="F1073" s="8">
        <f>(Tabela_telefony6[[#This Row],[zakonczenie]]-Tabela_telefony6[[#This Row],[rozpoczecie]])</f>
        <v>4.5138888888889284E-3</v>
      </c>
      <c r="G1073" s="5">
        <f>ROUNDUP(Tabela_telefony6[[#This Row],[Kolumna1]]*1440,0)</f>
        <v>7</v>
      </c>
      <c r="H1073" s="2">
        <f>800-Tabela_telefony6[[#This Row],[Kolumna2]]</f>
        <v>793</v>
      </c>
      <c r="I1073" s="5">
        <f>IF(OR(Tabela_telefony6[[#This Row],[typ]]="stacjonarny",Tabela_telefony6[[#This Row],[typ]]="komórkowy"),I1072-Tabela_telefony6[[#This Row],[Kolumna2]],H1072)</f>
        <v>740</v>
      </c>
    </row>
    <row r="1074" spans="1:9" x14ac:dyDescent="0.3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>IF(LEN(Tabela_telefony6[[#This Row],[nr]])=7,"stacjonarny",IF(LEN(Tabela_telefony6[[#This Row],[nr]])=8,"komórkowy","zagraniczny"))</f>
        <v>komórkowy</v>
      </c>
      <c r="F1074" s="8">
        <f>(Tabela_telefony6[[#This Row],[zakonczenie]]-Tabela_telefony6[[#This Row],[rozpoczecie]])</f>
        <v>1.0486111111111085E-2</v>
      </c>
      <c r="G1074" s="5">
        <f>ROUNDUP(Tabela_telefony6[[#This Row],[Kolumna1]]*1440,0)</f>
        <v>16</v>
      </c>
      <c r="H1074" s="2">
        <f>800-Tabela_telefony6[[#This Row],[Kolumna2]]</f>
        <v>784</v>
      </c>
      <c r="I1074" s="5">
        <f>IF(OR(Tabela_telefony6[[#This Row],[typ]]="stacjonarny",Tabela_telefony6[[#This Row],[typ]]="komórkowy"),I1073-Tabela_telefony6[[#This Row],[Kolumna2]],H1073)</f>
        <v>724</v>
      </c>
    </row>
    <row r="1075" spans="1:9" x14ac:dyDescent="0.3">
      <c r="A1075">
        <v>43897696</v>
      </c>
      <c r="B1075" s="1">
        <v>42933</v>
      </c>
      <c r="C1075" s="2">
        <v>0.51271990740740736</v>
      </c>
      <c r="D1075" s="2">
        <v>0.51616898148148149</v>
      </c>
      <c r="E1075" t="str">
        <f>IF(LEN(Tabela_telefony6[[#This Row],[nr]])=7,"stacjonarny",IF(LEN(Tabela_telefony6[[#This Row],[nr]])=8,"komórkowy","zagraniczny"))</f>
        <v>komórkowy</v>
      </c>
      <c r="F1075" s="8">
        <f>(Tabela_telefony6[[#This Row],[zakonczenie]]-Tabela_telefony6[[#This Row],[rozpoczecie]])</f>
        <v>3.4490740740741321E-3</v>
      </c>
      <c r="G1075" s="5">
        <f>ROUNDUP(Tabela_telefony6[[#This Row],[Kolumna1]]*1440,0)</f>
        <v>5</v>
      </c>
      <c r="H1075" s="2">
        <f>800-Tabela_telefony6[[#This Row],[Kolumna2]]</f>
        <v>795</v>
      </c>
      <c r="I1075" s="5">
        <f>IF(OR(Tabela_telefony6[[#This Row],[typ]]="stacjonarny",Tabela_telefony6[[#This Row],[typ]]="komórkowy"),I1074-Tabela_telefony6[[#This Row],[Kolumna2]],H1074)</f>
        <v>719</v>
      </c>
    </row>
    <row r="1076" spans="1:9" x14ac:dyDescent="0.3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>IF(LEN(Tabela_telefony6[[#This Row],[nr]])=7,"stacjonarny",IF(LEN(Tabela_telefony6[[#This Row],[nr]])=8,"komórkowy","zagraniczny"))</f>
        <v>stacjonarny</v>
      </c>
      <c r="F1076" s="8">
        <f>(Tabela_telefony6[[#This Row],[zakonczenie]]-Tabela_telefony6[[#This Row],[rozpoczecie]])</f>
        <v>5.7175925925926352E-3</v>
      </c>
      <c r="G1076" s="5">
        <f>ROUNDUP(Tabela_telefony6[[#This Row],[Kolumna1]]*1440,0)</f>
        <v>9</v>
      </c>
      <c r="H1076" s="2">
        <f>800-Tabela_telefony6[[#This Row],[Kolumna2]]</f>
        <v>791</v>
      </c>
      <c r="I1076" s="5">
        <f>IF(OR(Tabela_telefony6[[#This Row],[typ]]="stacjonarny",Tabela_telefony6[[#This Row],[typ]]="komórkowy"),I1075-Tabela_telefony6[[#This Row],[Kolumna2]],H1075)</f>
        <v>710</v>
      </c>
    </row>
    <row r="1077" spans="1:9" x14ac:dyDescent="0.3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>IF(LEN(Tabela_telefony6[[#This Row],[nr]])=7,"stacjonarny",IF(LEN(Tabela_telefony6[[#This Row],[nr]])=8,"komórkowy","zagraniczny"))</f>
        <v>komórkowy</v>
      </c>
      <c r="F1077" s="8">
        <f>(Tabela_telefony6[[#This Row],[zakonczenie]]-Tabela_telefony6[[#This Row],[rozpoczecie]])</f>
        <v>4.4212962962962843E-3</v>
      </c>
      <c r="G1077" s="5">
        <f>ROUNDUP(Tabela_telefony6[[#This Row],[Kolumna1]]*1440,0)</f>
        <v>7</v>
      </c>
      <c r="H1077" s="2">
        <f>800-Tabela_telefony6[[#This Row],[Kolumna2]]</f>
        <v>793</v>
      </c>
      <c r="I1077" s="5">
        <f>IF(OR(Tabela_telefony6[[#This Row],[typ]]="stacjonarny",Tabela_telefony6[[#This Row],[typ]]="komórkowy"),I1076-Tabela_telefony6[[#This Row],[Kolumna2]],H1076)</f>
        <v>703</v>
      </c>
    </row>
    <row r="1078" spans="1:9" x14ac:dyDescent="0.3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>IF(LEN(Tabela_telefony6[[#This Row],[nr]])=7,"stacjonarny",IF(LEN(Tabela_telefony6[[#This Row],[nr]])=8,"komórkowy","zagraniczny"))</f>
        <v>stacjonarny</v>
      </c>
      <c r="F1078" s="8">
        <f>(Tabela_telefony6[[#This Row],[zakonczenie]]-Tabela_telefony6[[#This Row],[rozpoczecie]])</f>
        <v>8.3217592592592649E-3</v>
      </c>
      <c r="G1078" s="5">
        <f>ROUNDUP(Tabela_telefony6[[#This Row],[Kolumna1]]*1440,0)</f>
        <v>12</v>
      </c>
      <c r="H1078" s="2">
        <f>800-Tabela_telefony6[[#This Row],[Kolumna2]]</f>
        <v>788</v>
      </c>
      <c r="I1078" s="5">
        <f>IF(OR(Tabela_telefony6[[#This Row],[typ]]="stacjonarny",Tabela_telefony6[[#This Row],[typ]]="komórkowy"),I1077-Tabela_telefony6[[#This Row],[Kolumna2]],H1077)</f>
        <v>691</v>
      </c>
    </row>
    <row r="1079" spans="1:9" x14ac:dyDescent="0.3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>IF(LEN(Tabela_telefony6[[#This Row],[nr]])=7,"stacjonarny",IF(LEN(Tabela_telefony6[[#This Row],[nr]])=8,"komórkowy","zagraniczny"))</f>
        <v>komórkowy</v>
      </c>
      <c r="F1079" s="8">
        <f>(Tabela_telefony6[[#This Row],[zakonczenie]]-Tabela_telefony6[[#This Row],[rozpoczecie]])</f>
        <v>5.7175925925925242E-3</v>
      </c>
      <c r="G1079" s="5">
        <f>ROUNDUP(Tabela_telefony6[[#This Row],[Kolumna1]]*1440,0)</f>
        <v>9</v>
      </c>
      <c r="H1079" s="2">
        <f>800-Tabela_telefony6[[#This Row],[Kolumna2]]</f>
        <v>791</v>
      </c>
      <c r="I1079" s="5">
        <f>IF(OR(Tabela_telefony6[[#This Row],[typ]]="stacjonarny",Tabela_telefony6[[#This Row],[typ]]="komórkowy"),I1078-Tabela_telefony6[[#This Row],[Kolumna2]],H1078)</f>
        <v>682</v>
      </c>
    </row>
    <row r="1080" spans="1:9" x14ac:dyDescent="0.3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>IF(LEN(Tabela_telefony6[[#This Row],[nr]])=7,"stacjonarny",IF(LEN(Tabela_telefony6[[#This Row],[nr]])=8,"komórkowy","zagraniczny"))</f>
        <v>stacjonarny</v>
      </c>
      <c r="F1080" s="8">
        <f>(Tabela_telefony6[[#This Row],[zakonczenie]]-Tabela_telefony6[[#This Row],[rozpoczecie]])</f>
        <v>7.3032407407407351E-3</v>
      </c>
      <c r="G1080" s="5">
        <f>ROUNDUP(Tabela_telefony6[[#This Row],[Kolumna1]]*1440,0)</f>
        <v>11</v>
      </c>
      <c r="H1080" s="2">
        <f>800-Tabela_telefony6[[#This Row],[Kolumna2]]</f>
        <v>789</v>
      </c>
      <c r="I1080" s="5">
        <f>IF(OR(Tabela_telefony6[[#This Row],[typ]]="stacjonarny",Tabela_telefony6[[#This Row],[typ]]="komórkowy"),I1079-Tabela_telefony6[[#This Row],[Kolumna2]],H1079)</f>
        <v>671</v>
      </c>
    </row>
    <row r="1081" spans="1:9" x14ac:dyDescent="0.3">
      <c r="A1081">
        <v>6735390</v>
      </c>
      <c r="B1081" s="1">
        <v>42933</v>
      </c>
      <c r="C1081" s="2">
        <v>0.52612268518518523</v>
      </c>
      <c r="D1081" s="2">
        <v>0.52849537037037042</v>
      </c>
      <c r="E1081" t="str">
        <f>IF(LEN(Tabela_telefony6[[#This Row],[nr]])=7,"stacjonarny",IF(LEN(Tabela_telefony6[[#This Row],[nr]])=8,"komórkowy","zagraniczny"))</f>
        <v>stacjonarny</v>
      </c>
      <c r="F1081" s="8">
        <f>(Tabela_telefony6[[#This Row],[zakonczenie]]-Tabela_telefony6[[#This Row],[rozpoczecie]])</f>
        <v>2.372685185185186E-3</v>
      </c>
      <c r="G1081" s="5">
        <f>ROUNDUP(Tabela_telefony6[[#This Row],[Kolumna1]]*1440,0)</f>
        <v>4</v>
      </c>
      <c r="H1081" s="2">
        <f>800-Tabela_telefony6[[#This Row],[Kolumna2]]</f>
        <v>796</v>
      </c>
      <c r="I1081" s="5">
        <f>IF(OR(Tabela_telefony6[[#This Row],[typ]]="stacjonarny",Tabela_telefony6[[#This Row],[typ]]="komórkowy"),I1080-Tabela_telefony6[[#This Row],[Kolumna2]],H1080)</f>
        <v>667</v>
      </c>
    </row>
    <row r="1082" spans="1:9" x14ac:dyDescent="0.3">
      <c r="A1082">
        <v>93811207</v>
      </c>
      <c r="B1082" s="1">
        <v>42933</v>
      </c>
      <c r="C1082" s="2">
        <v>0.52707175925925931</v>
      </c>
      <c r="D1082" s="2">
        <v>0.53460648148148149</v>
      </c>
      <c r="E1082" t="str">
        <f>IF(LEN(Tabela_telefony6[[#This Row],[nr]])=7,"stacjonarny",IF(LEN(Tabela_telefony6[[#This Row],[nr]])=8,"komórkowy","zagraniczny"))</f>
        <v>komórkowy</v>
      </c>
      <c r="F1082" s="8">
        <f>(Tabela_telefony6[[#This Row],[zakonczenie]]-Tabela_telefony6[[#This Row],[rozpoczecie]])</f>
        <v>7.5347222222221788E-3</v>
      </c>
      <c r="G1082" s="5">
        <f>ROUNDUP(Tabela_telefony6[[#This Row],[Kolumna1]]*1440,0)</f>
        <v>11</v>
      </c>
      <c r="H1082" s="2">
        <f>800-Tabela_telefony6[[#This Row],[Kolumna2]]</f>
        <v>789</v>
      </c>
      <c r="I1082" s="5">
        <f>IF(OR(Tabela_telefony6[[#This Row],[typ]]="stacjonarny",Tabela_telefony6[[#This Row],[typ]]="komórkowy"),I1081-Tabela_telefony6[[#This Row],[Kolumna2]],H1081)</f>
        <v>656</v>
      </c>
    </row>
    <row r="1083" spans="1:9" x14ac:dyDescent="0.3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>IF(LEN(Tabela_telefony6[[#This Row],[nr]])=7,"stacjonarny",IF(LEN(Tabela_telefony6[[#This Row],[nr]])=8,"komórkowy","zagraniczny"))</f>
        <v>stacjonarny</v>
      </c>
      <c r="F1083" s="8">
        <f>(Tabela_telefony6[[#This Row],[zakonczenie]]-Tabela_telefony6[[#This Row],[rozpoczecie]])</f>
        <v>1.2037037037037068E-3</v>
      </c>
      <c r="G1083" s="5">
        <f>ROUNDUP(Tabela_telefony6[[#This Row],[Kolumna1]]*1440,0)</f>
        <v>2</v>
      </c>
      <c r="H1083" s="2">
        <f>800-Tabela_telefony6[[#This Row],[Kolumna2]]</f>
        <v>798</v>
      </c>
      <c r="I1083" s="5">
        <f>IF(OR(Tabela_telefony6[[#This Row],[typ]]="stacjonarny",Tabela_telefony6[[#This Row],[typ]]="komórkowy"),I1082-Tabela_telefony6[[#This Row],[Kolumna2]],H1082)</f>
        <v>654</v>
      </c>
    </row>
    <row r="1084" spans="1:9" x14ac:dyDescent="0.3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>IF(LEN(Tabela_telefony6[[#This Row],[nr]])=7,"stacjonarny",IF(LEN(Tabela_telefony6[[#This Row],[nr]])=8,"komórkowy","zagraniczny"))</f>
        <v>stacjonarny</v>
      </c>
      <c r="F1084" s="8">
        <f>(Tabela_telefony6[[#This Row],[zakonczenie]]-Tabela_telefony6[[#This Row],[rozpoczecie]])</f>
        <v>1.0578703703703729E-2</v>
      </c>
      <c r="G1084" s="5">
        <f>ROUNDUP(Tabela_telefony6[[#This Row],[Kolumna1]]*1440,0)</f>
        <v>16</v>
      </c>
      <c r="H1084" s="2">
        <f>800-Tabela_telefony6[[#This Row],[Kolumna2]]</f>
        <v>784</v>
      </c>
      <c r="I1084" s="5">
        <f>IF(OR(Tabela_telefony6[[#This Row],[typ]]="stacjonarny",Tabela_telefony6[[#This Row],[typ]]="komórkowy"),I1083-Tabela_telefony6[[#This Row],[Kolumna2]],H1083)</f>
        <v>638</v>
      </c>
    </row>
    <row r="1085" spans="1:9" x14ac:dyDescent="0.3">
      <c r="A1085">
        <v>13484133</v>
      </c>
      <c r="B1085" s="1">
        <v>42933</v>
      </c>
      <c r="C1085" s="2">
        <v>0.53174768518518523</v>
      </c>
      <c r="D1085" s="2">
        <v>0.53931712962962963</v>
      </c>
      <c r="E1085" t="str">
        <f>IF(LEN(Tabela_telefony6[[#This Row],[nr]])=7,"stacjonarny",IF(LEN(Tabela_telefony6[[#This Row],[nr]])=8,"komórkowy","zagraniczny"))</f>
        <v>komórkowy</v>
      </c>
      <c r="F1085" s="8">
        <f>(Tabela_telefony6[[#This Row],[zakonczenie]]-Tabela_telefony6[[#This Row],[rozpoczecie]])</f>
        <v>7.5694444444444065E-3</v>
      </c>
      <c r="G1085" s="5">
        <f>ROUNDUP(Tabela_telefony6[[#This Row],[Kolumna1]]*1440,0)</f>
        <v>11</v>
      </c>
      <c r="H1085" s="2">
        <f>800-Tabela_telefony6[[#This Row],[Kolumna2]]</f>
        <v>789</v>
      </c>
      <c r="I1085" s="5">
        <f>IF(OR(Tabela_telefony6[[#This Row],[typ]]="stacjonarny",Tabela_telefony6[[#This Row],[typ]]="komórkowy"),I1084-Tabela_telefony6[[#This Row],[Kolumna2]],H1084)</f>
        <v>627</v>
      </c>
    </row>
    <row r="1086" spans="1:9" x14ac:dyDescent="0.3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>IF(LEN(Tabela_telefony6[[#This Row],[nr]])=7,"stacjonarny",IF(LEN(Tabela_telefony6[[#This Row],[nr]])=8,"komórkowy","zagraniczny"))</f>
        <v>stacjonarny</v>
      </c>
      <c r="F1086" s="8">
        <f>(Tabela_telefony6[[#This Row],[zakonczenie]]-Tabela_telefony6[[#This Row],[rozpoczecie]])</f>
        <v>7.6967592592592782E-3</v>
      </c>
      <c r="G1086" s="5">
        <f>ROUNDUP(Tabela_telefony6[[#This Row],[Kolumna1]]*1440,0)</f>
        <v>12</v>
      </c>
      <c r="H1086" s="2">
        <f>800-Tabela_telefony6[[#This Row],[Kolumna2]]</f>
        <v>788</v>
      </c>
      <c r="I1086" s="5">
        <f>IF(OR(Tabela_telefony6[[#This Row],[typ]]="stacjonarny",Tabela_telefony6[[#This Row],[typ]]="komórkowy"),I1085-Tabela_telefony6[[#This Row],[Kolumna2]],H1085)</f>
        <v>615</v>
      </c>
    </row>
    <row r="1087" spans="1:9" x14ac:dyDescent="0.3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>IF(LEN(Tabela_telefony6[[#This Row],[nr]])=7,"stacjonarny",IF(LEN(Tabela_telefony6[[#This Row],[nr]])=8,"komórkowy","zagraniczny"))</f>
        <v>stacjonarny</v>
      </c>
      <c r="F1087" s="8">
        <f>(Tabela_telefony6[[#This Row],[zakonczenie]]-Tabela_telefony6[[#This Row],[rozpoczecie]])</f>
        <v>4.8611111111107608E-4</v>
      </c>
      <c r="G1087" s="5">
        <f>ROUNDUP(Tabela_telefony6[[#This Row],[Kolumna1]]*1440,0)</f>
        <v>1</v>
      </c>
      <c r="H1087" s="2">
        <f>800-Tabela_telefony6[[#This Row],[Kolumna2]]</f>
        <v>799</v>
      </c>
      <c r="I1087" s="5">
        <f>IF(OR(Tabela_telefony6[[#This Row],[typ]]="stacjonarny",Tabela_telefony6[[#This Row],[typ]]="komórkowy"),I1086-Tabela_telefony6[[#This Row],[Kolumna2]],H1086)</f>
        <v>614</v>
      </c>
    </row>
    <row r="1088" spans="1:9" x14ac:dyDescent="0.3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>IF(LEN(Tabela_telefony6[[#This Row],[nr]])=7,"stacjonarny",IF(LEN(Tabela_telefony6[[#This Row],[nr]])=8,"komórkowy","zagraniczny"))</f>
        <v>stacjonarny</v>
      </c>
      <c r="F1088" s="8">
        <f>(Tabela_telefony6[[#This Row],[zakonczenie]]-Tabela_telefony6[[#This Row],[rozpoczecie]])</f>
        <v>9.0624999999999734E-3</v>
      </c>
      <c r="G1088" s="5">
        <f>ROUNDUP(Tabela_telefony6[[#This Row],[Kolumna1]]*1440,0)</f>
        <v>14</v>
      </c>
      <c r="H1088" s="2">
        <f>800-Tabela_telefony6[[#This Row],[Kolumna2]]</f>
        <v>786</v>
      </c>
      <c r="I1088" s="5">
        <f>IF(OR(Tabela_telefony6[[#This Row],[typ]]="stacjonarny",Tabela_telefony6[[#This Row],[typ]]="komórkowy"),I1087-Tabela_telefony6[[#This Row],[Kolumna2]],H1087)</f>
        <v>600</v>
      </c>
    </row>
    <row r="1089" spans="1:9" x14ac:dyDescent="0.3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>IF(LEN(Tabela_telefony6[[#This Row],[nr]])=7,"stacjonarny",IF(LEN(Tabela_telefony6[[#This Row],[nr]])=8,"komórkowy","zagraniczny"))</f>
        <v>zagraniczny</v>
      </c>
      <c r="F1089" s="8">
        <f>(Tabela_telefony6[[#This Row],[zakonczenie]]-Tabela_telefony6[[#This Row],[rozpoczecie]])</f>
        <v>2.2222222222222365E-3</v>
      </c>
      <c r="G1089" s="5">
        <f>ROUNDUP(Tabela_telefony6[[#This Row],[Kolumna1]]*1440,0)</f>
        <v>4</v>
      </c>
      <c r="H1089" s="2">
        <f>800-Tabela_telefony6[[#This Row],[Kolumna2]]</f>
        <v>796</v>
      </c>
      <c r="I1089" s="5">
        <f>IF(OR(Tabela_telefony6[[#This Row],[typ]]="stacjonarny",Tabela_telefony6[[#This Row],[typ]]="komórkowy"),I1088-Tabela_telefony6[[#This Row],[Kolumna2]],H1088)</f>
        <v>786</v>
      </c>
    </row>
    <row r="1090" spans="1:9" x14ac:dyDescent="0.3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>IF(LEN(Tabela_telefony6[[#This Row],[nr]])=7,"stacjonarny",IF(LEN(Tabela_telefony6[[#This Row],[nr]])=8,"komórkowy","zagraniczny"))</f>
        <v>stacjonarny</v>
      </c>
      <c r="F1090" s="8">
        <f>(Tabela_telefony6[[#This Row],[zakonczenie]]-Tabela_telefony6[[#This Row],[rozpoczecie]])</f>
        <v>1.8865740740741099E-3</v>
      </c>
      <c r="G1090" s="5">
        <f>ROUNDUP(Tabela_telefony6[[#This Row],[Kolumna1]]*1440,0)</f>
        <v>3</v>
      </c>
      <c r="H1090" s="2">
        <f>800-Tabela_telefony6[[#This Row],[Kolumna2]]</f>
        <v>797</v>
      </c>
      <c r="I1090" s="5">
        <f>IF(OR(Tabela_telefony6[[#This Row],[typ]]="stacjonarny",Tabela_telefony6[[#This Row],[typ]]="komórkowy"),I1089-Tabela_telefony6[[#This Row],[Kolumna2]],H1089)</f>
        <v>783</v>
      </c>
    </row>
    <row r="1091" spans="1:9" x14ac:dyDescent="0.3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>IF(LEN(Tabela_telefony6[[#This Row],[nr]])=7,"stacjonarny",IF(LEN(Tabela_telefony6[[#This Row],[nr]])=8,"komórkowy","zagraniczny"))</f>
        <v>komórkowy</v>
      </c>
      <c r="F1091" s="8">
        <f>(Tabela_telefony6[[#This Row],[zakonczenie]]-Tabela_telefony6[[#This Row],[rozpoczecie]])</f>
        <v>1.0624999999999996E-2</v>
      </c>
      <c r="G1091" s="5">
        <f>ROUNDUP(Tabela_telefony6[[#This Row],[Kolumna1]]*1440,0)</f>
        <v>16</v>
      </c>
      <c r="H1091" s="2">
        <f>800-Tabela_telefony6[[#This Row],[Kolumna2]]</f>
        <v>784</v>
      </c>
      <c r="I1091" s="5">
        <f>IF(OR(Tabela_telefony6[[#This Row],[typ]]="stacjonarny",Tabela_telefony6[[#This Row],[typ]]="komórkowy"),I1090-Tabela_telefony6[[#This Row],[Kolumna2]],H1090)</f>
        <v>767</v>
      </c>
    </row>
    <row r="1092" spans="1:9" x14ac:dyDescent="0.3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>IF(LEN(Tabela_telefony6[[#This Row],[nr]])=7,"stacjonarny",IF(LEN(Tabela_telefony6[[#This Row],[nr]])=8,"komórkowy","zagraniczny"))</f>
        <v>stacjonarny</v>
      </c>
      <c r="F1092" s="8">
        <f>(Tabela_telefony6[[#This Row],[zakonczenie]]-Tabela_telefony6[[#This Row],[rozpoczecie]])</f>
        <v>9.68749999999996E-3</v>
      </c>
      <c r="G1092" s="5">
        <f>ROUNDUP(Tabela_telefony6[[#This Row],[Kolumna1]]*1440,0)</f>
        <v>14</v>
      </c>
      <c r="H1092" s="2">
        <f>800-Tabela_telefony6[[#This Row],[Kolumna2]]</f>
        <v>786</v>
      </c>
      <c r="I1092" s="5">
        <f>IF(OR(Tabela_telefony6[[#This Row],[typ]]="stacjonarny",Tabela_telefony6[[#This Row],[typ]]="komórkowy"),I1091-Tabela_telefony6[[#This Row],[Kolumna2]],H1091)</f>
        <v>753</v>
      </c>
    </row>
    <row r="1093" spans="1:9" x14ac:dyDescent="0.3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>IF(LEN(Tabela_telefony6[[#This Row],[nr]])=7,"stacjonarny",IF(LEN(Tabela_telefony6[[#This Row],[nr]])=8,"komórkowy","zagraniczny"))</f>
        <v>komórkowy</v>
      </c>
      <c r="F1093" s="8">
        <f>(Tabela_telefony6[[#This Row],[zakonczenie]]-Tabela_telefony6[[#This Row],[rozpoczecie]])</f>
        <v>2.8935185185184897E-3</v>
      </c>
      <c r="G1093" s="5">
        <f>ROUNDUP(Tabela_telefony6[[#This Row],[Kolumna1]]*1440,0)</f>
        <v>5</v>
      </c>
      <c r="H1093" s="2">
        <f>800-Tabela_telefony6[[#This Row],[Kolumna2]]</f>
        <v>795</v>
      </c>
      <c r="I1093" s="5">
        <f>IF(OR(Tabela_telefony6[[#This Row],[typ]]="stacjonarny",Tabela_telefony6[[#This Row],[typ]]="komórkowy"),I1092-Tabela_telefony6[[#This Row],[Kolumna2]],H1092)</f>
        <v>748</v>
      </c>
    </row>
    <row r="1094" spans="1:9" x14ac:dyDescent="0.3">
      <c r="A1094">
        <v>8749135</v>
      </c>
      <c r="B1094" s="1">
        <v>42933</v>
      </c>
      <c r="C1094" s="2">
        <v>0.56083333333333329</v>
      </c>
      <c r="D1094" s="2">
        <v>0.56415509259259256</v>
      </c>
      <c r="E1094" t="str">
        <f>IF(LEN(Tabela_telefony6[[#This Row],[nr]])=7,"stacjonarny",IF(LEN(Tabela_telefony6[[#This Row],[nr]])=8,"komórkowy","zagraniczny"))</f>
        <v>stacjonarny</v>
      </c>
      <c r="F1094" s="8">
        <f>(Tabela_telefony6[[#This Row],[zakonczenie]]-Tabela_telefony6[[#This Row],[rozpoczecie]])</f>
        <v>3.3217592592592604E-3</v>
      </c>
      <c r="G1094" s="5">
        <f>ROUNDUP(Tabela_telefony6[[#This Row],[Kolumna1]]*1440,0)</f>
        <v>5</v>
      </c>
      <c r="H1094" s="2">
        <f>800-Tabela_telefony6[[#This Row],[Kolumna2]]</f>
        <v>795</v>
      </c>
      <c r="I1094" s="5">
        <f>IF(OR(Tabela_telefony6[[#This Row],[typ]]="stacjonarny",Tabela_telefony6[[#This Row],[typ]]="komórkowy"),I1093-Tabela_telefony6[[#This Row],[Kolumna2]],H1093)</f>
        <v>743</v>
      </c>
    </row>
    <row r="1095" spans="1:9" x14ac:dyDescent="0.3">
      <c r="A1095">
        <v>16977213</v>
      </c>
      <c r="B1095" s="1">
        <v>42933</v>
      </c>
      <c r="C1095" s="2">
        <v>0.56462962962962959</v>
      </c>
      <c r="D1095" s="2">
        <v>0.56841435185185185</v>
      </c>
      <c r="E1095" t="str">
        <f>IF(LEN(Tabela_telefony6[[#This Row],[nr]])=7,"stacjonarny",IF(LEN(Tabela_telefony6[[#This Row],[nr]])=8,"komórkowy","zagraniczny"))</f>
        <v>komórkowy</v>
      </c>
      <c r="F1095" s="8">
        <f>(Tabela_telefony6[[#This Row],[zakonczenie]]-Tabela_telefony6[[#This Row],[rozpoczecie]])</f>
        <v>3.7847222222222587E-3</v>
      </c>
      <c r="G1095" s="5">
        <f>ROUNDUP(Tabela_telefony6[[#This Row],[Kolumna1]]*1440,0)</f>
        <v>6</v>
      </c>
      <c r="H1095" s="2">
        <f>800-Tabela_telefony6[[#This Row],[Kolumna2]]</f>
        <v>794</v>
      </c>
      <c r="I1095" s="5">
        <f>IF(OR(Tabela_telefony6[[#This Row],[typ]]="stacjonarny",Tabela_telefony6[[#This Row],[typ]]="komórkowy"),I1094-Tabela_telefony6[[#This Row],[Kolumna2]],H1094)</f>
        <v>737</v>
      </c>
    </row>
    <row r="1096" spans="1:9" x14ac:dyDescent="0.3">
      <c r="A1096">
        <v>13221411</v>
      </c>
      <c r="B1096" s="1">
        <v>42933</v>
      </c>
      <c r="C1096" s="2">
        <v>0.56511574074074078</v>
      </c>
      <c r="D1096" s="2">
        <v>0.57498842592592592</v>
      </c>
      <c r="E1096" t="str">
        <f>IF(LEN(Tabela_telefony6[[#This Row],[nr]])=7,"stacjonarny",IF(LEN(Tabela_telefony6[[#This Row],[nr]])=8,"komórkowy","zagraniczny"))</f>
        <v>komórkowy</v>
      </c>
      <c r="F1096" s="8">
        <f>(Tabela_telefony6[[#This Row],[zakonczenie]]-Tabela_telefony6[[#This Row],[rozpoczecie]])</f>
        <v>9.8726851851851372E-3</v>
      </c>
      <c r="G1096" s="5">
        <f>ROUNDUP(Tabela_telefony6[[#This Row],[Kolumna1]]*1440,0)</f>
        <v>15</v>
      </c>
      <c r="H1096" s="2">
        <f>800-Tabela_telefony6[[#This Row],[Kolumna2]]</f>
        <v>785</v>
      </c>
      <c r="I1096" s="5">
        <f>IF(OR(Tabela_telefony6[[#This Row],[typ]]="stacjonarny",Tabela_telefony6[[#This Row],[typ]]="komórkowy"),I1095-Tabela_telefony6[[#This Row],[Kolumna2]],H1095)</f>
        <v>722</v>
      </c>
    </row>
    <row r="1097" spans="1:9" x14ac:dyDescent="0.3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>IF(LEN(Tabela_telefony6[[#This Row],[nr]])=7,"stacjonarny",IF(LEN(Tabela_telefony6[[#This Row],[nr]])=8,"komórkowy","zagraniczny"))</f>
        <v>stacjonarny</v>
      </c>
      <c r="F1097" s="8">
        <f>(Tabela_telefony6[[#This Row],[zakonczenie]]-Tabela_telefony6[[#This Row],[rozpoczecie]])</f>
        <v>3.958333333333397E-3</v>
      </c>
      <c r="G1097" s="5">
        <f>ROUNDUP(Tabela_telefony6[[#This Row],[Kolumna1]]*1440,0)</f>
        <v>6</v>
      </c>
      <c r="H1097" s="2">
        <f>800-Tabela_telefony6[[#This Row],[Kolumna2]]</f>
        <v>794</v>
      </c>
      <c r="I1097" s="5">
        <f>IF(OR(Tabela_telefony6[[#This Row],[typ]]="stacjonarny",Tabela_telefony6[[#This Row],[typ]]="komórkowy"),I1096-Tabela_telefony6[[#This Row],[Kolumna2]],H1096)</f>
        <v>716</v>
      </c>
    </row>
    <row r="1098" spans="1:9" x14ac:dyDescent="0.3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>IF(LEN(Tabela_telefony6[[#This Row],[nr]])=7,"stacjonarny",IF(LEN(Tabela_telefony6[[#This Row],[nr]])=8,"komórkowy","zagraniczny"))</f>
        <v>stacjonarny</v>
      </c>
      <c r="F1098" s="8">
        <f>(Tabela_telefony6[[#This Row],[zakonczenie]]-Tabela_telefony6[[#This Row],[rozpoczecie]])</f>
        <v>3.0324074074074003E-3</v>
      </c>
      <c r="G1098" s="5">
        <f>ROUNDUP(Tabela_telefony6[[#This Row],[Kolumna1]]*1440,0)</f>
        <v>5</v>
      </c>
      <c r="H1098" s="2">
        <f>800-Tabela_telefony6[[#This Row],[Kolumna2]]</f>
        <v>795</v>
      </c>
      <c r="I1098" s="5">
        <f>IF(OR(Tabela_telefony6[[#This Row],[typ]]="stacjonarny",Tabela_telefony6[[#This Row],[typ]]="komórkowy"),I1097-Tabela_telefony6[[#This Row],[Kolumna2]],H1097)</f>
        <v>711</v>
      </c>
    </row>
    <row r="1099" spans="1:9" x14ac:dyDescent="0.3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>IF(LEN(Tabela_telefony6[[#This Row],[nr]])=7,"stacjonarny",IF(LEN(Tabela_telefony6[[#This Row],[nr]])=8,"komórkowy","zagraniczny"))</f>
        <v>stacjonarny</v>
      </c>
      <c r="F1099" s="8">
        <f>(Tabela_telefony6[[#This Row],[zakonczenie]]-Tabela_telefony6[[#This Row],[rozpoczecie]])</f>
        <v>1.042824074074078E-2</v>
      </c>
      <c r="G1099" s="5">
        <f>ROUNDUP(Tabela_telefony6[[#This Row],[Kolumna1]]*1440,0)</f>
        <v>16</v>
      </c>
      <c r="H1099" s="2">
        <f>800-Tabela_telefony6[[#This Row],[Kolumna2]]</f>
        <v>784</v>
      </c>
      <c r="I1099" s="5">
        <f>IF(OR(Tabela_telefony6[[#This Row],[typ]]="stacjonarny",Tabela_telefony6[[#This Row],[typ]]="komórkowy"),I1098-Tabela_telefony6[[#This Row],[Kolumna2]],H1098)</f>
        <v>695</v>
      </c>
    </row>
    <row r="1100" spans="1:9" x14ac:dyDescent="0.3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>IF(LEN(Tabela_telefony6[[#This Row],[nr]])=7,"stacjonarny",IF(LEN(Tabela_telefony6[[#This Row],[nr]])=8,"komórkowy","zagraniczny"))</f>
        <v>stacjonarny</v>
      </c>
      <c r="F1100" s="8">
        <f>(Tabela_telefony6[[#This Row],[zakonczenie]]-Tabela_telefony6[[#This Row],[rozpoczecie]])</f>
        <v>1.071759259259264E-2</v>
      </c>
      <c r="G1100" s="5">
        <f>ROUNDUP(Tabela_telefony6[[#This Row],[Kolumna1]]*1440,0)</f>
        <v>16</v>
      </c>
      <c r="H1100" s="2">
        <f>800-Tabela_telefony6[[#This Row],[Kolumna2]]</f>
        <v>784</v>
      </c>
      <c r="I1100" s="5">
        <f>IF(OR(Tabela_telefony6[[#This Row],[typ]]="stacjonarny",Tabela_telefony6[[#This Row],[typ]]="komórkowy"),I1099-Tabela_telefony6[[#This Row],[Kolumna2]],H1099)</f>
        <v>679</v>
      </c>
    </row>
    <row r="1101" spans="1:9" x14ac:dyDescent="0.3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>IF(LEN(Tabela_telefony6[[#This Row],[nr]])=7,"stacjonarny",IF(LEN(Tabela_telefony6[[#This Row],[nr]])=8,"komórkowy","zagraniczny"))</f>
        <v>stacjonarny</v>
      </c>
      <c r="F1101" s="8">
        <f>(Tabela_telefony6[[#This Row],[zakonczenie]]-Tabela_telefony6[[#This Row],[rozpoczecie]])</f>
        <v>1.5625000000000222E-3</v>
      </c>
      <c r="G1101" s="5">
        <f>ROUNDUP(Tabela_telefony6[[#This Row],[Kolumna1]]*1440,0)</f>
        <v>3</v>
      </c>
      <c r="H1101" s="2">
        <f>800-Tabela_telefony6[[#This Row],[Kolumna2]]</f>
        <v>797</v>
      </c>
      <c r="I1101" s="5">
        <f>IF(OR(Tabela_telefony6[[#This Row],[typ]]="stacjonarny",Tabela_telefony6[[#This Row],[typ]]="komórkowy"),I1100-Tabela_telefony6[[#This Row],[Kolumna2]],H1100)</f>
        <v>676</v>
      </c>
    </row>
    <row r="1102" spans="1:9" x14ac:dyDescent="0.3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>IF(LEN(Tabela_telefony6[[#This Row],[nr]])=7,"stacjonarny",IF(LEN(Tabela_telefony6[[#This Row],[nr]])=8,"komórkowy","zagraniczny"))</f>
        <v>stacjonarny</v>
      </c>
      <c r="F1102" s="8">
        <f>(Tabela_telefony6[[#This Row],[zakonczenie]]-Tabela_telefony6[[#This Row],[rozpoczecie]])</f>
        <v>6.6898148148147873E-3</v>
      </c>
      <c r="G1102" s="5">
        <f>ROUNDUP(Tabela_telefony6[[#This Row],[Kolumna1]]*1440,0)</f>
        <v>10</v>
      </c>
      <c r="H1102" s="2">
        <f>800-Tabela_telefony6[[#This Row],[Kolumna2]]</f>
        <v>790</v>
      </c>
      <c r="I1102" s="5">
        <f>IF(OR(Tabela_telefony6[[#This Row],[typ]]="stacjonarny",Tabela_telefony6[[#This Row],[typ]]="komórkowy"),I1101-Tabela_telefony6[[#This Row],[Kolumna2]],H1101)</f>
        <v>666</v>
      </c>
    </row>
    <row r="1103" spans="1:9" x14ac:dyDescent="0.3">
      <c r="A1103">
        <v>1198407</v>
      </c>
      <c r="B1103" s="1">
        <v>42933</v>
      </c>
      <c r="C1103" s="2">
        <v>0.59004629629629635</v>
      </c>
      <c r="D1103" s="2">
        <v>0.59799768518518515</v>
      </c>
      <c r="E1103" t="str">
        <f>IF(LEN(Tabela_telefony6[[#This Row],[nr]])=7,"stacjonarny",IF(LEN(Tabela_telefony6[[#This Row],[nr]])=8,"komórkowy","zagraniczny"))</f>
        <v>stacjonarny</v>
      </c>
      <c r="F1103" s="8">
        <f>(Tabela_telefony6[[#This Row],[zakonczenie]]-Tabela_telefony6[[#This Row],[rozpoczecie]])</f>
        <v>7.9513888888887996E-3</v>
      </c>
      <c r="G1103" s="5">
        <f>ROUNDUP(Tabela_telefony6[[#This Row],[Kolumna1]]*1440,0)</f>
        <v>12</v>
      </c>
      <c r="H1103" s="2">
        <f>800-Tabela_telefony6[[#This Row],[Kolumna2]]</f>
        <v>788</v>
      </c>
      <c r="I1103" s="5">
        <f>IF(OR(Tabela_telefony6[[#This Row],[typ]]="stacjonarny",Tabela_telefony6[[#This Row],[typ]]="komórkowy"),I1102-Tabela_telefony6[[#This Row],[Kolumna2]],H1102)</f>
        <v>654</v>
      </c>
    </row>
    <row r="1104" spans="1:9" x14ac:dyDescent="0.3">
      <c r="A1104">
        <v>4055319</v>
      </c>
      <c r="B1104" s="1">
        <v>42933</v>
      </c>
      <c r="C1104" s="2">
        <v>0.59471064814814811</v>
      </c>
      <c r="D1104" s="2">
        <v>0.60624999999999996</v>
      </c>
      <c r="E1104" t="str">
        <f>IF(LEN(Tabela_telefony6[[#This Row],[nr]])=7,"stacjonarny",IF(LEN(Tabela_telefony6[[#This Row],[nr]])=8,"komórkowy","zagraniczny"))</f>
        <v>stacjonarny</v>
      </c>
      <c r="F1104" s="8">
        <f>(Tabela_telefony6[[#This Row],[zakonczenie]]-Tabela_telefony6[[#This Row],[rozpoczecie]])</f>
        <v>1.1539351851851842E-2</v>
      </c>
      <c r="G1104" s="5">
        <f>ROUNDUP(Tabela_telefony6[[#This Row],[Kolumna1]]*1440,0)</f>
        <v>17</v>
      </c>
      <c r="H1104" s="2">
        <f>800-Tabela_telefony6[[#This Row],[Kolumna2]]</f>
        <v>783</v>
      </c>
      <c r="I1104" s="5">
        <f>IF(OR(Tabela_telefony6[[#This Row],[typ]]="stacjonarny",Tabela_telefony6[[#This Row],[typ]]="komórkowy"),I1103-Tabela_telefony6[[#This Row],[Kolumna2]],H1103)</f>
        <v>637</v>
      </c>
    </row>
    <row r="1105" spans="1:9" x14ac:dyDescent="0.3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>IF(LEN(Tabela_telefony6[[#This Row],[nr]])=7,"stacjonarny",IF(LEN(Tabela_telefony6[[#This Row],[nr]])=8,"komórkowy","zagraniczny"))</f>
        <v>komórkowy</v>
      </c>
      <c r="F1105" s="8">
        <f>(Tabela_telefony6[[#This Row],[zakonczenie]]-Tabela_telefony6[[#This Row],[rozpoczecie]])</f>
        <v>9.2592592592588563E-4</v>
      </c>
      <c r="G1105" s="5">
        <f>ROUNDUP(Tabela_telefony6[[#This Row],[Kolumna1]]*1440,0)</f>
        <v>2</v>
      </c>
      <c r="H1105" s="2">
        <f>800-Tabela_telefony6[[#This Row],[Kolumna2]]</f>
        <v>798</v>
      </c>
      <c r="I1105" s="5">
        <f>IF(OR(Tabela_telefony6[[#This Row],[typ]]="stacjonarny",Tabela_telefony6[[#This Row],[typ]]="komórkowy"),I1104-Tabela_telefony6[[#This Row],[Kolumna2]],H1104)</f>
        <v>635</v>
      </c>
    </row>
    <row r="1106" spans="1:9" x14ac:dyDescent="0.3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>IF(LEN(Tabela_telefony6[[#This Row],[nr]])=7,"stacjonarny",IF(LEN(Tabela_telefony6[[#This Row],[nr]])=8,"komórkowy","zagraniczny"))</f>
        <v>komórkowy</v>
      </c>
      <c r="F1106" s="8">
        <f>(Tabela_telefony6[[#This Row],[zakonczenie]]-Tabela_telefony6[[#This Row],[rozpoczecie]])</f>
        <v>1.5393518518518334E-3</v>
      </c>
      <c r="G1106" s="5">
        <f>ROUNDUP(Tabela_telefony6[[#This Row],[Kolumna1]]*1440,0)</f>
        <v>3</v>
      </c>
      <c r="H1106" s="2">
        <f>800-Tabela_telefony6[[#This Row],[Kolumna2]]</f>
        <v>797</v>
      </c>
      <c r="I1106" s="5">
        <f>IF(OR(Tabela_telefony6[[#This Row],[typ]]="stacjonarny",Tabela_telefony6[[#This Row],[typ]]="komórkowy"),I1105-Tabela_telefony6[[#This Row],[Kolumna2]],H1105)</f>
        <v>632</v>
      </c>
    </row>
    <row r="1107" spans="1:9" x14ac:dyDescent="0.3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>IF(LEN(Tabela_telefony6[[#This Row],[nr]])=7,"stacjonarny",IF(LEN(Tabela_telefony6[[#This Row],[nr]])=8,"komórkowy","zagraniczny"))</f>
        <v>stacjonarny</v>
      </c>
      <c r="F1107" s="8">
        <f>(Tabela_telefony6[[#This Row],[zakonczenie]]-Tabela_telefony6[[#This Row],[rozpoczecie]])</f>
        <v>4.942129629629699E-3</v>
      </c>
      <c r="G1107" s="5">
        <f>ROUNDUP(Tabela_telefony6[[#This Row],[Kolumna1]]*1440,0)</f>
        <v>8</v>
      </c>
      <c r="H1107" s="2">
        <f>800-Tabela_telefony6[[#This Row],[Kolumna2]]</f>
        <v>792</v>
      </c>
      <c r="I1107" s="5">
        <f>IF(OR(Tabela_telefony6[[#This Row],[typ]]="stacjonarny",Tabela_telefony6[[#This Row],[typ]]="komórkowy"),I1106-Tabela_telefony6[[#This Row],[Kolumna2]],H1106)</f>
        <v>624</v>
      </c>
    </row>
    <row r="1108" spans="1:9" x14ac:dyDescent="0.3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>IF(LEN(Tabela_telefony6[[#This Row],[nr]])=7,"stacjonarny",IF(LEN(Tabela_telefony6[[#This Row],[nr]])=8,"komórkowy","zagraniczny"))</f>
        <v>stacjonarny</v>
      </c>
      <c r="F1108" s="8">
        <f>(Tabela_telefony6[[#This Row],[zakonczenie]]-Tabela_telefony6[[#This Row],[rozpoczecie]])</f>
        <v>6.7361111111111649E-3</v>
      </c>
      <c r="G1108" s="5">
        <f>ROUNDUP(Tabela_telefony6[[#This Row],[Kolumna1]]*1440,0)</f>
        <v>10</v>
      </c>
      <c r="H1108" s="2">
        <f>800-Tabela_telefony6[[#This Row],[Kolumna2]]</f>
        <v>790</v>
      </c>
      <c r="I1108" s="5">
        <f>IF(OR(Tabela_telefony6[[#This Row],[typ]]="stacjonarny",Tabela_telefony6[[#This Row],[typ]]="komórkowy"),I1107-Tabela_telefony6[[#This Row],[Kolumna2]],H1107)</f>
        <v>614</v>
      </c>
    </row>
    <row r="1109" spans="1:9" x14ac:dyDescent="0.3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>IF(LEN(Tabela_telefony6[[#This Row],[nr]])=7,"stacjonarny",IF(LEN(Tabela_telefony6[[#This Row],[nr]])=8,"komórkowy","zagraniczny"))</f>
        <v>stacjonarny</v>
      </c>
      <c r="F1109" s="8">
        <f>(Tabela_telefony6[[#This Row],[zakonczenie]]-Tabela_telefony6[[#This Row],[rozpoczecie]])</f>
        <v>8.8773148148147962E-3</v>
      </c>
      <c r="G1109" s="5">
        <f>ROUNDUP(Tabela_telefony6[[#This Row],[Kolumna1]]*1440,0)</f>
        <v>13</v>
      </c>
      <c r="H1109" s="2">
        <f>800-Tabela_telefony6[[#This Row],[Kolumna2]]</f>
        <v>787</v>
      </c>
      <c r="I1109" s="5">
        <f>IF(OR(Tabela_telefony6[[#This Row],[typ]]="stacjonarny",Tabela_telefony6[[#This Row],[typ]]="komórkowy"),I1108-Tabela_telefony6[[#This Row],[Kolumna2]],H1108)</f>
        <v>601</v>
      </c>
    </row>
    <row r="1110" spans="1:9" x14ac:dyDescent="0.3">
      <c r="A1110">
        <v>4039284</v>
      </c>
      <c r="B1110" s="1">
        <v>42933</v>
      </c>
      <c r="C1110" s="2">
        <v>0.6021643518518518</v>
      </c>
      <c r="D1110" s="2">
        <v>0.60636574074074079</v>
      </c>
      <c r="E1110" t="str">
        <f>IF(LEN(Tabela_telefony6[[#This Row],[nr]])=7,"stacjonarny",IF(LEN(Tabela_telefony6[[#This Row],[nr]])=8,"komórkowy","zagraniczny"))</f>
        <v>stacjonarny</v>
      </c>
      <c r="F1110" s="8">
        <f>(Tabela_telefony6[[#This Row],[zakonczenie]]-Tabela_telefony6[[#This Row],[rozpoczecie]])</f>
        <v>4.2013888888889905E-3</v>
      </c>
      <c r="G1110" s="5">
        <f>ROUNDUP(Tabela_telefony6[[#This Row],[Kolumna1]]*1440,0)</f>
        <v>7</v>
      </c>
      <c r="H1110" s="2">
        <f>800-Tabela_telefony6[[#This Row],[Kolumna2]]</f>
        <v>793</v>
      </c>
      <c r="I1110" s="5">
        <f>IF(OR(Tabela_telefony6[[#This Row],[typ]]="stacjonarny",Tabela_telefony6[[#This Row],[typ]]="komórkowy"),I1109-Tabela_telefony6[[#This Row],[Kolumna2]],H1109)</f>
        <v>594</v>
      </c>
    </row>
    <row r="1111" spans="1:9" x14ac:dyDescent="0.3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>IF(LEN(Tabela_telefony6[[#This Row],[nr]])=7,"stacjonarny",IF(LEN(Tabela_telefony6[[#This Row],[nr]])=8,"komórkowy","zagraniczny"))</f>
        <v>stacjonarny</v>
      </c>
      <c r="F1111" s="8">
        <f>(Tabela_telefony6[[#This Row],[zakonczenie]]-Tabela_telefony6[[#This Row],[rozpoczecie]])</f>
        <v>6.5856481481481044E-3</v>
      </c>
      <c r="G1111" s="5">
        <f>ROUNDUP(Tabela_telefony6[[#This Row],[Kolumna1]]*1440,0)</f>
        <v>10</v>
      </c>
      <c r="H1111" s="2">
        <f>800-Tabela_telefony6[[#This Row],[Kolumna2]]</f>
        <v>790</v>
      </c>
      <c r="I1111" s="5">
        <f>IF(OR(Tabela_telefony6[[#This Row],[typ]]="stacjonarny",Tabela_telefony6[[#This Row],[typ]]="komórkowy"),I1110-Tabela_telefony6[[#This Row],[Kolumna2]],H1110)</f>
        <v>584</v>
      </c>
    </row>
    <row r="1112" spans="1:9" x14ac:dyDescent="0.3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>IF(LEN(Tabela_telefony6[[#This Row],[nr]])=7,"stacjonarny",IF(LEN(Tabela_telefony6[[#This Row],[nr]])=8,"komórkowy","zagraniczny"))</f>
        <v>komórkowy</v>
      </c>
      <c r="F1112" s="8">
        <f>(Tabela_telefony6[[#This Row],[zakonczenie]]-Tabela_telefony6[[#This Row],[rozpoczecie]])</f>
        <v>6.2499999999998668E-4</v>
      </c>
      <c r="G1112" s="5">
        <f>ROUNDUP(Tabela_telefony6[[#This Row],[Kolumna1]]*1440,0)</f>
        <v>1</v>
      </c>
      <c r="H1112" s="2">
        <f>800-Tabela_telefony6[[#This Row],[Kolumna2]]</f>
        <v>799</v>
      </c>
      <c r="I1112" s="5">
        <f>IF(OR(Tabela_telefony6[[#This Row],[typ]]="stacjonarny",Tabela_telefony6[[#This Row],[typ]]="komórkowy"),I1111-Tabela_telefony6[[#This Row],[Kolumna2]],H1111)</f>
        <v>583</v>
      </c>
    </row>
    <row r="1113" spans="1:9" x14ac:dyDescent="0.3">
      <c r="A1113">
        <v>9225807</v>
      </c>
      <c r="B1113" s="1">
        <v>42933</v>
      </c>
      <c r="C1113" s="2">
        <v>0.61261574074074077</v>
      </c>
      <c r="D1113" s="2">
        <v>0.62048611111111107</v>
      </c>
      <c r="E1113" t="str">
        <f>IF(LEN(Tabela_telefony6[[#This Row],[nr]])=7,"stacjonarny",IF(LEN(Tabela_telefony6[[#This Row],[nr]])=8,"komórkowy","zagraniczny"))</f>
        <v>stacjonarny</v>
      </c>
      <c r="F1113" s="8">
        <f>(Tabela_telefony6[[#This Row],[zakonczenie]]-Tabela_telefony6[[#This Row],[rozpoczecie]])</f>
        <v>7.8703703703703054E-3</v>
      </c>
      <c r="G1113" s="5">
        <f>ROUNDUP(Tabela_telefony6[[#This Row],[Kolumna1]]*1440,0)</f>
        <v>12</v>
      </c>
      <c r="H1113" s="2">
        <f>800-Tabela_telefony6[[#This Row],[Kolumna2]]</f>
        <v>788</v>
      </c>
      <c r="I1113" s="5">
        <f>IF(OR(Tabela_telefony6[[#This Row],[typ]]="stacjonarny",Tabela_telefony6[[#This Row],[typ]]="komórkowy"),I1112-Tabela_telefony6[[#This Row],[Kolumna2]],H1112)</f>
        <v>571</v>
      </c>
    </row>
    <row r="1114" spans="1:9" x14ac:dyDescent="0.3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>IF(LEN(Tabela_telefony6[[#This Row],[nr]])=7,"stacjonarny",IF(LEN(Tabela_telefony6[[#This Row],[nr]])=8,"komórkowy","zagraniczny"))</f>
        <v>stacjonarny</v>
      </c>
      <c r="F1114" s="8">
        <f>(Tabela_telefony6[[#This Row],[zakonczenie]]-Tabela_telefony6[[#This Row],[rozpoczecie]])</f>
        <v>1.87499999999996E-3</v>
      </c>
      <c r="G1114" s="5">
        <f>ROUNDUP(Tabela_telefony6[[#This Row],[Kolumna1]]*1440,0)</f>
        <v>3</v>
      </c>
      <c r="H1114" s="2">
        <f>800-Tabela_telefony6[[#This Row],[Kolumna2]]</f>
        <v>797</v>
      </c>
      <c r="I1114" s="5">
        <f>IF(OR(Tabela_telefony6[[#This Row],[typ]]="stacjonarny",Tabela_telefony6[[#This Row],[typ]]="komórkowy"),I1113-Tabela_telefony6[[#This Row],[Kolumna2]],H1113)</f>
        <v>568</v>
      </c>
    </row>
    <row r="1115" spans="1:9" x14ac:dyDescent="0.3">
      <c r="A1115">
        <v>54554135</v>
      </c>
      <c r="B1115" s="1">
        <v>42933</v>
      </c>
      <c r="C1115" s="2">
        <v>0.61943287037037043</v>
      </c>
      <c r="D1115" s="2">
        <v>0.62100694444444449</v>
      </c>
      <c r="E1115" t="str">
        <f>IF(LEN(Tabela_telefony6[[#This Row],[nr]])=7,"stacjonarny",IF(LEN(Tabela_telefony6[[#This Row],[nr]])=8,"komórkowy","zagraniczny"))</f>
        <v>komórkowy</v>
      </c>
      <c r="F1115" s="8">
        <f>(Tabela_telefony6[[#This Row],[zakonczenie]]-Tabela_telefony6[[#This Row],[rozpoczecie]])</f>
        <v>1.5740740740740611E-3</v>
      </c>
      <c r="G1115" s="5">
        <f>ROUNDUP(Tabela_telefony6[[#This Row],[Kolumna1]]*1440,0)</f>
        <v>3</v>
      </c>
      <c r="H1115" s="2">
        <f>800-Tabela_telefony6[[#This Row],[Kolumna2]]</f>
        <v>797</v>
      </c>
      <c r="I1115" s="5">
        <f>IF(OR(Tabela_telefony6[[#This Row],[typ]]="stacjonarny",Tabela_telefony6[[#This Row],[typ]]="komórkowy"),I1114-Tabela_telefony6[[#This Row],[Kolumna2]],H1114)</f>
        <v>565</v>
      </c>
    </row>
    <row r="1116" spans="1:9" x14ac:dyDescent="0.3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>IF(LEN(Tabela_telefony6[[#This Row],[nr]])=7,"stacjonarny",IF(LEN(Tabela_telefony6[[#This Row],[nr]])=8,"komórkowy","zagraniczny"))</f>
        <v>stacjonarny</v>
      </c>
      <c r="F1116" s="8">
        <f>(Tabela_telefony6[[#This Row],[zakonczenie]]-Tabela_telefony6[[#This Row],[rozpoczecie]])</f>
        <v>1.0659722222222223E-2</v>
      </c>
      <c r="G1116" s="5">
        <f>ROUNDUP(Tabela_telefony6[[#This Row],[Kolumna1]]*1440,0)</f>
        <v>16</v>
      </c>
      <c r="H1116" s="2">
        <f>800-Tabela_telefony6[[#This Row],[Kolumna2]]</f>
        <v>784</v>
      </c>
      <c r="I1116" s="5">
        <f>IF(OR(Tabela_telefony6[[#This Row],[typ]]="stacjonarny",Tabela_telefony6[[#This Row],[typ]]="komórkowy"),I1115-Tabela_telefony6[[#This Row],[Kolumna2]],H1115)</f>
        <v>549</v>
      </c>
    </row>
    <row r="1117" spans="1:9" x14ac:dyDescent="0.3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>IF(LEN(Tabela_telefony6[[#This Row],[nr]])=7,"stacjonarny",IF(LEN(Tabela_telefony6[[#This Row],[nr]])=8,"komórkowy","zagraniczny"))</f>
        <v>komórkowy</v>
      </c>
      <c r="F1117" s="8">
        <f>(Tabela_telefony6[[#This Row],[zakonczenie]]-Tabela_telefony6[[#This Row],[rozpoczecie]])</f>
        <v>1.6087962962962887E-3</v>
      </c>
      <c r="G1117" s="5">
        <f>ROUNDUP(Tabela_telefony6[[#This Row],[Kolumna1]]*1440,0)</f>
        <v>3</v>
      </c>
      <c r="H1117" s="2">
        <f>800-Tabela_telefony6[[#This Row],[Kolumna2]]</f>
        <v>797</v>
      </c>
      <c r="I1117" s="5">
        <f>IF(OR(Tabela_telefony6[[#This Row],[typ]]="stacjonarny",Tabela_telefony6[[#This Row],[typ]]="komórkowy"),I1116-Tabela_telefony6[[#This Row],[Kolumna2]],H1116)</f>
        <v>546</v>
      </c>
    </row>
    <row r="1118" spans="1:9" x14ac:dyDescent="0.3">
      <c r="A1118">
        <v>9772824</v>
      </c>
      <c r="B1118" s="1">
        <v>42934</v>
      </c>
      <c r="C1118" s="2">
        <v>0.33355324074074072</v>
      </c>
      <c r="D1118" s="2">
        <v>0.33859953703703705</v>
      </c>
      <c r="E1118" t="str">
        <f>IF(LEN(Tabela_telefony6[[#This Row],[nr]])=7,"stacjonarny",IF(LEN(Tabela_telefony6[[#This Row],[nr]])=8,"komórkowy","zagraniczny"))</f>
        <v>stacjonarny</v>
      </c>
      <c r="F1118" s="8">
        <f>(Tabela_telefony6[[#This Row],[zakonczenie]]-Tabela_telefony6[[#This Row],[rozpoczecie]])</f>
        <v>5.0462962962963265E-3</v>
      </c>
      <c r="G1118" s="5">
        <f>ROUNDUP(Tabela_telefony6[[#This Row],[Kolumna1]]*1440,0)</f>
        <v>8</v>
      </c>
      <c r="H1118" s="2">
        <f>800-Tabela_telefony6[[#This Row],[Kolumna2]]</f>
        <v>792</v>
      </c>
      <c r="I1118" s="5">
        <f>IF(OR(Tabela_telefony6[[#This Row],[typ]]="stacjonarny",Tabela_telefony6[[#This Row],[typ]]="komórkowy"),I1117-Tabela_telefony6[[#This Row],[Kolumna2]],H1117)</f>
        <v>538</v>
      </c>
    </row>
    <row r="1119" spans="1:9" x14ac:dyDescent="0.3">
      <c r="A1119">
        <v>1157434</v>
      </c>
      <c r="B1119" s="1">
        <v>42934</v>
      </c>
      <c r="C1119" s="2">
        <v>0.33582175925925928</v>
      </c>
      <c r="D1119" s="2">
        <v>0.34681712962962963</v>
      </c>
      <c r="E1119" t="str">
        <f>IF(LEN(Tabela_telefony6[[#This Row],[nr]])=7,"stacjonarny",IF(LEN(Tabela_telefony6[[#This Row],[nr]])=8,"komórkowy","zagraniczny"))</f>
        <v>stacjonarny</v>
      </c>
      <c r="F1119" s="8">
        <f>(Tabela_telefony6[[#This Row],[zakonczenie]]-Tabela_telefony6[[#This Row],[rozpoczecie]])</f>
        <v>1.099537037037035E-2</v>
      </c>
      <c r="G1119" s="5">
        <f>ROUNDUP(Tabela_telefony6[[#This Row],[Kolumna1]]*1440,0)</f>
        <v>16</v>
      </c>
      <c r="H1119" s="2">
        <f>800-Tabela_telefony6[[#This Row],[Kolumna2]]</f>
        <v>784</v>
      </c>
      <c r="I1119" s="5">
        <f>IF(OR(Tabela_telefony6[[#This Row],[typ]]="stacjonarny",Tabela_telefony6[[#This Row],[typ]]="komórkowy"),I1118-Tabela_telefony6[[#This Row],[Kolumna2]],H1118)</f>
        <v>522</v>
      </c>
    </row>
    <row r="1120" spans="1:9" x14ac:dyDescent="0.3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>IF(LEN(Tabela_telefony6[[#This Row],[nr]])=7,"stacjonarny",IF(LEN(Tabela_telefony6[[#This Row],[nr]])=8,"komórkowy","zagraniczny"))</f>
        <v>zagraniczny</v>
      </c>
      <c r="F1120" s="8">
        <f>(Tabela_telefony6[[#This Row],[zakonczenie]]-Tabela_telefony6[[#This Row],[rozpoczecie]])</f>
        <v>7.9745370370370439E-3</v>
      </c>
      <c r="G1120" s="5">
        <f>ROUNDUP(Tabela_telefony6[[#This Row],[Kolumna1]]*1440,0)</f>
        <v>12</v>
      </c>
      <c r="H1120" s="2">
        <f>800-Tabela_telefony6[[#This Row],[Kolumna2]]</f>
        <v>788</v>
      </c>
      <c r="I1120" s="5">
        <f>IF(OR(Tabela_telefony6[[#This Row],[typ]]="stacjonarny",Tabela_telefony6[[#This Row],[typ]]="komórkowy"),I1119-Tabela_telefony6[[#This Row],[Kolumna2]],H1119)</f>
        <v>784</v>
      </c>
    </row>
    <row r="1121" spans="1:9" x14ac:dyDescent="0.3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>IF(LEN(Tabela_telefony6[[#This Row],[nr]])=7,"stacjonarny",IF(LEN(Tabela_telefony6[[#This Row],[nr]])=8,"komórkowy","zagraniczny"))</f>
        <v>stacjonarny</v>
      </c>
      <c r="F1121" s="8">
        <f>(Tabela_telefony6[[#This Row],[zakonczenie]]-Tabela_telefony6[[#This Row],[rozpoczecie]])</f>
        <v>9.7222222222220767E-4</v>
      </c>
      <c r="G1121" s="5">
        <f>ROUNDUP(Tabela_telefony6[[#This Row],[Kolumna1]]*1440,0)</f>
        <v>2</v>
      </c>
      <c r="H1121" s="2">
        <f>800-Tabela_telefony6[[#This Row],[Kolumna2]]</f>
        <v>798</v>
      </c>
      <c r="I1121" s="5">
        <f>IF(OR(Tabela_telefony6[[#This Row],[typ]]="stacjonarny",Tabela_telefony6[[#This Row],[typ]]="komórkowy"),I1120-Tabela_telefony6[[#This Row],[Kolumna2]],H1120)</f>
        <v>782</v>
      </c>
    </row>
    <row r="1122" spans="1:9" x14ac:dyDescent="0.3">
      <c r="A1122">
        <v>2663800</v>
      </c>
      <c r="B1122" s="1">
        <v>42934</v>
      </c>
      <c r="C1122" s="2">
        <v>0.35076388888888888</v>
      </c>
      <c r="D1122" s="2">
        <v>0.35863425925925924</v>
      </c>
      <c r="E1122" t="str">
        <f>IF(LEN(Tabela_telefony6[[#This Row],[nr]])=7,"stacjonarny",IF(LEN(Tabela_telefony6[[#This Row],[nr]])=8,"komórkowy","zagraniczny"))</f>
        <v>stacjonarny</v>
      </c>
      <c r="F1122" s="8">
        <f>(Tabela_telefony6[[#This Row],[zakonczenie]]-Tabela_telefony6[[#This Row],[rozpoczecie]])</f>
        <v>7.8703703703703609E-3</v>
      </c>
      <c r="G1122" s="5">
        <f>ROUNDUP(Tabela_telefony6[[#This Row],[Kolumna1]]*1440,0)</f>
        <v>12</v>
      </c>
      <c r="H1122" s="2">
        <f>800-Tabela_telefony6[[#This Row],[Kolumna2]]</f>
        <v>788</v>
      </c>
      <c r="I1122" s="5">
        <f>IF(OR(Tabela_telefony6[[#This Row],[typ]]="stacjonarny",Tabela_telefony6[[#This Row],[typ]]="komórkowy"),I1121-Tabela_telefony6[[#This Row],[Kolumna2]],H1121)</f>
        <v>770</v>
      </c>
    </row>
    <row r="1123" spans="1:9" x14ac:dyDescent="0.3">
      <c r="A1123">
        <v>32779069</v>
      </c>
      <c r="B1123" s="1">
        <v>42934</v>
      </c>
      <c r="C1123" s="2">
        <v>0.35430555555555554</v>
      </c>
      <c r="D1123" s="2">
        <v>0.36318287037037039</v>
      </c>
      <c r="E1123" t="str">
        <f>IF(LEN(Tabela_telefony6[[#This Row],[nr]])=7,"stacjonarny",IF(LEN(Tabela_telefony6[[#This Row],[nr]])=8,"komórkowy","zagraniczny"))</f>
        <v>komórkowy</v>
      </c>
      <c r="F1123" s="8">
        <f>(Tabela_telefony6[[#This Row],[zakonczenie]]-Tabela_telefony6[[#This Row],[rozpoczecie]])</f>
        <v>8.8773148148148517E-3</v>
      </c>
      <c r="G1123" s="5">
        <f>ROUNDUP(Tabela_telefony6[[#This Row],[Kolumna1]]*1440,0)</f>
        <v>13</v>
      </c>
      <c r="H1123" s="2">
        <f>800-Tabela_telefony6[[#This Row],[Kolumna2]]</f>
        <v>787</v>
      </c>
      <c r="I1123" s="5">
        <f>IF(OR(Tabela_telefony6[[#This Row],[typ]]="stacjonarny",Tabela_telefony6[[#This Row],[typ]]="komórkowy"),I1122-Tabela_telefony6[[#This Row],[Kolumna2]],H1122)</f>
        <v>757</v>
      </c>
    </row>
    <row r="1124" spans="1:9" x14ac:dyDescent="0.3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>IF(LEN(Tabela_telefony6[[#This Row],[nr]])=7,"stacjonarny",IF(LEN(Tabela_telefony6[[#This Row],[nr]])=8,"komórkowy","zagraniczny"))</f>
        <v>stacjonarny</v>
      </c>
      <c r="F1124" s="8">
        <f>(Tabela_telefony6[[#This Row],[zakonczenie]]-Tabela_telefony6[[#This Row],[rozpoczecie]])</f>
        <v>9.6527777777777879E-3</v>
      </c>
      <c r="G1124" s="5">
        <f>ROUNDUP(Tabela_telefony6[[#This Row],[Kolumna1]]*1440,0)</f>
        <v>14</v>
      </c>
      <c r="H1124" s="2">
        <f>800-Tabela_telefony6[[#This Row],[Kolumna2]]</f>
        <v>786</v>
      </c>
      <c r="I1124" s="5">
        <f>IF(OR(Tabela_telefony6[[#This Row],[typ]]="stacjonarny",Tabela_telefony6[[#This Row],[typ]]="komórkowy"),I1123-Tabela_telefony6[[#This Row],[Kolumna2]],H1123)</f>
        <v>743</v>
      </c>
    </row>
    <row r="1125" spans="1:9" x14ac:dyDescent="0.3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>IF(LEN(Tabela_telefony6[[#This Row],[nr]])=7,"stacjonarny",IF(LEN(Tabela_telefony6[[#This Row],[nr]])=8,"komórkowy","zagraniczny"))</f>
        <v>stacjonarny</v>
      </c>
      <c r="F1125" s="8">
        <f>(Tabela_telefony6[[#This Row],[zakonczenie]]-Tabela_telefony6[[#This Row],[rozpoczecie]])</f>
        <v>9.6875000000000155E-3</v>
      </c>
      <c r="G1125" s="5">
        <f>ROUNDUP(Tabela_telefony6[[#This Row],[Kolumna1]]*1440,0)</f>
        <v>14</v>
      </c>
      <c r="H1125" s="2">
        <f>800-Tabela_telefony6[[#This Row],[Kolumna2]]</f>
        <v>786</v>
      </c>
      <c r="I1125" s="5">
        <f>IF(OR(Tabela_telefony6[[#This Row],[typ]]="stacjonarny",Tabela_telefony6[[#This Row],[typ]]="komórkowy"),I1124-Tabela_telefony6[[#This Row],[Kolumna2]],H1124)</f>
        <v>729</v>
      </c>
    </row>
    <row r="1126" spans="1:9" x14ac:dyDescent="0.3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>IF(LEN(Tabela_telefony6[[#This Row],[nr]])=7,"stacjonarny",IF(LEN(Tabela_telefony6[[#This Row],[nr]])=8,"komórkowy","zagraniczny"))</f>
        <v>stacjonarny</v>
      </c>
      <c r="F1126" s="8">
        <f>(Tabela_telefony6[[#This Row],[zakonczenie]]-Tabela_telefony6[[#This Row],[rozpoczecie]])</f>
        <v>2.1875000000000089E-3</v>
      </c>
      <c r="G1126" s="5">
        <f>ROUNDUP(Tabela_telefony6[[#This Row],[Kolumna1]]*1440,0)</f>
        <v>4</v>
      </c>
      <c r="H1126" s="2">
        <f>800-Tabela_telefony6[[#This Row],[Kolumna2]]</f>
        <v>796</v>
      </c>
      <c r="I1126" s="5">
        <f>IF(OR(Tabela_telefony6[[#This Row],[typ]]="stacjonarny",Tabela_telefony6[[#This Row],[typ]]="komórkowy"),I1125-Tabela_telefony6[[#This Row],[Kolumna2]],H1125)</f>
        <v>725</v>
      </c>
    </row>
    <row r="1127" spans="1:9" x14ac:dyDescent="0.3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>IF(LEN(Tabela_telefony6[[#This Row],[nr]])=7,"stacjonarny",IF(LEN(Tabela_telefony6[[#This Row],[nr]])=8,"komórkowy","zagraniczny"))</f>
        <v>komórkowy</v>
      </c>
      <c r="F1127" s="8">
        <f>(Tabela_telefony6[[#This Row],[zakonczenie]]-Tabela_telefony6[[#This Row],[rozpoczecie]])</f>
        <v>6.481481481481477E-3</v>
      </c>
      <c r="G1127" s="5">
        <f>ROUNDUP(Tabela_telefony6[[#This Row],[Kolumna1]]*1440,0)</f>
        <v>10</v>
      </c>
      <c r="H1127" s="2">
        <f>800-Tabela_telefony6[[#This Row],[Kolumna2]]</f>
        <v>790</v>
      </c>
      <c r="I1127" s="5">
        <f>IF(OR(Tabela_telefony6[[#This Row],[typ]]="stacjonarny",Tabela_telefony6[[#This Row],[typ]]="komórkowy"),I1126-Tabela_telefony6[[#This Row],[Kolumna2]],H1126)</f>
        <v>715</v>
      </c>
    </row>
    <row r="1128" spans="1:9" x14ac:dyDescent="0.3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>IF(LEN(Tabela_telefony6[[#This Row],[nr]])=7,"stacjonarny",IF(LEN(Tabela_telefony6[[#This Row],[nr]])=8,"komórkowy","zagraniczny"))</f>
        <v>stacjonarny</v>
      </c>
      <c r="F1128" s="8">
        <f>(Tabela_telefony6[[#This Row],[zakonczenie]]-Tabela_telefony6[[#This Row],[rozpoczecie]])</f>
        <v>1.1018518518518539E-2</v>
      </c>
      <c r="G1128" s="5">
        <f>ROUNDUP(Tabela_telefony6[[#This Row],[Kolumna1]]*1440,0)</f>
        <v>16</v>
      </c>
      <c r="H1128" s="2">
        <f>800-Tabela_telefony6[[#This Row],[Kolumna2]]</f>
        <v>784</v>
      </c>
      <c r="I1128" s="5">
        <f>IF(OR(Tabela_telefony6[[#This Row],[typ]]="stacjonarny",Tabela_telefony6[[#This Row],[typ]]="komórkowy"),I1127-Tabela_telefony6[[#This Row],[Kolumna2]],H1127)</f>
        <v>699</v>
      </c>
    </row>
    <row r="1129" spans="1:9" x14ac:dyDescent="0.3">
      <c r="A1129">
        <v>7872182</v>
      </c>
      <c r="B1129" s="1">
        <v>42934</v>
      </c>
      <c r="C1129" s="2">
        <v>0.3772800925925926</v>
      </c>
      <c r="D1129" s="2">
        <v>0.3837962962962963</v>
      </c>
      <c r="E1129" t="str">
        <f>IF(LEN(Tabela_telefony6[[#This Row],[nr]])=7,"stacjonarny",IF(LEN(Tabela_telefony6[[#This Row],[nr]])=8,"komórkowy","zagraniczny"))</f>
        <v>stacjonarny</v>
      </c>
      <c r="F1129" s="8">
        <f>(Tabela_telefony6[[#This Row],[zakonczenie]]-Tabela_telefony6[[#This Row],[rozpoczecie]])</f>
        <v>6.5162037037037046E-3</v>
      </c>
      <c r="G1129" s="5">
        <f>ROUNDUP(Tabela_telefony6[[#This Row],[Kolumna1]]*1440,0)</f>
        <v>10</v>
      </c>
      <c r="H1129" s="2">
        <f>800-Tabela_telefony6[[#This Row],[Kolumna2]]</f>
        <v>790</v>
      </c>
      <c r="I1129" s="5">
        <f>IF(OR(Tabela_telefony6[[#This Row],[typ]]="stacjonarny",Tabela_telefony6[[#This Row],[typ]]="komórkowy"),I1128-Tabela_telefony6[[#This Row],[Kolumna2]],H1128)</f>
        <v>689</v>
      </c>
    </row>
    <row r="1130" spans="1:9" x14ac:dyDescent="0.3">
      <c r="A1130">
        <v>84513035</v>
      </c>
      <c r="B1130" s="1">
        <v>42934</v>
      </c>
      <c r="C1130" s="2">
        <v>0.38017361111111109</v>
      </c>
      <c r="D1130" s="2">
        <v>0.38291666666666668</v>
      </c>
      <c r="E1130" t="str">
        <f>IF(LEN(Tabela_telefony6[[#This Row],[nr]])=7,"stacjonarny",IF(LEN(Tabela_telefony6[[#This Row],[nr]])=8,"komórkowy","zagraniczny"))</f>
        <v>komórkowy</v>
      </c>
      <c r="F1130" s="8">
        <f>(Tabela_telefony6[[#This Row],[zakonczenie]]-Tabela_telefony6[[#This Row],[rozpoczecie]])</f>
        <v>2.7430555555555958E-3</v>
      </c>
      <c r="G1130" s="5">
        <f>ROUNDUP(Tabela_telefony6[[#This Row],[Kolumna1]]*1440,0)</f>
        <v>4</v>
      </c>
      <c r="H1130" s="2">
        <f>800-Tabela_telefony6[[#This Row],[Kolumna2]]</f>
        <v>796</v>
      </c>
      <c r="I1130" s="5">
        <f>IF(OR(Tabela_telefony6[[#This Row],[typ]]="stacjonarny",Tabela_telefony6[[#This Row],[typ]]="komórkowy"),I1129-Tabela_telefony6[[#This Row],[Kolumna2]],H1129)</f>
        <v>685</v>
      </c>
    </row>
    <row r="1131" spans="1:9" x14ac:dyDescent="0.3">
      <c r="A1131">
        <v>1775586</v>
      </c>
      <c r="B1131" s="1">
        <v>42934</v>
      </c>
      <c r="C1131" s="2">
        <v>0.38452546296296297</v>
      </c>
      <c r="D1131" s="2">
        <v>0.38978009259259261</v>
      </c>
      <c r="E1131" t="str">
        <f>IF(LEN(Tabela_telefony6[[#This Row],[nr]])=7,"stacjonarny",IF(LEN(Tabela_telefony6[[#This Row],[nr]])=8,"komórkowy","zagraniczny"))</f>
        <v>stacjonarny</v>
      </c>
      <c r="F1131" s="8">
        <f>(Tabela_telefony6[[#This Row],[zakonczenie]]-Tabela_telefony6[[#This Row],[rozpoczecie]])</f>
        <v>5.2546296296296369E-3</v>
      </c>
      <c r="G1131" s="5">
        <f>ROUNDUP(Tabela_telefony6[[#This Row],[Kolumna1]]*1440,0)</f>
        <v>8</v>
      </c>
      <c r="H1131" s="2">
        <f>800-Tabela_telefony6[[#This Row],[Kolumna2]]</f>
        <v>792</v>
      </c>
      <c r="I1131" s="5">
        <f>IF(OR(Tabela_telefony6[[#This Row],[typ]]="stacjonarny",Tabela_telefony6[[#This Row],[typ]]="komórkowy"),I1130-Tabela_telefony6[[#This Row],[Kolumna2]],H1130)</f>
        <v>677</v>
      </c>
    </row>
    <row r="1132" spans="1:9" x14ac:dyDescent="0.3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>IF(LEN(Tabela_telefony6[[#This Row],[nr]])=7,"stacjonarny",IF(LEN(Tabela_telefony6[[#This Row],[nr]])=8,"komórkowy","zagraniczny"))</f>
        <v>stacjonarny</v>
      </c>
      <c r="F1132" s="8">
        <f>(Tabela_telefony6[[#This Row],[zakonczenie]]-Tabela_telefony6[[#This Row],[rozpoczecie]])</f>
        <v>1.3773148148147896E-3</v>
      </c>
      <c r="G1132" s="5">
        <f>ROUNDUP(Tabela_telefony6[[#This Row],[Kolumna1]]*1440,0)</f>
        <v>2</v>
      </c>
      <c r="H1132" s="2">
        <f>800-Tabela_telefony6[[#This Row],[Kolumna2]]</f>
        <v>798</v>
      </c>
      <c r="I1132" s="5">
        <f>IF(OR(Tabela_telefony6[[#This Row],[typ]]="stacjonarny",Tabela_telefony6[[#This Row],[typ]]="komórkowy"),I1131-Tabela_telefony6[[#This Row],[Kolumna2]],H1131)</f>
        <v>675</v>
      </c>
    </row>
    <row r="1133" spans="1:9" x14ac:dyDescent="0.3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>IF(LEN(Tabela_telefony6[[#This Row],[nr]])=7,"stacjonarny",IF(LEN(Tabela_telefony6[[#This Row],[nr]])=8,"komórkowy","zagraniczny"))</f>
        <v>stacjonarny</v>
      </c>
      <c r="F1133" s="8">
        <f>(Tabela_telefony6[[#This Row],[zakonczenie]]-Tabela_telefony6[[#This Row],[rozpoczecie]])</f>
        <v>6.9328703703703809E-3</v>
      </c>
      <c r="G1133" s="5">
        <f>ROUNDUP(Tabela_telefony6[[#This Row],[Kolumna1]]*1440,0)</f>
        <v>10</v>
      </c>
      <c r="H1133" s="2">
        <f>800-Tabela_telefony6[[#This Row],[Kolumna2]]</f>
        <v>790</v>
      </c>
      <c r="I1133" s="5">
        <f>IF(OR(Tabela_telefony6[[#This Row],[typ]]="stacjonarny",Tabela_telefony6[[#This Row],[typ]]="komórkowy"),I1132-Tabela_telefony6[[#This Row],[Kolumna2]],H1132)</f>
        <v>665</v>
      </c>
    </row>
    <row r="1134" spans="1:9" x14ac:dyDescent="0.3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>IF(LEN(Tabela_telefony6[[#This Row],[nr]])=7,"stacjonarny",IF(LEN(Tabela_telefony6[[#This Row],[nr]])=8,"komórkowy","zagraniczny"))</f>
        <v>stacjonarny</v>
      </c>
      <c r="F1134" s="8">
        <f>(Tabela_telefony6[[#This Row],[zakonczenie]]-Tabela_telefony6[[#This Row],[rozpoczecie]])</f>
        <v>5.196759259259276E-3</v>
      </c>
      <c r="G1134" s="5">
        <f>ROUNDUP(Tabela_telefony6[[#This Row],[Kolumna1]]*1440,0)</f>
        <v>8</v>
      </c>
      <c r="H1134" s="2">
        <f>800-Tabela_telefony6[[#This Row],[Kolumna2]]</f>
        <v>792</v>
      </c>
      <c r="I1134" s="5">
        <f>IF(OR(Tabela_telefony6[[#This Row],[typ]]="stacjonarny",Tabela_telefony6[[#This Row],[typ]]="komórkowy"),I1133-Tabela_telefony6[[#This Row],[Kolumna2]],H1133)</f>
        <v>657</v>
      </c>
    </row>
    <row r="1135" spans="1:9" x14ac:dyDescent="0.3">
      <c r="A1135">
        <v>2443869</v>
      </c>
      <c r="B1135" s="1">
        <v>42934</v>
      </c>
      <c r="C1135" s="2">
        <v>0.39964120370370371</v>
      </c>
      <c r="D1135" s="2">
        <v>0.4074652777777778</v>
      </c>
      <c r="E1135" t="str">
        <f>IF(LEN(Tabela_telefony6[[#This Row],[nr]])=7,"stacjonarny",IF(LEN(Tabela_telefony6[[#This Row],[nr]])=8,"komórkowy","zagraniczny"))</f>
        <v>stacjonarny</v>
      </c>
      <c r="F1135" s="8">
        <f>(Tabela_telefony6[[#This Row],[zakonczenie]]-Tabela_telefony6[[#This Row],[rozpoczecie]])</f>
        <v>7.8240740740740944E-3</v>
      </c>
      <c r="G1135" s="5">
        <f>ROUNDUP(Tabela_telefony6[[#This Row],[Kolumna1]]*1440,0)</f>
        <v>12</v>
      </c>
      <c r="H1135" s="2">
        <f>800-Tabela_telefony6[[#This Row],[Kolumna2]]</f>
        <v>788</v>
      </c>
      <c r="I1135" s="5">
        <f>IF(OR(Tabela_telefony6[[#This Row],[typ]]="stacjonarny",Tabela_telefony6[[#This Row],[typ]]="komórkowy"),I1134-Tabela_telefony6[[#This Row],[Kolumna2]],H1134)</f>
        <v>645</v>
      </c>
    </row>
    <row r="1136" spans="1:9" x14ac:dyDescent="0.3">
      <c r="A1136">
        <v>7166411</v>
      </c>
      <c r="B1136" s="1">
        <v>42934</v>
      </c>
      <c r="C1136" s="2">
        <v>0.40263888888888888</v>
      </c>
      <c r="D1136" s="2">
        <v>0.40846064814814814</v>
      </c>
      <c r="E1136" t="str">
        <f>IF(LEN(Tabela_telefony6[[#This Row],[nr]])=7,"stacjonarny",IF(LEN(Tabela_telefony6[[#This Row],[nr]])=8,"komórkowy","zagraniczny"))</f>
        <v>stacjonarny</v>
      </c>
      <c r="F1136" s="8">
        <f>(Tabela_telefony6[[#This Row],[zakonczenie]]-Tabela_telefony6[[#This Row],[rozpoczecie]])</f>
        <v>5.8217592592592626E-3</v>
      </c>
      <c r="G1136" s="5">
        <f>ROUNDUP(Tabela_telefony6[[#This Row],[Kolumna1]]*1440,0)</f>
        <v>9</v>
      </c>
      <c r="H1136" s="2">
        <f>800-Tabela_telefony6[[#This Row],[Kolumna2]]</f>
        <v>791</v>
      </c>
      <c r="I1136" s="5">
        <f>IF(OR(Tabela_telefony6[[#This Row],[typ]]="stacjonarny",Tabela_telefony6[[#This Row],[typ]]="komórkowy"),I1135-Tabela_telefony6[[#This Row],[Kolumna2]],H1135)</f>
        <v>636</v>
      </c>
    </row>
    <row r="1137" spans="1:9" x14ac:dyDescent="0.3">
      <c r="A1137">
        <v>4657345</v>
      </c>
      <c r="B1137" s="1">
        <v>42934</v>
      </c>
      <c r="C1137" s="2">
        <v>0.40328703703703705</v>
      </c>
      <c r="D1137" s="2">
        <v>0.4140625</v>
      </c>
      <c r="E1137" t="str">
        <f>IF(LEN(Tabela_telefony6[[#This Row],[nr]])=7,"stacjonarny",IF(LEN(Tabela_telefony6[[#This Row],[nr]])=8,"komórkowy","zagraniczny"))</f>
        <v>stacjonarny</v>
      </c>
      <c r="F1137" s="8">
        <f>(Tabela_telefony6[[#This Row],[zakonczenie]]-Tabela_telefony6[[#This Row],[rozpoczecie]])</f>
        <v>1.0775462962962945E-2</v>
      </c>
      <c r="G1137" s="5">
        <f>ROUNDUP(Tabela_telefony6[[#This Row],[Kolumna1]]*1440,0)</f>
        <v>16</v>
      </c>
      <c r="H1137" s="2">
        <f>800-Tabela_telefony6[[#This Row],[Kolumna2]]</f>
        <v>784</v>
      </c>
      <c r="I1137" s="5">
        <f>IF(OR(Tabela_telefony6[[#This Row],[typ]]="stacjonarny",Tabela_telefony6[[#This Row],[typ]]="komórkowy"),I1136-Tabela_telefony6[[#This Row],[Kolumna2]],H1136)</f>
        <v>620</v>
      </c>
    </row>
    <row r="1138" spans="1:9" x14ac:dyDescent="0.3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>IF(LEN(Tabela_telefony6[[#This Row],[nr]])=7,"stacjonarny",IF(LEN(Tabela_telefony6[[#This Row],[nr]])=8,"komórkowy","zagraniczny"))</f>
        <v>stacjonarny</v>
      </c>
      <c r="F1138" s="8">
        <f>(Tabela_telefony6[[#This Row],[zakonczenie]]-Tabela_telefony6[[#This Row],[rozpoczecie]])</f>
        <v>1.0949074074074083E-2</v>
      </c>
      <c r="G1138" s="5">
        <f>ROUNDUP(Tabela_telefony6[[#This Row],[Kolumna1]]*1440,0)</f>
        <v>16</v>
      </c>
      <c r="H1138" s="2">
        <f>800-Tabela_telefony6[[#This Row],[Kolumna2]]</f>
        <v>784</v>
      </c>
      <c r="I1138" s="5">
        <f>IF(OR(Tabela_telefony6[[#This Row],[typ]]="stacjonarny",Tabela_telefony6[[#This Row],[typ]]="komórkowy"),I1137-Tabela_telefony6[[#This Row],[Kolumna2]],H1137)</f>
        <v>604</v>
      </c>
    </row>
    <row r="1139" spans="1:9" x14ac:dyDescent="0.3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>IF(LEN(Tabela_telefony6[[#This Row],[nr]])=7,"stacjonarny",IF(LEN(Tabela_telefony6[[#This Row],[nr]])=8,"komórkowy","zagraniczny"))</f>
        <v>stacjonarny</v>
      </c>
      <c r="F1139" s="8">
        <f>(Tabela_telefony6[[#This Row],[zakonczenie]]-Tabela_telefony6[[#This Row],[rozpoczecie]])</f>
        <v>2.662037037036713E-4</v>
      </c>
      <c r="G1139" s="5">
        <f>ROUNDUP(Tabela_telefony6[[#This Row],[Kolumna1]]*1440,0)</f>
        <v>1</v>
      </c>
      <c r="H1139" s="2">
        <f>800-Tabela_telefony6[[#This Row],[Kolumna2]]</f>
        <v>799</v>
      </c>
      <c r="I1139" s="5">
        <f>IF(OR(Tabela_telefony6[[#This Row],[typ]]="stacjonarny",Tabela_telefony6[[#This Row],[typ]]="komórkowy"),I1138-Tabela_telefony6[[#This Row],[Kolumna2]],H1138)</f>
        <v>603</v>
      </c>
    </row>
    <row r="1140" spans="1:9" x14ac:dyDescent="0.3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>IF(LEN(Tabela_telefony6[[#This Row],[nr]])=7,"stacjonarny",IF(LEN(Tabela_telefony6[[#This Row],[nr]])=8,"komórkowy","zagraniczny"))</f>
        <v>stacjonarny</v>
      </c>
      <c r="F1140" s="8">
        <f>(Tabela_telefony6[[#This Row],[zakonczenie]]-Tabela_telefony6[[#This Row],[rozpoczecie]])</f>
        <v>3.4374999999999822E-3</v>
      </c>
      <c r="G1140" s="5">
        <f>ROUNDUP(Tabela_telefony6[[#This Row],[Kolumna1]]*1440,0)</f>
        <v>5</v>
      </c>
      <c r="H1140" s="2">
        <f>800-Tabela_telefony6[[#This Row],[Kolumna2]]</f>
        <v>795</v>
      </c>
      <c r="I1140" s="5">
        <f>IF(OR(Tabela_telefony6[[#This Row],[typ]]="stacjonarny",Tabela_telefony6[[#This Row],[typ]]="komórkowy"),I1139-Tabela_telefony6[[#This Row],[Kolumna2]],H1139)</f>
        <v>598</v>
      </c>
    </row>
    <row r="1141" spans="1:9" x14ac:dyDescent="0.3">
      <c r="A1141">
        <v>5060909</v>
      </c>
      <c r="B1141" s="1">
        <v>42934</v>
      </c>
      <c r="C1141" s="2">
        <v>0.40699074074074076</v>
      </c>
      <c r="D1141" s="2">
        <v>0.41368055555555555</v>
      </c>
      <c r="E1141" t="str">
        <f>IF(LEN(Tabela_telefony6[[#This Row],[nr]])=7,"stacjonarny",IF(LEN(Tabela_telefony6[[#This Row],[nr]])=8,"komórkowy","zagraniczny"))</f>
        <v>stacjonarny</v>
      </c>
      <c r="F1141" s="8">
        <f>(Tabela_telefony6[[#This Row],[zakonczenie]]-Tabela_telefony6[[#This Row],[rozpoczecie]])</f>
        <v>6.6898148148147873E-3</v>
      </c>
      <c r="G1141" s="5">
        <f>ROUNDUP(Tabela_telefony6[[#This Row],[Kolumna1]]*1440,0)</f>
        <v>10</v>
      </c>
      <c r="H1141" s="2">
        <f>800-Tabela_telefony6[[#This Row],[Kolumna2]]</f>
        <v>790</v>
      </c>
      <c r="I1141" s="5">
        <f>IF(OR(Tabela_telefony6[[#This Row],[typ]]="stacjonarny",Tabela_telefony6[[#This Row],[typ]]="komórkowy"),I1140-Tabela_telefony6[[#This Row],[Kolumna2]],H1140)</f>
        <v>588</v>
      </c>
    </row>
    <row r="1142" spans="1:9" x14ac:dyDescent="0.3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>IF(LEN(Tabela_telefony6[[#This Row],[nr]])=7,"stacjonarny",IF(LEN(Tabela_telefony6[[#This Row],[nr]])=8,"komórkowy","zagraniczny"))</f>
        <v>zagraniczny</v>
      </c>
      <c r="F1142" s="8">
        <f>(Tabela_telefony6[[#This Row],[zakonczenie]]-Tabela_telefony6[[#This Row],[rozpoczecie]])</f>
        <v>2.6736111111111405E-3</v>
      </c>
      <c r="G1142" s="5">
        <f>ROUNDUP(Tabela_telefony6[[#This Row],[Kolumna1]]*1440,0)</f>
        <v>4</v>
      </c>
      <c r="H1142" s="2">
        <f>800-Tabela_telefony6[[#This Row],[Kolumna2]]</f>
        <v>796</v>
      </c>
      <c r="I1142" s="5">
        <f>IF(OR(Tabela_telefony6[[#This Row],[typ]]="stacjonarny",Tabela_telefony6[[#This Row],[typ]]="komórkowy"),I1141-Tabela_telefony6[[#This Row],[Kolumna2]],H1141)</f>
        <v>790</v>
      </c>
    </row>
    <row r="1143" spans="1:9" x14ac:dyDescent="0.3">
      <c r="A1143">
        <v>3178616</v>
      </c>
      <c r="B1143" s="1">
        <v>42934</v>
      </c>
      <c r="C1143" s="2">
        <v>0.40974537037037034</v>
      </c>
      <c r="D1143" s="2">
        <v>0.41177083333333331</v>
      </c>
      <c r="E1143" t="str">
        <f>IF(LEN(Tabela_telefony6[[#This Row],[nr]])=7,"stacjonarny",IF(LEN(Tabela_telefony6[[#This Row],[nr]])=8,"komórkowy","zagraniczny"))</f>
        <v>stacjonarny</v>
      </c>
      <c r="F1143" s="8">
        <f>(Tabela_telefony6[[#This Row],[zakonczenie]]-Tabela_telefony6[[#This Row],[rozpoczecie]])</f>
        <v>2.025462962962965E-3</v>
      </c>
      <c r="G1143" s="5">
        <f>ROUNDUP(Tabela_telefony6[[#This Row],[Kolumna1]]*1440,0)</f>
        <v>3</v>
      </c>
      <c r="H1143" s="2">
        <f>800-Tabela_telefony6[[#This Row],[Kolumna2]]</f>
        <v>797</v>
      </c>
      <c r="I1143" s="5">
        <f>IF(OR(Tabela_telefony6[[#This Row],[typ]]="stacjonarny",Tabela_telefony6[[#This Row],[typ]]="komórkowy"),I1142-Tabela_telefony6[[#This Row],[Kolumna2]],H1142)</f>
        <v>787</v>
      </c>
    </row>
    <row r="1144" spans="1:9" x14ac:dyDescent="0.3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t="str">
        <f>IF(LEN(Tabela_telefony6[[#This Row],[nr]])=7,"stacjonarny",IF(LEN(Tabela_telefony6[[#This Row],[nr]])=8,"komórkowy","zagraniczny"))</f>
        <v>zagraniczny</v>
      </c>
      <c r="F1144" s="8">
        <f>(Tabela_telefony6[[#This Row],[zakonczenie]]-Tabela_telefony6[[#This Row],[rozpoczecie]])</f>
        <v>6.4930555555555713E-3</v>
      </c>
      <c r="G1144" s="5">
        <f>ROUNDUP(Tabela_telefony6[[#This Row],[Kolumna1]]*1440,0)</f>
        <v>10</v>
      </c>
      <c r="H1144" s="2">
        <f>800-Tabela_telefony6[[#This Row],[Kolumna2]]</f>
        <v>790</v>
      </c>
      <c r="I1144" s="5">
        <f>IF(OR(Tabela_telefony6[[#This Row],[typ]]="stacjonarny",Tabela_telefony6[[#This Row],[typ]]="komórkowy"),I1143-Tabela_telefony6[[#This Row],[Kolumna2]],H1143)</f>
        <v>797</v>
      </c>
    </row>
    <row r="1145" spans="1:9" x14ac:dyDescent="0.3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>IF(LEN(Tabela_telefony6[[#This Row],[nr]])=7,"stacjonarny",IF(LEN(Tabela_telefony6[[#This Row],[nr]])=8,"komórkowy","zagraniczny"))</f>
        <v>stacjonarny</v>
      </c>
      <c r="F1145" s="8">
        <f>(Tabela_telefony6[[#This Row],[zakonczenie]]-Tabela_telefony6[[#This Row],[rozpoczecie]])</f>
        <v>4.2824074074074292E-3</v>
      </c>
      <c r="G1145" s="5">
        <f>ROUNDUP(Tabela_telefony6[[#This Row],[Kolumna1]]*1440,0)</f>
        <v>7</v>
      </c>
      <c r="H1145" s="2">
        <f>800-Tabela_telefony6[[#This Row],[Kolumna2]]</f>
        <v>793</v>
      </c>
      <c r="I1145" s="5">
        <f>IF(OR(Tabela_telefony6[[#This Row],[typ]]="stacjonarny",Tabela_telefony6[[#This Row],[typ]]="komórkowy"),I1144-Tabela_telefony6[[#This Row],[Kolumna2]],H1144)</f>
        <v>790</v>
      </c>
    </row>
    <row r="1146" spans="1:9" x14ac:dyDescent="0.3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>IF(LEN(Tabela_telefony6[[#This Row],[nr]])=7,"stacjonarny",IF(LEN(Tabela_telefony6[[#This Row],[nr]])=8,"komórkowy","zagraniczny"))</f>
        <v>stacjonarny</v>
      </c>
      <c r="F1146" s="8">
        <f>(Tabela_telefony6[[#This Row],[zakonczenie]]-Tabela_telefony6[[#This Row],[rozpoczecie]])</f>
        <v>1.2384259259259345E-3</v>
      </c>
      <c r="G1146" s="5">
        <f>ROUNDUP(Tabela_telefony6[[#This Row],[Kolumna1]]*1440,0)</f>
        <v>2</v>
      </c>
      <c r="H1146" s="2">
        <f>800-Tabela_telefony6[[#This Row],[Kolumna2]]</f>
        <v>798</v>
      </c>
      <c r="I1146" s="5">
        <f>IF(OR(Tabela_telefony6[[#This Row],[typ]]="stacjonarny",Tabela_telefony6[[#This Row],[typ]]="komórkowy"),I1145-Tabela_telefony6[[#This Row],[Kolumna2]],H1145)</f>
        <v>788</v>
      </c>
    </row>
    <row r="1147" spans="1:9" x14ac:dyDescent="0.3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>IF(LEN(Tabela_telefony6[[#This Row],[nr]])=7,"stacjonarny",IF(LEN(Tabela_telefony6[[#This Row],[nr]])=8,"komórkowy","zagraniczny"))</f>
        <v>stacjonarny</v>
      </c>
      <c r="F1147" s="8">
        <f>(Tabela_telefony6[[#This Row],[zakonczenie]]-Tabela_telefony6[[#This Row],[rozpoczecie]])</f>
        <v>7.9050925925925886E-3</v>
      </c>
      <c r="G1147" s="5">
        <f>ROUNDUP(Tabela_telefony6[[#This Row],[Kolumna1]]*1440,0)</f>
        <v>12</v>
      </c>
      <c r="H1147" s="2">
        <f>800-Tabela_telefony6[[#This Row],[Kolumna2]]</f>
        <v>788</v>
      </c>
      <c r="I1147" s="5">
        <f>IF(OR(Tabela_telefony6[[#This Row],[typ]]="stacjonarny",Tabela_telefony6[[#This Row],[typ]]="komórkowy"),I1146-Tabela_telefony6[[#This Row],[Kolumna2]],H1146)</f>
        <v>776</v>
      </c>
    </row>
    <row r="1148" spans="1:9" x14ac:dyDescent="0.3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>IF(LEN(Tabela_telefony6[[#This Row],[nr]])=7,"stacjonarny",IF(LEN(Tabela_telefony6[[#This Row],[nr]])=8,"komórkowy","zagraniczny"))</f>
        <v>stacjonarny</v>
      </c>
      <c r="F1148" s="8">
        <f>(Tabela_telefony6[[#This Row],[zakonczenie]]-Tabela_telefony6[[#This Row],[rozpoczecie]])</f>
        <v>1.9444444444444708E-3</v>
      </c>
      <c r="G1148" s="5">
        <f>ROUNDUP(Tabela_telefony6[[#This Row],[Kolumna1]]*1440,0)</f>
        <v>3</v>
      </c>
      <c r="H1148" s="2">
        <f>800-Tabela_telefony6[[#This Row],[Kolumna2]]</f>
        <v>797</v>
      </c>
      <c r="I1148" s="5">
        <f>IF(OR(Tabela_telefony6[[#This Row],[typ]]="stacjonarny",Tabela_telefony6[[#This Row],[typ]]="komórkowy"),I1147-Tabela_telefony6[[#This Row],[Kolumna2]],H1147)</f>
        <v>773</v>
      </c>
    </row>
    <row r="1149" spans="1:9" x14ac:dyDescent="0.3">
      <c r="A1149">
        <v>1472682</v>
      </c>
      <c r="B1149" s="1">
        <v>42934</v>
      </c>
      <c r="C1149" s="2">
        <v>0.42533564814814817</v>
      </c>
      <c r="D1149" s="2">
        <v>0.43167824074074074</v>
      </c>
      <c r="E1149" t="str">
        <f>IF(LEN(Tabela_telefony6[[#This Row],[nr]])=7,"stacjonarny",IF(LEN(Tabela_telefony6[[#This Row],[nr]])=8,"komórkowy","zagraniczny"))</f>
        <v>stacjonarny</v>
      </c>
      <c r="F1149" s="8">
        <f>(Tabela_telefony6[[#This Row],[zakonczenie]]-Tabela_telefony6[[#This Row],[rozpoczecie]])</f>
        <v>6.3425925925925664E-3</v>
      </c>
      <c r="G1149" s="5">
        <f>ROUNDUP(Tabela_telefony6[[#This Row],[Kolumna1]]*1440,0)</f>
        <v>10</v>
      </c>
      <c r="H1149" s="2">
        <f>800-Tabela_telefony6[[#This Row],[Kolumna2]]</f>
        <v>790</v>
      </c>
      <c r="I1149" s="5">
        <f>IF(OR(Tabela_telefony6[[#This Row],[typ]]="stacjonarny",Tabela_telefony6[[#This Row],[typ]]="komórkowy"),I1148-Tabela_telefony6[[#This Row],[Kolumna2]],H1148)</f>
        <v>763</v>
      </c>
    </row>
    <row r="1150" spans="1:9" x14ac:dyDescent="0.3">
      <c r="A1150">
        <v>43885630</v>
      </c>
      <c r="B1150" s="1">
        <v>42934</v>
      </c>
      <c r="C1150" s="2">
        <v>0.42988425925925927</v>
      </c>
      <c r="D1150" s="2">
        <v>0.43424768518518519</v>
      </c>
      <c r="E1150" t="str">
        <f>IF(LEN(Tabela_telefony6[[#This Row],[nr]])=7,"stacjonarny",IF(LEN(Tabela_telefony6[[#This Row],[nr]])=8,"komórkowy","zagraniczny"))</f>
        <v>komórkowy</v>
      </c>
      <c r="F1150" s="8">
        <f>(Tabela_telefony6[[#This Row],[zakonczenie]]-Tabela_telefony6[[#This Row],[rozpoczecie]])</f>
        <v>4.3634259259259234E-3</v>
      </c>
      <c r="G1150" s="5">
        <f>ROUNDUP(Tabela_telefony6[[#This Row],[Kolumna1]]*1440,0)</f>
        <v>7</v>
      </c>
      <c r="H1150" s="2">
        <f>800-Tabela_telefony6[[#This Row],[Kolumna2]]</f>
        <v>793</v>
      </c>
      <c r="I1150" s="5">
        <f>IF(OR(Tabela_telefony6[[#This Row],[typ]]="stacjonarny",Tabela_telefony6[[#This Row],[typ]]="komórkowy"),I1149-Tabela_telefony6[[#This Row],[Kolumna2]],H1149)</f>
        <v>756</v>
      </c>
    </row>
    <row r="1151" spans="1:9" x14ac:dyDescent="0.3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>IF(LEN(Tabela_telefony6[[#This Row],[nr]])=7,"stacjonarny",IF(LEN(Tabela_telefony6[[#This Row],[nr]])=8,"komórkowy","zagraniczny"))</f>
        <v>stacjonarny</v>
      </c>
      <c r="F1151" s="8">
        <f>(Tabela_telefony6[[#This Row],[zakonczenie]]-Tabela_telefony6[[#This Row],[rozpoczecie]])</f>
        <v>5.9259259259258901E-3</v>
      </c>
      <c r="G1151" s="5">
        <f>ROUNDUP(Tabela_telefony6[[#This Row],[Kolumna1]]*1440,0)</f>
        <v>9</v>
      </c>
      <c r="H1151" s="2">
        <f>800-Tabela_telefony6[[#This Row],[Kolumna2]]</f>
        <v>791</v>
      </c>
      <c r="I1151" s="5">
        <f>IF(OR(Tabela_telefony6[[#This Row],[typ]]="stacjonarny",Tabela_telefony6[[#This Row],[typ]]="komórkowy"),I1150-Tabela_telefony6[[#This Row],[Kolumna2]],H1150)</f>
        <v>747</v>
      </c>
    </row>
    <row r="1152" spans="1:9" x14ac:dyDescent="0.3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>IF(LEN(Tabela_telefony6[[#This Row],[nr]])=7,"stacjonarny",IF(LEN(Tabela_telefony6[[#This Row],[nr]])=8,"komórkowy","zagraniczny"))</f>
        <v>stacjonarny</v>
      </c>
      <c r="F1152" s="8">
        <f>(Tabela_telefony6[[#This Row],[zakonczenie]]-Tabela_telefony6[[#This Row],[rozpoczecie]])</f>
        <v>6.5162037037037046E-3</v>
      </c>
      <c r="G1152" s="5">
        <f>ROUNDUP(Tabela_telefony6[[#This Row],[Kolumna1]]*1440,0)</f>
        <v>10</v>
      </c>
      <c r="H1152" s="2">
        <f>800-Tabela_telefony6[[#This Row],[Kolumna2]]</f>
        <v>790</v>
      </c>
      <c r="I1152" s="5">
        <f>IF(OR(Tabela_telefony6[[#This Row],[typ]]="stacjonarny",Tabela_telefony6[[#This Row],[typ]]="komórkowy"),I1151-Tabela_telefony6[[#This Row],[Kolumna2]],H1151)</f>
        <v>737</v>
      </c>
    </row>
    <row r="1153" spans="1:9" x14ac:dyDescent="0.3">
      <c r="A1153">
        <v>4212838</v>
      </c>
      <c r="B1153" s="1">
        <v>42934</v>
      </c>
      <c r="C1153" s="2">
        <v>0.43420138888888887</v>
      </c>
      <c r="D1153" s="2">
        <v>0.43973379629629628</v>
      </c>
      <c r="E1153" t="str">
        <f>IF(LEN(Tabela_telefony6[[#This Row],[nr]])=7,"stacjonarny",IF(LEN(Tabela_telefony6[[#This Row],[nr]])=8,"komórkowy","zagraniczny"))</f>
        <v>stacjonarny</v>
      </c>
      <c r="F1153" s="8">
        <f>(Tabela_telefony6[[#This Row],[zakonczenie]]-Tabela_telefony6[[#This Row],[rozpoczecie]])</f>
        <v>5.5324074074074026E-3</v>
      </c>
      <c r="G1153" s="5">
        <f>ROUNDUP(Tabela_telefony6[[#This Row],[Kolumna1]]*1440,0)</f>
        <v>8</v>
      </c>
      <c r="H1153" s="2">
        <f>800-Tabela_telefony6[[#This Row],[Kolumna2]]</f>
        <v>792</v>
      </c>
      <c r="I1153" s="5">
        <f>IF(OR(Tabela_telefony6[[#This Row],[typ]]="stacjonarny",Tabela_telefony6[[#This Row],[typ]]="komórkowy"),I1152-Tabela_telefony6[[#This Row],[Kolumna2]],H1152)</f>
        <v>729</v>
      </c>
    </row>
    <row r="1154" spans="1:9" x14ac:dyDescent="0.3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>IF(LEN(Tabela_telefony6[[#This Row],[nr]])=7,"stacjonarny",IF(LEN(Tabela_telefony6[[#This Row],[nr]])=8,"komórkowy","zagraniczny"))</f>
        <v>stacjonarny</v>
      </c>
      <c r="F1154" s="8">
        <f>(Tabela_telefony6[[#This Row],[zakonczenie]]-Tabela_telefony6[[#This Row],[rozpoczecie]])</f>
        <v>2.0023148148147762E-3</v>
      </c>
      <c r="G1154" s="5">
        <f>ROUNDUP(Tabela_telefony6[[#This Row],[Kolumna1]]*1440,0)</f>
        <v>3</v>
      </c>
      <c r="H1154" s="2">
        <f>800-Tabela_telefony6[[#This Row],[Kolumna2]]</f>
        <v>797</v>
      </c>
      <c r="I1154" s="5">
        <f>IF(OR(Tabela_telefony6[[#This Row],[typ]]="stacjonarny",Tabela_telefony6[[#This Row],[typ]]="komórkowy"),I1153-Tabela_telefony6[[#This Row],[Kolumna2]],H1153)</f>
        <v>726</v>
      </c>
    </row>
    <row r="1155" spans="1:9" x14ac:dyDescent="0.3">
      <c r="A1155">
        <v>2844911</v>
      </c>
      <c r="B1155" s="1">
        <v>42934</v>
      </c>
      <c r="C1155" s="2">
        <v>0.43821759259259258</v>
      </c>
      <c r="D1155" s="2">
        <v>0.44969907407407406</v>
      </c>
      <c r="E1155" t="str">
        <f>IF(LEN(Tabela_telefony6[[#This Row],[nr]])=7,"stacjonarny",IF(LEN(Tabela_telefony6[[#This Row],[nr]])=8,"komórkowy","zagraniczny"))</f>
        <v>stacjonarny</v>
      </c>
      <c r="F1155" s="8">
        <f>(Tabela_telefony6[[#This Row],[zakonczenie]]-Tabela_telefony6[[#This Row],[rozpoczecie]])</f>
        <v>1.1481481481481481E-2</v>
      </c>
      <c r="G1155" s="5">
        <f>ROUNDUP(Tabela_telefony6[[#This Row],[Kolumna1]]*1440,0)</f>
        <v>17</v>
      </c>
      <c r="H1155" s="2">
        <f>800-Tabela_telefony6[[#This Row],[Kolumna2]]</f>
        <v>783</v>
      </c>
      <c r="I1155" s="5">
        <f>IF(OR(Tabela_telefony6[[#This Row],[typ]]="stacjonarny",Tabela_telefony6[[#This Row],[typ]]="komórkowy"),I1154-Tabela_telefony6[[#This Row],[Kolumna2]],H1154)</f>
        <v>709</v>
      </c>
    </row>
    <row r="1156" spans="1:9" x14ac:dyDescent="0.3">
      <c r="A1156">
        <v>2861766</v>
      </c>
      <c r="B1156" s="1">
        <v>42934</v>
      </c>
      <c r="C1156" s="2">
        <v>0.4403125</v>
      </c>
      <c r="D1156" s="2">
        <v>0.4490972222222222</v>
      </c>
      <c r="E1156" t="str">
        <f>IF(LEN(Tabela_telefony6[[#This Row],[nr]])=7,"stacjonarny",IF(LEN(Tabela_telefony6[[#This Row],[nr]])=8,"komórkowy","zagraniczny"))</f>
        <v>stacjonarny</v>
      </c>
      <c r="F1156" s="8">
        <f>(Tabela_telefony6[[#This Row],[zakonczenie]]-Tabela_telefony6[[#This Row],[rozpoczecie]])</f>
        <v>8.7847222222222077E-3</v>
      </c>
      <c r="G1156" s="5">
        <f>ROUNDUP(Tabela_telefony6[[#This Row],[Kolumna1]]*1440,0)</f>
        <v>13</v>
      </c>
      <c r="H1156" s="2">
        <f>800-Tabela_telefony6[[#This Row],[Kolumna2]]</f>
        <v>787</v>
      </c>
      <c r="I1156" s="5">
        <f>IF(OR(Tabela_telefony6[[#This Row],[typ]]="stacjonarny",Tabela_telefony6[[#This Row],[typ]]="komórkowy"),I1155-Tabela_telefony6[[#This Row],[Kolumna2]],H1155)</f>
        <v>696</v>
      </c>
    </row>
    <row r="1157" spans="1:9" x14ac:dyDescent="0.3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>IF(LEN(Tabela_telefony6[[#This Row],[nr]])=7,"stacjonarny",IF(LEN(Tabela_telefony6[[#This Row],[nr]])=8,"komórkowy","zagraniczny"))</f>
        <v>stacjonarny</v>
      </c>
      <c r="F1157" s="8">
        <f>(Tabela_telefony6[[#This Row],[zakonczenie]]-Tabela_telefony6[[#This Row],[rozpoczecie]])</f>
        <v>8.0787037037037268E-3</v>
      </c>
      <c r="G1157" s="5">
        <f>ROUNDUP(Tabela_telefony6[[#This Row],[Kolumna1]]*1440,0)</f>
        <v>12</v>
      </c>
      <c r="H1157" s="2">
        <f>800-Tabela_telefony6[[#This Row],[Kolumna2]]</f>
        <v>788</v>
      </c>
      <c r="I1157" s="5">
        <f>IF(OR(Tabela_telefony6[[#This Row],[typ]]="stacjonarny",Tabela_telefony6[[#This Row],[typ]]="komórkowy"),I1156-Tabela_telefony6[[#This Row],[Kolumna2]],H1156)</f>
        <v>684</v>
      </c>
    </row>
    <row r="1158" spans="1:9" x14ac:dyDescent="0.3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>IF(LEN(Tabela_telefony6[[#This Row],[nr]])=7,"stacjonarny",IF(LEN(Tabela_telefony6[[#This Row],[nr]])=8,"komórkowy","zagraniczny"))</f>
        <v>stacjonarny</v>
      </c>
      <c r="F1158" s="8">
        <f>(Tabela_telefony6[[#This Row],[zakonczenie]]-Tabela_telefony6[[#This Row],[rozpoczecie]])</f>
        <v>1.0069444444444409E-2</v>
      </c>
      <c r="G1158" s="5">
        <f>ROUNDUP(Tabela_telefony6[[#This Row],[Kolumna1]]*1440,0)</f>
        <v>15</v>
      </c>
      <c r="H1158" s="2">
        <f>800-Tabela_telefony6[[#This Row],[Kolumna2]]</f>
        <v>785</v>
      </c>
      <c r="I1158" s="5">
        <f>IF(OR(Tabela_telefony6[[#This Row],[typ]]="stacjonarny",Tabela_telefony6[[#This Row],[typ]]="komórkowy"),I1157-Tabela_telefony6[[#This Row],[Kolumna2]],H1157)</f>
        <v>669</v>
      </c>
    </row>
    <row r="1159" spans="1:9" x14ac:dyDescent="0.3">
      <c r="A1159">
        <v>1607422</v>
      </c>
      <c r="B1159" s="1">
        <v>42934</v>
      </c>
      <c r="C1159" s="2">
        <v>0.45238425925925924</v>
      </c>
      <c r="D1159" s="2">
        <v>0.45937499999999998</v>
      </c>
      <c r="E1159" t="str">
        <f>IF(LEN(Tabela_telefony6[[#This Row],[nr]])=7,"stacjonarny",IF(LEN(Tabela_telefony6[[#This Row],[nr]])=8,"komórkowy","zagraniczny"))</f>
        <v>stacjonarny</v>
      </c>
      <c r="F1159" s="8">
        <f>(Tabela_telefony6[[#This Row],[zakonczenie]]-Tabela_telefony6[[#This Row],[rozpoczecie]])</f>
        <v>6.9907407407407418E-3</v>
      </c>
      <c r="G1159" s="5">
        <f>ROUNDUP(Tabela_telefony6[[#This Row],[Kolumna1]]*1440,0)</f>
        <v>11</v>
      </c>
      <c r="H1159" s="2">
        <f>800-Tabela_telefony6[[#This Row],[Kolumna2]]</f>
        <v>789</v>
      </c>
      <c r="I1159" s="5">
        <f>IF(OR(Tabela_telefony6[[#This Row],[typ]]="stacjonarny",Tabela_telefony6[[#This Row],[typ]]="komórkowy"),I1158-Tabela_telefony6[[#This Row],[Kolumna2]],H1158)</f>
        <v>658</v>
      </c>
    </row>
    <row r="1160" spans="1:9" x14ac:dyDescent="0.3">
      <c r="A1160">
        <v>1192412</v>
      </c>
      <c r="B1160" s="1">
        <v>42934</v>
      </c>
      <c r="C1160" s="2">
        <v>0.45417824074074076</v>
      </c>
      <c r="D1160" s="2">
        <v>0.46438657407407408</v>
      </c>
      <c r="E1160" t="str">
        <f>IF(LEN(Tabela_telefony6[[#This Row],[nr]])=7,"stacjonarny",IF(LEN(Tabela_telefony6[[#This Row],[nr]])=8,"komórkowy","zagraniczny"))</f>
        <v>stacjonarny</v>
      </c>
      <c r="F1160" s="8">
        <f>(Tabela_telefony6[[#This Row],[zakonczenie]]-Tabela_telefony6[[#This Row],[rozpoczecie]])</f>
        <v>1.0208333333333319E-2</v>
      </c>
      <c r="G1160" s="5">
        <f>ROUNDUP(Tabela_telefony6[[#This Row],[Kolumna1]]*1440,0)</f>
        <v>15</v>
      </c>
      <c r="H1160" s="2">
        <f>800-Tabela_telefony6[[#This Row],[Kolumna2]]</f>
        <v>785</v>
      </c>
      <c r="I1160" s="5">
        <f>IF(OR(Tabela_telefony6[[#This Row],[typ]]="stacjonarny",Tabela_telefony6[[#This Row],[typ]]="komórkowy"),I1159-Tabela_telefony6[[#This Row],[Kolumna2]],H1159)</f>
        <v>643</v>
      </c>
    </row>
    <row r="1161" spans="1:9" x14ac:dyDescent="0.3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>IF(LEN(Tabela_telefony6[[#This Row],[nr]])=7,"stacjonarny",IF(LEN(Tabela_telefony6[[#This Row],[nr]])=8,"komórkowy","zagraniczny"))</f>
        <v>zagraniczny</v>
      </c>
      <c r="F1161" s="8">
        <f>(Tabela_telefony6[[#This Row],[zakonczenie]]-Tabela_telefony6[[#This Row],[rozpoczecie]])</f>
        <v>3.3333333333333548E-3</v>
      </c>
      <c r="G1161" s="5">
        <f>ROUNDUP(Tabela_telefony6[[#This Row],[Kolumna1]]*1440,0)</f>
        <v>5</v>
      </c>
      <c r="H1161" s="2">
        <f>800-Tabela_telefony6[[#This Row],[Kolumna2]]</f>
        <v>795</v>
      </c>
      <c r="I1161" s="5">
        <f>IF(OR(Tabela_telefony6[[#This Row],[typ]]="stacjonarny",Tabela_telefony6[[#This Row],[typ]]="komórkowy"),I1160-Tabela_telefony6[[#This Row],[Kolumna2]],H1160)</f>
        <v>785</v>
      </c>
    </row>
    <row r="1162" spans="1:9" x14ac:dyDescent="0.3">
      <c r="A1162">
        <v>9808221</v>
      </c>
      <c r="B1162" s="1">
        <v>42934</v>
      </c>
      <c r="C1162" s="2">
        <v>0.45680555555555558</v>
      </c>
      <c r="D1162" s="2">
        <v>0.4636689814814815</v>
      </c>
      <c r="E1162" t="str">
        <f>IF(LEN(Tabela_telefony6[[#This Row],[nr]])=7,"stacjonarny",IF(LEN(Tabela_telefony6[[#This Row],[nr]])=8,"komórkowy","zagraniczny"))</f>
        <v>stacjonarny</v>
      </c>
      <c r="F1162" s="8">
        <f>(Tabela_telefony6[[#This Row],[zakonczenie]]-Tabela_telefony6[[#This Row],[rozpoczecie]])</f>
        <v>6.8634259259259256E-3</v>
      </c>
      <c r="G1162" s="5">
        <f>ROUNDUP(Tabela_telefony6[[#This Row],[Kolumna1]]*1440,0)</f>
        <v>10</v>
      </c>
      <c r="H1162" s="2">
        <f>800-Tabela_telefony6[[#This Row],[Kolumna2]]</f>
        <v>790</v>
      </c>
      <c r="I1162" s="5">
        <f>IF(OR(Tabela_telefony6[[#This Row],[typ]]="stacjonarny",Tabela_telefony6[[#This Row],[typ]]="komórkowy"),I1161-Tabela_telefony6[[#This Row],[Kolumna2]],H1161)</f>
        <v>775</v>
      </c>
    </row>
    <row r="1163" spans="1:9" x14ac:dyDescent="0.3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>IF(LEN(Tabela_telefony6[[#This Row],[nr]])=7,"stacjonarny",IF(LEN(Tabela_telefony6[[#This Row],[nr]])=8,"komórkowy","zagraniczny"))</f>
        <v>stacjonarny</v>
      </c>
      <c r="F1163" s="8">
        <f>(Tabela_telefony6[[#This Row],[zakonczenie]]-Tabela_telefony6[[#This Row],[rozpoczecie]])</f>
        <v>5.1273148148148207E-3</v>
      </c>
      <c r="G1163" s="5">
        <f>ROUNDUP(Tabela_telefony6[[#This Row],[Kolumna1]]*1440,0)</f>
        <v>8</v>
      </c>
      <c r="H1163" s="2">
        <f>800-Tabela_telefony6[[#This Row],[Kolumna2]]</f>
        <v>792</v>
      </c>
      <c r="I1163" s="5">
        <f>IF(OR(Tabela_telefony6[[#This Row],[typ]]="stacjonarny",Tabela_telefony6[[#This Row],[typ]]="komórkowy"),I1162-Tabela_telefony6[[#This Row],[Kolumna2]],H1162)</f>
        <v>767</v>
      </c>
    </row>
    <row r="1164" spans="1:9" x14ac:dyDescent="0.3">
      <c r="A1164">
        <v>3862016</v>
      </c>
      <c r="B1164" s="1">
        <v>42934</v>
      </c>
      <c r="C1164" s="2">
        <v>0.46127314814814813</v>
      </c>
      <c r="D1164" s="2">
        <v>0.46726851851851853</v>
      </c>
      <c r="E1164" t="str">
        <f>IF(LEN(Tabela_telefony6[[#This Row],[nr]])=7,"stacjonarny",IF(LEN(Tabela_telefony6[[#This Row],[nr]])=8,"komórkowy","zagraniczny"))</f>
        <v>stacjonarny</v>
      </c>
      <c r="F1164" s="8">
        <f>(Tabela_telefony6[[#This Row],[zakonczenie]]-Tabela_telefony6[[#This Row],[rozpoczecie]])</f>
        <v>5.9953703703704009E-3</v>
      </c>
      <c r="G1164" s="5">
        <f>ROUNDUP(Tabela_telefony6[[#This Row],[Kolumna1]]*1440,0)</f>
        <v>9</v>
      </c>
      <c r="H1164" s="2">
        <f>800-Tabela_telefony6[[#This Row],[Kolumna2]]</f>
        <v>791</v>
      </c>
      <c r="I1164" s="5">
        <f>IF(OR(Tabela_telefony6[[#This Row],[typ]]="stacjonarny",Tabela_telefony6[[#This Row],[typ]]="komórkowy"),I1163-Tabela_telefony6[[#This Row],[Kolumna2]],H1163)</f>
        <v>758</v>
      </c>
    </row>
    <row r="1165" spans="1:9" x14ac:dyDescent="0.3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>IF(LEN(Tabela_telefony6[[#This Row],[nr]])=7,"stacjonarny",IF(LEN(Tabela_telefony6[[#This Row],[nr]])=8,"komórkowy","zagraniczny"))</f>
        <v>komórkowy</v>
      </c>
      <c r="F1165" s="8">
        <f>(Tabela_telefony6[[#This Row],[zakonczenie]]-Tabela_telefony6[[#This Row],[rozpoczecie]])</f>
        <v>1.0960648148148178E-2</v>
      </c>
      <c r="G1165" s="5">
        <f>ROUNDUP(Tabela_telefony6[[#This Row],[Kolumna1]]*1440,0)</f>
        <v>16</v>
      </c>
      <c r="H1165" s="2">
        <f>800-Tabela_telefony6[[#This Row],[Kolumna2]]</f>
        <v>784</v>
      </c>
      <c r="I1165" s="5">
        <f>IF(OR(Tabela_telefony6[[#This Row],[typ]]="stacjonarny",Tabela_telefony6[[#This Row],[typ]]="komórkowy"),I1164-Tabela_telefony6[[#This Row],[Kolumna2]],H1164)</f>
        <v>742</v>
      </c>
    </row>
    <row r="1166" spans="1:9" x14ac:dyDescent="0.3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>IF(LEN(Tabela_telefony6[[#This Row],[nr]])=7,"stacjonarny",IF(LEN(Tabela_telefony6[[#This Row],[nr]])=8,"komórkowy","zagraniczny"))</f>
        <v>komórkowy</v>
      </c>
      <c r="F1166" s="8">
        <f>(Tabela_telefony6[[#This Row],[zakonczenie]]-Tabela_telefony6[[#This Row],[rozpoczecie]])</f>
        <v>9.2129629629629783E-3</v>
      </c>
      <c r="G1166" s="5">
        <f>ROUNDUP(Tabela_telefony6[[#This Row],[Kolumna1]]*1440,0)</f>
        <v>14</v>
      </c>
      <c r="H1166" s="2">
        <f>800-Tabela_telefony6[[#This Row],[Kolumna2]]</f>
        <v>786</v>
      </c>
      <c r="I1166" s="5">
        <f>IF(OR(Tabela_telefony6[[#This Row],[typ]]="stacjonarny",Tabela_telefony6[[#This Row],[typ]]="komórkowy"),I1165-Tabela_telefony6[[#This Row],[Kolumna2]],H1165)</f>
        <v>728</v>
      </c>
    </row>
    <row r="1167" spans="1:9" x14ac:dyDescent="0.3">
      <c r="A1167">
        <v>2078150</v>
      </c>
      <c r="B1167" s="1">
        <v>42934</v>
      </c>
      <c r="C1167" s="2">
        <v>0.46872685185185187</v>
      </c>
      <c r="D1167" s="2">
        <v>0.47244212962962961</v>
      </c>
      <c r="E1167" t="str">
        <f>IF(LEN(Tabela_telefony6[[#This Row],[nr]])=7,"stacjonarny",IF(LEN(Tabela_telefony6[[#This Row],[nr]])=8,"komórkowy","zagraniczny"))</f>
        <v>stacjonarny</v>
      </c>
      <c r="F1167" s="8">
        <f>(Tabela_telefony6[[#This Row],[zakonczenie]]-Tabela_telefony6[[#This Row],[rozpoczecie]])</f>
        <v>3.7152777777777479E-3</v>
      </c>
      <c r="G1167" s="5">
        <f>ROUNDUP(Tabela_telefony6[[#This Row],[Kolumna1]]*1440,0)</f>
        <v>6</v>
      </c>
      <c r="H1167" s="2">
        <f>800-Tabela_telefony6[[#This Row],[Kolumna2]]</f>
        <v>794</v>
      </c>
      <c r="I1167" s="5">
        <f>IF(OR(Tabela_telefony6[[#This Row],[typ]]="stacjonarny",Tabela_telefony6[[#This Row],[typ]]="komórkowy"),I1166-Tabela_telefony6[[#This Row],[Kolumna2]],H1166)</f>
        <v>722</v>
      </c>
    </row>
    <row r="1168" spans="1:9" x14ac:dyDescent="0.3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>IF(LEN(Tabela_telefony6[[#This Row],[nr]])=7,"stacjonarny",IF(LEN(Tabela_telefony6[[#This Row],[nr]])=8,"komórkowy","zagraniczny"))</f>
        <v>stacjonarny</v>
      </c>
      <c r="F1168" s="8">
        <f>(Tabela_telefony6[[#This Row],[zakonczenie]]-Tabela_telefony6[[#This Row],[rozpoczecie]])</f>
        <v>3.3564814814814881E-3</v>
      </c>
      <c r="G1168" s="5">
        <f>ROUNDUP(Tabela_telefony6[[#This Row],[Kolumna1]]*1440,0)</f>
        <v>5</v>
      </c>
      <c r="H1168" s="2">
        <f>800-Tabela_telefony6[[#This Row],[Kolumna2]]</f>
        <v>795</v>
      </c>
      <c r="I1168" s="5">
        <f>IF(OR(Tabela_telefony6[[#This Row],[typ]]="stacjonarny",Tabela_telefony6[[#This Row],[typ]]="komórkowy"),I1167-Tabela_telefony6[[#This Row],[Kolumna2]],H1167)</f>
        <v>717</v>
      </c>
    </row>
    <row r="1169" spans="1:9" x14ac:dyDescent="0.3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>IF(LEN(Tabela_telefony6[[#This Row],[nr]])=7,"stacjonarny",IF(LEN(Tabela_telefony6[[#This Row],[nr]])=8,"komórkowy","zagraniczny"))</f>
        <v>stacjonarny</v>
      </c>
      <c r="F1169" s="8">
        <f>(Tabela_telefony6[[#This Row],[zakonczenie]]-Tabela_telefony6[[#This Row],[rozpoczecie]])</f>
        <v>1.0763888888888851E-2</v>
      </c>
      <c r="G1169" s="5">
        <f>ROUNDUP(Tabela_telefony6[[#This Row],[Kolumna1]]*1440,0)</f>
        <v>16</v>
      </c>
      <c r="H1169" s="2">
        <f>800-Tabela_telefony6[[#This Row],[Kolumna2]]</f>
        <v>784</v>
      </c>
      <c r="I1169" s="5">
        <f>IF(OR(Tabela_telefony6[[#This Row],[typ]]="stacjonarny",Tabela_telefony6[[#This Row],[typ]]="komórkowy"),I1168-Tabela_telefony6[[#This Row],[Kolumna2]],H1168)</f>
        <v>701</v>
      </c>
    </row>
    <row r="1170" spans="1:9" x14ac:dyDescent="0.3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t="str">
        <f>IF(LEN(Tabela_telefony6[[#This Row],[nr]])=7,"stacjonarny",IF(LEN(Tabela_telefony6[[#This Row],[nr]])=8,"komórkowy","zagraniczny"))</f>
        <v>zagraniczny</v>
      </c>
      <c r="F1170" s="8">
        <f>(Tabela_telefony6[[#This Row],[zakonczenie]]-Tabela_telefony6[[#This Row],[rozpoczecie]])</f>
        <v>7.7546296296296391E-3</v>
      </c>
      <c r="G1170" s="5">
        <f>ROUNDUP(Tabela_telefony6[[#This Row],[Kolumna1]]*1440,0)</f>
        <v>12</v>
      </c>
      <c r="H1170" s="2">
        <f>800-Tabela_telefony6[[#This Row],[Kolumna2]]</f>
        <v>788</v>
      </c>
      <c r="I1170" s="5">
        <f>IF(OR(Tabela_telefony6[[#This Row],[typ]]="stacjonarny",Tabela_telefony6[[#This Row],[typ]]="komórkowy"),I1169-Tabela_telefony6[[#This Row],[Kolumna2]],H1169)</f>
        <v>784</v>
      </c>
    </row>
    <row r="1171" spans="1:9" x14ac:dyDescent="0.3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>IF(LEN(Tabela_telefony6[[#This Row],[nr]])=7,"stacjonarny",IF(LEN(Tabela_telefony6[[#This Row],[nr]])=8,"komórkowy","zagraniczny"))</f>
        <v>stacjonarny</v>
      </c>
      <c r="F1171" s="8">
        <f>(Tabela_telefony6[[#This Row],[zakonczenie]]-Tabela_telefony6[[#This Row],[rozpoczecie]])</f>
        <v>8.796296296296191E-4</v>
      </c>
      <c r="G1171" s="5">
        <f>ROUNDUP(Tabela_telefony6[[#This Row],[Kolumna1]]*1440,0)</f>
        <v>2</v>
      </c>
      <c r="H1171" s="2">
        <f>800-Tabela_telefony6[[#This Row],[Kolumna2]]</f>
        <v>798</v>
      </c>
      <c r="I1171" s="5">
        <f>IF(OR(Tabela_telefony6[[#This Row],[typ]]="stacjonarny",Tabela_telefony6[[#This Row],[typ]]="komórkowy"),I1170-Tabela_telefony6[[#This Row],[Kolumna2]],H1170)</f>
        <v>782</v>
      </c>
    </row>
    <row r="1172" spans="1:9" x14ac:dyDescent="0.3">
      <c r="A1172">
        <v>8723323</v>
      </c>
      <c r="B1172" s="1">
        <v>42934</v>
      </c>
      <c r="C1172" s="2">
        <v>0.47505787037037039</v>
      </c>
      <c r="D1172" s="2">
        <v>0.48318287037037039</v>
      </c>
      <c r="E1172" t="str">
        <f>IF(LEN(Tabela_telefony6[[#This Row],[nr]])=7,"stacjonarny",IF(LEN(Tabela_telefony6[[#This Row],[nr]])=8,"komórkowy","zagraniczny"))</f>
        <v>stacjonarny</v>
      </c>
      <c r="F1172" s="8">
        <f>(Tabela_telefony6[[#This Row],[zakonczenie]]-Tabela_telefony6[[#This Row],[rozpoczecie]])</f>
        <v>8.1249999999999933E-3</v>
      </c>
      <c r="G1172" s="5">
        <f>ROUNDUP(Tabela_telefony6[[#This Row],[Kolumna1]]*1440,0)</f>
        <v>12</v>
      </c>
      <c r="H1172" s="2">
        <f>800-Tabela_telefony6[[#This Row],[Kolumna2]]</f>
        <v>788</v>
      </c>
      <c r="I1172" s="5">
        <f>IF(OR(Tabela_telefony6[[#This Row],[typ]]="stacjonarny",Tabela_telefony6[[#This Row],[typ]]="komórkowy"),I1171-Tabela_telefony6[[#This Row],[Kolumna2]],H1171)</f>
        <v>770</v>
      </c>
    </row>
    <row r="1173" spans="1:9" x14ac:dyDescent="0.3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>IF(LEN(Tabela_telefony6[[#This Row],[nr]])=7,"stacjonarny",IF(LEN(Tabela_telefony6[[#This Row],[nr]])=8,"komórkowy","zagraniczny"))</f>
        <v>komórkowy</v>
      </c>
      <c r="F1173" s="8">
        <f>(Tabela_telefony6[[#This Row],[zakonczenie]]-Tabela_telefony6[[#This Row],[rozpoczecie]])</f>
        <v>3.8657407407407529E-3</v>
      </c>
      <c r="G1173" s="5">
        <f>ROUNDUP(Tabela_telefony6[[#This Row],[Kolumna1]]*1440,0)</f>
        <v>6</v>
      </c>
      <c r="H1173" s="2">
        <f>800-Tabela_telefony6[[#This Row],[Kolumna2]]</f>
        <v>794</v>
      </c>
      <c r="I1173" s="5">
        <f>IF(OR(Tabela_telefony6[[#This Row],[typ]]="stacjonarny",Tabela_telefony6[[#This Row],[typ]]="komórkowy"),I1172-Tabela_telefony6[[#This Row],[Kolumna2]],H1172)</f>
        <v>764</v>
      </c>
    </row>
    <row r="1174" spans="1:9" x14ac:dyDescent="0.3">
      <c r="A1174">
        <v>12063341</v>
      </c>
      <c r="B1174" s="1">
        <v>42934</v>
      </c>
      <c r="C1174" s="2">
        <v>0.48378472222222224</v>
      </c>
      <c r="D1174" s="2">
        <v>0.48681712962962964</v>
      </c>
      <c r="E1174" t="str">
        <f>IF(LEN(Tabela_telefony6[[#This Row],[nr]])=7,"stacjonarny",IF(LEN(Tabela_telefony6[[#This Row],[nr]])=8,"komórkowy","zagraniczny"))</f>
        <v>komórkowy</v>
      </c>
      <c r="F1174" s="8">
        <f>(Tabela_telefony6[[#This Row],[zakonczenie]]-Tabela_telefony6[[#This Row],[rozpoczecie]])</f>
        <v>3.0324074074074003E-3</v>
      </c>
      <c r="G1174" s="5">
        <f>ROUNDUP(Tabela_telefony6[[#This Row],[Kolumna1]]*1440,0)</f>
        <v>5</v>
      </c>
      <c r="H1174" s="2">
        <f>800-Tabela_telefony6[[#This Row],[Kolumna2]]</f>
        <v>795</v>
      </c>
      <c r="I1174" s="5">
        <f>IF(OR(Tabela_telefony6[[#This Row],[typ]]="stacjonarny",Tabela_telefony6[[#This Row],[typ]]="komórkowy"),I1173-Tabela_telefony6[[#This Row],[Kolumna2]],H1173)</f>
        <v>759</v>
      </c>
    </row>
    <row r="1175" spans="1:9" x14ac:dyDescent="0.3">
      <c r="A1175">
        <v>9866204</v>
      </c>
      <c r="B1175" s="1">
        <v>42934</v>
      </c>
      <c r="C1175" s="2">
        <v>0.48379629629629628</v>
      </c>
      <c r="D1175" s="2">
        <v>0.49018518518518517</v>
      </c>
      <c r="E1175" t="str">
        <f>IF(LEN(Tabela_telefony6[[#This Row],[nr]])=7,"stacjonarny",IF(LEN(Tabela_telefony6[[#This Row],[nr]])=8,"komórkowy","zagraniczny"))</f>
        <v>stacjonarny</v>
      </c>
      <c r="F1175" s="8">
        <f>(Tabela_telefony6[[#This Row],[zakonczenie]]-Tabela_telefony6[[#This Row],[rozpoczecie]])</f>
        <v>6.3888888888888884E-3</v>
      </c>
      <c r="G1175" s="5">
        <f>ROUNDUP(Tabela_telefony6[[#This Row],[Kolumna1]]*1440,0)</f>
        <v>10</v>
      </c>
      <c r="H1175" s="2">
        <f>800-Tabela_telefony6[[#This Row],[Kolumna2]]</f>
        <v>790</v>
      </c>
      <c r="I1175" s="5">
        <f>IF(OR(Tabela_telefony6[[#This Row],[typ]]="stacjonarny",Tabela_telefony6[[#This Row],[typ]]="komórkowy"),I1174-Tabela_telefony6[[#This Row],[Kolumna2]],H1174)</f>
        <v>749</v>
      </c>
    </row>
    <row r="1176" spans="1:9" x14ac:dyDescent="0.3">
      <c r="A1176">
        <v>9364912</v>
      </c>
      <c r="B1176" s="1">
        <v>42934</v>
      </c>
      <c r="C1176" s="2">
        <v>0.48715277777777777</v>
      </c>
      <c r="D1176" s="2">
        <v>0.49586805555555558</v>
      </c>
      <c r="E1176" t="str">
        <f>IF(LEN(Tabela_telefony6[[#This Row],[nr]])=7,"stacjonarny",IF(LEN(Tabela_telefony6[[#This Row],[nr]])=8,"komórkowy","zagraniczny"))</f>
        <v>stacjonarny</v>
      </c>
      <c r="F1176" s="8">
        <f>(Tabela_telefony6[[#This Row],[zakonczenie]]-Tabela_telefony6[[#This Row],[rozpoczecie]])</f>
        <v>8.7152777777778079E-3</v>
      </c>
      <c r="G1176" s="5">
        <f>ROUNDUP(Tabela_telefony6[[#This Row],[Kolumna1]]*1440,0)</f>
        <v>13</v>
      </c>
      <c r="H1176" s="2">
        <f>800-Tabela_telefony6[[#This Row],[Kolumna2]]</f>
        <v>787</v>
      </c>
      <c r="I1176" s="5">
        <f>IF(OR(Tabela_telefony6[[#This Row],[typ]]="stacjonarny",Tabela_telefony6[[#This Row],[typ]]="komórkowy"),I1175-Tabela_telefony6[[#This Row],[Kolumna2]],H1175)</f>
        <v>736</v>
      </c>
    </row>
    <row r="1177" spans="1:9" x14ac:dyDescent="0.3">
      <c r="A1177">
        <v>9975977</v>
      </c>
      <c r="B1177" s="1">
        <v>42934</v>
      </c>
      <c r="C1177" s="2">
        <v>0.48723379629629632</v>
      </c>
      <c r="D1177" s="2">
        <v>0.4914351851851852</v>
      </c>
      <c r="E1177" t="str">
        <f>IF(LEN(Tabela_telefony6[[#This Row],[nr]])=7,"stacjonarny",IF(LEN(Tabela_telefony6[[#This Row],[nr]])=8,"komórkowy","zagraniczny"))</f>
        <v>stacjonarny</v>
      </c>
      <c r="F1177" s="8">
        <f>(Tabela_telefony6[[#This Row],[zakonczenie]]-Tabela_telefony6[[#This Row],[rozpoczecie]])</f>
        <v>4.2013888888888795E-3</v>
      </c>
      <c r="G1177" s="5">
        <f>ROUNDUP(Tabela_telefony6[[#This Row],[Kolumna1]]*1440,0)</f>
        <v>7</v>
      </c>
      <c r="H1177" s="2">
        <f>800-Tabela_telefony6[[#This Row],[Kolumna2]]</f>
        <v>793</v>
      </c>
      <c r="I1177" s="5">
        <f>IF(OR(Tabela_telefony6[[#This Row],[typ]]="stacjonarny",Tabela_telefony6[[#This Row],[typ]]="komórkowy"),I1176-Tabela_telefony6[[#This Row],[Kolumna2]],H1176)</f>
        <v>729</v>
      </c>
    </row>
    <row r="1178" spans="1:9" x14ac:dyDescent="0.3">
      <c r="A1178">
        <v>8802222</v>
      </c>
      <c r="B1178" s="1">
        <v>42934</v>
      </c>
      <c r="C1178" s="2">
        <v>0.48899305555555556</v>
      </c>
      <c r="D1178" s="2">
        <v>0.49456018518518519</v>
      </c>
      <c r="E1178" t="str">
        <f>IF(LEN(Tabela_telefony6[[#This Row],[nr]])=7,"stacjonarny",IF(LEN(Tabela_telefony6[[#This Row],[nr]])=8,"komórkowy","zagraniczny"))</f>
        <v>stacjonarny</v>
      </c>
      <c r="F1178" s="8">
        <f>(Tabela_telefony6[[#This Row],[zakonczenie]]-Tabela_telefony6[[#This Row],[rozpoczecie]])</f>
        <v>5.5671296296296302E-3</v>
      </c>
      <c r="G1178" s="5">
        <f>ROUNDUP(Tabela_telefony6[[#This Row],[Kolumna1]]*1440,0)</f>
        <v>9</v>
      </c>
      <c r="H1178" s="2">
        <f>800-Tabela_telefony6[[#This Row],[Kolumna2]]</f>
        <v>791</v>
      </c>
      <c r="I1178" s="5">
        <f>IF(OR(Tabela_telefony6[[#This Row],[typ]]="stacjonarny",Tabela_telefony6[[#This Row],[typ]]="komórkowy"),I1177-Tabela_telefony6[[#This Row],[Kolumna2]],H1177)</f>
        <v>720</v>
      </c>
    </row>
    <row r="1179" spans="1:9" x14ac:dyDescent="0.3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>IF(LEN(Tabela_telefony6[[#This Row],[nr]])=7,"stacjonarny",IF(LEN(Tabela_telefony6[[#This Row],[nr]])=8,"komórkowy","zagraniczny"))</f>
        <v>stacjonarny</v>
      </c>
      <c r="F1179" s="8">
        <f>(Tabela_telefony6[[#This Row],[zakonczenie]]-Tabela_telefony6[[#This Row],[rozpoczecie]])</f>
        <v>3.2291666666666718E-3</v>
      </c>
      <c r="G1179" s="5">
        <f>ROUNDUP(Tabela_telefony6[[#This Row],[Kolumna1]]*1440,0)</f>
        <v>5</v>
      </c>
      <c r="H1179" s="2">
        <f>800-Tabela_telefony6[[#This Row],[Kolumna2]]</f>
        <v>795</v>
      </c>
      <c r="I1179" s="5">
        <f>IF(OR(Tabela_telefony6[[#This Row],[typ]]="stacjonarny",Tabela_telefony6[[#This Row],[typ]]="komórkowy"),I1178-Tabela_telefony6[[#This Row],[Kolumna2]],H1178)</f>
        <v>715</v>
      </c>
    </row>
    <row r="1180" spans="1:9" x14ac:dyDescent="0.3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>IF(LEN(Tabela_telefony6[[#This Row],[nr]])=7,"stacjonarny",IF(LEN(Tabela_telefony6[[#This Row],[nr]])=8,"komórkowy","zagraniczny"))</f>
        <v>zagraniczny</v>
      </c>
      <c r="F1180" s="8">
        <f>(Tabela_telefony6[[#This Row],[zakonczenie]]-Tabela_telefony6[[#This Row],[rozpoczecie]])</f>
        <v>4.3402777777777901E-3</v>
      </c>
      <c r="G1180" s="5">
        <f>ROUNDUP(Tabela_telefony6[[#This Row],[Kolumna1]]*1440,0)</f>
        <v>7</v>
      </c>
      <c r="H1180" s="2">
        <f>800-Tabela_telefony6[[#This Row],[Kolumna2]]</f>
        <v>793</v>
      </c>
      <c r="I1180" s="5">
        <f>IF(OR(Tabela_telefony6[[#This Row],[typ]]="stacjonarny",Tabela_telefony6[[#This Row],[typ]]="komórkowy"),I1179-Tabela_telefony6[[#This Row],[Kolumna2]],H1179)</f>
        <v>795</v>
      </c>
    </row>
    <row r="1181" spans="1:9" x14ac:dyDescent="0.3">
      <c r="A1181">
        <v>68647777</v>
      </c>
      <c r="B1181" s="1">
        <v>42934</v>
      </c>
      <c r="C1181" s="2">
        <v>0.49968750000000001</v>
      </c>
      <c r="D1181" s="2">
        <v>0.50692129629629634</v>
      </c>
      <c r="E1181" t="str">
        <f>IF(LEN(Tabela_telefony6[[#This Row],[nr]])=7,"stacjonarny",IF(LEN(Tabela_telefony6[[#This Row],[nr]])=8,"komórkowy","zagraniczny"))</f>
        <v>komórkowy</v>
      </c>
      <c r="F1181" s="8">
        <f>(Tabela_telefony6[[#This Row],[zakonczenie]]-Tabela_telefony6[[#This Row],[rozpoczecie]])</f>
        <v>7.2337962962963354E-3</v>
      </c>
      <c r="G1181" s="5">
        <f>ROUNDUP(Tabela_telefony6[[#This Row],[Kolumna1]]*1440,0)</f>
        <v>11</v>
      </c>
      <c r="H1181" s="2">
        <f>800-Tabela_telefony6[[#This Row],[Kolumna2]]</f>
        <v>789</v>
      </c>
      <c r="I1181" s="5">
        <f>IF(OR(Tabela_telefony6[[#This Row],[typ]]="stacjonarny",Tabela_telefony6[[#This Row],[typ]]="komórkowy"),I1180-Tabela_telefony6[[#This Row],[Kolumna2]],H1180)</f>
        <v>784</v>
      </c>
    </row>
    <row r="1182" spans="1:9" x14ac:dyDescent="0.3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>IF(LEN(Tabela_telefony6[[#This Row],[nr]])=7,"stacjonarny",IF(LEN(Tabela_telefony6[[#This Row],[nr]])=8,"komórkowy","zagraniczny"))</f>
        <v>stacjonarny</v>
      </c>
      <c r="F1182" s="8">
        <f>(Tabela_telefony6[[#This Row],[zakonczenie]]-Tabela_telefony6[[#This Row],[rozpoczecie]])</f>
        <v>4.8379629629630161E-3</v>
      </c>
      <c r="G1182" s="5">
        <f>ROUNDUP(Tabela_telefony6[[#This Row],[Kolumna1]]*1440,0)</f>
        <v>7</v>
      </c>
      <c r="H1182" s="2">
        <f>800-Tabela_telefony6[[#This Row],[Kolumna2]]</f>
        <v>793</v>
      </c>
      <c r="I1182" s="5">
        <f>IF(OR(Tabela_telefony6[[#This Row],[typ]]="stacjonarny",Tabela_telefony6[[#This Row],[typ]]="komórkowy"),I1181-Tabela_telefony6[[#This Row],[Kolumna2]],H1181)</f>
        <v>777</v>
      </c>
    </row>
    <row r="1183" spans="1:9" x14ac:dyDescent="0.3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t="str">
        <f>IF(LEN(Tabela_telefony6[[#This Row],[nr]])=7,"stacjonarny",IF(LEN(Tabela_telefony6[[#This Row],[nr]])=8,"komórkowy","zagraniczny"))</f>
        <v>zagraniczny</v>
      </c>
      <c r="F1183" s="8">
        <f>(Tabela_telefony6[[#This Row],[zakonczenie]]-Tabela_telefony6[[#This Row],[rozpoczecie]])</f>
        <v>3.9467592592592471E-3</v>
      </c>
      <c r="G1183" s="5">
        <f>ROUNDUP(Tabela_telefony6[[#This Row],[Kolumna1]]*1440,0)</f>
        <v>6</v>
      </c>
      <c r="H1183" s="2">
        <f>800-Tabela_telefony6[[#This Row],[Kolumna2]]</f>
        <v>794</v>
      </c>
      <c r="I1183" s="5">
        <f>IF(OR(Tabela_telefony6[[#This Row],[typ]]="stacjonarny",Tabela_telefony6[[#This Row],[typ]]="komórkowy"),I1182-Tabela_telefony6[[#This Row],[Kolumna2]],H1182)</f>
        <v>793</v>
      </c>
    </row>
    <row r="1184" spans="1:9" x14ac:dyDescent="0.3">
      <c r="A1184">
        <v>9647309</v>
      </c>
      <c r="B1184" s="1">
        <v>42934</v>
      </c>
      <c r="C1184" s="2">
        <v>0.50979166666666664</v>
      </c>
      <c r="D1184" s="2">
        <v>0.51483796296296291</v>
      </c>
      <c r="E1184" t="str">
        <f>IF(LEN(Tabela_telefony6[[#This Row],[nr]])=7,"stacjonarny",IF(LEN(Tabela_telefony6[[#This Row],[nr]])=8,"komórkowy","zagraniczny"))</f>
        <v>stacjonarny</v>
      </c>
      <c r="F1184" s="8">
        <f>(Tabela_telefony6[[#This Row],[zakonczenie]]-Tabela_telefony6[[#This Row],[rozpoczecie]])</f>
        <v>5.046296296296271E-3</v>
      </c>
      <c r="G1184" s="5">
        <f>ROUNDUP(Tabela_telefony6[[#This Row],[Kolumna1]]*1440,0)</f>
        <v>8</v>
      </c>
      <c r="H1184" s="2">
        <f>800-Tabela_telefony6[[#This Row],[Kolumna2]]</f>
        <v>792</v>
      </c>
      <c r="I1184" s="5">
        <f>IF(OR(Tabela_telefony6[[#This Row],[typ]]="stacjonarny",Tabela_telefony6[[#This Row],[typ]]="komórkowy"),I1183-Tabela_telefony6[[#This Row],[Kolumna2]],H1183)</f>
        <v>785</v>
      </c>
    </row>
    <row r="1185" spans="1:9" x14ac:dyDescent="0.3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>IF(LEN(Tabela_telefony6[[#This Row],[nr]])=7,"stacjonarny",IF(LEN(Tabela_telefony6[[#This Row],[nr]])=8,"komórkowy","zagraniczny"))</f>
        <v>stacjonarny</v>
      </c>
      <c r="F1185" s="8">
        <f>(Tabela_telefony6[[#This Row],[zakonczenie]]-Tabela_telefony6[[#This Row],[rozpoczecie]])</f>
        <v>8.113425925925899E-3</v>
      </c>
      <c r="G1185" s="5">
        <f>ROUNDUP(Tabela_telefony6[[#This Row],[Kolumna1]]*1440,0)</f>
        <v>12</v>
      </c>
      <c r="H1185" s="2">
        <f>800-Tabela_telefony6[[#This Row],[Kolumna2]]</f>
        <v>788</v>
      </c>
      <c r="I1185" s="5">
        <f>IF(OR(Tabela_telefony6[[#This Row],[typ]]="stacjonarny",Tabela_telefony6[[#This Row],[typ]]="komórkowy"),I1184-Tabela_telefony6[[#This Row],[Kolumna2]],H1184)</f>
        <v>773</v>
      </c>
    </row>
    <row r="1186" spans="1:9" x14ac:dyDescent="0.3">
      <c r="A1186">
        <v>12919749</v>
      </c>
      <c r="B1186" s="1">
        <v>42934</v>
      </c>
      <c r="C1186" s="2">
        <v>0.5161458333333333</v>
      </c>
      <c r="D1186" s="2">
        <v>0.5222106481481481</v>
      </c>
      <c r="E1186" t="str">
        <f>IF(LEN(Tabela_telefony6[[#This Row],[nr]])=7,"stacjonarny",IF(LEN(Tabela_telefony6[[#This Row],[nr]])=8,"komórkowy","zagraniczny"))</f>
        <v>komórkowy</v>
      </c>
      <c r="F1186" s="8">
        <f>(Tabela_telefony6[[#This Row],[zakonczenie]]-Tabela_telefony6[[#This Row],[rozpoczecie]])</f>
        <v>6.0648148148148007E-3</v>
      </c>
      <c r="G1186" s="5">
        <f>ROUNDUP(Tabela_telefony6[[#This Row],[Kolumna1]]*1440,0)</f>
        <v>9</v>
      </c>
      <c r="H1186" s="2">
        <f>800-Tabela_telefony6[[#This Row],[Kolumna2]]</f>
        <v>791</v>
      </c>
      <c r="I1186" s="5">
        <f>IF(OR(Tabela_telefony6[[#This Row],[typ]]="stacjonarny",Tabela_telefony6[[#This Row],[typ]]="komórkowy"),I1185-Tabela_telefony6[[#This Row],[Kolumna2]],H1185)</f>
        <v>764</v>
      </c>
    </row>
    <row r="1187" spans="1:9" x14ac:dyDescent="0.3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>IF(LEN(Tabela_telefony6[[#This Row],[nr]])=7,"stacjonarny",IF(LEN(Tabela_telefony6[[#This Row],[nr]])=8,"komórkowy","zagraniczny"))</f>
        <v>stacjonarny</v>
      </c>
      <c r="F1187" s="8">
        <f>(Tabela_telefony6[[#This Row],[zakonczenie]]-Tabela_telefony6[[#This Row],[rozpoczecie]])</f>
        <v>2.175925925925859E-3</v>
      </c>
      <c r="G1187" s="5">
        <f>ROUNDUP(Tabela_telefony6[[#This Row],[Kolumna1]]*1440,0)</f>
        <v>4</v>
      </c>
      <c r="H1187" s="2">
        <f>800-Tabela_telefony6[[#This Row],[Kolumna2]]</f>
        <v>796</v>
      </c>
      <c r="I1187" s="5">
        <f>IF(OR(Tabela_telefony6[[#This Row],[typ]]="stacjonarny",Tabela_telefony6[[#This Row],[typ]]="komórkowy"),I1186-Tabela_telefony6[[#This Row],[Kolumna2]],H1186)</f>
        <v>760</v>
      </c>
    </row>
    <row r="1188" spans="1:9" x14ac:dyDescent="0.3">
      <c r="A1188">
        <v>9953379</v>
      </c>
      <c r="B1188" s="1">
        <v>42934</v>
      </c>
      <c r="C1188" s="2">
        <v>0.52061342592592597</v>
      </c>
      <c r="D1188" s="2">
        <v>0.52561342592592597</v>
      </c>
      <c r="E1188" t="str">
        <f>IF(LEN(Tabela_telefony6[[#This Row],[nr]])=7,"stacjonarny",IF(LEN(Tabela_telefony6[[#This Row],[nr]])=8,"komórkowy","zagraniczny"))</f>
        <v>stacjonarny</v>
      </c>
      <c r="F1188" s="8">
        <f>(Tabela_telefony6[[#This Row],[zakonczenie]]-Tabela_telefony6[[#This Row],[rozpoczecie]])</f>
        <v>5.0000000000000044E-3</v>
      </c>
      <c r="G1188" s="5">
        <f>ROUNDUP(Tabela_telefony6[[#This Row],[Kolumna1]]*1440,0)</f>
        <v>8</v>
      </c>
      <c r="H1188" s="2">
        <f>800-Tabela_telefony6[[#This Row],[Kolumna2]]</f>
        <v>792</v>
      </c>
      <c r="I1188" s="5">
        <f>IF(OR(Tabela_telefony6[[#This Row],[typ]]="stacjonarny",Tabela_telefony6[[#This Row],[typ]]="komórkowy"),I1187-Tabela_telefony6[[#This Row],[Kolumna2]],H1187)</f>
        <v>752</v>
      </c>
    </row>
    <row r="1189" spans="1:9" x14ac:dyDescent="0.3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>IF(LEN(Tabela_telefony6[[#This Row],[nr]])=7,"stacjonarny",IF(LEN(Tabela_telefony6[[#This Row],[nr]])=8,"komórkowy","zagraniczny"))</f>
        <v>komórkowy</v>
      </c>
      <c r="F1189" s="8">
        <f>(Tabela_telefony6[[#This Row],[zakonczenie]]-Tabela_telefony6[[#This Row],[rozpoczecie]])</f>
        <v>8.4490740740740256E-3</v>
      </c>
      <c r="G1189" s="5">
        <f>ROUNDUP(Tabela_telefony6[[#This Row],[Kolumna1]]*1440,0)</f>
        <v>13</v>
      </c>
      <c r="H1189" s="2">
        <f>800-Tabela_telefony6[[#This Row],[Kolumna2]]</f>
        <v>787</v>
      </c>
      <c r="I1189" s="5">
        <f>IF(OR(Tabela_telefony6[[#This Row],[typ]]="stacjonarny",Tabela_telefony6[[#This Row],[typ]]="komórkowy"),I1188-Tabela_telefony6[[#This Row],[Kolumna2]],H1188)</f>
        <v>739</v>
      </c>
    </row>
    <row r="1190" spans="1:9" x14ac:dyDescent="0.3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>IF(LEN(Tabela_telefony6[[#This Row],[nr]])=7,"stacjonarny",IF(LEN(Tabela_telefony6[[#This Row],[nr]])=8,"komórkowy","zagraniczny"))</f>
        <v>stacjonarny</v>
      </c>
      <c r="F1190" s="8">
        <f>(Tabela_telefony6[[#This Row],[zakonczenie]]-Tabela_telefony6[[#This Row],[rozpoczecie]])</f>
        <v>1.9212962962962266E-3</v>
      </c>
      <c r="G1190" s="5">
        <f>ROUNDUP(Tabela_telefony6[[#This Row],[Kolumna1]]*1440,0)</f>
        <v>3</v>
      </c>
      <c r="H1190" s="2">
        <f>800-Tabela_telefony6[[#This Row],[Kolumna2]]</f>
        <v>797</v>
      </c>
      <c r="I1190" s="5">
        <f>IF(OR(Tabela_telefony6[[#This Row],[typ]]="stacjonarny",Tabela_telefony6[[#This Row],[typ]]="komórkowy"),I1189-Tabela_telefony6[[#This Row],[Kolumna2]],H1189)</f>
        <v>736</v>
      </c>
    </row>
    <row r="1191" spans="1:9" x14ac:dyDescent="0.3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>IF(LEN(Tabela_telefony6[[#This Row],[nr]])=7,"stacjonarny",IF(LEN(Tabela_telefony6[[#This Row],[nr]])=8,"komórkowy","zagraniczny"))</f>
        <v>komórkowy</v>
      </c>
      <c r="F1191" s="8">
        <f>(Tabela_telefony6[[#This Row],[zakonczenie]]-Tabela_telefony6[[#This Row],[rozpoczecie]])</f>
        <v>5.5555555555553138E-4</v>
      </c>
      <c r="G1191" s="5">
        <f>ROUNDUP(Tabela_telefony6[[#This Row],[Kolumna1]]*1440,0)</f>
        <v>1</v>
      </c>
      <c r="H1191" s="2">
        <f>800-Tabela_telefony6[[#This Row],[Kolumna2]]</f>
        <v>799</v>
      </c>
      <c r="I1191" s="5">
        <f>IF(OR(Tabela_telefony6[[#This Row],[typ]]="stacjonarny",Tabela_telefony6[[#This Row],[typ]]="komórkowy"),I1190-Tabela_telefony6[[#This Row],[Kolumna2]],H1190)</f>
        <v>735</v>
      </c>
    </row>
    <row r="1192" spans="1:9" x14ac:dyDescent="0.3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>IF(LEN(Tabela_telefony6[[#This Row],[nr]])=7,"stacjonarny",IF(LEN(Tabela_telefony6[[#This Row],[nr]])=8,"komórkowy","zagraniczny"))</f>
        <v>stacjonarny</v>
      </c>
      <c r="F1192" s="8">
        <f>(Tabela_telefony6[[#This Row],[zakonczenie]]-Tabela_telefony6[[#This Row],[rozpoczecie]])</f>
        <v>8.8078703703703409E-3</v>
      </c>
      <c r="G1192" s="5">
        <f>ROUNDUP(Tabela_telefony6[[#This Row],[Kolumna1]]*1440,0)</f>
        <v>13</v>
      </c>
      <c r="H1192" s="2">
        <f>800-Tabela_telefony6[[#This Row],[Kolumna2]]</f>
        <v>787</v>
      </c>
      <c r="I1192" s="5">
        <f>IF(OR(Tabela_telefony6[[#This Row],[typ]]="stacjonarny",Tabela_telefony6[[#This Row],[typ]]="komórkowy"),I1191-Tabela_telefony6[[#This Row],[Kolumna2]],H1191)</f>
        <v>722</v>
      </c>
    </row>
    <row r="1193" spans="1:9" x14ac:dyDescent="0.3">
      <c r="A1193">
        <v>7624070</v>
      </c>
      <c r="B1193" s="1">
        <v>42934</v>
      </c>
      <c r="C1193" s="2">
        <v>0.54335648148148152</v>
      </c>
      <c r="D1193" s="2">
        <v>0.55396990740740737</v>
      </c>
      <c r="E1193" t="str">
        <f>IF(LEN(Tabela_telefony6[[#This Row],[nr]])=7,"stacjonarny",IF(LEN(Tabela_telefony6[[#This Row],[nr]])=8,"komórkowy","zagraniczny"))</f>
        <v>stacjonarny</v>
      </c>
      <c r="F1193" s="8">
        <f>(Tabela_telefony6[[#This Row],[zakonczenie]]-Tabela_telefony6[[#This Row],[rozpoczecie]])</f>
        <v>1.0613425925925846E-2</v>
      </c>
      <c r="G1193" s="5">
        <f>ROUNDUP(Tabela_telefony6[[#This Row],[Kolumna1]]*1440,0)</f>
        <v>16</v>
      </c>
      <c r="H1193" s="2">
        <f>800-Tabela_telefony6[[#This Row],[Kolumna2]]</f>
        <v>784</v>
      </c>
      <c r="I1193" s="5">
        <f>IF(OR(Tabela_telefony6[[#This Row],[typ]]="stacjonarny",Tabela_telefony6[[#This Row],[typ]]="komórkowy"),I1192-Tabela_telefony6[[#This Row],[Kolumna2]],H1192)</f>
        <v>706</v>
      </c>
    </row>
    <row r="1194" spans="1:9" x14ac:dyDescent="0.3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>IF(LEN(Tabela_telefony6[[#This Row],[nr]])=7,"stacjonarny",IF(LEN(Tabela_telefony6[[#This Row],[nr]])=8,"komórkowy","zagraniczny"))</f>
        <v>stacjonarny</v>
      </c>
      <c r="F1194" s="8">
        <f>(Tabela_telefony6[[#This Row],[zakonczenie]]-Tabela_telefony6[[#This Row],[rozpoczecie]])</f>
        <v>9.6064814814811328E-4</v>
      </c>
      <c r="G1194" s="5">
        <f>ROUNDUP(Tabela_telefony6[[#This Row],[Kolumna1]]*1440,0)</f>
        <v>2</v>
      </c>
      <c r="H1194" s="2">
        <f>800-Tabela_telefony6[[#This Row],[Kolumna2]]</f>
        <v>798</v>
      </c>
      <c r="I1194" s="5">
        <f>IF(OR(Tabela_telefony6[[#This Row],[typ]]="stacjonarny",Tabela_telefony6[[#This Row],[typ]]="komórkowy"),I1193-Tabela_telefony6[[#This Row],[Kolumna2]],H1193)</f>
        <v>704</v>
      </c>
    </row>
    <row r="1195" spans="1:9" x14ac:dyDescent="0.3">
      <c r="A1195">
        <v>5244597</v>
      </c>
      <c r="B1195" s="1">
        <v>42934</v>
      </c>
      <c r="C1195" s="2">
        <v>0.55008101851851854</v>
      </c>
      <c r="D1195" s="2">
        <v>0.55730324074074078</v>
      </c>
      <c r="E1195" t="str">
        <f>IF(LEN(Tabela_telefony6[[#This Row],[nr]])=7,"stacjonarny",IF(LEN(Tabela_telefony6[[#This Row],[nr]])=8,"komórkowy","zagraniczny"))</f>
        <v>stacjonarny</v>
      </c>
      <c r="F1195" s="8">
        <f>(Tabela_telefony6[[#This Row],[zakonczenie]]-Tabela_telefony6[[#This Row],[rozpoczecie]])</f>
        <v>7.222222222222241E-3</v>
      </c>
      <c r="G1195" s="5">
        <f>ROUNDUP(Tabela_telefony6[[#This Row],[Kolumna1]]*1440,0)</f>
        <v>11</v>
      </c>
      <c r="H1195" s="2">
        <f>800-Tabela_telefony6[[#This Row],[Kolumna2]]</f>
        <v>789</v>
      </c>
      <c r="I1195" s="5">
        <f>IF(OR(Tabela_telefony6[[#This Row],[typ]]="stacjonarny",Tabela_telefony6[[#This Row],[typ]]="komórkowy"),I1194-Tabela_telefony6[[#This Row],[Kolumna2]],H1194)</f>
        <v>693</v>
      </c>
    </row>
    <row r="1196" spans="1:9" x14ac:dyDescent="0.3">
      <c r="A1196">
        <v>2005653</v>
      </c>
      <c r="B1196" s="1">
        <v>42934</v>
      </c>
      <c r="C1196" s="2">
        <v>0.55039351851851848</v>
      </c>
      <c r="D1196" s="2">
        <v>0.5572569444444444</v>
      </c>
      <c r="E1196" t="str">
        <f>IF(LEN(Tabela_telefony6[[#This Row],[nr]])=7,"stacjonarny",IF(LEN(Tabela_telefony6[[#This Row],[nr]])=8,"komórkowy","zagraniczny"))</f>
        <v>stacjonarny</v>
      </c>
      <c r="F1196" s="8">
        <f>(Tabela_telefony6[[#This Row],[zakonczenie]]-Tabela_telefony6[[#This Row],[rozpoczecie]])</f>
        <v>6.8634259259259256E-3</v>
      </c>
      <c r="G1196" s="5">
        <f>ROUNDUP(Tabela_telefony6[[#This Row],[Kolumna1]]*1440,0)</f>
        <v>10</v>
      </c>
      <c r="H1196" s="2">
        <f>800-Tabela_telefony6[[#This Row],[Kolumna2]]</f>
        <v>790</v>
      </c>
      <c r="I1196" s="5">
        <f>IF(OR(Tabela_telefony6[[#This Row],[typ]]="stacjonarny",Tabela_telefony6[[#This Row],[typ]]="komórkowy"),I1195-Tabela_telefony6[[#This Row],[Kolumna2]],H1195)</f>
        <v>683</v>
      </c>
    </row>
    <row r="1197" spans="1:9" x14ac:dyDescent="0.3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>IF(LEN(Tabela_telefony6[[#This Row],[nr]])=7,"stacjonarny",IF(LEN(Tabela_telefony6[[#This Row],[nr]])=8,"komórkowy","zagraniczny"))</f>
        <v>stacjonarny</v>
      </c>
      <c r="F1197" s="8">
        <f>(Tabela_telefony6[[#This Row],[zakonczenie]]-Tabela_telefony6[[#This Row],[rozpoczecie]])</f>
        <v>8.8425925925926796E-3</v>
      </c>
      <c r="G1197" s="5">
        <f>ROUNDUP(Tabela_telefony6[[#This Row],[Kolumna1]]*1440,0)</f>
        <v>13</v>
      </c>
      <c r="H1197" s="2">
        <f>800-Tabela_telefony6[[#This Row],[Kolumna2]]</f>
        <v>787</v>
      </c>
      <c r="I1197" s="5">
        <f>IF(OR(Tabela_telefony6[[#This Row],[typ]]="stacjonarny",Tabela_telefony6[[#This Row],[typ]]="komórkowy"),I1196-Tabela_telefony6[[#This Row],[Kolumna2]],H1196)</f>
        <v>670</v>
      </c>
    </row>
    <row r="1198" spans="1:9" x14ac:dyDescent="0.3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>IF(LEN(Tabela_telefony6[[#This Row],[nr]])=7,"stacjonarny",IF(LEN(Tabela_telefony6[[#This Row],[nr]])=8,"komórkowy","zagraniczny"))</f>
        <v>stacjonarny</v>
      </c>
      <c r="F1198" s="8">
        <f>(Tabela_telefony6[[#This Row],[zakonczenie]]-Tabela_telefony6[[#This Row],[rozpoczecie]])</f>
        <v>2.3148148148077752E-5</v>
      </c>
      <c r="G1198" s="5">
        <f>ROUNDUP(Tabela_telefony6[[#This Row],[Kolumna1]]*1440,0)</f>
        <v>1</v>
      </c>
      <c r="H1198" s="2">
        <f>800-Tabela_telefony6[[#This Row],[Kolumna2]]</f>
        <v>799</v>
      </c>
      <c r="I1198" s="5">
        <f>IF(OR(Tabela_telefony6[[#This Row],[typ]]="stacjonarny",Tabela_telefony6[[#This Row],[typ]]="komórkowy"),I1197-Tabela_telefony6[[#This Row],[Kolumna2]],H1197)</f>
        <v>669</v>
      </c>
    </row>
    <row r="1199" spans="1:9" x14ac:dyDescent="0.3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>IF(LEN(Tabela_telefony6[[#This Row],[nr]])=7,"stacjonarny",IF(LEN(Tabela_telefony6[[#This Row],[nr]])=8,"komórkowy","zagraniczny"))</f>
        <v>stacjonarny</v>
      </c>
      <c r="F1199" s="8">
        <f>(Tabela_telefony6[[#This Row],[zakonczenie]]-Tabela_telefony6[[#This Row],[rozpoczecie]])</f>
        <v>1.3310185185184675E-3</v>
      </c>
      <c r="G1199" s="5">
        <f>ROUNDUP(Tabela_telefony6[[#This Row],[Kolumna1]]*1440,0)</f>
        <v>2</v>
      </c>
      <c r="H1199" s="2">
        <f>800-Tabela_telefony6[[#This Row],[Kolumna2]]</f>
        <v>798</v>
      </c>
      <c r="I1199" s="5">
        <f>IF(OR(Tabela_telefony6[[#This Row],[typ]]="stacjonarny",Tabela_telefony6[[#This Row],[typ]]="komórkowy"),I1198-Tabela_telefony6[[#This Row],[Kolumna2]],H1198)</f>
        <v>667</v>
      </c>
    </row>
    <row r="1200" spans="1:9" x14ac:dyDescent="0.3">
      <c r="A1200">
        <v>6999348</v>
      </c>
      <c r="B1200" s="1">
        <v>42934</v>
      </c>
      <c r="C1200" s="2">
        <v>0.56714120370370369</v>
      </c>
      <c r="D1200" s="2">
        <v>0.56869212962962967</v>
      </c>
      <c r="E1200" t="str">
        <f>IF(LEN(Tabela_telefony6[[#This Row],[nr]])=7,"stacjonarny",IF(LEN(Tabela_telefony6[[#This Row],[nr]])=8,"komórkowy","zagraniczny"))</f>
        <v>stacjonarny</v>
      </c>
      <c r="F1200" s="8">
        <f>(Tabela_telefony6[[#This Row],[zakonczenie]]-Tabela_telefony6[[#This Row],[rozpoczecie]])</f>
        <v>1.5509259259259833E-3</v>
      </c>
      <c r="G1200" s="5">
        <f>ROUNDUP(Tabela_telefony6[[#This Row],[Kolumna1]]*1440,0)</f>
        <v>3</v>
      </c>
      <c r="H1200" s="2">
        <f>800-Tabela_telefony6[[#This Row],[Kolumna2]]</f>
        <v>797</v>
      </c>
      <c r="I1200" s="5">
        <f>IF(OR(Tabela_telefony6[[#This Row],[typ]]="stacjonarny",Tabela_telefony6[[#This Row],[typ]]="komórkowy"),I1199-Tabela_telefony6[[#This Row],[Kolumna2]],H1199)</f>
        <v>664</v>
      </c>
    </row>
    <row r="1201" spans="1:9" x14ac:dyDescent="0.3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>IF(LEN(Tabela_telefony6[[#This Row],[nr]])=7,"stacjonarny",IF(LEN(Tabela_telefony6[[#This Row],[nr]])=8,"komórkowy","zagraniczny"))</f>
        <v>komórkowy</v>
      </c>
      <c r="F1201" s="8">
        <f>(Tabela_telefony6[[#This Row],[zakonczenie]]-Tabela_telefony6[[#This Row],[rozpoczecie]])</f>
        <v>7.1875000000000133E-3</v>
      </c>
      <c r="G1201" s="5">
        <f>ROUNDUP(Tabela_telefony6[[#This Row],[Kolumna1]]*1440,0)</f>
        <v>11</v>
      </c>
      <c r="H1201" s="2">
        <f>800-Tabela_telefony6[[#This Row],[Kolumna2]]</f>
        <v>789</v>
      </c>
      <c r="I1201" s="5">
        <f>IF(OR(Tabela_telefony6[[#This Row],[typ]]="stacjonarny",Tabela_telefony6[[#This Row],[typ]]="komórkowy"),I1200-Tabela_telefony6[[#This Row],[Kolumna2]],H1200)</f>
        <v>653</v>
      </c>
    </row>
    <row r="1202" spans="1:9" x14ac:dyDescent="0.3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>IF(LEN(Tabela_telefony6[[#This Row],[nr]])=7,"stacjonarny",IF(LEN(Tabela_telefony6[[#This Row],[nr]])=8,"komórkowy","zagraniczny"))</f>
        <v>stacjonarny</v>
      </c>
      <c r="F1202" s="8">
        <f>(Tabela_telefony6[[#This Row],[zakonczenie]]-Tabela_telefony6[[#This Row],[rozpoczecie]])</f>
        <v>5.2314814814814481E-3</v>
      </c>
      <c r="G1202" s="5">
        <f>ROUNDUP(Tabela_telefony6[[#This Row],[Kolumna1]]*1440,0)</f>
        <v>8</v>
      </c>
      <c r="H1202" s="2">
        <f>800-Tabela_telefony6[[#This Row],[Kolumna2]]</f>
        <v>792</v>
      </c>
      <c r="I1202" s="5">
        <f>IF(OR(Tabela_telefony6[[#This Row],[typ]]="stacjonarny",Tabela_telefony6[[#This Row],[typ]]="komórkowy"),I1201-Tabela_telefony6[[#This Row],[Kolumna2]],H1201)</f>
        <v>645</v>
      </c>
    </row>
    <row r="1203" spans="1:9" x14ac:dyDescent="0.3">
      <c r="A1203">
        <v>5912710</v>
      </c>
      <c r="B1203" s="1">
        <v>42934</v>
      </c>
      <c r="C1203" s="2">
        <v>0.57988425925925924</v>
      </c>
      <c r="D1203" s="2">
        <v>0.58928240740740745</v>
      </c>
      <c r="E1203" t="str">
        <f>IF(LEN(Tabela_telefony6[[#This Row],[nr]])=7,"stacjonarny",IF(LEN(Tabela_telefony6[[#This Row],[nr]])=8,"komórkowy","zagraniczny"))</f>
        <v>stacjonarny</v>
      </c>
      <c r="F1203" s="8">
        <f>(Tabela_telefony6[[#This Row],[zakonczenie]]-Tabela_telefony6[[#This Row],[rozpoczecie]])</f>
        <v>9.398148148148211E-3</v>
      </c>
      <c r="G1203" s="5">
        <f>ROUNDUP(Tabela_telefony6[[#This Row],[Kolumna1]]*1440,0)</f>
        <v>14</v>
      </c>
      <c r="H1203" s="2">
        <f>800-Tabela_telefony6[[#This Row],[Kolumna2]]</f>
        <v>786</v>
      </c>
      <c r="I1203" s="5">
        <f>IF(OR(Tabela_telefony6[[#This Row],[typ]]="stacjonarny",Tabela_telefony6[[#This Row],[typ]]="komórkowy"),I1202-Tabela_telefony6[[#This Row],[Kolumna2]],H1202)</f>
        <v>631</v>
      </c>
    </row>
    <row r="1204" spans="1:9" x14ac:dyDescent="0.3">
      <c r="A1204">
        <v>7118082</v>
      </c>
      <c r="B1204" s="1">
        <v>42934</v>
      </c>
      <c r="C1204" s="2">
        <v>0.58524305555555556</v>
      </c>
      <c r="D1204" s="2">
        <v>0.591400462962963</v>
      </c>
      <c r="E1204" t="str">
        <f>IF(LEN(Tabela_telefony6[[#This Row],[nr]])=7,"stacjonarny",IF(LEN(Tabela_telefony6[[#This Row],[nr]])=8,"komórkowy","zagraniczny"))</f>
        <v>stacjonarny</v>
      </c>
      <c r="F1204" s="8">
        <f>(Tabela_telefony6[[#This Row],[zakonczenie]]-Tabela_telefony6[[#This Row],[rozpoczecie]])</f>
        <v>6.1574074074074447E-3</v>
      </c>
      <c r="G1204" s="5">
        <f>ROUNDUP(Tabela_telefony6[[#This Row],[Kolumna1]]*1440,0)</f>
        <v>9</v>
      </c>
      <c r="H1204" s="2">
        <f>800-Tabela_telefony6[[#This Row],[Kolumna2]]</f>
        <v>791</v>
      </c>
      <c r="I1204" s="5">
        <f>IF(OR(Tabela_telefony6[[#This Row],[typ]]="stacjonarny",Tabela_telefony6[[#This Row],[typ]]="komórkowy"),I1203-Tabela_telefony6[[#This Row],[Kolumna2]],H1203)</f>
        <v>622</v>
      </c>
    </row>
    <row r="1205" spans="1:9" x14ac:dyDescent="0.3">
      <c r="A1205">
        <v>9100303</v>
      </c>
      <c r="B1205" s="1">
        <v>42934</v>
      </c>
      <c r="C1205" s="2">
        <v>0.58543981481481477</v>
      </c>
      <c r="D1205" s="2">
        <v>0.58929398148148149</v>
      </c>
      <c r="E1205" t="str">
        <f>IF(LEN(Tabela_telefony6[[#This Row],[nr]])=7,"stacjonarny",IF(LEN(Tabela_telefony6[[#This Row],[nr]])=8,"komórkowy","zagraniczny"))</f>
        <v>stacjonarny</v>
      </c>
      <c r="F1205" s="8">
        <f>(Tabela_telefony6[[#This Row],[zakonczenie]]-Tabela_telefony6[[#This Row],[rozpoczecie]])</f>
        <v>3.854166666666714E-3</v>
      </c>
      <c r="G1205" s="5">
        <f>ROUNDUP(Tabela_telefony6[[#This Row],[Kolumna1]]*1440,0)</f>
        <v>6</v>
      </c>
      <c r="H1205" s="2">
        <f>800-Tabela_telefony6[[#This Row],[Kolumna2]]</f>
        <v>794</v>
      </c>
      <c r="I1205" s="5">
        <f>IF(OR(Tabela_telefony6[[#This Row],[typ]]="stacjonarny",Tabela_telefony6[[#This Row],[typ]]="komórkowy"),I1204-Tabela_telefony6[[#This Row],[Kolumna2]],H1204)</f>
        <v>616</v>
      </c>
    </row>
    <row r="1206" spans="1:9" x14ac:dyDescent="0.3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>IF(LEN(Tabela_telefony6[[#This Row],[nr]])=7,"stacjonarny",IF(LEN(Tabela_telefony6[[#This Row],[nr]])=8,"komórkowy","zagraniczny"))</f>
        <v>komórkowy</v>
      </c>
      <c r="F1206" s="8">
        <f>(Tabela_telefony6[[#This Row],[zakonczenie]]-Tabela_telefony6[[#This Row],[rozpoczecie]])</f>
        <v>7.9282407407408328E-3</v>
      </c>
      <c r="G1206" s="5">
        <f>ROUNDUP(Tabela_telefony6[[#This Row],[Kolumna1]]*1440,0)</f>
        <v>12</v>
      </c>
      <c r="H1206" s="2">
        <f>800-Tabela_telefony6[[#This Row],[Kolumna2]]</f>
        <v>788</v>
      </c>
      <c r="I1206" s="5">
        <f>IF(OR(Tabela_telefony6[[#This Row],[typ]]="stacjonarny",Tabela_telefony6[[#This Row],[typ]]="komórkowy"),I1205-Tabela_telefony6[[#This Row],[Kolumna2]],H1205)</f>
        <v>604</v>
      </c>
    </row>
    <row r="1207" spans="1:9" x14ac:dyDescent="0.3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>IF(LEN(Tabela_telefony6[[#This Row],[nr]])=7,"stacjonarny",IF(LEN(Tabela_telefony6[[#This Row],[nr]])=8,"komórkowy","zagraniczny"))</f>
        <v>komórkowy</v>
      </c>
      <c r="F1207" s="8">
        <f>(Tabela_telefony6[[#This Row],[zakonczenie]]-Tabela_telefony6[[#This Row],[rozpoczecie]])</f>
        <v>1.6087962962962887E-3</v>
      </c>
      <c r="G1207" s="5">
        <f>ROUNDUP(Tabela_telefony6[[#This Row],[Kolumna1]]*1440,0)</f>
        <v>3</v>
      </c>
      <c r="H1207" s="2">
        <f>800-Tabela_telefony6[[#This Row],[Kolumna2]]</f>
        <v>797</v>
      </c>
      <c r="I1207" s="5">
        <f>IF(OR(Tabela_telefony6[[#This Row],[typ]]="stacjonarny",Tabela_telefony6[[#This Row],[typ]]="komórkowy"),I1206-Tabela_telefony6[[#This Row],[Kolumna2]],H1206)</f>
        <v>601</v>
      </c>
    </row>
    <row r="1208" spans="1:9" x14ac:dyDescent="0.3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>IF(LEN(Tabela_telefony6[[#This Row],[nr]])=7,"stacjonarny",IF(LEN(Tabela_telefony6[[#This Row],[nr]])=8,"komórkowy","zagraniczny"))</f>
        <v>stacjonarny</v>
      </c>
      <c r="F1208" s="8">
        <f>(Tabela_telefony6[[#This Row],[zakonczenie]]-Tabela_telefony6[[#This Row],[rozpoczecie]])</f>
        <v>4.8032407407407884E-3</v>
      </c>
      <c r="G1208" s="5">
        <f>ROUNDUP(Tabela_telefony6[[#This Row],[Kolumna1]]*1440,0)</f>
        <v>7</v>
      </c>
      <c r="H1208" s="2">
        <f>800-Tabela_telefony6[[#This Row],[Kolumna2]]</f>
        <v>793</v>
      </c>
      <c r="I1208" s="5">
        <f>IF(OR(Tabela_telefony6[[#This Row],[typ]]="stacjonarny",Tabela_telefony6[[#This Row],[typ]]="komórkowy"),I1207-Tabela_telefony6[[#This Row],[Kolumna2]],H1207)</f>
        <v>594</v>
      </c>
    </row>
    <row r="1209" spans="1:9" x14ac:dyDescent="0.3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>IF(LEN(Tabela_telefony6[[#This Row],[nr]])=7,"stacjonarny",IF(LEN(Tabela_telefony6[[#This Row],[nr]])=8,"komórkowy","zagraniczny"))</f>
        <v>stacjonarny</v>
      </c>
      <c r="F1209" s="8">
        <f>(Tabela_telefony6[[#This Row],[zakonczenie]]-Tabela_telefony6[[#This Row],[rozpoczecie]])</f>
        <v>6.6087962962962932E-3</v>
      </c>
      <c r="G1209" s="5">
        <f>ROUNDUP(Tabela_telefony6[[#This Row],[Kolumna1]]*1440,0)</f>
        <v>10</v>
      </c>
      <c r="H1209" s="2">
        <f>800-Tabela_telefony6[[#This Row],[Kolumna2]]</f>
        <v>790</v>
      </c>
      <c r="I1209" s="5">
        <f>IF(OR(Tabela_telefony6[[#This Row],[typ]]="stacjonarny",Tabela_telefony6[[#This Row],[typ]]="komórkowy"),I1208-Tabela_telefony6[[#This Row],[Kolumna2]],H1208)</f>
        <v>584</v>
      </c>
    </row>
    <row r="1210" spans="1:9" x14ac:dyDescent="0.3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>IF(LEN(Tabela_telefony6[[#This Row],[nr]])=7,"stacjonarny",IF(LEN(Tabela_telefony6[[#This Row],[nr]])=8,"komórkowy","zagraniczny"))</f>
        <v>zagraniczny</v>
      </c>
      <c r="F1210" s="8">
        <f>(Tabela_telefony6[[#This Row],[zakonczenie]]-Tabela_telefony6[[#This Row],[rozpoczecie]])</f>
        <v>1.1122685185185222E-2</v>
      </c>
      <c r="G1210" s="5">
        <f>ROUNDUP(Tabela_telefony6[[#This Row],[Kolumna1]]*1440,0)</f>
        <v>17</v>
      </c>
      <c r="H1210" s="2">
        <f>800-Tabela_telefony6[[#This Row],[Kolumna2]]</f>
        <v>783</v>
      </c>
      <c r="I1210" s="5">
        <f>IF(OR(Tabela_telefony6[[#This Row],[typ]]="stacjonarny",Tabela_telefony6[[#This Row],[typ]]="komórkowy"),I1209-Tabela_telefony6[[#This Row],[Kolumna2]],H1209)</f>
        <v>790</v>
      </c>
    </row>
    <row r="1211" spans="1:9" x14ac:dyDescent="0.3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>IF(LEN(Tabela_telefony6[[#This Row],[nr]])=7,"stacjonarny",IF(LEN(Tabela_telefony6[[#This Row],[nr]])=8,"komórkowy","zagraniczny"))</f>
        <v>stacjonarny</v>
      </c>
      <c r="F1211" s="8">
        <f>(Tabela_telefony6[[#This Row],[zakonczenie]]-Tabela_telefony6[[#This Row],[rozpoczecie]])</f>
        <v>1.9212962962962266E-3</v>
      </c>
      <c r="G1211" s="5">
        <f>ROUNDUP(Tabela_telefony6[[#This Row],[Kolumna1]]*1440,0)</f>
        <v>3</v>
      </c>
      <c r="H1211" s="2">
        <f>800-Tabela_telefony6[[#This Row],[Kolumna2]]</f>
        <v>797</v>
      </c>
      <c r="I1211" s="5">
        <f>IF(OR(Tabela_telefony6[[#This Row],[typ]]="stacjonarny",Tabela_telefony6[[#This Row],[typ]]="komórkowy"),I1210-Tabela_telefony6[[#This Row],[Kolumna2]],H1210)</f>
        <v>787</v>
      </c>
    </row>
    <row r="1212" spans="1:9" x14ac:dyDescent="0.3">
      <c r="A1212">
        <v>40395856</v>
      </c>
      <c r="B1212" s="1">
        <v>42934</v>
      </c>
      <c r="C1212" s="2">
        <v>0.61365740740740737</v>
      </c>
      <c r="D1212" s="2">
        <v>0.61829861111111106</v>
      </c>
      <c r="E1212" t="str">
        <f>IF(LEN(Tabela_telefony6[[#This Row],[nr]])=7,"stacjonarny",IF(LEN(Tabela_telefony6[[#This Row],[nr]])=8,"komórkowy","zagraniczny"))</f>
        <v>komórkowy</v>
      </c>
      <c r="F1212" s="8">
        <f>(Tabela_telefony6[[#This Row],[zakonczenie]]-Tabela_telefony6[[#This Row],[rozpoczecie]])</f>
        <v>4.6412037037036891E-3</v>
      </c>
      <c r="G1212" s="5">
        <f>ROUNDUP(Tabela_telefony6[[#This Row],[Kolumna1]]*1440,0)</f>
        <v>7</v>
      </c>
      <c r="H1212" s="2">
        <f>800-Tabela_telefony6[[#This Row],[Kolumna2]]</f>
        <v>793</v>
      </c>
      <c r="I1212" s="5">
        <f>IF(OR(Tabela_telefony6[[#This Row],[typ]]="stacjonarny",Tabela_telefony6[[#This Row],[typ]]="komórkowy"),I1211-Tabela_telefony6[[#This Row],[Kolumna2]],H1211)</f>
        <v>780</v>
      </c>
    </row>
    <row r="1213" spans="1:9" x14ac:dyDescent="0.3">
      <c r="A1213">
        <v>9728932</v>
      </c>
      <c r="B1213" s="1">
        <v>42934</v>
      </c>
      <c r="C1213" s="2">
        <v>0.61675925925925923</v>
      </c>
      <c r="D1213" s="2">
        <v>0.61790509259259263</v>
      </c>
      <c r="E1213" t="str">
        <f>IF(LEN(Tabela_telefony6[[#This Row],[nr]])=7,"stacjonarny",IF(LEN(Tabela_telefony6[[#This Row],[nr]])=8,"komórkowy","zagraniczny"))</f>
        <v>stacjonarny</v>
      </c>
      <c r="F1213" s="8">
        <f>(Tabela_telefony6[[#This Row],[zakonczenie]]-Tabela_telefony6[[#This Row],[rozpoczecie]])</f>
        <v>1.1458333333334014E-3</v>
      </c>
      <c r="G1213" s="5">
        <f>ROUNDUP(Tabela_telefony6[[#This Row],[Kolumna1]]*1440,0)</f>
        <v>2</v>
      </c>
      <c r="H1213" s="2">
        <f>800-Tabela_telefony6[[#This Row],[Kolumna2]]</f>
        <v>798</v>
      </c>
      <c r="I1213" s="5">
        <f>IF(OR(Tabela_telefony6[[#This Row],[typ]]="stacjonarny",Tabela_telefony6[[#This Row],[typ]]="komórkowy"),I1212-Tabela_telefony6[[#This Row],[Kolumna2]],H1212)</f>
        <v>778</v>
      </c>
    </row>
    <row r="1214" spans="1:9" x14ac:dyDescent="0.3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>IF(LEN(Tabela_telefony6[[#This Row],[nr]])=7,"stacjonarny",IF(LEN(Tabela_telefony6[[#This Row],[nr]])=8,"komórkowy","zagraniczny"))</f>
        <v>stacjonarny</v>
      </c>
      <c r="F1214" s="8">
        <f>(Tabela_telefony6[[#This Row],[zakonczenie]]-Tabela_telefony6[[#This Row],[rozpoczecie]])</f>
        <v>1.071759259259264E-2</v>
      </c>
      <c r="G1214" s="5">
        <f>ROUNDUP(Tabela_telefony6[[#This Row],[Kolumna1]]*1440,0)</f>
        <v>16</v>
      </c>
      <c r="H1214" s="2">
        <f>800-Tabela_telefony6[[#This Row],[Kolumna2]]</f>
        <v>784</v>
      </c>
      <c r="I1214" s="5">
        <f>IF(OR(Tabela_telefony6[[#This Row],[typ]]="stacjonarny",Tabela_telefony6[[#This Row],[typ]]="komórkowy"),I1213-Tabela_telefony6[[#This Row],[Kolumna2]],H1213)</f>
        <v>762</v>
      </c>
    </row>
    <row r="1215" spans="1:9" x14ac:dyDescent="0.3">
      <c r="A1215">
        <v>10093488</v>
      </c>
      <c r="B1215" s="1">
        <v>42934</v>
      </c>
      <c r="C1215" s="2">
        <v>0.62197916666666664</v>
      </c>
      <c r="D1215" s="2">
        <v>0.62238425925925922</v>
      </c>
      <c r="E1215" t="str">
        <f>IF(LEN(Tabela_telefony6[[#This Row],[nr]])=7,"stacjonarny",IF(LEN(Tabela_telefony6[[#This Row],[nr]])=8,"komórkowy","zagraniczny"))</f>
        <v>komórkowy</v>
      </c>
      <c r="F1215" s="8">
        <f>(Tabela_telefony6[[#This Row],[zakonczenie]]-Tabela_telefony6[[#This Row],[rozpoczecie]])</f>
        <v>4.050925925925819E-4</v>
      </c>
      <c r="G1215" s="5">
        <f>ROUNDUP(Tabela_telefony6[[#This Row],[Kolumna1]]*1440,0)</f>
        <v>1</v>
      </c>
      <c r="H1215" s="2">
        <f>800-Tabela_telefony6[[#This Row],[Kolumna2]]</f>
        <v>799</v>
      </c>
      <c r="I1215" s="5">
        <f>IF(OR(Tabela_telefony6[[#This Row],[typ]]="stacjonarny",Tabela_telefony6[[#This Row],[typ]]="komórkowy"),I1214-Tabela_telefony6[[#This Row],[Kolumna2]],H1214)</f>
        <v>761</v>
      </c>
    </row>
    <row r="1216" spans="1:9" x14ac:dyDescent="0.3">
      <c r="A1216">
        <v>4203418</v>
      </c>
      <c r="B1216" s="1">
        <v>42934</v>
      </c>
      <c r="C1216" s="2">
        <v>0.62556712962962968</v>
      </c>
      <c r="D1216" s="2">
        <v>0.63491898148148151</v>
      </c>
      <c r="E1216" t="str">
        <f>IF(LEN(Tabela_telefony6[[#This Row],[nr]])=7,"stacjonarny",IF(LEN(Tabela_telefony6[[#This Row],[nr]])=8,"komórkowy","zagraniczny"))</f>
        <v>stacjonarny</v>
      </c>
      <c r="F1216" s="8">
        <f>(Tabela_telefony6[[#This Row],[zakonczenie]]-Tabela_telefony6[[#This Row],[rozpoczecie]])</f>
        <v>9.3518518518518334E-3</v>
      </c>
      <c r="G1216" s="5">
        <f>ROUNDUP(Tabela_telefony6[[#This Row],[Kolumna1]]*1440,0)</f>
        <v>14</v>
      </c>
      <c r="H1216" s="2">
        <f>800-Tabela_telefony6[[#This Row],[Kolumna2]]</f>
        <v>786</v>
      </c>
      <c r="I1216" s="5">
        <f>IF(OR(Tabela_telefony6[[#This Row],[typ]]="stacjonarny",Tabela_telefony6[[#This Row],[typ]]="komórkowy"),I1215-Tabela_telefony6[[#This Row],[Kolumna2]],H1215)</f>
        <v>747</v>
      </c>
    </row>
    <row r="1217" spans="1:9" x14ac:dyDescent="0.3">
      <c r="A1217">
        <v>2456290</v>
      </c>
      <c r="B1217" s="1">
        <v>42935</v>
      </c>
      <c r="C1217" s="2">
        <v>0.33592592592592591</v>
      </c>
      <c r="D1217" s="2">
        <v>0.34680555555555553</v>
      </c>
      <c r="E1217" t="str">
        <f>IF(LEN(Tabela_telefony6[[#This Row],[nr]])=7,"stacjonarny",IF(LEN(Tabela_telefony6[[#This Row],[nr]])=8,"komórkowy","zagraniczny"))</f>
        <v>stacjonarny</v>
      </c>
      <c r="F1217" s="8">
        <f>(Tabela_telefony6[[#This Row],[zakonczenie]]-Tabela_telefony6[[#This Row],[rozpoczecie]])</f>
        <v>1.0879629629629628E-2</v>
      </c>
      <c r="G1217" s="5">
        <f>ROUNDUP(Tabela_telefony6[[#This Row],[Kolumna1]]*1440,0)</f>
        <v>16</v>
      </c>
      <c r="H1217" s="2">
        <f>800-Tabela_telefony6[[#This Row],[Kolumna2]]</f>
        <v>784</v>
      </c>
      <c r="I1217" s="5">
        <f>IF(OR(Tabela_telefony6[[#This Row],[typ]]="stacjonarny",Tabela_telefony6[[#This Row],[typ]]="komórkowy"),I1216-Tabela_telefony6[[#This Row],[Kolumna2]],H1216)</f>
        <v>731</v>
      </c>
    </row>
    <row r="1218" spans="1:9" x14ac:dyDescent="0.3">
      <c r="A1218">
        <v>27610972</v>
      </c>
      <c r="B1218" s="1">
        <v>42935</v>
      </c>
      <c r="C1218" s="2">
        <v>0.33888888888888891</v>
      </c>
      <c r="D1218" s="2">
        <v>0.3502777777777778</v>
      </c>
      <c r="E1218" t="str">
        <f>IF(LEN(Tabela_telefony6[[#This Row],[nr]])=7,"stacjonarny",IF(LEN(Tabela_telefony6[[#This Row],[nr]])=8,"komórkowy","zagraniczny"))</f>
        <v>komórkowy</v>
      </c>
      <c r="F1218" s="8">
        <f>(Tabela_telefony6[[#This Row],[zakonczenie]]-Tabela_telefony6[[#This Row],[rozpoczecie]])</f>
        <v>1.1388888888888893E-2</v>
      </c>
      <c r="G1218" s="5">
        <f>ROUNDUP(Tabela_telefony6[[#This Row],[Kolumna1]]*1440,0)</f>
        <v>17</v>
      </c>
      <c r="H1218" s="2">
        <f>800-Tabela_telefony6[[#This Row],[Kolumna2]]</f>
        <v>783</v>
      </c>
      <c r="I1218" s="5">
        <f>IF(OR(Tabela_telefony6[[#This Row],[typ]]="stacjonarny",Tabela_telefony6[[#This Row],[typ]]="komórkowy"),I1217-Tabela_telefony6[[#This Row],[Kolumna2]],H1217)</f>
        <v>714</v>
      </c>
    </row>
    <row r="1219" spans="1:9" x14ac:dyDescent="0.3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>IF(LEN(Tabela_telefony6[[#This Row],[nr]])=7,"stacjonarny",IF(LEN(Tabela_telefony6[[#This Row],[nr]])=8,"komórkowy","zagraniczny"))</f>
        <v>stacjonarny</v>
      </c>
      <c r="F1219" s="8">
        <f>(Tabela_telefony6[[#This Row],[zakonczenie]]-Tabela_telefony6[[#This Row],[rozpoczecie]])</f>
        <v>4.8958333333333215E-3</v>
      </c>
      <c r="G1219" s="5">
        <f>ROUNDUP(Tabela_telefony6[[#This Row],[Kolumna1]]*1440,0)</f>
        <v>8</v>
      </c>
      <c r="H1219" s="2">
        <f>800-Tabela_telefony6[[#This Row],[Kolumna2]]</f>
        <v>792</v>
      </c>
      <c r="I1219" s="5">
        <f>IF(OR(Tabela_telefony6[[#This Row],[typ]]="stacjonarny",Tabela_telefony6[[#This Row],[typ]]="komórkowy"),I1218-Tabela_telefony6[[#This Row],[Kolumna2]],H1218)</f>
        <v>706</v>
      </c>
    </row>
    <row r="1220" spans="1:9" x14ac:dyDescent="0.3">
      <c r="A1220">
        <v>9776810</v>
      </c>
      <c r="B1220" s="1">
        <v>42935</v>
      </c>
      <c r="C1220" s="2">
        <v>0.34704861111111113</v>
      </c>
      <c r="D1220" s="2">
        <v>0.35386574074074073</v>
      </c>
      <c r="E1220" t="str">
        <f>IF(LEN(Tabela_telefony6[[#This Row],[nr]])=7,"stacjonarny",IF(LEN(Tabela_telefony6[[#This Row],[nr]])=8,"komórkowy","zagraniczny"))</f>
        <v>stacjonarny</v>
      </c>
      <c r="F1220" s="8">
        <f>(Tabela_telefony6[[#This Row],[zakonczenie]]-Tabela_telefony6[[#This Row],[rozpoczecie]])</f>
        <v>6.8171296296296036E-3</v>
      </c>
      <c r="G1220" s="5">
        <f>ROUNDUP(Tabela_telefony6[[#This Row],[Kolumna1]]*1440,0)</f>
        <v>10</v>
      </c>
      <c r="H1220" s="2">
        <f>800-Tabela_telefony6[[#This Row],[Kolumna2]]</f>
        <v>790</v>
      </c>
      <c r="I1220" s="5">
        <f>IF(OR(Tabela_telefony6[[#This Row],[typ]]="stacjonarny",Tabela_telefony6[[#This Row],[typ]]="komórkowy"),I1219-Tabela_telefony6[[#This Row],[Kolumna2]],H1219)</f>
        <v>696</v>
      </c>
    </row>
    <row r="1221" spans="1:9" x14ac:dyDescent="0.3">
      <c r="A1221">
        <v>6763741</v>
      </c>
      <c r="B1221" s="1">
        <v>42935</v>
      </c>
      <c r="C1221" s="2">
        <v>0.35040509259259262</v>
      </c>
      <c r="D1221" s="2">
        <v>0.35600694444444442</v>
      </c>
      <c r="E1221" t="str">
        <f>IF(LEN(Tabela_telefony6[[#This Row],[nr]])=7,"stacjonarny",IF(LEN(Tabela_telefony6[[#This Row],[nr]])=8,"komórkowy","zagraniczny"))</f>
        <v>stacjonarny</v>
      </c>
      <c r="F1221" s="8">
        <f>(Tabela_telefony6[[#This Row],[zakonczenie]]-Tabela_telefony6[[#This Row],[rozpoczecie]])</f>
        <v>5.6018518518518023E-3</v>
      </c>
      <c r="G1221" s="5">
        <f>ROUNDUP(Tabela_telefony6[[#This Row],[Kolumna1]]*1440,0)</f>
        <v>9</v>
      </c>
      <c r="H1221" s="2">
        <f>800-Tabela_telefony6[[#This Row],[Kolumna2]]</f>
        <v>791</v>
      </c>
      <c r="I1221" s="5">
        <f>IF(OR(Tabela_telefony6[[#This Row],[typ]]="stacjonarny",Tabela_telefony6[[#This Row],[typ]]="komórkowy"),I1220-Tabela_telefony6[[#This Row],[Kolumna2]],H1220)</f>
        <v>687</v>
      </c>
    </row>
    <row r="1222" spans="1:9" x14ac:dyDescent="0.3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>IF(LEN(Tabela_telefony6[[#This Row],[nr]])=7,"stacjonarny",IF(LEN(Tabela_telefony6[[#This Row],[nr]])=8,"komórkowy","zagraniczny"))</f>
        <v>stacjonarny</v>
      </c>
      <c r="F1222" s="8">
        <f>(Tabela_telefony6[[#This Row],[zakonczenie]]-Tabela_telefony6[[#This Row],[rozpoczecie]])</f>
        <v>4.8958333333333215E-3</v>
      </c>
      <c r="G1222" s="5">
        <f>ROUNDUP(Tabela_telefony6[[#This Row],[Kolumna1]]*1440,0)</f>
        <v>8</v>
      </c>
      <c r="H1222" s="2">
        <f>800-Tabela_telefony6[[#This Row],[Kolumna2]]</f>
        <v>792</v>
      </c>
      <c r="I1222" s="5">
        <f>IF(OR(Tabela_telefony6[[#This Row],[typ]]="stacjonarny",Tabela_telefony6[[#This Row],[typ]]="komórkowy"),I1221-Tabela_telefony6[[#This Row],[Kolumna2]],H1221)</f>
        <v>679</v>
      </c>
    </row>
    <row r="1223" spans="1:9" x14ac:dyDescent="0.3">
      <c r="A1223">
        <v>3131883</v>
      </c>
      <c r="B1223" s="1">
        <v>42935</v>
      </c>
      <c r="C1223" s="2">
        <v>0.35712962962962963</v>
      </c>
      <c r="D1223" s="2">
        <v>0.36243055555555553</v>
      </c>
      <c r="E1223" t="str">
        <f>IF(LEN(Tabela_telefony6[[#This Row],[nr]])=7,"stacjonarny",IF(LEN(Tabela_telefony6[[#This Row],[nr]])=8,"komórkowy","zagraniczny"))</f>
        <v>stacjonarny</v>
      </c>
      <c r="F1223" s="8">
        <f>(Tabela_telefony6[[#This Row],[zakonczenie]]-Tabela_telefony6[[#This Row],[rozpoczecie]])</f>
        <v>5.3009259259259034E-3</v>
      </c>
      <c r="G1223" s="5">
        <f>ROUNDUP(Tabela_telefony6[[#This Row],[Kolumna1]]*1440,0)</f>
        <v>8</v>
      </c>
      <c r="H1223" s="2">
        <f>800-Tabela_telefony6[[#This Row],[Kolumna2]]</f>
        <v>792</v>
      </c>
      <c r="I1223" s="5">
        <f>IF(OR(Tabela_telefony6[[#This Row],[typ]]="stacjonarny",Tabela_telefony6[[#This Row],[typ]]="komórkowy"),I1222-Tabela_telefony6[[#This Row],[Kolumna2]],H1222)</f>
        <v>671</v>
      </c>
    </row>
    <row r="1224" spans="1:9" x14ac:dyDescent="0.3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>IF(LEN(Tabela_telefony6[[#This Row],[nr]])=7,"stacjonarny",IF(LEN(Tabela_telefony6[[#This Row],[nr]])=8,"komórkowy","zagraniczny"))</f>
        <v>komórkowy</v>
      </c>
      <c r="F1224" s="8">
        <f>(Tabela_telefony6[[#This Row],[zakonczenie]]-Tabela_telefony6[[#This Row],[rozpoczecie]])</f>
        <v>8.7731481481481688E-3</v>
      </c>
      <c r="G1224" s="5">
        <f>ROUNDUP(Tabela_telefony6[[#This Row],[Kolumna1]]*1440,0)</f>
        <v>13</v>
      </c>
      <c r="H1224" s="2">
        <f>800-Tabela_telefony6[[#This Row],[Kolumna2]]</f>
        <v>787</v>
      </c>
      <c r="I1224" s="5">
        <f>IF(OR(Tabela_telefony6[[#This Row],[typ]]="stacjonarny",Tabela_telefony6[[#This Row],[typ]]="komórkowy"),I1223-Tabela_telefony6[[#This Row],[Kolumna2]],H1223)</f>
        <v>658</v>
      </c>
    </row>
    <row r="1225" spans="1:9" x14ac:dyDescent="0.3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>IF(LEN(Tabela_telefony6[[#This Row],[nr]])=7,"stacjonarny",IF(LEN(Tabela_telefony6[[#This Row],[nr]])=8,"komórkowy","zagraniczny"))</f>
        <v>stacjonarny</v>
      </c>
      <c r="F1225" s="8">
        <f>(Tabela_telefony6[[#This Row],[zakonczenie]]-Tabela_telefony6[[#This Row],[rozpoczecie]])</f>
        <v>4.1319444444444797E-3</v>
      </c>
      <c r="G1225" s="5">
        <f>ROUNDUP(Tabela_telefony6[[#This Row],[Kolumna1]]*1440,0)</f>
        <v>6</v>
      </c>
      <c r="H1225" s="2">
        <f>800-Tabela_telefony6[[#This Row],[Kolumna2]]</f>
        <v>794</v>
      </c>
      <c r="I1225" s="5">
        <f>IF(OR(Tabela_telefony6[[#This Row],[typ]]="stacjonarny",Tabela_telefony6[[#This Row],[typ]]="komórkowy"),I1224-Tabela_telefony6[[#This Row],[Kolumna2]],H1224)</f>
        <v>652</v>
      </c>
    </row>
    <row r="1226" spans="1:9" x14ac:dyDescent="0.3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>IF(LEN(Tabela_telefony6[[#This Row],[nr]])=7,"stacjonarny",IF(LEN(Tabela_telefony6[[#This Row],[nr]])=8,"komórkowy","zagraniczny"))</f>
        <v>zagraniczny</v>
      </c>
      <c r="F1226" s="8">
        <f>(Tabela_telefony6[[#This Row],[zakonczenie]]-Tabela_telefony6[[#This Row],[rozpoczecie]])</f>
        <v>4.3750000000000178E-3</v>
      </c>
      <c r="G1226" s="5">
        <f>ROUNDUP(Tabela_telefony6[[#This Row],[Kolumna1]]*1440,0)</f>
        <v>7</v>
      </c>
      <c r="H1226" s="2">
        <f>800-Tabela_telefony6[[#This Row],[Kolumna2]]</f>
        <v>793</v>
      </c>
      <c r="I1226" s="5">
        <f>IF(OR(Tabela_telefony6[[#This Row],[typ]]="stacjonarny",Tabela_telefony6[[#This Row],[typ]]="komórkowy"),I1225-Tabela_telefony6[[#This Row],[Kolumna2]],H1225)</f>
        <v>794</v>
      </c>
    </row>
    <row r="1227" spans="1:9" x14ac:dyDescent="0.3">
      <c r="A1227">
        <v>23300236</v>
      </c>
      <c r="B1227" s="1">
        <v>42935</v>
      </c>
      <c r="C1227" s="2">
        <v>0.37094907407407407</v>
      </c>
      <c r="D1227" s="2">
        <v>0.37517361111111114</v>
      </c>
      <c r="E1227" t="str">
        <f>IF(LEN(Tabela_telefony6[[#This Row],[nr]])=7,"stacjonarny",IF(LEN(Tabela_telefony6[[#This Row],[nr]])=8,"komórkowy","zagraniczny"))</f>
        <v>komórkowy</v>
      </c>
      <c r="F1227" s="8">
        <f>(Tabela_telefony6[[#This Row],[zakonczenie]]-Tabela_telefony6[[#This Row],[rozpoczecie]])</f>
        <v>4.2245370370370683E-3</v>
      </c>
      <c r="G1227" s="5">
        <f>ROUNDUP(Tabela_telefony6[[#This Row],[Kolumna1]]*1440,0)</f>
        <v>7</v>
      </c>
      <c r="H1227" s="2">
        <f>800-Tabela_telefony6[[#This Row],[Kolumna2]]</f>
        <v>793</v>
      </c>
      <c r="I1227" s="5">
        <f>IF(OR(Tabela_telefony6[[#This Row],[typ]]="stacjonarny",Tabela_telefony6[[#This Row],[typ]]="komórkowy"),I1226-Tabela_telefony6[[#This Row],[Kolumna2]],H1226)</f>
        <v>787</v>
      </c>
    </row>
    <row r="1228" spans="1:9" x14ac:dyDescent="0.3">
      <c r="A1228">
        <v>4714815</v>
      </c>
      <c r="B1228" s="1">
        <v>42935</v>
      </c>
      <c r="C1228" s="2">
        <v>0.37484953703703705</v>
      </c>
      <c r="D1228" s="2">
        <v>0.38143518518518521</v>
      </c>
      <c r="E1228" t="str">
        <f>IF(LEN(Tabela_telefony6[[#This Row],[nr]])=7,"stacjonarny",IF(LEN(Tabela_telefony6[[#This Row],[nr]])=8,"komórkowy","zagraniczny"))</f>
        <v>stacjonarny</v>
      </c>
      <c r="F1228" s="8">
        <f>(Tabela_telefony6[[#This Row],[zakonczenie]]-Tabela_telefony6[[#This Row],[rozpoczecie]])</f>
        <v>6.5856481481481599E-3</v>
      </c>
      <c r="G1228" s="5">
        <f>ROUNDUP(Tabela_telefony6[[#This Row],[Kolumna1]]*1440,0)</f>
        <v>10</v>
      </c>
      <c r="H1228" s="2">
        <f>800-Tabela_telefony6[[#This Row],[Kolumna2]]</f>
        <v>790</v>
      </c>
      <c r="I1228" s="5">
        <f>IF(OR(Tabela_telefony6[[#This Row],[typ]]="stacjonarny",Tabela_telefony6[[#This Row],[typ]]="komórkowy"),I1227-Tabela_telefony6[[#This Row],[Kolumna2]],H1227)</f>
        <v>777</v>
      </c>
    </row>
    <row r="1229" spans="1:9" x14ac:dyDescent="0.3">
      <c r="A1229">
        <v>80038636</v>
      </c>
      <c r="B1229" s="1">
        <v>42935</v>
      </c>
      <c r="C1229" s="2">
        <v>0.38028935185185186</v>
      </c>
      <c r="D1229" s="2">
        <v>0.38239583333333332</v>
      </c>
      <c r="E1229" t="str">
        <f>IF(LEN(Tabela_telefony6[[#This Row],[nr]])=7,"stacjonarny",IF(LEN(Tabela_telefony6[[#This Row],[nr]])=8,"komórkowy","zagraniczny"))</f>
        <v>komórkowy</v>
      </c>
      <c r="F1229" s="8">
        <f>(Tabela_telefony6[[#This Row],[zakonczenie]]-Tabela_telefony6[[#This Row],[rozpoczecie]])</f>
        <v>2.1064814814814592E-3</v>
      </c>
      <c r="G1229" s="5">
        <f>ROUNDUP(Tabela_telefony6[[#This Row],[Kolumna1]]*1440,0)</f>
        <v>4</v>
      </c>
      <c r="H1229" s="2">
        <f>800-Tabela_telefony6[[#This Row],[Kolumna2]]</f>
        <v>796</v>
      </c>
      <c r="I1229" s="5">
        <f>IF(OR(Tabela_telefony6[[#This Row],[typ]]="stacjonarny",Tabela_telefony6[[#This Row],[typ]]="komórkowy"),I1228-Tabela_telefony6[[#This Row],[Kolumna2]],H1228)</f>
        <v>773</v>
      </c>
    </row>
    <row r="1230" spans="1:9" x14ac:dyDescent="0.3">
      <c r="A1230">
        <v>47596793</v>
      </c>
      <c r="B1230" s="1">
        <v>42935</v>
      </c>
      <c r="C1230" s="2">
        <v>0.38059027777777776</v>
      </c>
      <c r="D1230" s="2">
        <v>0.38280092592592591</v>
      </c>
      <c r="E1230" t="str">
        <f>IF(LEN(Tabela_telefony6[[#This Row],[nr]])=7,"stacjonarny",IF(LEN(Tabela_telefony6[[#This Row],[nr]])=8,"komórkowy","zagraniczny"))</f>
        <v>komórkowy</v>
      </c>
      <c r="F1230" s="8">
        <f>(Tabela_telefony6[[#This Row],[zakonczenie]]-Tabela_telefony6[[#This Row],[rozpoczecie]])</f>
        <v>2.2106481481481421E-3</v>
      </c>
      <c r="G1230" s="5">
        <f>ROUNDUP(Tabela_telefony6[[#This Row],[Kolumna1]]*1440,0)</f>
        <v>4</v>
      </c>
      <c r="H1230" s="2">
        <f>800-Tabela_telefony6[[#This Row],[Kolumna2]]</f>
        <v>796</v>
      </c>
      <c r="I1230" s="5">
        <f>IF(OR(Tabela_telefony6[[#This Row],[typ]]="stacjonarny",Tabela_telefony6[[#This Row],[typ]]="komórkowy"),I1229-Tabela_telefony6[[#This Row],[Kolumna2]],H1229)</f>
        <v>769</v>
      </c>
    </row>
    <row r="1231" spans="1:9" x14ac:dyDescent="0.3">
      <c r="A1231">
        <v>6574044</v>
      </c>
      <c r="B1231" s="1">
        <v>42935</v>
      </c>
      <c r="C1231" s="2">
        <v>0.38173611111111111</v>
      </c>
      <c r="D1231" s="2">
        <v>0.38915509259259257</v>
      </c>
      <c r="E1231" t="str">
        <f>IF(LEN(Tabela_telefony6[[#This Row],[nr]])=7,"stacjonarny",IF(LEN(Tabela_telefony6[[#This Row],[nr]])=8,"komórkowy","zagraniczny"))</f>
        <v>stacjonarny</v>
      </c>
      <c r="F1231" s="8">
        <f>(Tabela_telefony6[[#This Row],[zakonczenie]]-Tabela_telefony6[[#This Row],[rozpoczecie]])</f>
        <v>7.418981481481457E-3</v>
      </c>
      <c r="G1231" s="5">
        <f>ROUNDUP(Tabela_telefony6[[#This Row],[Kolumna1]]*1440,0)</f>
        <v>11</v>
      </c>
      <c r="H1231" s="2">
        <f>800-Tabela_telefony6[[#This Row],[Kolumna2]]</f>
        <v>789</v>
      </c>
      <c r="I1231" s="5">
        <f>IF(OR(Tabela_telefony6[[#This Row],[typ]]="stacjonarny",Tabela_telefony6[[#This Row],[typ]]="komórkowy"),I1230-Tabela_telefony6[[#This Row],[Kolumna2]],H1230)</f>
        <v>758</v>
      </c>
    </row>
    <row r="1232" spans="1:9" x14ac:dyDescent="0.3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>IF(LEN(Tabela_telefony6[[#This Row],[nr]])=7,"stacjonarny",IF(LEN(Tabela_telefony6[[#This Row],[nr]])=8,"komórkowy","zagraniczny"))</f>
        <v>stacjonarny</v>
      </c>
      <c r="F1232" s="8">
        <f>(Tabela_telefony6[[#This Row],[zakonczenie]]-Tabela_telefony6[[#This Row],[rozpoczecie]])</f>
        <v>9.5949074074073715E-3</v>
      </c>
      <c r="G1232" s="5">
        <f>ROUNDUP(Tabela_telefony6[[#This Row],[Kolumna1]]*1440,0)</f>
        <v>14</v>
      </c>
      <c r="H1232" s="2">
        <f>800-Tabela_telefony6[[#This Row],[Kolumna2]]</f>
        <v>786</v>
      </c>
      <c r="I1232" s="5">
        <f>IF(OR(Tabela_telefony6[[#This Row],[typ]]="stacjonarny",Tabela_telefony6[[#This Row],[typ]]="komórkowy"),I1231-Tabela_telefony6[[#This Row],[Kolumna2]],H1231)</f>
        <v>744</v>
      </c>
    </row>
    <row r="1233" spans="1:9" x14ac:dyDescent="0.3">
      <c r="A1233">
        <v>4458725</v>
      </c>
      <c r="B1233" s="1">
        <v>42935</v>
      </c>
      <c r="C1233" s="2">
        <v>0.38533564814814814</v>
      </c>
      <c r="D1233" s="2">
        <v>0.39521990740740742</v>
      </c>
      <c r="E1233" t="str">
        <f>IF(LEN(Tabela_telefony6[[#This Row],[nr]])=7,"stacjonarny",IF(LEN(Tabela_telefony6[[#This Row],[nr]])=8,"komórkowy","zagraniczny"))</f>
        <v>stacjonarny</v>
      </c>
      <c r="F1233" s="8">
        <f>(Tabela_telefony6[[#This Row],[zakonczenie]]-Tabela_telefony6[[#This Row],[rozpoczecie]])</f>
        <v>9.8842592592592871E-3</v>
      </c>
      <c r="G1233" s="5">
        <f>ROUNDUP(Tabela_telefony6[[#This Row],[Kolumna1]]*1440,0)</f>
        <v>15</v>
      </c>
      <c r="H1233" s="2">
        <f>800-Tabela_telefony6[[#This Row],[Kolumna2]]</f>
        <v>785</v>
      </c>
      <c r="I1233" s="5">
        <f>IF(OR(Tabela_telefony6[[#This Row],[typ]]="stacjonarny",Tabela_telefony6[[#This Row],[typ]]="komórkowy"),I1232-Tabela_telefony6[[#This Row],[Kolumna2]],H1232)</f>
        <v>729</v>
      </c>
    </row>
    <row r="1234" spans="1:9" x14ac:dyDescent="0.3">
      <c r="A1234">
        <v>4785864</v>
      </c>
      <c r="B1234" s="1">
        <v>42935</v>
      </c>
      <c r="C1234" s="2">
        <v>0.38833333333333331</v>
      </c>
      <c r="D1234" s="2">
        <v>0.39069444444444446</v>
      </c>
      <c r="E1234" t="str">
        <f>IF(LEN(Tabela_telefony6[[#This Row],[nr]])=7,"stacjonarny",IF(LEN(Tabela_telefony6[[#This Row],[nr]])=8,"komórkowy","zagraniczny"))</f>
        <v>stacjonarny</v>
      </c>
      <c r="F1234" s="8">
        <f>(Tabela_telefony6[[#This Row],[zakonczenie]]-Tabela_telefony6[[#This Row],[rozpoczecie]])</f>
        <v>2.3611111111111471E-3</v>
      </c>
      <c r="G1234" s="5">
        <f>ROUNDUP(Tabela_telefony6[[#This Row],[Kolumna1]]*1440,0)</f>
        <v>4</v>
      </c>
      <c r="H1234" s="2">
        <f>800-Tabela_telefony6[[#This Row],[Kolumna2]]</f>
        <v>796</v>
      </c>
      <c r="I1234" s="5">
        <f>IF(OR(Tabela_telefony6[[#This Row],[typ]]="stacjonarny",Tabela_telefony6[[#This Row],[typ]]="komórkowy"),I1233-Tabela_telefony6[[#This Row],[Kolumna2]],H1233)</f>
        <v>725</v>
      </c>
    </row>
    <row r="1235" spans="1:9" x14ac:dyDescent="0.3">
      <c r="A1235">
        <v>3109039</v>
      </c>
      <c r="B1235" s="1">
        <v>42935</v>
      </c>
      <c r="C1235" s="2">
        <v>0.38979166666666665</v>
      </c>
      <c r="D1235" s="2">
        <v>0.39171296296296299</v>
      </c>
      <c r="E1235" t="str">
        <f>IF(LEN(Tabela_telefony6[[#This Row],[nr]])=7,"stacjonarny",IF(LEN(Tabela_telefony6[[#This Row],[nr]])=8,"komórkowy","zagraniczny"))</f>
        <v>stacjonarny</v>
      </c>
      <c r="F1235" s="8">
        <f>(Tabela_telefony6[[#This Row],[zakonczenie]]-Tabela_telefony6[[#This Row],[rozpoczecie]])</f>
        <v>1.9212962962963376E-3</v>
      </c>
      <c r="G1235" s="5">
        <f>ROUNDUP(Tabela_telefony6[[#This Row],[Kolumna1]]*1440,0)</f>
        <v>3</v>
      </c>
      <c r="H1235" s="2">
        <f>800-Tabela_telefony6[[#This Row],[Kolumna2]]</f>
        <v>797</v>
      </c>
      <c r="I1235" s="5">
        <f>IF(OR(Tabela_telefony6[[#This Row],[typ]]="stacjonarny",Tabela_telefony6[[#This Row],[typ]]="komórkowy"),I1234-Tabela_telefony6[[#This Row],[Kolumna2]],H1234)</f>
        <v>722</v>
      </c>
    </row>
    <row r="1236" spans="1:9" x14ac:dyDescent="0.3">
      <c r="A1236">
        <v>7340326</v>
      </c>
      <c r="B1236" s="1">
        <v>42935</v>
      </c>
      <c r="C1236" s="2">
        <v>0.3898611111111111</v>
      </c>
      <c r="D1236" s="2">
        <v>0.39067129629629632</v>
      </c>
      <c r="E1236" t="str">
        <f>IF(LEN(Tabela_telefony6[[#This Row],[nr]])=7,"stacjonarny",IF(LEN(Tabela_telefony6[[#This Row],[nr]])=8,"komórkowy","zagraniczny"))</f>
        <v>stacjonarny</v>
      </c>
      <c r="F1236" s="8">
        <f>(Tabela_telefony6[[#This Row],[zakonczenie]]-Tabela_telefony6[[#This Row],[rozpoczecie]])</f>
        <v>8.1018518518521931E-4</v>
      </c>
      <c r="G1236" s="5">
        <f>ROUNDUP(Tabela_telefony6[[#This Row],[Kolumna1]]*1440,0)</f>
        <v>2</v>
      </c>
      <c r="H1236" s="2">
        <f>800-Tabela_telefony6[[#This Row],[Kolumna2]]</f>
        <v>798</v>
      </c>
      <c r="I1236" s="5">
        <f>IF(OR(Tabela_telefony6[[#This Row],[typ]]="stacjonarny",Tabela_telefony6[[#This Row],[typ]]="komórkowy"),I1235-Tabela_telefony6[[#This Row],[Kolumna2]],H1235)</f>
        <v>720</v>
      </c>
    </row>
    <row r="1237" spans="1:9" x14ac:dyDescent="0.3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>IF(LEN(Tabela_telefony6[[#This Row],[nr]])=7,"stacjonarny",IF(LEN(Tabela_telefony6[[#This Row],[nr]])=8,"komórkowy","zagraniczny"))</f>
        <v>stacjonarny</v>
      </c>
      <c r="F1237" s="8">
        <f>(Tabela_telefony6[[#This Row],[zakonczenie]]-Tabela_telefony6[[#This Row],[rozpoczecie]])</f>
        <v>1.1111111111111127E-2</v>
      </c>
      <c r="G1237" s="5">
        <f>ROUNDUP(Tabela_telefony6[[#This Row],[Kolumna1]]*1440,0)</f>
        <v>16</v>
      </c>
      <c r="H1237" s="2">
        <f>800-Tabela_telefony6[[#This Row],[Kolumna2]]</f>
        <v>784</v>
      </c>
      <c r="I1237" s="5">
        <f>IF(OR(Tabela_telefony6[[#This Row],[typ]]="stacjonarny",Tabela_telefony6[[#This Row],[typ]]="komórkowy"),I1236-Tabela_telefony6[[#This Row],[Kolumna2]],H1236)</f>
        <v>704</v>
      </c>
    </row>
    <row r="1238" spans="1:9" x14ac:dyDescent="0.3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>IF(LEN(Tabela_telefony6[[#This Row],[nr]])=7,"stacjonarny",IF(LEN(Tabela_telefony6[[#This Row],[nr]])=8,"komórkowy","zagraniczny"))</f>
        <v>stacjonarny</v>
      </c>
      <c r="F1238" s="8">
        <f>(Tabela_telefony6[[#This Row],[zakonczenie]]-Tabela_telefony6[[#This Row],[rozpoczecie]])</f>
        <v>8.3449074074073981E-3</v>
      </c>
      <c r="G1238" s="5">
        <f>ROUNDUP(Tabela_telefony6[[#This Row],[Kolumna1]]*1440,0)</f>
        <v>13</v>
      </c>
      <c r="H1238" s="2">
        <f>800-Tabela_telefony6[[#This Row],[Kolumna2]]</f>
        <v>787</v>
      </c>
      <c r="I1238" s="5">
        <f>IF(OR(Tabela_telefony6[[#This Row],[typ]]="stacjonarny",Tabela_telefony6[[#This Row],[typ]]="komórkowy"),I1237-Tabela_telefony6[[#This Row],[Kolumna2]],H1237)</f>
        <v>691</v>
      </c>
    </row>
    <row r="1239" spans="1:9" x14ac:dyDescent="0.3">
      <c r="A1239">
        <v>2475157</v>
      </c>
      <c r="B1239" s="1">
        <v>42935</v>
      </c>
      <c r="C1239" s="2">
        <v>0.39937499999999998</v>
      </c>
      <c r="D1239" s="2">
        <v>0.40332175925925928</v>
      </c>
      <c r="E1239" t="str">
        <f>IF(LEN(Tabela_telefony6[[#This Row],[nr]])=7,"stacjonarny",IF(LEN(Tabela_telefony6[[#This Row],[nr]])=8,"komórkowy","zagraniczny"))</f>
        <v>stacjonarny</v>
      </c>
      <c r="F1239" s="8">
        <f>(Tabela_telefony6[[#This Row],[zakonczenie]]-Tabela_telefony6[[#This Row],[rozpoczecie]])</f>
        <v>3.9467592592593026E-3</v>
      </c>
      <c r="G1239" s="5">
        <f>ROUNDUP(Tabela_telefony6[[#This Row],[Kolumna1]]*1440,0)</f>
        <v>6</v>
      </c>
      <c r="H1239" s="2">
        <f>800-Tabela_telefony6[[#This Row],[Kolumna2]]</f>
        <v>794</v>
      </c>
      <c r="I1239" s="5">
        <f>IF(OR(Tabela_telefony6[[#This Row],[typ]]="stacjonarny",Tabela_telefony6[[#This Row],[typ]]="komórkowy"),I1238-Tabela_telefony6[[#This Row],[Kolumna2]],H1238)</f>
        <v>685</v>
      </c>
    </row>
    <row r="1240" spans="1:9" x14ac:dyDescent="0.3">
      <c r="A1240">
        <v>6023049</v>
      </c>
      <c r="B1240" s="1">
        <v>42935</v>
      </c>
      <c r="C1240" s="2">
        <v>0.39959490740740738</v>
      </c>
      <c r="D1240" s="2">
        <v>0.41099537037037037</v>
      </c>
      <c r="E1240" t="str">
        <f>IF(LEN(Tabela_telefony6[[#This Row],[nr]])=7,"stacjonarny",IF(LEN(Tabela_telefony6[[#This Row],[nr]])=8,"komórkowy","zagraniczny"))</f>
        <v>stacjonarny</v>
      </c>
      <c r="F1240" s="8">
        <f>(Tabela_telefony6[[#This Row],[zakonczenie]]-Tabela_telefony6[[#This Row],[rozpoczecie]])</f>
        <v>1.1400462962962987E-2</v>
      </c>
      <c r="G1240" s="5">
        <f>ROUNDUP(Tabela_telefony6[[#This Row],[Kolumna1]]*1440,0)</f>
        <v>17</v>
      </c>
      <c r="H1240" s="2">
        <f>800-Tabela_telefony6[[#This Row],[Kolumna2]]</f>
        <v>783</v>
      </c>
      <c r="I1240" s="5">
        <f>IF(OR(Tabela_telefony6[[#This Row],[typ]]="stacjonarny",Tabela_telefony6[[#This Row],[typ]]="komórkowy"),I1239-Tabela_telefony6[[#This Row],[Kolumna2]],H1239)</f>
        <v>668</v>
      </c>
    </row>
    <row r="1241" spans="1:9" x14ac:dyDescent="0.3">
      <c r="A1241">
        <v>39210366</v>
      </c>
      <c r="B1241" s="1">
        <v>42935</v>
      </c>
      <c r="C1241" s="2">
        <v>0.40234953703703702</v>
      </c>
      <c r="D1241" s="2">
        <v>0.40469907407407407</v>
      </c>
      <c r="E1241" t="str">
        <f>IF(LEN(Tabela_telefony6[[#This Row],[nr]])=7,"stacjonarny",IF(LEN(Tabela_telefony6[[#This Row],[nr]])=8,"komórkowy","zagraniczny"))</f>
        <v>komórkowy</v>
      </c>
      <c r="F1241" s="8">
        <f>(Tabela_telefony6[[#This Row],[zakonczenie]]-Tabela_telefony6[[#This Row],[rozpoczecie]])</f>
        <v>2.3495370370370527E-3</v>
      </c>
      <c r="G1241" s="5">
        <f>ROUNDUP(Tabela_telefony6[[#This Row],[Kolumna1]]*1440,0)</f>
        <v>4</v>
      </c>
      <c r="H1241" s="2">
        <f>800-Tabela_telefony6[[#This Row],[Kolumna2]]</f>
        <v>796</v>
      </c>
      <c r="I1241" s="5">
        <f>IF(OR(Tabela_telefony6[[#This Row],[typ]]="stacjonarny",Tabela_telefony6[[#This Row],[typ]]="komórkowy"),I1240-Tabela_telefony6[[#This Row],[Kolumna2]],H1240)</f>
        <v>664</v>
      </c>
    </row>
    <row r="1242" spans="1:9" x14ac:dyDescent="0.3">
      <c r="A1242">
        <v>90880011</v>
      </c>
      <c r="B1242" s="1">
        <v>42935</v>
      </c>
      <c r="C1242" s="2">
        <v>0.40743055555555557</v>
      </c>
      <c r="D1242" s="2">
        <v>0.41255787037037039</v>
      </c>
      <c r="E1242" t="str">
        <f>IF(LEN(Tabela_telefony6[[#This Row],[nr]])=7,"stacjonarny",IF(LEN(Tabela_telefony6[[#This Row],[nr]])=8,"komórkowy","zagraniczny"))</f>
        <v>komórkowy</v>
      </c>
      <c r="F1242" s="8">
        <f>(Tabela_telefony6[[#This Row],[zakonczenie]]-Tabela_telefony6[[#This Row],[rozpoczecie]])</f>
        <v>5.1273148148148207E-3</v>
      </c>
      <c r="G1242" s="5">
        <f>ROUNDUP(Tabela_telefony6[[#This Row],[Kolumna1]]*1440,0)</f>
        <v>8</v>
      </c>
      <c r="H1242" s="2">
        <f>800-Tabela_telefony6[[#This Row],[Kolumna2]]</f>
        <v>792</v>
      </c>
      <c r="I1242" s="5">
        <f>IF(OR(Tabela_telefony6[[#This Row],[typ]]="stacjonarny",Tabela_telefony6[[#This Row],[typ]]="komórkowy"),I1241-Tabela_telefony6[[#This Row],[Kolumna2]],H1241)</f>
        <v>656</v>
      </c>
    </row>
    <row r="1243" spans="1:9" x14ac:dyDescent="0.3">
      <c r="A1243">
        <v>4469748</v>
      </c>
      <c r="B1243" s="1">
        <v>42935</v>
      </c>
      <c r="C1243" s="2">
        <v>0.41121527777777778</v>
      </c>
      <c r="D1243" s="2">
        <v>0.41483796296296294</v>
      </c>
      <c r="E1243" t="str">
        <f>IF(LEN(Tabela_telefony6[[#This Row],[nr]])=7,"stacjonarny",IF(LEN(Tabela_telefony6[[#This Row],[nr]])=8,"komórkowy","zagraniczny"))</f>
        <v>stacjonarny</v>
      </c>
      <c r="F1243" s="8">
        <f>(Tabela_telefony6[[#This Row],[zakonczenie]]-Tabela_telefony6[[#This Row],[rozpoczecie]])</f>
        <v>3.6226851851851594E-3</v>
      </c>
      <c r="G1243" s="5">
        <f>ROUNDUP(Tabela_telefony6[[#This Row],[Kolumna1]]*1440,0)</f>
        <v>6</v>
      </c>
      <c r="H1243" s="2">
        <f>800-Tabela_telefony6[[#This Row],[Kolumna2]]</f>
        <v>794</v>
      </c>
      <c r="I1243" s="5">
        <f>IF(OR(Tabela_telefony6[[#This Row],[typ]]="stacjonarny",Tabela_telefony6[[#This Row],[typ]]="komórkowy"),I1242-Tabela_telefony6[[#This Row],[Kolumna2]],H1242)</f>
        <v>650</v>
      </c>
    </row>
    <row r="1244" spans="1:9" x14ac:dyDescent="0.3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>IF(LEN(Tabela_telefony6[[#This Row],[nr]])=7,"stacjonarny",IF(LEN(Tabela_telefony6[[#This Row],[nr]])=8,"komórkowy","zagraniczny"))</f>
        <v>zagraniczny</v>
      </c>
      <c r="F1244" s="8">
        <f>(Tabela_telefony6[[#This Row],[zakonczenie]]-Tabela_telefony6[[#This Row],[rozpoczecie]])</f>
        <v>9.0624999999999734E-3</v>
      </c>
      <c r="G1244" s="5">
        <f>ROUNDUP(Tabela_telefony6[[#This Row],[Kolumna1]]*1440,0)</f>
        <v>14</v>
      </c>
      <c r="H1244" s="2">
        <f>800-Tabela_telefony6[[#This Row],[Kolumna2]]</f>
        <v>786</v>
      </c>
      <c r="I1244" s="5">
        <f>IF(OR(Tabela_telefony6[[#This Row],[typ]]="stacjonarny",Tabela_telefony6[[#This Row],[typ]]="komórkowy"),I1243-Tabela_telefony6[[#This Row],[Kolumna2]],H1243)</f>
        <v>794</v>
      </c>
    </row>
    <row r="1245" spans="1:9" x14ac:dyDescent="0.3">
      <c r="A1245">
        <v>4079013</v>
      </c>
      <c r="B1245" s="1">
        <v>42935</v>
      </c>
      <c r="C1245" s="2">
        <v>0.41616898148148146</v>
      </c>
      <c r="D1245" s="2">
        <v>0.41717592592592595</v>
      </c>
      <c r="E1245" t="str">
        <f>IF(LEN(Tabela_telefony6[[#This Row],[nr]])=7,"stacjonarny",IF(LEN(Tabela_telefony6[[#This Row],[nr]])=8,"komórkowy","zagraniczny"))</f>
        <v>stacjonarny</v>
      </c>
      <c r="F1245" s="8">
        <f>(Tabela_telefony6[[#This Row],[zakonczenie]]-Tabela_telefony6[[#This Row],[rozpoczecie]])</f>
        <v>1.0069444444444908E-3</v>
      </c>
      <c r="G1245" s="5">
        <f>ROUNDUP(Tabela_telefony6[[#This Row],[Kolumna1]]*1440,0)</f>
        <v>2</v>
      </c>
      <c r="H1245" s="2">
        <f>800-Tabela_telefony6[[#This Row],[Kolumna2]]</f>
        <v>798</v>
      </c>
      <c r="I1245" s="5">
        <f>IF(OR(Tabela_telefony6[[#This Row],[typ]]="stacjonarny",Tabela_telefony6[[#This Row],[typ]]="komórkowy"),I1244-Tabela_telefony6[[#This Row],[Kolumna2]],H1244)</f>
        <v>792</v>
      </c>
    </row>
    <row r="1246" spans="1:9" x14ac:dyDescent="0.3">
      <c r="A1246">
        <v>7751076</v>
      </c>
      <c r="B1246" s="1">
        <v>42935</v>
      </c>
      <c r="C1246" s="2">
        <v>0.41996527777777776</v>
      </c>
      <c r="D1246" s="2">
        <v>0.42766203703703703</v>
      </c>
      <c r="E1246" t="str">
        <f>IF(LEN(Tabela_telefony6[[#This Row],[nr]])=7,"stacjonarny",IF(LEN(Tabela_telefony6[[#This Row],[nr]])=8,"komórkowy","zagraniczny"))</f>
        <v>stacjonarny</v>
      </c>
      <c r="F1246" s="8">
        <f>(Tabela_telefony6[[#This Row],[zakonczenie]]-Tabela_telefony6[[#This Row],[rozpoczecie]])</f>
        <v>7.6967592592592782E-3</v>
      </c>
      <c r="G1246" s="5">
        <f>ROUNDUP(Tabela_telefony6[[#This Row],[Kolumna1]]*1440,0)</f>
        <v>12</v>
      </c>
      <c r="H1246" s="2">
        <f>800-Tabela_telefony6[[#This Row],[Kolumna2]]</f>
        <v>788</v>
      </c>
      <c r="I1246" s="5">
        <f>IF(OR(Tabela_telefony6[[#This Row],[typ]]="stacjonarny",Tabela_telefony6[[#This Row],[typ]]="komórkowy"),I1245-Tabela_telefony6[[#This Row],[Kolumna2]],H1245)</f>
        <v>780</v>
      </c>
    </row>
    <row r="1247" spans="1:9" x14ac:dyDescent="0.3">
      <c r="A1247">
        <v>27684909</v>
      </c>
      <c r="B1247" s="1">
        <v>42935</v>
      </c>
      <c r="C1247" s="2">
        <v>0.42166666666666669</v>
      </c>
      <c r="D1247" s="2">
        <v>0.43111111111111111</v>
      </c>
      <c r="E1247" t="str">
        <f>IF(LEN(Tabela_telefony6[[#This Row],[nr]])=7,"stacjonarny",IF(LEN(Tabela_telefony6[[#This Row],[nr]])=8,"komórkowy","zagraniczny"))</f>
        <v>komórkowy</v>
      </c>
      <c r="F1247" s="8">
        <f>(Tabela_telefony6[[#This Row],[zakonczenie]]-Tabela_telefony6[[#This Row],[rozpoczecie]])</f>
        <v>9.444444444444422E-3</v>
      </c>
      <c r="G1247" s="5">
        <f>ROUNDUP(Tabela_telefony6[[#This Row],[Kolumna1]]*1440,0)</f>
        <v>14</v>
      </c>
      <c r="H1247" s="2">
        <f>800-Tabela_telefony6[[#This Row],[Kolumna2]]</f>
        <v>786</v>
      </c>
      <c r="I1247" s="5">
        <f>IF(OR(Tabela_telefony6[[#This Row],[typ]]="stacjonarny",Tabela_telefony6[[#This Row],[typ]]="komórkowy"),I1246-Tabela_telefony6[[#This Row],[Kolumna2]],H1246)</f>
        <v>766</v>
      </c>
    </row>
    <row r="1248" spans="1:9" x14ac:dyDescent="0.3">
      <c r="A1248">
        <v>1588418</v>
      </c>
      <c r="B1248" s="1">
        <v>42935</v>
      </c>
      <c r="C1248" s="2">
        <v>0.42422453703703705</v>
      </c>
      <c r="D1248" s="2">
        <v>0.43512731481481481</v>
      </c>
      <c r="E1248" t="str">
        <f>IF(LEN(Tabela_telefony6[[#This Row],[nr]])=7,"stacjonarny",IF(LEN(Tabela_telefony6[[#This Row],[nr]])=8,"komórkowy","zagraniczny"))</f>
        <v>stacjonarny</v>
      </c>
      <c r="F1248" s="8">
        <f>(Tabela_telefony6[[#This Row],[zakonczenie]]-Tabela_telefony6[[#This Row],[rozpoczecie]])</f>
        <v>1.0902777777777761E-2</v>
      </c>
      <c r="G1248" s="5">
        <f>ROUNDUP(Tabela_telefony6[[#This Row],[Kolumna1]]*1440,0)</f>
        <v>16</v>
      </c>
      <c r="H1248" s="2">
        <f>800-Tabela_telefony6[[#This Row],[Kolumna2]]</f>
        <v>784</v>
      </c>
      <c r="I1248" s="5">
        <f>IF(OR(Tabela_telefony6[[#This Row],[typ]]="stacjonarny",Tabela_telefony6[[#This Row],[typ]]="komórkowy"),I1247-Tabela_telefony6[[#This Row],[Kolumna2]],H1247)</f>
        <v>750</v>
      </c>
    </row>
    <row r="1249" spans="1:9" x14ac:dyDescent="0.3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>IF(LEN(Tabela_telefony6[[#This Row],[nr]])=7,"stacjonarny",IF(LEN(Tabela_telefony6[[#This Row],[nr]])=8,"komórkowy","zagraniczny"))</f>
        <v>zagraniczny</v>
      </c>
      <c r="F1249" s="8">
        <f>(Tabela_telefony6[[#This Row],[zakonczenie]]-Tabela_telefony6[[#This Row],[rozpoczecie]])</f>
        <v>5.2314814814815036E-3</v>
      </c>
      <c r="G1249" s="5">
        <f>ROUNDUP(Tabela_telefony6[[#This Row],[Kolumna1]]*1440,0)</f>
        <v>8</v>
      </c>
      <c r="H1249" s="2">
        <f>800-Tabela_telefony6[[#This Row],[Kolumna2]]</f>
        <v>792</v>
      </c>
      <c r="I1249" s="5">
        <f>IF(OR(Tabela_telefony6[[#This Row],[typ]]="stacjonarny",Tabela_telefony6[[#This Row],[typ]]="komórkowy"),I1248-Tabela_telefony6[[#This Row],[Kolumna2]],H1248)</f>
        <v>784</v>
      </c>
    </row>
    <row r="1250" spans="1:9" x14ac:dyDescent="0.3">
      <c r="A1250">
        <v>6305758</v>
      </c>
      <c r="B1250" s="1">
        <v>42935</v>
      </c>
      <c r="C1250" s="2">
        <v>0.42912037037037037</v>
      </c>
      <c r="D1250" s="2">
        <v>0.43425925925925923</v>
      </c>
      <c r="E1250" t="str">
        <f>IF(LEN(Tabela_telefony6[[#This Row],[nr]])=7,"stacjonarny",IF(LEN(Tabela_telefony6[[#This Row],[nr]])=8,"komórkowy","zagraniczny"))</f>
        <v>stacjonarny</v>
      </c>
      <c r="F1250" s="8">
        <f>(Tabela_telefony6[[#This Row],[zakonczenie]]-Tabela_telefony6[[#This Row],[rozpoczecie]])</f>
        <v>5.1388888888888595E-3</v>
      </c>
      <c r="G1250" s="5">
        <f>ROUNDUP(Tabela_telefony6[[#This Row],[Kolumna1]]*1440,0)</f>
        <v>8</v>
      </c>
      <c r="H1250" s="2">
        <f>800-Tabela_telefony6[[#This Row],[Kolumna2]]</f>
        <v>792</v>
      </c>
      <c r="I1250" s="5">
        <f>IF(OR(Tabela_telefony6[[#This Row],[typ]]="stacjonarny",Tabela_telefony6[[#This Row],[typ]]="komórkowy"),I1249-Tabela_telefony6[[#This Row],[Kolumna2]],H1249)</f>
        <v>776</v>
      </c>
    </row>
    <row r="1251" spans="1:9" x14ac:dyDescent="0.3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>IF(LEN(Tabela_telefony6[[#This Row],[nr]])=7,"stacjonarny",IF(LEN(Tabela_telefony6[[#This Row],[nr]])=8,"komórkowy","zagraniczny"))</f>
        <v>komórkowy</v>
      </c>
      <c r="F1251" s="8">
        <f>(Tabela_telefony6[[#This Row],[zakonczenie]]-Tabela_telefony6[[#This Row],[rozpoczecie]])</f>
        <v>9.9537037037036868E-3</v>
      </c>
      <c r="G1251" s="5">
        <f>ROUNDUP(Tabela_telefony6[[#This Row],[Kolumna1]]*1440,0)</f>
        <v>15</v>
      </c>
      <c r="H1251" s="2">
        <f>800-Tabela_telefony6[[#This Row],[Kolumna2]]</f>
        <v>785</v>
      </c>
      <c r="I1251" s="5">
        <f>IF(OR(Tabela_telefony6[[#This Row],[typ]]="stacjonarny",Tabela_telefony6[[#This Row],[typ]]="komórkowy"),I1250-Tabela_telefony6[[#This Row],[Kolumna2]],H1250)</f>
        <v>761</v>
      </c>
    </row>
    <row r="1252" spans="1:9" x14ac:dyDescent="0.3">
      <c r="A1252">
        <v>7589993</v>
      </c>
      <c r="B1252" s="1">
        <v>42935</v>
      </c>
      <c r="C1252" s="2">
        <v>0.43185185185185188</v>
      </c>
      <c r="D1252" s="2">
        <v>0.4382638888888889</v>
      </c>
      <c r="E1252" t="str">
        <f>IF(LEN(Tabela_telefony6[[#This Row],[nr]])=7,"stacjonarny",IF(LEN(Tabela_telefony6[[#This Row],[nr]])=8,"komórkowy","zagraniczny"))</f>
        <v>stacjonarny</v>
      </c>
      <c r="F1252" s="8">
        <f>(Tabela_telefony6[[#This Row],[zakonczenie]]-Tabela_telefony6[[#This Row],[rozpoczecie]])</f>
        <v>6.4120370370370217E-3</v>
      </c>
      <c r="G1252" s="5">
        <f>ROUNDUP(Tabela_telefony6[[#This Row],[Kolumna1]]*1440,0)</f>
        <v>10</v>
      </c>
      <c r="H1252" s="2">
        <f>800-Tabela_telefony6[[#This Row],[Kolumna2]]</f>
        <v>790</v>
      </c>
      <c r="I1252" s="5">
        <f>IF(OR(Tabela_telefony6[[#This Row],[typ]]="stacjonarny",Tabela_telefony6[[#This Row],[typ]]="komórkowy"),I1251-Tabela_telefony6[[#This Row],[Kolumna2]],H1251)</f>
        <v>751</v>
      </c>
    </row>
    <row r="1253" spans="1:9" x14ac:dyDescent="0.3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>IF(LEN(Tabela_telefony6[[#This Row],[nr]])=7,"stacjonarny",IF(LEN(Tabela_telefony6[[#This Row],[nr]])=8,"komórkowy","zagraniczny"))</f>
        <v>stacjonarny</v>
      </c>
      <c r="F1253" s="8">
        <f>(Tabela_telefony6[[#This Row],[zakonczenie]]-Tabela_telefony6[[#This Row],[rozpoczecie]])</f>
        <v>5.9837962962963065E-3</v>
      </c>
      <c r="G1253" s="5">
        <f>ROUNDUP(Tabela_telefony6[[#This Row],[Kolumna1]]*1440,0)</f>
        <v>9</v>
      </c>
      <c r="H1253" s="2">
        <f>800-Tabela_telefony6[[#This Row],[Kolumna2]]</f>
        <v>791</v>
      </c>
      <c r="I1253" s="5">
        <f>IF(OR(Tabela_telefony6[[#This Row],[typ]]="stacjonarny",Tabela_telefony6[[#This Row],[typ]]="komórkowy"),I1252-Tabela_telefony6[[#This Row],[Kolumna2]],H1252)</f>
        <v>742</v>
      </c>
    </row>
    <row r="1254" spans="1:9" x14ac:dyDescent="0.3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>IF(LEN(Tabela_telefony6[[#This Row],[nr]])=7,"stacjonarny",IF(LEN(Tabela_telefony6[[#This Row],[nr]])=8,"komórkowy","zagraniczny"))</f>
        <v>stacjonarny</v>
      </c>
      <c r="F1254" s="8">
        <f>(Tabela_telefony6[[#This Row],[zakonczenie]]-Tabela_telefony6[[#This Row],[rozpoczecie]])</f>
        <v>8.553240740740764E-3</v>
      </c>
      <c r="G1254" s="5">
        <f>ROUNDUP(Tabela_telefony6[[#This Row],[Kolumna1]]*1440,0)</f>
        <v>13</v>
      </c>
      <c r="H1254" s="2">
        <f>800-Tabela_telefony6[[#This Row],[Kolumna2]]</f>
        <v>787</v>
      </c>
      <c r="I1254" s="5">
        <f>IF(OR(Tabela_telefony6[[#This Row],[typ]]="stacjonarny",Tabela_telefony6[[#This Row],[typ]]="komórkowy"),I1253-Tabela_telefony6[[#This Row],[Kolumna2]],H1253)</f>
        <v>729</v>
      </c>
    </row>
    <row r="1255" spans="1:9" x14ac:dyDescent="0.3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>IF(LEN(Tabela_telefony6[[#This Row],[nr]])=7,"stacjonarny",IF(LEN(Tabela_telefony6[[#This Row],[nr]])=8,"komórkowy","zagraniczny"))</f>
        <v>stacjonarny</v>
      </c>
      <c r="F1255" s="8">
        <f>(Tabela_telefony6[[#This Row],[zakonczenie]]-Tabela_telefony6[[#This Row],[rozpoczecie]])</f>
        <v>3.3680555555555269E-3</v>
      </c>
      <c r="G1255" s="5">
        <f>ROUNDUP(Tabela_telefony6[[#This Row],[Kolumna1]]*1440,0)</f>
        <v>5</v>
      </c>
      <c r="H1255" s="2">
        <f>800-Tabela_telefony6[[#This Row],[Kolumna2]]</f>
        <v>795</v>
      </c>
      <c r="I1255" s="5">
        <f>IF(OR(Tabela_telefony6[[#This Row],[typ]]="stacjonarny",Tabela_telefony6[[#This Row],[typ]]="komórkowy"),I1254-Tabela_telefony6[[#This Row],[Kolumna2]],H1254)</f>
        <v>724</v>
      </c>
    </row>
    <row r="1256" spans="1:9" x14ac:dyDescent="0.3">
      <c r="A1256">
        <v>9305031</v>
      </c>
      <c r="B1256" s="1">
        <v>42935</v>
      </c>
      <c r="C1256" s="2">
        <v>0.43827546296296294</v>
      </c>
      <c r="D1256" s="2">
        <v>0.44968750000000002</v>
      </c>
      <c r="E1256" t="str">
        <f>IF(LEN(Tabela_telefony6[[#This Row],[nr]])=7,"stacjonarny",IF(LEN(Tabela_telefony6[[#This Row],[nr]])=8,"komórkowy","zagraniczny"))</f>
        <v>stacjonarny</v>
      </c>
      <c r="F1256" s="8">
        <f>(Tabela_telefony6[[#This Row],[zakonczenie]]-Tabela_telefony6[[#This Row],[rozpoczecie]])</f>
        <v>1.1412037037037082E-2</v>
      </c>
      <c r="G1256" s="5">
        <f>ROUNDUP(Tabela_telefony6[[#This Row],[Kolumna1]]*1440,0)</f>
        <v>17</v>
      </c>
      <c r="H1256" s="2">
        <f>800-Tabela_telefony6[[#This Row],[Kolumna2]]</f>
        <v>783</v>
      </c>
      <c r="I1256" s="5">
        <f>IF(OR(Tabela_telefony6[[#This Row],[typ]]="stacjonarny",Tabela_telefony6[[#This Row],[typ]]="komórkowy"),I1255-Tabela_telefony6[[#This Row],[Kolumna2]],H1255)</f>
        <v>707</v>
      </c>
    </row>
    <row r="1257" spans="1:9" x14ac:dyDescent="0.3">
      <c r="A1257">
        <v>4911005</v>
      </c>
      <c r="B1257" s="1">
        <v>42935</v>
      </c>
      <c r="C1257" s="2">
        <v>0.44305555555555554</v>
      </c>
      <c r="D1257" s="2">
        <v>0.45006944444444447</v>
      </c>
      <c r="E1257" t="str">
        <f>IF(LEN(Tabela_telefony6[[#This Row],[nr]])=7,"stacjonarny",IF(LEN(Tabela_telefony6[[#This Row],[nr]])=8,"komórkowy","zagraniczny"))</f>
        <v>stacjonarny</v>
      </c>
      <c r="F1257" s="8">
        <f>(Tabela_telefony6[[#This Row],[zakonczenie]]-Tabela_telefony6[[#This Row],[rozpoczecie]])</f>
        <v>7.0138888888889306E-3</v>
      </c>
      <c r="G1257" s="5">
        <f>ROUNDUP(Tabela_telefony6[[#This Row],[Kolumna1]]*1440,0)</f>
        <v>11</v>
      </c>
      <c r="H1257" s="2">
        <f>800-Tabela_telefony6[[#This Row],[Kolumna2]]</f>
        <v>789</v>
      </c>
      <c r="I1257" s="5">
        <f>IF(OR(Tabela_telefony6[[#This Row],[typ]]="stacjonarny",Tabela_telefony6[[#This Row],[typ]]="komórkowy"),I1256-Tabela_telefony6[[#This Row],[Kolumna2]],H1256)</f>
        <v>696</v>
      </c>
    </row>
    <row r="1258" spans="1:9" x14ac:dyDescent="0.3">
      <c r="A1258">
        <v>1391272</v>
      </c>
      <c r="B1258" s="1">
        <v>42935</v>
      </c>
      <c r="C1258" s="2">
        <v>0.44664351851851852</v>
      </c>
      <c r="D1258" s="2">
        <v>0.45725694444444442</v>
      </c>
      <c r="E1258" t="str">
        <f>IF(LEN(Tabela_telefony6[[#This Row],[nr]])=7,"stacjonarny",IF(LEN(Tabela_telefony6[[#This Row],[nr]])=8,"komórkowy","zagraniczny"))</f>
        <v>stacjonarny</v>
      </c>
      <c r="F1258" s="8">
        <f>(Tabela_telefony6[[#This Row],[zakonczenie]]-Tabela_telefony6[[#This Row],[rozpoczecie]])</f>
        <v>1.0613425925925901E-2</v>
      </c>
      <c r="G1258" s="5">
        <f>ROUNDUP(Tabela_telefony6[[#This Row],[Kolumna1]]*1440,0)</f>
        <v>16</v>
      </c>
      <c r="H1258" s="2">
        <f>800-Tabela_telefony6[[#This Row],[Kolumna2]]</f>
        <v>784</v>
      </c>
      <c r="I1258" s="5">
        <f>IF(OR(Tabela_telefony6[[#This Row],[typ]]="stacjonarny",Tabela_telefony6[[#This Row],[typ]]="komórkowy"),I1257-Tabela_telefony6[[#This Row],[Kolumna2]],H1257)</f>
        <v>680</v>
      </c>
    </row>
    <row r="1259" spans="1:9" x14ac:dyDescent="0.3">
      <c r="A1259">
        <v>5027404</v>
      </c>
      <c r="B1259" s="1">
        <v>42935</v>
      </c>
      <c r="C1259" s="2">
        <v>0.45211805555555556</v>
      </c>
      <c r="D1259" s="2">
        <v>0.4598726851851852</v>
      </c>
      <c r="E1259" t="str">
        <f>IF(LEN(Tabela_telefony6[[#This Row],[nr]])=7,"stacjonarny",IF(LEN(Tabela_telefony6[[#This Row],[nr]])=8,"komórkowy","zagraniczny"))</f>
        <v>stacjonarny</v>
      </c>
      <c r="F1259" s="8">
        <f>(Tabela_telefony6[[#This Row],[zakonczenie]]-Tabela_telefony6[[#This Row],[rozpoczecie]])</f>
        <v>7.7546296296296391E-3</v>
      </c>
      <c r="G1259" s="5">
        <f>ROUNDUP(Tabela_telefony6[[#This Row],[Kolumna1]]*1440,0)</f>
        <v>12</v>
      </c>
      <c r="H1259" s="2">
        <f>800-Tabela_telefony6[[#This Row],[Kolumna2]]</f>
        <v>788</v>
      </c>
      <c r="I1259" s="5">
        <f>IF(OR(Tabela_telefony6[[#This Row],[typ]]="stacjonarny",Tabela_telefony6[[#This Row],[typ]]="komórkowy"),I1258-Tabela_telefony6[[#This Row],[Kolumna2]],H1258)</f>
        <v>668</v>
      </c>
    </row>
    <row r="1260" spans="1:9" x14ac:dyDescent="0.3">
      <c r="A1260">
        <v>38244568</v>
      </c>
      <c r="B1260" s="1">
        <v>42935</v>
      </c>
      <c r="C1260" s="2">
        <v>0.45768518518518519</v>
      </c>
      <c r="D1260" s="2">
        <v>0.45837962962962964</v>
      </c>
      <c r="E1260" t="str">
        <f>IF(LEN(Tabela_telefony6[[#This Row],[nr]])=7,"stacjonarny",IF(LEN(Tabela_telefony6[[#This Row],[nr]])=8,"komórkowy","zagraniczny"))</f>
        <v>komórkowy</v>
      </c>
      <c r="F1260" s="8">
        <f>(Tabela_telefony6[[#This Row],[zakonczenie]]-Tabela_telefony6[[#This Row],[rozpoczecie]])</f>
        <v>6.9444444444444198E-4</v>
      </c>
      <c r="G1260" s="5">
        <f>ROUNDUP(Tabela_telefony6[[#This Row],[Kolumna1]]*1440,0)</f>
        <v>1</v>
      </c>
      <c r="H1260" s="2">
        <f>800-Tabela_telefony6[[#This Row],[Kolumna2]]</f>
        <v>799</v>
      </c>
      <c r="I1260" s="5">
        <f>IF(OR(Tabela_telefony6[[#This Row],[typ]]="stacjonarny",Tabela_telefony6[[#This Row],[typ]]="komórkowy"),I1259-Tabela_telefony6[[#This Row],[Kolumna2]],H1259)</f>
        <v>667</v>
      </c>
    </row>
    <row r="1261" spans="1:9" x14ac:dyDescent="0.3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>IF(LEN(Tabela_telefony6[[#This Row],[nr]])=7,"stacjonarny",IF(LEN(Tabela_telefony6[[#This Row],[nr]])=8,"komórkowy","zagraniczny"))</f>
        <v>komórkowy</v>
      </c>
      <c r="F1261" s="8">
        <f>(Tabela_telefony6[[#This Row],[zakonczenie]]-Tabela_telefony6[[#This Row],[rozpoczecie]])</f>
        <v>4.6296296296294281E-4</v>
      </c>
      <c r="G1261" s="5">
        <f>ROUNDUP(Tabela_telefony6[[#This Row],[Kolumna1]]*1440,0)</f>
        <v>1</v>
      </c>
      <c r="H1261" s="2">
        <f>800-Tabela_telefony6[[#This Row],[Kolumna2]]</f>
        <v>799</v>
      </c>
      <c r="I1261" s="5">
        <f>IF(OR(Tabela_telefony6[[#This Row],[typ]]="stacjonarny",Tabela_telefony6[[#This Row],[typ]]="komórkowy"),I1260-Tabela_telefony6[[#This Row],[Kolumna2]],H1260)</f>
        <v>666</v>
      </c>
    </row>
    <row r="1262" spans="1:9" x14ac:dyDescent="0.3">
      <c r="A1262">
        <v>45015009</v>
      </c>
      <c r="B1262" s="1">
        <v>42935</v>
      </c>
      <c r="C1262" s="2">
        <v>0.46546296296296297</v>
      </c>
      <c r="D1262" s="2">
        <v>0.4740509259259259</v>
      </c>
      <c r="E1262" t="str">
        <f>IF(LEN(Tabela_telefony6[[#This Row],[nr]])=7,"stacjonarny",IF(LEN(Tabela_telefony6[[#This Row],[nr]])=8,"komórkowy","zagraniczny"))</f>
        <v>komórkowy</v>
      </c>
      <c r="F1262" s="8">
        <f>(Tabela_telefony6[[#This Row],[zakonczenie]]-Tabela_telefony6[[#This Row],[rozpoczecie]])</f>
        <v>8.5879629629629362E-3</v>
      </c>
      <c r="G1262" s="5">
        <f>ROUNDUP(Tabela_telefony6[[#This Row],[Kolumna1]]*1440,0)</f>
        <v>13</v>
      </c>
      <c r="H1262" s="2">
        <f>800-Tabela_telefony6[[#This Row],[Kolumna2]]</f>
        <v>787</v>
      </c>
      <c r="I1262" s="5">
        <f>IF(OR(Tabela_telefony6[[#This Row],[typ]]="stacjonarny",Tabela_telefony6[[#This Row],[typ]]="komórkowy"),I1261-Tabela_telefony6[[#This Row],[Kolumna2]],H1261)</f>
        <v>653</v>
      </c>
    </row>
    <row r="1263" spans="1:9" x14ac:dyDescent="0.3">
      <c r="A1263">
        <v>20424852</v>
      </c>
      <c r="B1263" s="1">
        <v>42935</v>
      </c>
      <c r="C1263" s="2">
        <v>0.46773148148148147</v>
      </c>
      <c r="D1263" s="2">
        <v>0.47054398148148147</v>
      </c>
      <c r="E1263" t="str">
        <f>IF(LEN(Tabela_telefony6[[#This Row],[nr]])=7,"stacjonarny",IF(LEN(Tabela_telefony6[[#This Row],[nr]])=8,"komórkowy","zagraniczny"))</f>
        <v>komórkowy</v>
      </c>
      <c r="F1263" s="8">
        <f>(Tabela_telefony6[[#This Row],[zakonczenie]]-Tabela_telefony6[[#This Row],[rozpoczecie]])</f>
        <v>2.8124999999999956E-3</v>
      </c>
      <c r="G1263" s="5">
        <f>ROUNDUP(Tabela_telefony6[[#This Row],[Kolumna1]]*1440,0)</f>
        <v>5</v>
      </c>
      <c r="H1263" s="2">
        <f>800-Tabela_telefony6[[#This Row],[Kolumna2]]</f>
        <v>795</v>
      </c>
      <c r="I1263" s="5">
        <f>IF(OR(Tabela_telefony6[[#This Row],[typ]]="stacjonarny",Tabela_telefony6[[#This Row],[typ]]="komórkowy"),I1262-Tabela_telefony6[[#This Row],[Kolumna2]],H1262)</f>
        <v>648</v>
      </c>
    </row>
    <row r="1264" spans="1:9" x14ac:dyDescent="0.3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>IF(LEN(Tabela_telefony6[[#This Row],[nr]])=7,"stacjonarny",IF(LEN(Tabela_telefony6[[#This Row],[nr]])=8,"komórkowy","zagraniczny"))</f>
        <v>stacjonarny</v>
      </c>
      <c r="F1264" s="8">
        <f>(Tabela_telefony6[[#This Row],[zakonczenie]]-Tabela_telefony6[[#This Row],[rozpoczecie]])</f>
        <v>9.490740740740744E-3</v>
      </c>
      <c r="G1264" s="5">
        <f>ROUNDUP(Tabela_telefony6[[#This Row],[Kolumna1]]*1440,0)</f>
        <v>14</v>
      </c>
      <c r="H1264" s="2">
        <f>800-Tabela_telefony6[[#This Row],[Kolumna2]]</f>
        <v>786</v>
      </c>
      <c r="I1264" s="5">
        <f>IF(OR(Tabela_telefony6[[#This Row],[typ]]="stacjonarny",Tabela_telefony6[[#This Row],[typ]]="komórkowy"),I1263-Tabela_telefony6[[#This Row],[Kolumna2]],H1263)</f>
        <v>634</v>
      </c>
    </row>
    <row r="1265" spans="1:9" x14ac:dyDescent="0.3">
      <c r="A1265">
        <v>8250018</v>
      </c>
      <c r="B1265" s="1">
        <v>42935</v>
      </c>
      <c r="C1265" s="2">
        <v>0.47843750000000002</v>
      </c>
      <c r="D1265" s="2">
        <v>0.48951388888888892</v>
      </c>
      <c r="E1265" t="str">
        <f>IF(LEN(Tabela_telefony6[[#This Row],[nr]])=7,"stacjonarny",IF(LEN(Tabela_telefony6[[#This Row],[nr]])=8,"komórkowy","zagraniczny"))</f>
        <v>stacjonarny</v>
      </c>
      <c r="F1265" s="8">
        <f>(Tabela_telefony6[[#This Row],[zakonczenie]]-Tabela_telefony6[[#This Row],[rozpoczecie]])</f>
        <v>1.1076388888888899E-2</v>
      </c>
      <c r="G1265" s="5">
        <f>ROUNDUP(Tabela_telefony6[[#This Row],[Kolumna1]]*1440,0)</f>
        <v>16</v>
      </c>
      <c r="H1265" s="2">
        <f>800-Tabela_telefony6[[#This Row],[Kolumna2]]</f>
        <v>784</v>
      </c>
      <c r="I1265" s="5">
        <f>IF(OR(Tabela_telefony6[[#This Row],[typ]]="stacjonarny",Tabela_telefony6[[#This Row],[typ]]="komórkowy"),I1264-Tabela_telefony6[[#This Row],[Kolumna2]],H1264)</f>
        <v>618</v>
      </c>
    </row>
    <row r="1266" spans="1:9" x14ac:dyDescent="0.3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t="str">
        <f>IF(LEN(Tabela_telefony6[[#This Row],[nr]])=7,"stacjonarny",IF(LEN(Tabela_telefony6[[#This Row],[nr]])=8,"komórkowy","zagraniczny"))</f>
        <v>zagraniczny</v>
      </c>
      <c r="F1266" s="8">
        <f>(Tabela_telefony6[[#This Row],[zakonczenie]]-Tabela_telefony6[[#This Row],[rozpoczecie]])</f>
        <v>1.0358796296296269E-2</v>
      </c>
      <c r="G1266" s="5">
        <f>ROUNDUP(Tabela_telefony6[[#This Row],[Kolumna1]]*1440,0)</f>
        <v>15</v>
      </c>
      <c r="H1266" s="2">
        <f>800-Tabela_telefony6[[#This Row],[Kolumna2]]</f>
        <v>785</v>
      </c>
      <c r="I1266" s="5">
        <f>IF(OR(Tabela_telefony6[[#This Row],[typ]]="stacjonarny",Tabela_telefony6[[#This Row],[typ]]="komórkowy"),I1265-Tabela_telefony6[[#This Row],[Kolumna2]],H1265)</f>
        <v>784</v>
      </c>
    </row>
    <row r="1267" spans="1:9" x14ac:dyDescent="0.3">
      <c r="A1267">
        <v>66465215</v>
      </c>
      <c r="B1267" s="1">
        <v>42935</v>
      </c>
      <c r="C1267" s="2">
        <v>0.48381944444444447</v>
      </c>
      <c r="D1267" s="2">
        <v>0.49505787037037036</v>
      </c>
      <c r="E1267" t="str">
        <f>IF(LEN(Tabela_telefony6[[#This Row],[nr]])=7,"stacjonarny",IF(LEN(Tabela_telefony6[[#This Row],[nr]])=8,"komórkowy","zagraniczny"))</f>
        <v>komórkowy</v>
      </c>
      <c r="F1267" s="8">
        <f>(Tabela_telefony6[[#This Row],[zakonczenie]]-Tabela_telefony6[[#This Row],[rozpoczecie]])</f>
        <v>1.1238425925925888E-2</v>
      </c>
      <c r="G1267" s="5">
        <f>ROUNDUP(Tabela_telefony6[[#This Row],[Kolumna1]]*1440,0)</f>
        <v>17</v>
      </c>
      <c r="H1267" s="2">
        <f>800-Tabela_telefony6[[#This Row],[Kolumna2]]</f>
        <v>783</v>
      </c>
      <c r="I1267" s="5">
        <f>IF(OR(Tabela_telefony6[[#This Row],[typ]]="stacjonarny",Tabela_telefony6[[#This Row],[typ]]="komórkowy"),I1266-Tabela_telefony6[[#This Row],[Kolumna2]],H1266)</f>
        <v>767</v>
      </c>
    </row>
    <row r="1268" spans="1:9" x14ac:dyDescent="0.3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>IF(LEN(Tabela_telefony6[[#This Row],[nr]])=7,"stacjonarny",IF(LEN(Tabela_telefony6[[#This Row],[nr]])=8,"komórkowy","zagraniczny"))</f>
        <v>stacjonarny</v>
      </c>
      <c r="F1268" s="8">
        <f>(Tabela_telefony6[[#This Row],[zakonczenie]]-Tabela_telefony6[[#This Row],[rozpoczecie]])</f>
        <v>7.1759259259259189E-3</v>
      </c>
      <c r="G1268" s="5">
        <f>ROUNDUP(Tabela_telefony6[[#This Row],[Kolumna1]]*1440,0)</f>
        <v>11</v>
      </c>
      <c r="H1268" s="2">
        <f>800-Tabela_telefony6[[#This Row],[Kolumna2]]</f>
        <v>789</v>
      </c>
      <c r="I1268" s="5">
        <f>IF(OR(Tabela_telefony6[[#This Row],[typ]]="stacjonarny",Tabela_telefony6[[#This Row],[typ]]="komórkowy"),I1267-Tabela_telefony6[[#This Row],[Kolumna2]],H1267)</f>
        <v>756</v>
      </c>
    </row>
    <row r="1269" spans="1:9" x14ac:dyDescent="0.3">
      <c r="A1269">
        <v>3589291</v>
      </c>
      <c r="B1269" s="1">
        <v>42935</v>
      </c>
      <c r="C1269" s="2">
        <v>0.4896064814814815</v>
      </c>
      <c r="D1269" s="2">
        <v>0.49828703703703703</v>
      </c>
      <c r="E1269" t="str">
        <f>IF(LEN(Tabela_telefony6[[#This Row],[nr]])=7,"stacjonarny",IF(LEN(Tabela_telefony6[[#This Row],[nr]])=8,"komórkowy","zagraniczny"))</f>
        <v>stacjonarny</v>
      </c>
      <c r="F1269" s="8">
        <f>(Tabela_telefony6[[#This Row],[zakonczenie]]-Tabela_telefony6[[#This Row],[rozpoczecie]])</f>
        <v>8.6805555555555247E-3</v>
      </c>
      <c r="G1269" s="5">
        <f>ROUNDUP(Tabela_telefony6[[#This Row],[Kolumna1]]*1440,0)</f>
        <v>13</v>
      </c>
      <c r="H1269" s="2">
        <f>800-Tabela_telefony6[[#This Row],[Kolumna2]]</f>
        <v>787</v>
      </c>
      <c r="I1269" s="5">
        <f>IF(OR(Tabela_telefony6[[#This Row],[typ]]="stacjonarny",Tabela_telefony6[[#This Row],[typ]]="komórkowy"),I1268-Tabela_telefony6[[#This Row],[Kolumna2]],H1268)</f>
        <v>743</v>
      </c>
    </row>
    <row r="1270" spans="1:9" x14ac:dyDescent="0.3">
      <c r="A1270">
        <v>9254070</v>
      </c>
      <c r="B1270" s="1">
        <v>42935</v>
      </c>
      <c r="C1270" s="2">
        <v>0.49270833333333336</v>
      </c>
      <c r="D1270" s="2">
        <v>0.49774305555555554</v>
      </c>
      <c r="E1270" t="str">
        <f>IF(LEN(Tabela_telefony6[[#This Row],[nr]])=7,"stacjonarny",IF(LEN(Tabela_telefony6[[#This Row],[nr]])=8,"komórkowy","zagraniczny"))</f>
        <v>stacjonarny</v>
      </c>
      <c r="F1270" s="8">
        <f>(Tabela_telefony6[[#This Row],[zakonczenie]]-Tabela_telefony6[[#This Row],[rozpoczecie]])</f>
        <v>5.0347222222221766E-3</v>
      </c>
      <c r="G1270" s="5">
        <f>ROUNDUP(Tabela_telefony6[[#This Row],[Kolumna1]]*1440,0)</f>
        <v>8</v>
      </c>
      <c r="H1270" s="2">
        <f>800-Tabela_telefony6[[#This Row],[Kolumna2]]</f>
        <v>792</v>
      </c>
      <c r="I1270" s="5">
        <f>IF(OR(Tabela_telefony6[[#This Row],[typ]]="stacjonarny",Tabela_telefony6[[#This Row],[typ]]="komórkowy"),I1269-Tabela_telefony6[[#This Row],[Kolumna2]],H1269)</f>
        <v>735</v>
      </c>
    </row>
    <row r="1271" spans="1:9" x14ac:dyDescent="0.3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>IF(LEN(Tabela_telefony6[[#This Row],[nr]])=7,"stacjonarny",IF(LEN(Tabela_telefony6[[#This Row],[nr]])=8,"komórkowy","zagraniczny"))</f>
        <v>stacjonarny</v>
      </c>
      <c r="F1271" s="8">
        <f>(Tabela_telefony6[[#This Row],[zakonczenie]]-Tabela_telefony6[[#This Row],[rozpoczecie]])</f>
        <v>9.5949074074073715E-3</v>
      </c>
      <c r="G1271" s="5">
        <f>ROUNDUP(Tabela_telefony6[[#This Row],[Kolumna1]]*1440,0)</f>
        <v>14</v>
      </c>
      <c r="H1271" s="2">
        <f>800-Tabela_telefony6[[#This Row],[Kolumna2]]</f>
        <v>786</v>
      </c>
      <c r="I1271" s="5">
        <f>IF(OR(Tabela_telefony6[[#This Row],[typ]]="stacjonarny",Tabela_telefony6[[#This Row],[typ]]="komórkowy"),I1270-Tabela_telefony6[[#This Row],[Kolumna2]],H1270)</f>
        <v>721</v>
      </c>
    </row>
    <row r="1272" spans="1:9" x14ac:dyDescent="0.3">
      <c r="A1272">
        <v>3563037</v>
      </c>
      <c r="B1272" s="1">
        <v>42935</v>
      </c>
      <c r="C1272" s="2">
        <v>0.50173611111111116</v>
      </c>
      <c r="D1272" s="2">
        <v>0.5130555555555556</v>
      </c>
      <c r="E1272" t="str">
        <f>IF(LEN(Tabela_telefony6[[#This Row],[nr]])=7,"stacjonarny",IF(LEN(Tabela_telefony6[[#This Row],[nr]])=8,"komórkowy","zagraniczny"))</f>
        <v>stacjonarny</v>
      </c>
      <c r="F1272" s="8">
        <f>(Tabela_telefony6[[#This Row],[zakonczenie]]-Tabela_telefony6[[#This Row],[rozpoczecie]])</f>
        <v>1.1319444444444438E-2</v>
      </c>
      <c r="G1272" s="5">
        <f>ROUNDUP(Tabela_telefony6[[#This Row],[Kolumna1]]*1440,0)</f>
        <v>17</v>
      </c>
      <c r="H1272" s="2">
        <f>800-Tabela_telefony6[[#This Row],[Kolumna2]]</f>
        <v>783</v>
      </c>
      <c r="I1272" s="5">
        <f>IF(OR(Tabela_telefony6[[#This Row],[typ]]="stacjonarny",Tabela_telefony6[[#This Row],[typ]]="komórkowy"),I1271-Tabela_telefony6[[#This Row],[Kolumna2]],H1271)</f>
        <v>704</v>
      </c>
    </row>
    <row r="1273" spans="1:9" x14ac:dyDescent="0.3">
      <c r="A1273">
        <v>2302227</v>
      </c>
      <c r="B1273" s="1">
        <v>42935</v>
      </c>
      <c r="C1273" s="2">
        <v>0.50219907407407405</v>
      </c>
      <c r="D1273" s="2">
        <v>0.50804398148148144</v>
      </c>
      <c r="E1273" t="str">
        <f>IF(LEN(Tabela_telefony6[[#This Row],[nr]])=7,"stacjonarny",IF(LEN(Tabela_telefony6[[#This Row],[nr]])=8,"komórkowy","zagraniczny"))</f>
        <v>stacjonarny</v>
      </c>
      <c r="F1273" s="8">
        <f>(Tabela_telefony6[[#This Row],[zakonczenie]]-Tabela_telefony6[[#This Row],[rozpoczecie]])</f>
        <v>5.8449074074073959E-3</v>
      </c>
      <c r="G1273" s="5">
        <f>ROUNDUP(Tabela_telefony6[[#This Row],[Kolumna1]]*1440,0)</f>
        <v>9</v>
      </c>
      <c r="H1273" s="2">
        <f>800-Tabela_telefony6[[#This Row],[Kolumna2]]</f>
        <v>791</v>
      </c>
      <c r="I1273" s="5">
        <f>IF(OR(Tabela_telefony6[[#This Row],[typ]]="stacjonarny",Tabela_telefony6[[#This Row],[typ]]="komórkowy"),I1272-Tabela_telefony6[[#This Row],[Kolumna2]],H1272)</f>
        <v>695</v>
      </c>
    </row>
    <row r="1274" spans="1:9" x14ac:dyDescent="0.3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>IF(LEN(Tabela_telefony6[[#This Row],[nr]])=7,"stacjonarny",IF(LEN(Tabela_telefony6[[#This Row],[nr]])=8,"komórkowy","zagraniczny"))</f>
        <v>komórkowy</v>
      </c>
      <c r="F1274" s="8">
        <f>(Tabela_telefony6[[#This Row],[zakonczenie]]-Tabela_telefony6[[#This Row],[rozpoczecie]])</f>
        <v>5.4050925925925863E-3</v>
      </c>
      <c r="G1274" s="5">
        <f>ROUNDUP(Tabela_telefony6[[#This Row],[Kolumna1]]*1440,0)</f>
        <v>8</v>
      </c>
      <c r="H1274" s="2">
        <f>800-Tabela_telefony6[[#This Row],[Kolumna2]]</f>
        <v>792</v>
      </c>
      <c r="I1274" s="5">
        <f>IF(OR(Tabela_telefony6[[#This Row],[typ]]="stacjonarny",Tabela_telefony6[[#This Row],[typ]]="komórkowy"),I1273-Tabela_telefony6[[#This Row],[Kolumna2]],H1273)</f>
        <v>687</v>
      </c>
    </row>
    <row r="1275" spans="1:9" x14ac:dyDescent="0.3">
      <c r="A1275">
        <v>6551880</v>
      </c>
      <c r="B1275" s="1">
        <v>42935</v>
      </c>
      <c r="C1275" s="2">
        <v>0.50756944444444441</v>
      </c>
      <c r="D1275" s="2">
        <v>0.51126157407407402</v>
      </c>
      <c r="E1275" t="str">
        <f>IF(LEN(Tabela_telefony6[[#This Row],[nr]])=7,"stacjonarny",IF(LEN(Tabela_telefony6[[#This Row],[nr]])=8,"komórkowy","zagraniczny"))</f>
        <v>stacjonarny</v>
      </c>
      <c r="F1275" s="8">
        <f>(Tabela_telefony6[[#This Row],[zakonczenie]]-Tabela_telefony6[[#This Row],[rozpoczecie]])</f>
        <v>3.6921296296296147E-3</v>
      </c>
      <c r="G1275" s="5">
        <f>ROUNDUP(Tabela_telefony6[[#This Row],[Kolumna1]]*1440,0)</f>
        <v>6</v>
      </c>
      <c r="H1275" s="2">
        <f>800-Tabela_telefony6[[#This Row],[Kolumna2]]</f>
        <v>794</v>
      </c>
      <c r="I1275" s="5">
        <f>IF(OR(Tabela_telefony6[[#This Row],[typ]]="stacjonarny",Tabela_telefony6[[#This Row],[typ]]="komórkowy"),I1274-Tabela_telefony6[[#This Row],[Kolumna2]],H1274)</f>
        <v>681</v>
      </c>
    </row>
    <row r="1276" spans="1:9" x14ac:dyDescent="0.3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>IF(LEN(Tabela_telefony6[[#This Row],[nr]])=7,"stacjonarny",IF(LEN(Tabela_telefony6[[#This Row],[nr]])=8,"komórkowy","zagraniczny"))</f>
        <v>stacjonarny</v>
      </c>
      <c r="F1276" s="8">
        <f>(Tabela_telefony6[[#This Row],[zakonczenie]]-Tabela_telefony6[[#This Row],[rozpoczecie]])</f>
        <v>3.0208333333333615E-3</v>
      </c>
      <c r="G1276" s="5">
        <f>ROUNDUP(Tabela_telefony6[[#This Row],[Kolumna1]]*1440,0)</f>
        <v>5</v>
      </c>
      <c r="H1276" s="2">
        <f>800-Tabela_telefony6[[#This Row],[Kolumna2]]</f>
        <v>795</v>
      </c>
      <c r="I1276" s="5">
        <f>IF(OR(Tabela_telefony6[[#This Row],[typ]]="stacjonarny",Tabela_telefony6[[#This Row],[typ]]="komórkowy"),I1275-Tabela_telefony6[[#This Row],[Kolumna2]],H1275)</f>
        <v>676</v>
      </c>
    </row>
    <row r="1277" spans="1:9" x14ac:dyDescent="0.3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>IF(LEN(Tabela_telefony6[[#This Row],[nr]])=7,"stacjonarny",IF(LEN(Tabela_telefony6[[#This Row],[nr]])=8,"komórkowy","zagraniczny"))</f>
        <v>komórkowy</v>
      </c>
      <c r="F1277" s="8">
        <f>(Tabela_telefony6[[#This Row],[zakonczenie]]-Tabela_telefony6[[#This Row],[rozpoczecie]])</f>
        <v>3.1828703703703498E-3</v>
      </c>
      <c r="G1277" s="5">
        <f>ROUNDUP(Tabela_telefony6[[#This Row],[Kolumna1]]*1440,0)</f>
        <v>5</v>
      </c>
      <c r="H1277" s="2">
        <f>800-Tabela_telefony6[[#This Row],[Kolumna2]]</f>
        <v>795</v>
      </c>
      <c r="I1277" s="5">
        <f>IF(OR(Tabela_telefony6[[#This Row],[typ]]="stacjonarny",Tabela_telefony6[[#This Row],[typ]]="komórkowy"),I1276-Tabela_telefony6[[#This Row],[Kolumna2]],H1276)</f>
        <v>671</v>
      </c>
    </row>
    <row r="1278" spans="1:9" x14ac:dyDescent="0.3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>IF(LEN(Tabela_telefony6[[#This Row],[nr]])=7,"stacjonarny",IF(LEN(Tabela_telefony6[[#This Row],[nr]])=8,"komórkowy","zagraniczny"))</f>
        <v>stacjonarny</v>
      </c>
      <c r="F1278" s="8">
        <f>(Tabela_telefony6[[#This Row],[zakonczenie]]-Tabela_telefony6[[#This Row],[rozpoczecie]])</f>
        <v>4.3402777777777901E-3</v>
      </c>
      <c r="G1278" s="5">
        <f>ROUNDUP(Tabela_telefony6[[#This Row],[Kolumna1]]*1440,0)</f>
        <v>7</v>
      </c>
      <c r="H1278" s="2">
        <f>800-Tabela_telefony6[[#This Row],[Kolumna2]]</f>
        <v>793</v>
      </c>
      <c r="I1278" s="5">
        <f>IF(OR(Tabela_telefony6[[#This Row],[typ]]="stacjonarny",Tabela_telefony6[[#This Row],[typ]]="komórkowy"),I1277-Tabela_telefony6[[#This Row],[Kolumna2]],H1277)</f>
        <v>664</v>
      </c>
    </row>
    <row r="1279" spans="1:9" x14ac:dyDescent="0.3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t="str">
        <f>IF(LEN(Tabela_telefony6[[#This Row],[nr]])=7,"stacjonarny",IF(LEN(Tabela_telefony6[[#This Row],[nr]])=8,"komórkowy","zagraniczny"))</f>
        <v>zagraniczny</v>
      </c>
      <c r="F1279" s="8">
        <f>(Tabela_telefony6[[#This Row],[zakonczenie]]-Tabela_telefony6[[#This Row],[rozpoczecie]])</f>
        <v>1.012731481481477E-2</v>
      </c>
      <c r="G1279" s="5">
        <f>ROUNDUP(Tabela_telefony6[[#This Row],[Kolumna1]]*1440,0)</f>
        <v>15</v>
      </c>
      <c r="H1279" s="2">
        <f>800-Tabela_telefony6[[#This Row],[Kolumna2]]</f>
        <v>785</v>
      </c>
      <c r="I1279" s="5">
        <f>IF(OR(Tabela_telefony6[[#This Row],[typ]]="stacjonarny",Tabela_telefony6[[#This Row],[typ]]="komórkowy"),I1278-Tabela_telefony6[[#This Row],[Kolumna2]],H1278)</f>
        <v>793</v>
      </c>
    </row>
    <row r="1280" spans="1:9" x14ac:dyDescent="0.3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>IF(LEN(Tabela_telefony6[[#This Row],[nr]])=7,"stacjonarny",IF(LEN(Tabela_telefony6[[#This Row],[nr]])=8,"komórkowy","zagraniczny"))</f>
        <v>komórkowy</v>
      </c>
      <c r="F1280" s="8">
        <f>(Tabela_telefony6[[#This Row],[zakonczenie]]-Tabela_telefony6[[#This Row],[rozpoczecie]])</f>
        <v>1.1516203703703654E-2</v>
      </c>
      <c r="G1280" s="5">
        <f>ROUNDUP(Tabela_telefony6[[#This Row],[Kolumna1]]*1440,0)</f>
        <v>17</v>
      </c>
      <c r="H1280" s="2">
        <f>800-Tabela_telefony6[[#This Row],[Kolumna2]]</f>
        <v>783</v>
      </c>
      <c r="I1280" s="5">
        <f>IF(OR(Tabela_telefony6[[#This Row],[typ]]="stacjonarny",Tabela_telefony6[[#This Row],[typ]]="komórkowy"),I1279-Tabela_telefony6[[#This Row],[Kolumna2]],H1279)</f>
        <v>776</v>
      </c>
    </row>
    <row r="1281" spans="1:9" x14ac:dyDescent="0.3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>IF(LEN(Tabela_telefony6[[#This Row],[nr]])=7,"stacjonarny",IF(LEN(Tabela_telefony6[[#This Row],[nr]])=8,"komórkowy","zagraniczny"))</f>
        <v>zagraniczny</v>
      </c>
      <c r="F1281" s="8">
        <f>(Tabela_telefony6[[#This Row],[zakonczenie]]-Tabela_telefony6[[#This Row],[rozpoczecie]])</f>
        <v>7.222222222222241E-3</v>
      </c>
      <c r="G1281" s="5">
        <f>ROUNDUP(Tabela_telefony6[[#This Row],[Kolumna1]]*1440,0)</f>
        <v>11</v>
      </c>
      <c r="H1281" s="2">
        <f>800-Tabela_telefony6[[#This Row],[Kolumna2]]</f>
        <v>789</v>
      </c>
      <c r="I1281" s="5">
        <f>IF(OR(Tabela_telefony6[[#This Row],[typ]]="stacjonarny",Tabela_telefony6[[#This Row],[typ]]="komórkowy"),I1280-Tabela_telefony6[[#This Row],[Kolumna2]],H1280)</f>
        <v>783</v>
      </c>
    </row>
    <row r="1282" spans="1:9" x14ac:dyDescent="0.3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>IF(LEN(Tabela_telefony6[[#This Row],[nr]])=7,"stacjonarny",IF(LEN(Tabela_telefony6[[#This Row],[nr]])=8,"komórkowy","zagraniczny"))</f>
        <v>stacjonarny</v>
      </c>
      <c r="F1282" s="8">
        <f>(Tabela_telefony6[[#This Row],[zakonczenie]]-Tabela_telefony6[[#This Row],[rozpoczecie]])</f>
        <v>0</v>
      </c>
      <c r="G1282" s="5">
        <f>ROUNDUP(Tabela_telefony6[[#This Row],[Kolumna1]]*1440,0)</f>
        <v>0</v>
      </c>
      <c r="H1282" s="2">
        <f>800-Tabela_telefony6[[#This Row],[Kolumna2]]</f>
        <v>800</v>
      </c>
      <c r="I1282" s="5">
        <f>IF(OR(Tabela_telefony6[[#This Row],[typ]]="stacjonarny",Tabela_telefony6[[#This Row],[typ]]="komórkowy"),I1281-Tabela_telefony6[[#This Row],[Kolumna2]],H1281)</f>
        <v>783</v>
      </c>
    </row>
    <row r="1283" spans="1:9" x14ac:dyDescent="0.3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>IF(LEN(Tabela_telefony6[[#This Row],[nr]])=7,"stacjonarny",IF(LEN(Tabela_telefony6[[#This Row],[nr]])=8,"komórkowy","zagraniczny"))</f>
        <v>stacjonarny</v>
      </c>
      <c r="F1283" s="8">
        <f>(Tabela_telefony6[[#This Row],[zakonczenie]]-Tabela_telefony6[[#This Row],[rozpoczecie]])</f>
        <v>9.8958333333333259E-3</v>
      </c>
      <c r="G1283" s="5">
        <f>ROUNDUP(Tabela_telefony6[[#This Row],[Kolumna1]]*1440,0)</f>
        <v>15</v>
      </c>
      <c r="H1283" s="2">
        <f>800-Tabela_telefony6[[#This Row],[Kolumna2]]</f>
        <v>785</v>
      </c>
      <c r="I1283" s="5">
        <f>IF(OR(Tabela_telefony6[[#This Row],[typ]]="stacjonarny",Tabela_telefony6[[#This Row],[typ]]="komórkowy"),I1282-Tabela_telefony6[[#This Row],[Kolumna2]],H1282)</f>
        <v>768</v>
      </c>
    </row>
    <row r="1284" spans="1:9" x14ac:dyDescent="0.3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>IF(LEN(Tabela_telefony6[[#This Row],[nr]])=7,"stacjonarny",IF(LEN(Tabela_telefony6[[#This Row],[nr]])=8,"komórkowy","zagraniczny"))</f>
        <v>stacjonarny</v>
      </c>
      <c r="F1284" s="8">
        <f>(Tabela_telefony6[[#This Row],[zakonczenie]]-Tabela_telefony6[[#This Row],[rozpoczecie]])</f>
        <v>1.4351851851851505E-3</v>
      </c>
      <c r="G1284" s="5">
        <f>ROUNDUP(Tabela_telefony6[[#This Row],[Kolumna1]]*1440,0)</f>
        <v>3</v>
      </c>
      <c r="H1284" s="2">
        <f>800-Tabela_telefony6[[#This Row],[Kolumna2]]</f>
        <v>797</v>
      </c>
      <c r="I1284" s="5">
        <f>IF(OR(Tabela_telefony6[[#This Row],[typ]]="stacjonarny",Tabela_telefony6[[#This Row],[typ]]="komórkowy"),I1283-Tabela_telefony6[[#This Row],[Kolumna2]],H1283)</f>
        <v>765</v>
      </c>
    </row>
    <row r="1285" spans="1:9" x14ac:dyDescent="0.3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>IF(LEN(Tabela_telefony6[[#This Row],[nr]])=7,"stacjonarny",IF(LEN(Tabela_telefony6[[#This Row],[nr]])=8,"komórkowy","zagraniczny"))</f>
        <v>stacjonarny</v>
      </c>
      <c r="F1285" s="8">
        <f>(Tabela_telefony6[[#This Row],[zakonczenie]]-Tabela_telefony6[[#This Row],[rozpoczecie]])</f>
        <v>3.6111111111111205E-3</v>
      </c>
      <c r="G1285" s="5">
        <f>ROUNDUP(Tabela_telefony6[[#This Row],[Kolumna1]]*1440,0)</f>
        <v>6</v>
      </c>
      <c r="H1285" s="2">
        <f>800-Tabela_telefony6[[#This Row],[Kolumna2]]</f>
        <v>794</v>
      </c>
      <c r="I1285" s="5">
        <f>IF(OR(Tabela_telefony6[[#This Row],[typ]]="stacjonarny",Tabela_telefony6[[#This Row],[typ]]="komórkowy"),I1284-Tabela_telefony6[[#This Row],[Kolumna2]],H1284)</f>
        <v>759</v>
      </c>
    </row>
    <row r="1286" spans="1:9" x14ac:dyDescent="0.3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>IF(LEN(Tabela_telefony6[[#This Row],[nr]])=7,"stacjonarny",IF(LEN(Tabela_telefony6[[#This Row],[nr]])=8,"komórkowy","zagraniczny"))</f>
        <v>komórkowy</v>
      </c>
      <c r="F1286" s="8">
        <f>(Tabela_telefony6[[#This Row],[zakonczenie]]-Tabela_telefony6[[#This Row],[rozpoczecie]])</f>
        <v>2.3148148148147696E-3</v>
      </c>
      <c r="G1286" s="5">
        <f>ROUNDUP(Tabela_telefony6[[#This Row],[Kolumna1]]*1440,0)</f>
        <v>4</v>
      </c>
      <c r="H1286" s="2">
        <f>800-Tabela_telefony6[[#This Row],[Kolumna2]]</f>
        <v>796</v>
      </c>
      <c r="I1286" s="5">
        <f>IF(OR(Tabela_telefony6[[#This Row],[typ]]="stacjonarny",Tabela_telefony6[[#This Row],[typ]]="komórkowy"),I1285-Tabela_telefony6[[#This Row],[Kolumna2]],H1285)</f>
        <v>755</v>
      </c>
    </row>
    <row r="1287" spans="1:9" x14ac:dyDescent="0.3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>IF(LEN(Tabela_telefony6[[#This Row],[nr]])=7,"stacjonarny",IF(LEN(Tabela_telefony6[[#This Row],[nr]])=8,"komórkowy","zagraniczny"))</f>
        <v>stacjonarny</v>
      </c>
      <c r="F1287" s="8">
        <f>(Tabela_telefony6[[#This Row],[zakonczenie]]-Tabela_telefony6[[#This Row],[rozpoczecie]])</f>
        <v>4.1782407407406907E-3</v>
      </c>
      <c r="G1287" s="5">
        <f>ROUNDUP(Tabela_telefony6[[#This Row],[Kolumna1]]*1440,0)</f>
        <v>7</v>
      </c>
      <c r="H1287" s="2">
        <f>800-Tabela_telefony6[[#This Row],[Kolumna2]]</f>
        <v>793</v>
      </c>
      <c r="I1287" s="5">
        <f>IF(OR(Tabela_telefony6[[#This Row],[typ]]="stacjonarny",Tabela_telefony6[[#This Row],[typ]]="komórkowy"),I1286-Tabela_telefony6[[#This Row],[Kolumna2]],H1286)</f>
        <v>748</v>
      </c>
    </row>
    <row r="1288" spans="1:9" x14ac:dyDescent="0.3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>IF(LEN(Tabela_telefony6[[#This Row],[nr]])=7,"stacjonarny",IF(LEN(Tabela_telefony6[[#This Row],[nr]])=8,"komórkowy","zagraniczny"))</f>
        <v>stacjonarny</v>
      </c>
      <c r="F1288" s="8">
        <f>(Tabela_telefony6[[#This Row],[zakonczenie]]-Tabela_telefony6[[#This Row],[rozpoczecie]])</f>
        <v>5.7523148148148628E-3</v>
      </c>
      <c r="G1288" s="5">
        <f>ROUNDUP(Tabela_telefony6[[#This Row],[Kolumna1]]*1440,0)</f>
        <v>9</v>
      </c>
      <c r="H1288" s="2">
        <f>800-Tabela_telefony6[[#This Row],[Kolumna2]]</f>
        <v>791</v>
      </c>
      <c r="I1288" s="5">
        <f>IF(OR(Tabela_telefony6[[#This Row],[typ]]="stacjonarny",Tabela_telefony6[[#This Row],[typ]]="komórkowy"),I1287-Tabela_telefony6[[#This Row],[Kolumna2]],H1287)</f>
        <v>739</v>
      </c>
    </row>
    <row r="1289" spans="1:9" x14ac:dyDescent="0.3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>IF(LEN(Tabela_telefony6[[#This Row],[nr]])=7,"stacjonarny",IF(LEN(Tabela_telefony6[[#This Row],[nr]])=8,"komórkowy","zagraniczny"))</f>
        <v>komórkowy</v>
      </c>
      <c r="F1289" s="8">
        <f>(Tabela_telefony6[[#This Row],[zakonczenie]]-Tabela_telefony6[[#This Row],[rozpoczecie]])</f>
        <v>1.0671296296296262E-2</v>
      </c>
      <c r="G1289" s="5">
        <f>ROUNDUP(Tabela_telefony6[[#This Row],[Kolumna1]]*1440,0)</f>
        <v>16</v>
      </c>
      <c r="H1289" s="2">
        <f>800-Tabela_telefony6[[#This Row],[Kolumna2]]</f>
        <v>784</v>
      </c>
      <c r="I1289" s="5">
        <f>IF(OR(Tabela_telefony6[[#This Row],[typ]]="stacjonarny",Tabela_telefony6[[#This Row],[typ]]="komórkowy"),I1288-Tabela_telefony6[[#This Row],[Kolumna2]],H1288)</f>
        <v>723</v>
      </c>
    </row>
    <row r="1290" spans="1:9" x14ac:dyDescent="0.3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>IF(LEN(Tabela_telefony6[[#This Row],[nr]])=7,"stacjonarny",IF(LEN(Tabela_telefony6[[#This Row],[nr]])=8,"komórkowy","zagraniczny"))</f>
        <v>stacjonarny</v>
      </c>
      <c r="F1290" s="8">
        <f>(Tabela_telefony6[[#This Row],[zakonczenie]]-Tabela_telefony6[[#This Row],[rozpoczecie]])</f>
        <v>1.5740740740740611E-3</v>
      </c>
      <c r="G1290" s="5">
        <f>ROUNDUP(Tabela_telefony6[[#This Row],[Kolumna1]]*1440,0)</f>
        <v>3</v>
      </c>
      <c r="H1290" s="2">
        <f>800-Tabela_telefony6[[#This Row],[Kolumna2]]</f>
        <v>797</v>
      </c>
      <c r="I1290" s="5">
        <f>IF(OR(Tabela_telefony6[[#This Row],[typ]]="stacjonarny",Tabela_telefony6[[#This Row],[typ]]="komórkowy"),I1289-Tabela_telefony6[[#This Row],[Kolumna2]],H1289)</f>
        <v>720</v>
      </c>
    </row>
    <row r="1291" spans="1:9" x14ac:dyDescent="0.3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>IF(LEN(Tabela_telefony6[[#This Row],[nr]])=7,"stacjonarny",IF(LEN(Tabela_telefony6[[#This Row],[nr]])=8,"komórkowy","zagraniczny"))</f>
        <v>zagraniczny</v>
      </c>
      <c r="F1291" s="8">
        <f>(Tabela_telefony6[[#This Row],[zakonczenie]]-Tabela_telefony6[[#This Row],[rozpoczecie]])</f>
        <v>5.1620370370371038E-3</v>
      </c>
      <c r="G1291" s="5">
        <f>ROUNDUP(Tabela_telefony6[[#This Row],[Kolumna1]]*1440,0)</f>
        <v>8</v>
      </c>
      <c r="H1291" s="2">
        <f>800-Tabela_telefony6[[#This Row],[Kolumna2]]</f>
        <v>792</v>
      </c>
      <c r="I1291" s="5">
        <f>IF(OR(Tabela_telefony6[[#This Row],[typ]]="stacjonarny",Tabela_telefony6[[#This Row],[typ]]="komórkowy"),I1290-Tabela_telefony6[[#This Row],[Kolumna2]],H1290)</f>
        <v>797</v>
      </c>
    </row>
    <row r="1292" spans="1:9" x14ac:dyDescent="0.3">
      <c r="A1292">
        <v>7364500</v>
      </c>
      <c r="B1292" s="1">
        <v>42935</v>
      </c>
      <c r="C1292" s="2">
        <v>0.5682638888888889</v>
      </c>
      <c r="D1292" s="2">
        <v>0.57974537037037033</v>
      </c>
      <c r="E1292" t="str">
        <f>IF(LEN(Tabela_telefony6[[#This Row],[nr]])=7,"stacjonarny",IF(LEN(Tabela_telefony6[[#This Row],[nr]])=8,"komórkowy","zagraniczny"))</f>
        <v>stacjonarny</v>
      </c>
      <c r="F1292" s="8">
        <f>(Tabela_telefony6[[#This Row],[zakonczenie]]-Tabela_telefony6[[#This Row],[rozpoczecie]])</f>
        <v>1.1481481481481426E-2</v>
      </c>
      <c r="G1292" s="5">
        <f>ROUNDUP(Tabela_telefony6[[#This Row],[Kolumna1]]*1440,0)</f>
        <v>17</v>
      </c>
      <c r="H1292" s="2">
        <f>800-Tabela_telefony6[[#This Row],[Kolumna2]]</f>
        <v>783</v>
      </c>
      <c r="I1292" s="5">
        <f>IF(OR(Tabela_telefony6[[#This Row],[typ]]="stacjonarny",Tabela_telefony6[[#This Row],[typ]]="komórkowy"),I1291-Tabela_telefony6[[#This Row],[Kolumna2]],H1291)</f>
        <v>780</v>
      </c>
    </row>
    <row r="1293" spans="1:9" x14ac:dyDescent="0.3">
      <c r="A1293">
        <v>69273048</v>
      </c>
      <c r="B1293" s="1">
        <v>42935</v>
      </c>
      <c r="C1293" s="2">
        <v>0.56847222222222227</v>
      </c>
      <c r="D1293" s="2">
        <v>0.57787037037037037</v>
      </c>
      <c r="E1293" t="str">
        <f>IF(LEN(Tabela_telefony6[[#This Row],[nr]])=7,"stacjonarny",IF(LEN(Tabela_telefony6[[#This Row],[nr]])=8,"komórkowy","zagraniczny"))</f>
        <v>komórkowy</v>
      </c>
      <c r="F1293" s="8">
        <f>(Tabela_telefony6[[#This Row],[zakonczenie]]-Tabela_telefony6[[#This Row],[rozpoczecie]])</f>
        <v>9.3981481481481E-3</v>
      </c>
      <c r="G1293" s="5">
        <f>ROUNDUP(Tabela_telefony6[[#This Row],[Kolumna1]]*1440,0)</f>
        <v>14</v>
      </c>
      <c r="H1293" s="2">
        <f>800-Tabela_telefony6[[#This Row],[Kolumna2]]</f>
        <v>786</v>
      </c>
      <c r="I1293" s="5">
        <f>IF(OR(Tabela_telefony6[[#This Row],[typ]]="stacjonarny",Tabela_telefony6[[#This Row],[typ]]="komórkowy"),I1292-Tabela_telefony6[[#This Row],[Kolumna2]],H1292)</f>
        <v>766</v>
      </c>
    </row>
    <row r="1294" spans="1:9" x14ac:dyDescent="0.3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>IF(LEN(Tabela_telefony6[[#This Row],[nr]])=7,"stacjonarny",IF(LEN(Tabela_telefony6[[#This Row],[nr]])=8,"komórkowy","zagraniczny"))</f>
        <v>stacjonarny</v>
      </c>
      <c r="F1294" s="8">
        <f>(Tabela_telefony6[[#This Row],[zakonczenie]]-Tabela_telefony6[[#This Row],[rozpoczecie]])</f>
        <v>6.724537037037015E-3</v>
      </c>
      <c r="G1294" s="5">
        <f>ROUNDUP(Tabela_telefony6[[#This Row],[Kolumna1]]*1440,0)</f>
        <v>10</v>
      </c>
      <c r="H1294" s="2">
        <f>800-Tabela_telefony6[[#This Row],[Kolumna2]]</f>
        <v>790</v>
      </c>
      <c r="I1294" s="5">
        <f>IF(OR(Tabela_telefony6[[#This Row],[typ]]="stacjonarny",Tabela_telefony6[[#This Row],[typ]]="komórkowy"),I1293-Tabela_telefony6[[#This Row],[Kolumna2]],H1293)</f>
        <v>756</v>
      </c>
    </row>
    <row r="1295" spans="1:9" x14ac:dyDescent="0.3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>IF(LEN(Tabela_telefony6[[#This Row],[nr]])=7,"stacjonarny",IF(LEN(Tabela_telefony6[[#This Row],[nr]])=8,"komórkowy","zagraniczny"))</f>
        <v>komórkowy</v>
      </c>
      <c r="F1295" s="8">
        <f>(Tabela_telefony6[[#This Row],[zakonczenie]]-Tabela_telefony6[[#This Row],[rozpoczecie]])</f>
        <v>2.4537037037037912E-3</v>
      </c>
      <c r="G1295" s="5">
        <f>ROUNDUP(Tabela_telefony6[[#This Row],[Kolumna1]]*1440,0)</f>
        <v>4</v>
      </c>
      <c r="H1295" s="2">
        <f>800-Tabela_telefony6[[#This Row],[Kolumna2]]</f>
        <v>796</v>
      </c>
      <c r="I1295" s="5">
        <f>IF(OR(Tabela_telefony6[[#This Row],[typ]]="stacjonarny",Tabela_telefony6[[#This Row],[typ]]="komórkowy"),I1294-Tabela_telefony6[[#This Row],[Kolumna2]],H1294)</f>
        <v>752</v>
      </c>
    </row>
    <row r="1296" spans="1:9" x14ac:dyDescent="0.3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>IF(LEN(Tabela_telefony6[[#This Row],[nr]])=7,"stacjonarny",IF(LEN(Tabela_telefony6[[#This Row],[nr]])=8,"komórkowy","zagraniczny"))</f>
        <v>zagraniczny</v>
      </c>
      <c r="F1296" s="8">
        <f>(Tabela_telefony6[[#This Row],[zakonczenie]]-Tabela_telefony6[[#This Row],[rozpoczecie]])</f>
        <v>5.6249999999999911E-3</v>
      </c>
      <c r="G1296" s="5">
        <f>ROUNDUP(Tabela_telefony6[[#This Row],[Kolumna1]]*1440,0)</f>
        <v>9</v>
      </c>
      <c r="H1296" s="2">
        <f>800-Tabela_telefony6[[#This Row],[Kolumna2]]</f>
        <v>791</v>
      </c>
      <c r="I1296" s="5">
        <f>IF(OR(Tabela_telefony6[[#This Row],[typ]]="stacjonarny",Tabela_telefony6[[#This Row],[typ]]="komórkowy"),I1295-Tabela_telefony6[[#This Row],[Kolumna2]],H1295)</f>
        <v>796</v>
      </c>
    </row>
    <row r="1297" spans="1:9" x14ac:dyDescent="0.3">
      <c r="A1297">
        <v>5790304</v>
      </c>
      <c r="B1297" s="1">
        <v>42935</v>
      </c>
      <c r="C1297" s="2">
        <v>0.57974537037037033</v>
      </c>
      <c r="D1297" s="2">
        <v>0.58975694444444449</v>
      </c>
      <c r="E1297" t="str">
        <f>IF(LEN(Tabela_telefony6[[#This Row],[nr]])=7,"stacjonarny",IF(LEN(Tabela_telefony6[[#This Row],[nr]])=8,"komórkowy","zagraniczny"))</f>
        <v>stacjonarny</v>
      </c>
      <c r="F1297" s="8">
        <f>(Tabela_telefony6[[#This Row],[zakonczenie]]-Tabela_telefony6[[#This Row],[rozpoczecie]])</f>
        <v>1.0011574074074159E-2</v>
      </c>
      <c r="G1297" s="5">
        <f>ROUNDUP(Tabela_telefony6[[#This Row],[Kolumna1]]*1440,0)</f>
        <v>15</v>
      </c>
      <c r="H1297" s="2">
        <f>800-Tabela_telefony6[[#This Row],[Kolumna2]]</f>
        <v>785</v>
      </c>
      <c r="I1297" s="5">
        <f>IF(OR(Tabela_telefony6[[#This Row],[typ]]="stacjonarny",Tabela_telefony6[[#This Row],[typ]]="komórkowy"),I1296-Tabela_telefony6[[#This Row],[Kolumna2]],H1296)</f>
        <v>781</v>
      </c>
    </row>
    <row r="1298" spans="1:9" x14ac:dyDescent="0.3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>IF(LEN(Tabela_telefony6[[#This Row],[nr]])=7,"stacjonarny",IF(LEN(Tabela_telefony6[[#This Row],[nr]])=8,"komórkowy","zagraniczny"))</f>
        <v>stacjonarny</v>
      </c>
      <c r="F1298" s="8">
        <f>(Tabela_telefony6[[#This Row],[zakonczenie]]-Tabela_telefony6[[#This Row],[rozpoczecie]])</f>
        <v>9.3055555555555669E-3</v>
      </c>
      <c r="G1298" s="5">
        <f>ROUNDUP(Tabela_telefony6[[#This Row],[Kolumna1]]*1440,0)</f>
        <v>14</v>
      </c>
      <c r="H1298" s="2">
        <f>800-Tabela_telefony6[[#This Row],[Kolumna2]]</f>
        <v>786</v>
      </c>
      <c r="I1298" s="5">
        <f>IF(OR(Tabela_telefony6[[#This Row],[typ]]="stacjonarny",Tabela_telefony6[[#This Row],[typ]]="komórkowy"),I1297-Tabela_telefony6[[#This Row],[Kolumna2]],H1297)</f>
        <v>767</v>
      </c>
    </row>
    <row r="1299" spans="1:9" x14ac:dyDescent="0.3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>IF(LEN(Tabela_telefony6[[#This Row],[nr]])=7,"stacjonarny",IF(LEN(Tabela_telefony6[[#This Row],[nr]])=8,"komórkowy","zagraniczny"))</f>
        <v>stacjonarny</v>
      </c>
      <c r="F1299" s="8">
        <f>(Tabela_telefony6[[#This Row],[zakonczenie]]-Tabela_telefony6[[#This Row],[rozpoczecie]])</f>
        <v>5.93750000000004E-3</v>
      </c>
      <c r="G1299" s="5">
        <f>ROUNDUP(Tabela_telefony6[[#This Row],[Kolumna1]]*1440,0)</f>
        <v>9</v>
      </c>
      <c r="H1299" s="2">
        <f>800-Tabela_telefony6[[#This Row],[Kolumna2]]</f>
        <v>791</v>
      </c>
      <c r="I1299" s="5">
        <f>IF(OR(Tabela_telefony6[[#This Row],[typ]]="stacjonarny",Tabela_telefony6[[#This Row],[typ]]="komórkowy"),I1298-Tabela_telefony6[[#This Row],[Kolumna2]],H1298)</f>
        <v>758</v>
      </c>
    </row>
    <row r="1300" spans="1:9" x14ac:dyDescent="0.3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>IF(LEN(Tabela_telefony6[[#This Row],[nr]])=7,"stacjonarny",IF(LEN(Tabela_telefony6[[#This Row],[nr]])=8,"komórkowy","zagraniczny"))</f>
        <v>stacjonarny</v>
      </c>
      <c r="F1300" s="8">
        <f>(Tabela_telefony6[[#This Row],[zakonczenie]]-Tabela_telefony6[[#This Row],[rozpoczecie]])</f>
        <v>3.0439814814814392E-3</v>
      </c>
      <c r="G1300" s="5">
        <f>ROUNDUP(Tabela_telefony6[[#This Row],[Kolumna1]]*1440,0)</f>
        <v>5</v>
      </c>
      <c r="H1300" s="2">
        <f>800-Tabela_telefony6[[#This Row],[Kolumna2]]</f>
        <v>795</v>
      </c>
      <c r="I1300" s="5">
        <f>IF(OR(Tabela_telefony6[[#This Row],[typ]]="stacjonarny",Tabela_telefony6[[#This Row],[typ]]="komórkowy"),I1299-Tabela_telefony6[[#This Row],[Kolumna2]],H1299)</f>
        <v>753</v>
      </c>
    </row>
    <row r="1301" spans="1:9" x14ac:dyDescent="0.3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>IF(LEN(Tabela_telefony6[[#This Row],[nr]])=7,"stacjonarny",IF(LEN(Tabela_telefony6[[#This Row],[nr]])=8,"komórkowy","zagraniczny"))</f>
        <v>stacjonarny</v>
      </c>
      <c r="F1301" s="8">
        <f>(Tabela_telefony6[[#This Row],[zakonczenie]]-Tabela_telefony6[[#This Row],[rozpoczecie]])</f>
        <v>3.9236111111111693E-3</v>
      </c>
      <c r="G1301" s="5">
        <f>ROUNDUP(Tabela_telefony6[[#This Row],[Kolumna1]]*1440,0)</f>
        <v>6</v>
      </c>
      <c r="H1301" s="2">
        <f>800-Tabela_telefony6[[#This Row],[Kolumna2]]</f>
        <v>794</v>
      </c>
      <c r="I1301" s="5">
        <f>IF(OR(Tabela_telefony6[[#This Row],[typ]]="stacjonarny",Tabela_telefony6[[#This Row],[typ]]="komórkowy"),I1300-Tabela_telefony6[[#This Row],[Kolumna2]],H1300)</f>
        <v>747</v>
      </c>
    </row>
    <row r="1302" spans="1:9" x14ac:dyDescent="0.3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>IF(LEN(Tabela_telefony6[[#This Row],[nr]])=7,"stacjonarny",IF(LEN(Tabela_telefony6[[#This Row],[nr]])=8,"komórkowy","zagraniczny"))</f>
        <v>stacjonarny</v>
      </c>
      <c r="F1302" s="8">
        <f>(Tabela_telefony6[[#This Row],[zakonczenie]]-Tabela_telefony6[[#This Row],[rozpoczecie]])</f>
        <v>1.481481481481528E-3</v>
      </c>
      <c r="G1302" s="5">
        <f>ROUNDUP(Tabela_telefony6[[#This Row],[Kolumna1]]*1440,0)</f>
        <v>3</v>
      </c>
      <c r="H1302" s="2">
        <f>800-Tabela_telefony6[[#This Row],[Kolumna2]]</f>
        <v>797</v>
      </c>
      <c r="I1302" s="5">
        <f>IF(OR(Tabela_telefony6[[#This Row],[typ]]="stacjonarny",Tabela_telefony6[[#This Row],[typ]]="komórkowy"),I1301-Tabela_telefony6[[#This Row],[Kolumna2]],H1301)</f>
        <v>744</v>
      </c>
    </row>
    <row r="1303" spans="1:9" x14ac:dyDescent="0.3">
      <c r="A1303">
        <v>2402827</v>
      </c>
      <c r="B1303" s="1">
        <v>42935</v>
      </c>
      <c r="C1303" s="2">
        <v>0.59659722222222222</v>
      </c>
      <c r="D1303" s="2">
        <v>0.60329861111111116</v>
      </c>
      <c r="E1303" t="str">
        <f>IF(LEN(Tabela_telefony6[[#This Row],[nr]])=7,"stacjonarny",IF(LEN(Tabela_telefony6[[#This Row],[nr]])=8,"komórkowy","zagraniczny"))</f>
        <v>stacjonarny</v>
      </c>
      <c r="F1303" s="8">
        <f>(Tabela_telefony6[[#This Row],[zakonczenie]]-Tabela_telefony6[[#This Row],[rozpoczecie]])</f>
        <v>6.7013888888889372E-3</v>
      </c>
      <c r="G1303" s="5">
        <f>ROUNDUP(Tabela_telefony6[[#This Row],[Kolumna1]]*1440,0)</f>
        <v>10</v>
      </c>
      <c r="H1303" s="2">
        <f>800-Tabela_telefony6[[#This Row],[Kolumna2]]</f>
        <v>790</v>
      </c>
      <c r="I1303" s="5">
        <f>IF(OR(Tabela_telefony6[[#This Row],[typ]]="stacjonarny",Tabela_telefony6[[#This Row],[typ]]="komórkowy"),I1302-Tabela_telefony6[[#This Row],[Kolumna2]],H1302)</f>
        <v>734</v>
      </c>
    </row>
    <row r="1304" spans="1:9" x14ac:dyDescent="0.3">
      <c r="A1304">
        <v>6510330</v>
      </c>
      <c r="B1304" s="1">
        <v>42935</v>
      </c>
      <c r="C1304" s="2">
        <v>0.5971643518518519</v>
      </c>
      <c r="D1304" s="2">
        <v>0.60538194444444449</v>
      </c>
      <c r="E1304" t="str">
        <f>IF(LEN(Tabela_telefony6[[#This Row],[nr]])=7,"stacjonarny",IF(LEN(Tabela_telefony6[[#This Row],[nr]])=8,"komórkowy","zagraniczny"))</f>
        <v>stacjonarny</v>
      </c>
      <c r="F1304" s="8">
        <f>(Tabela_telefony6[[#This Row],[zakonczenie]]-Tabela_telefony6[[#This Row],[rozpoczecie]])</f>
        <v>8.2175925925925819E-3</v>
      </c>
      <c r="G1304" s="5">
        <f>ROUNDUP(Tabela_telefony6[[#This Row],[Kolumna1]]*1440,0)</f>
        <v>12</v>
      </c>
      <c r="H1304" s="2">
        <f>800-Tabela_telefony6[[#This Row],[Kolumna2]]</f>
        <v>788</v>
      </c>
      <c r="I1304" s="5">
        <f>IF(OR(Tabela_telefony6[[#This Row],[typ]]="stacjonarny",Tabela_telefony6[[#This Row],[typ]]="komórkowy"),I1303-Tabela_telefony6[[#This Row],[Kolumna2]],H1303)</f>
        <v>722</v>
      </c>
    </row>
    <row r="1305" spans="1:9" x14ac:dyDescent="0.3">
      <c r="A1305">
        <v>9773176</v>
      </c>
      <c r="B1305" s="1">
        <v>42935</v>
      </c>
      <c r="C1305" s="2">
        <v>0.59719907407407402</v>
      </c>
      <c r="D1305" s="2">
        <v>0.60488425925925926</v>
      </c>
      <c r="E1305" t="str">
        <f>IF(LEN(Tabela_telefony6[[#This Row],[nr]])=7,"stacjonarny",IF(LEN(Tabela_telefony6[[#This Row],[nr]])=8,"komórkowy","zagraniczny"))</f>
        <v>stacjonarny</v>
      </c>
      <c r="F1305" s="8">
        <f>(Tabela_telefony6[[#This Row],[zakonczenie]]-Tabela_telefony6[[#This Row],[rozpoczecie]])</f>
        <v>7.6851851851852393E-3</v>
      </c>
      <c r="G1305" s="5">
        <f>ROUNDUP(Tabela_telefony6[[#This Row],[Kolumna1]]*1440,0)</f>
        <v>12</v>
      </c>
      <c r="H1305" s="2">
        <f>800-Tabela_telefony6[[#This Row],[Kolumna2]]</f>
        <v>788</v>
      </c>
      <c r="I1305" s="5">
        <f>IF(OR(Tabela_telefony6[[#This Row],[typ]]="stacjonarny",Tabela_telefony6[[#This Row],[typ]]="komórkowy"),I1304-Tabela_telefony6[[#This Row],[Kolumna2]],H1304)</f>
        <v>710</v>
      </c>
    </row>
    <row r="1306" spans="1:9" x14ac:dyDescent="0.3">
      <c r="A1306">
        <v>4065787</v>
      </c>
      <c r="B1306" s="1">
        <v>42935</v>
      </c>
      <c r="C1306" s="2">
        <v>0.6021643518518518</v>
      </c>
      <c r="D1306" s="2">
        <v>0.61331018518518521</v>
      </c>
      <c r="E1306" t="str">
        <f>IF(LEN(Tabela_telefony6[[#This Row],[nr]])=7,"stacjonarny",IF(LEN(Tabela_telefony6[[#This Row],[nr]])=8,"komórkowy","zagraniczny"))</f>
        <v>stacjonarny</v>
      </c>
      <c r="F1306" s="8">
        <f>(Tabela_telefony6[[#This Row],[zakonczenie]]-Tabela_telefony6[[#This Row],[rozpoczecie]])</f>
        <v>1.114583333333341E-2</v>
      </c>
      <c r="G1306" s="5">
        <f>ROUNDUP(Tabela_telefony6[[#This Row],[Kolumna1]]*1440,0)</f>
        <v>17</v>
      </c>
      <c r="H1306" s="2">
        <f>800-Tabela_telefony6[[#This Row],[Kolumna2]]</f>
        <v>783</v>
      </c>
      <c r="I1306" s="5">
        <f>IF(OR(Tabela_telefony6[[#This Row],[typ]]="stacjonarny",Tabela_telefony6[[#This Row],[typ]]="komórkowy"),I1305-Tabela_telefony6[[#This Row],[Kolumna2]],H1305)</f>
        <v>693</v>
      </c>
    </row>
    <row r="1307" spans="1:9" x14ac:dyDescent="0.3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>IF(LEN(Tabela_telefony6[[#This Row],[nr]])=7,"stacjonarny",IF(LEN(Tabela_telefony6[[#This Row],[nr]])=8,"komórkowy","zagraniczny"))</f>
        <v>zagraniczny</v>
      </c>
      <c r="F1307" s="8">
        <f>(Tabela_telefony6[[#This Row],[zakonczenie]]-Tabela_telefony6[[#This Row],[rozpoczecie]])</f>
        <v>7.9513888888889106E-3</v>
      </c>
      <c r="G1307" s="5">
        <f>ROUNDUP(Tabela_telefony6[[#This Row],[Kolumna1]]*1440,0)</f>
        <v>12</v>
      </c>
      <c r="H1307" s="2">
        <f>800-Tabela_telefony6[[#This Row],[Kolumna2]]</f>
        <v>788</v>
      </c>
      <c r="I1307" s="5">
        <f>IF(OR(Tabela_telefony6[[#This Row],[typ]]="stacjonarny",Tabela_telefony6[[#This Row],[typ]]="komórkowy"),I1306-Tabela_telefony6[[#This Row],[Kolumna2]],H1306)</f>
        <v>783</v>
      </c>
    </row>
    <row r="1308" spans="1:9" x14ac:dyDescent="0.3">
      <c r="A1308">
        <v>3858766</v>
      </c>
      <c r="B1308" s="1">
        <v>42935</v>
      </c>
      <c r="C1308" s="2">
        <v>0.60624999999999996</v>
      </c>
      <c r="D1308" s="2">
        <v>0.6083912037037037</v>
      </c>
      <c r="E1308" t="str">
        <f>IF(LEN(Tabela_telefony6[[#This Row],[nr]])=7,"stacjonarny",IF(LEN(Tabela_telefony6[[#This Row],[nr]])=8,"komórkowy","zagraniczny"))</f>
        <v>stacjonarny</v>
      </c>
      <c r="F1308" s="8">
        <f>(Tabela_telefony6[[#This Row],[zakonczenie]]-Tabela_telefony6[[#This Row],[rozpoczecie]])</f>
        <v>2.1412037037037424E-3</v>
      </c>
      <c r="G1308" s="5">
        <f>ROUNDUP(Tabela_telefony6[[#This Row],[Kolumna1]]*1440,0)</f>
        <v>4</v>
      </c>
      <c r="H1308" s="2">
        <f>800-Tabela_telefony6[[#This Row],[Kolumna2]]</f>
        <v>796</v>
      </c>
      <c r="I1308" s="5">
        <f>IF(OR(Tabela_telefony6[[#This Row],[typ]]="stacjonarny",Tabela_telefony6[[#This Row],[typ]]="komórkowy"),I1307-Tabela_telefony6[[#This Row],[Kolumna2]],H1307)</f>
        <v>779</v>
      </c>
    </row>
    <row r="1309" spans="1:9" x14ac:dyDescent="0.3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>IF(LEN(Tabela_telefony6[[#This Row],[nr]])=7,"stacjonarny",IF(LEN(Tabela_telefony6[[#This Row],[nr]])=8,"komórkowy","zagraniczny"))</f>
        <v>komórkowy</v>
      </c>
      <c r="F1309" s="8">
        <f>(Tabela_telefony6[[#This Row],[zakonczenie]]-Tabela_telefony6[[#This Row],[rozpoczecie]])</f>
        <v>1.5162037037037557E-3</v>
      </c>
      <c r="G1309" s="5">
        <f>ROUNDUP(Tabela_telefony6[[#This Row],[Kolumna1]]*1440,0)</f>
        <v>3</v>
      </c>
      <c r="H1309" s="2">
        <f>800-Tabela_telefony6[[#This Row],[Kolumna2]]</f>
        <v>797</v>
      </c>
      <c r="I1309" s="5">
        <f>IF(OR(Tabela_telefony6[[#This Row],[typ]]="stacjonarny",Tabela_telefony6[[#This Row],[typ]]="komórkowy"),I1308-Tabela_telefony6[[#This Row],[Kolumna2]],H1308)</f>
        <v>776</v>
      </c>
    </row>
    <row r="1310" spans="1:9" x14ac:dyDescent="0.3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>IF(LEN(Tabela_telefony6[[#This Row],[nr]])=7,"stacjonarny",IF(LEN(Tabela_telefony6[[#This Row],[nr]])=8,"komórkowy","zagraniczny"))</f>
        <v>komórkowy</v>
      </c>
      <c r="F1310" s="8">
        <f>(Tabela_telefony6[[#This Row],[zakonczenie]]-Tabela_telefony6[[#This Row],[rozpoczecie]])</f>
        <v>1.0370370370370363E-2</v>
      </c>
      <c r="G1310" s="5">
        <f>ROUNDUP(Tabela_telefony6[[#This Row],[Kolumna1]]*1440,0)</f>
        <v>15</v>
      </c>
      <c r="H1310" s="2">
        <f>800-Tabela_telefony6[[#This Row],[Kolumna2]]</f>
        <v>785</v>
      </c>
      <c r="I1310" s="5">
        <f>IF(OR(Tabela_telefony6[[#This Row],[typ]]="stacjonarny",Tabela_telefony6[[#This Row],[typ]]="komórkowy"),I1309-Tabela_telefony6[[#This Row],[Kolumna2]],H1309)</f>
        <v>761</v>
      </c>
    </row>
    <row r="1311" spans="1:9" x14ac:dyDescent="0.3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>IF(LEN(Tabela_telefony6[[#This Row],[nr]])=7,"stacjonarny",IF(LEN(Tabela_telefony6[[#This Row],[nr]])=8,"komórkowy","zagraniczny"))</f>
        <v>stacjonarny</v>
      </c>
      <c r="F1311" s="8">
        <f>(Tabela_telefony6[[#This Row],[zakonczenie]]-Tabela_telefony6[[#This Row],[rozpoczecie]])</f>
        <v>4.0624999999999689E-3</v>
      </c>
      <c r="G1311" s="5">
        <f>ROUNDUP(Tabela_telefony6[[#This Row],[Kolumna1]]*1440,0)</f>
        <v>6</v>
      </c>
      <c r="H1311" s="2">
        <f>800-Tabela_telefony6[[#This Row],[Kolumna2]]</f>
        <v>794</v>
      </c>
      <c r="I1311" s="5">
        <f>IF(OR(Tabela_telefony6[[#This Row],[typ]]="stacjonarny",Tabela_telefony6[[#This Row],[typ]]="komórkowy"),I1310-Tabela_telefony6[[#This Row],[Kolumna2]],H1310)</f>
        <v>755</v>
      </c>
    </row>
    <row r="1312" spans="1:9" x14ac:dyDescent="0.3">
      <c r="A1312">
        <v>8487003</v>
      </c>
      <c r="B1312" s="1">
        <v>42935</v>
      </c>
      <c r="C1312" s="2">
        <v>0.61648148148148152</v>
      </c>
      <c r="D1312" s="2">
        <v>0.62589120370370366</v>
      </c>
      <c r="E1312" t="str">
        <f>IF(LEN(Tabela_telefony6[[#This Row],[nr]])=7,"stacjonarny",IF(LEN(Tabela_telefony6[[#This Row],[nr]])=8,"komórkowy","zagraniczny"))</f>
        <v>stacjonarny</v>
      </c>
      <c r="F1312" s="8">
        <f>(Tabela_telefony6[[#This Row],[zakonczenie]]-Tabela_telefony6[[#This Row],[rozpoczecie]])</f>
        <v>9.4097222222221388E-3</v>
      </c>
      <c r="G1312" s="5">
        <f>ROUNDUP(Tabela_telefony6[[#This Row],[Kolumna1]]*1440,0)</f>
        <v>14</v>
      </c>
      <c r="H1312" s="2">
        <f>800-Tabela_telefony6[[#This Row],[Kolumna2]]</f>
        <v>786</v>
      </c>
      <c r="I1312" s="5">
        <f>IF(OR(Tabela_telefony6[[#This Row],[typ]]="stacjonarny",Tabela_telefony6[[#This Row],[typ]]="komórkowy"),I1311-Tabela_telefony6[[#This Row],[Kolumna2]],H1311)</f>
        <v>741</v>
      </c>
    </row>
    <row r="1313" spans="1:9" x14ac:dyDescent="0.3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>IF(LEN(Tabela_telefony6[[#This Row],[nr]])=7,"stacjonarny",IF(LEN(Tabela_telefony6[[#This Row],[nr]])=8,"komórkowy","zagraniczny"))</f>
        <v>komórkowy</v>
      </c>
      <c r="F1313" s="8">
        <f>(Tabela_telefony6[[#This Row],[zakonczenie]]-Tabela_telefony6[[#This Row],[rozpoczecie]])</f>
        <v>1.0810185185185173E-2</v>
      </c>
      <c r="G1313" s="5">
        <f>ROUNDUP(Tabela_telefony6[[#This Row],[Kolumna1]]*1440,0)</f>
        <v>16</v>
      </c>
      <c r="H1313" s="2">
        <f>800-Tabela_telefony6[[#This Row],[Kolumna2]]</f>
        <v>784</v>
      </c>
      <c r="I1313" s="5">
        <f>IF(OR(Tabela_telefony6[[#This Row],[typ]]="stacjonarny",Tabela_telefony6[[#This Row],[typ]]="komórkowy"),I1312-Tabela_telefony6[[#This Row],[Kolumna2]],H1312)</f>
        <v>725</v>
      </c>
    </row>
    <row r="1314" spans="1:9" x14ac:dyDescent="0.3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>IF(LEN(Tabela_telefony6[[#This Row],[nr]])=7,"stacjonarny",IF(LEN(Tabela_telefony6[[#This Row],[nr]])=8,"komórkowy","zagraniczny"))</f>
        <v>stacjonarny</v>
      </c>
      <c r="F1314" s="8">
        <f>(Tabela_telefony6[[#This Row],[zakonczenie]]-Tabela_telefony6[[#This Row],[rozpoczecie]])</f>
        <v>1.0370370370370363E-2</v>
      </c>
      <c r="G1314" s="5">
        <f>ROUNDUP(Tabela_telefony6[[#This Row],[Kolumna1]]*1440,0)</f>
        <v>15</v>
      </c>
      <c r="H1314" s="2">
        <f>800-Tabela_telefony6[[#This Row],[Kolumna2]]</f>
        <v>785</v>
      </c>
      <c r="I1314" s="5">
        <f>IF(OR(Tabela_telefony6[[#This Row],[typ]]="stacjonarny",Tabela_telefony6[[#This Row],[typ]]="komórkowy"),I1313-Tabela_telefony6[[#This Row],[Kolumna2]],H1313)</f>
        <v>710</v>
      </c>
    </row>
    <row r="1315" spans="1:9" x14ac:dyDescent="0.3">
      <c r="A1315">
        <v>1316116</v>
      </c>
      <c r="B1315" s="1">
        <v>42935</v>
      </c>
      <c r="C1315" s="2">
        <v>0.62394675925925924</v>
      </c>
      <c r="D1315" s="2">
        <v>0.62461805555555561</v>
      </c>
      <c r="E1315" t="str">
        <f>IF(LEN(Tabela_telefony6[[#This Row],[nr]])=7,"stacjonarny",IF(LEN(Tabela_telefony6[[#This Row],[nr]])=8,"komórkowy","zagraniczny"))</f>
        <v>stacjonarny</v>
      </c>
      <c r="F1315" s="8">
        <f>(Tabela_telefony6[[#This Row],[zakonczenie]]-Tabela_telefony6[[#This Row],[rozpoczecie]])</f>
        <v>6.7129629629636423E-4</v>
      </c>
      <c r="G1315" s="5">
        <f>ROUNDUP(Tabela_telefony6[[#This Row],[Kolumna1]]*1440,0)</f>
        <v>1</v>
      </c>
      <c r="H1315" s="2">
        <f>800-Tabela_telefony6[[#This Row],[Kolumna2]]</f>
        <v>799</v>
      </c>
      <c r="I1315" s="5">
        <f>IF(OR(Tabela_telefony6[[#This Row],[typ]]="stacjonarny",Tabela_telefony6[[#This Row],[typ]]="komórkowy"),I1314-Tabela_telefony6[[#This Row],[Kolumna2]],H1314)</f>
        <v>709</v>
      </c>
    </row>
    <row r="1316" spans="1:9" x14ac:dyDescent="0.3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>IF(LEN(Tabela_telefony6[[#This Row],[nr]])=7,"stacjonarny",IF(LEN(Tabela_telefony6[[#This Row],[nr]])=8,"komórkowy","zagraniczny"))</f>
        <v>stacjonarny</v>
      </c>
      <c r="F1316" s="8">
        <f>(Tabela_telefony6[[#This Row],[zakonczenie]]-Tabela_telefony6[[#This Row],[rozpoczecie]])</f>
        <v>3.1018518518518556E-3</v>
      </c>
      <c r="G1316" s="5">
        <f>ROUNDUP(Tabela_telefony6[[#This Row],[Kolumna1]]*1440,0)</f>
        <v>5</v>
      </c>
      <c r="H1316" s="2">
        <f>800-Tabela_telefony6[[#This Row],[Kolumna2]]</f>
        <v>795</v>
      </c>
      <c r="I1316" s="5">
        <f>IF(OR(Tabela_telefony6[[#This Row],[typ]]="stacjonarny",Tabela_telefony6[[#This Row],[typ]]="komórkowy"),I1315-Tabela_telefony6[[#This Row],[Kolumna2]],H1315)</f>
        <v>704</v>
      </c>
    </row>
    <row r="1317" spans="1:9" x14ac:dyDescent="0.3">
      <c r="A1317">
        <v>3574623</v>
      </c>
      <c r="B1317" s="1">
        <v>42936</v>
      </c>
      <c r="C1317" s="2">
        <v>0.33447916666666666</v>
      </c>
      <c r="D1317" s="2">
        <v>0.33721064814814816</v>
      </c>
      <c r="E1317" t="str">
        <f>IF(LEN(Tabela_telefony6[[#This Row],[nr]])=7,"stacjonarny",IF(LEN(Tabela_telefony6[[#This Row],[nr]])=8,"komórkowy","zagraniczny"))</f>
        <v>stacjonarny</v>
      </c>
      <c r="F1317" s="8">
        <f>(Tabela_telefony6[[#This Row],[zakonczenie]]-Tabela_telefony6[[#This Row],[rozpoczecie]])</f>
        <v>2.7314814814815014E-3</v>
      </c>
      <c r="G1317" s="5">
        <f>ROUNDUP(Tabela_telefony6[[#This Row],[Kolumna1]]*1440,0)</f>
        <v>4</v>
      </c>
      <c r="H1317" s="2">
        <f>800-Tabela_telefony6[[#This Row],[Kolumna2]]</f>
        <v>796</v>
      </c>
      <c r="I1317" s="5">
        <f>IF(OR(Tabela_telefony6[[#This Row],[typ]]="stacjonarny",Tabela_telefony6[[#This Row],[typ]]="komórkowy"),I1316-Tabela_telefony6[[#This Row],[Kolumna2]],H1316)</f>
        <v>700</v>
      </c>
    </row>
    <row r="1318" spans="1:9" x14ac:dyDescent="0.3">
      <c r="A1318">
        <v>71218936</v>
      </c>
      <c r="B1318" s="1">
        <v>42936</v>
      </c>
      <c r="C1318" s="2">
        <v>0.34012731481481484</v>
      </c>
      <c r="D1318" s="2">
        <v>0.34192129629629631</v>
      </c>
      <c r="E1318" t="str">
        <f>IF(LEN(Tabela_telefony6[[#This Row],[nr]])=7,"stacjonarny",IF(LEN(Tabela_telefony6[[#This Row],[nr]])=8,"komórkowy","zagraniczny"))</f>
        <v>komórkowy</v>
      </c>
      <c r="F1318" s="8">
        <f>(Tabela_telefony6[[#This Row],[zakonczenie]]-Tabela_telefony6[[#This Row],[rozpoczecie]])</f>
        <v>1.7939814814814659E-3</v>
      </c>
      <c r="G1318" s="5">
        <f>ROUNDUP(Tabela_telefony6[[#This Row],[Kolumna1]]*1440,0)</f>
        <v>3</v>
      </c>
      <c r="H1318" s="2">
        <f>800-Tabela_telefony6[[#This Row],[Kolumna2]]</f>
        <v>797</v>
      </c>
      <c r="I1318" s="5">
        <f>IF(OR(Tabela_telefony6[[#This Row],[typ]]="stacjonarny",Tabela_telefony6[[#This Row],[typ]]="komórkowy"),I1317-Tabela_telefony6[[#This Row],[Kolumna2]],H1317)</f>
        <v>697</v>
      </c>
    </row>
    <row r="1319" spans="1:9" x14ac:dyDescent="0.3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>IF(LEN(Tabela_telefony6[[#This Row],[nr]])=7,"stacjonarny",IF(LEN(Tabela_telefony6[[#This Row],[nr]])=8,"komórkowy","zagraniczny"))</f>
        <v>komórkowy</v>
      </c>
      <c r="F1319" s="8">
        <f>(Tabela_telefony6[[#This Row],[zakonczenie]]-Tabela_telefony6[[#This Row],[rozpoczecie]])</f>
        <v>1.1412037037037082E-2</v>
      </c>
      <c r="G1319" s="5">
        <f>ROUNDUP(Tabela_telefony6[[#This Row],[Kolumna1]]*1440,0)</f>
        <v>17</v>
      </c>
      <c r="H1319" s="2">
        <f>800-Tabela_telefony6[[#This Row],[Kolumna2]]</f>
        <v>783</v>
      </c>
      <c r="I1319" s="5">
        <f>IF(OR(Tabela_telefony6[[#This Row],[typ]]="stacjonarny",Tabela_telefony6[[#This Row],[typ]]="komórkowy"),I1318-Tabela_telefony6[[#This Row],[Kolumna2]],H1318)</f>
        <v>680</v>
      </c>
    </row>
    <row r="1320" spans="1:9" x14ac:dyDescent="0.3">
      <c r="A1320">
        <v>1898174</v>
      </c>
      <c r="B1320" s="1">
        <v>42936</v>
      </c>
      <c r="C1320" s="2">
        <v>0.34371527777777777</v>
      </c>
      <c r="D1320" s="2">
        <v>0.34609953703703705</v>
      </c>
      <c r="E1320" t="str">
        <f>IF(LEN(Tabela_telefony6[[#This Row],[nr]])=7,"stacjonarny",IF(LEN(Tabela_telefony6[[#This Row],[nr]])=8,"komórkowy","zagraniczny"))</f>
        <v>stacjonarny</v>
      </c>
      <c r="F1320" s="8">
        <f>(Tabela_telefony6[[#This Row],[zakonczenie]]-Tabela_telefony6[[#This Row],[rozpoczecie]])</f>
        <v>2.3842592592592804E-3</v>
      </c>
      <c r="G1320" s="5">
        <f>ROUNDUP(Tabela_telefony6[[#This Row],[Kolumna1]]*1440,0)</f>
        <v>4</v>
      </c>
      <c r="H1320" s="2">
        <f>800-Tabela_telefony6[[#This Row],[Kolumna2]]</f>
        <v>796</v>
      </c>
      <c r="I1320" s="5">
        <f>IF(OR(Tabela_telefony6[[#This Row],[typ]]="stacjonarny",Tabela_telefony6[[#This Row],[typ]]="komórkowy"),I1319-Tabela_telefony6[[#This Row],[Kolumna2]],H1319)</f>
        <v>676</v>
      </c>
    </row>
    <row r="1321" spans="1:9" x14ac:dyDescent="0.3">
      <c r="A1321">
        <v>4844054</v>
      </c>
      <c r="B1321" s="1">
        <v>42936</v>
      </c>
      <c r="C1321" s="2">
        <v>0.34857638888888887</v>
      </c>
      <c r="D1321" s="2">
        <v>0.34998842592592594</v>
      </c>
      <c r="E1321" t="str">
        <f>IF(LEN(Tabela_telefony6[[#This Row],[nr]])=7,"stacjonarny",IF(LEN(Tabela_telefony6[[#This Row],[nr]])=8,"komórkowy","zagraniczny"))</f>
        <v>stacjonarny</v>
      </c>
      <c r="F1321" s="8">
        <f>(Tabela_telefony6[[#This Row],[zakonczenie]]-Tabela_telefony6[[#This Row],[rozpoczecie]])</f>
        <v>1.4120370370370727E-3</v>
      </c>
      <c r="G1321" s="5">
        <f>ROUNDUP(Tabela_telefony6[[#This Row],[Kolumna1]]*1440,0)</f>
        <v>3</v>
      </c>
      <c r="H1321" s="2">
        <f>800-Tabela_telefony6[[#This Row],[Kolumna2]]</f>
        <v>797</v>
      </c>
      <c r="I1321" s="5">
        <f>IF(OR(Tabela_telefony6[[#This Row],[typ]]="stacjonarny",Tabela_telefony6[[#This Row],[typ]]="komórkowy"),I1320-Tabela_telefony6[[#This Row],[Kolumna2]],H1320)</f>
        <v>673</v>
      </c>
    </row>
    <row r="1322" spans="1:9" x14ac:dyDescent="0.3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>IF(LEN(Tabela_telefony6[[#This Row],[nr]])=7,"stacjonarny",IF(LEN(Tabela_telefony6[[#This Row],[nr]])=8,"komórkowy","zagraniczny"))</f>
        <v>stacjonarny</v>
      </c>
      <c r="F1322" s="8">
        <f>(Tabela_telefony6[[#This Row],[zakonczenie]]-Tabela_telefony6[[#This Row],[rozpoczecie]])</f>
        <v>2.2685185185185031E-3</v>
      </c>
      <c r="G1322" s="5">
        <f>ROUNDUP(Tabela_telefony6[[#This Row],[Kolumna1]]*1440,0)</f>
        <v>4</v>
      </c>
      <c r="H1322" s="2">
        <f>800-Tabela_telefony6[[#This Row],[Kolumna2]]</f>
        <v>796</v>
      </c>
      <c r="I1322" s="5">
        <f>IF(OR(Tabela_telefony6[[#This Row],[typ]]="stacjonarny",Tabela_telefony6[[#This Row],[typ]]="komórkowy"),I1321-Tabela_telefony6[[#This Row],[Kolumna2]],H1321)</f>
        <v>669</v>
      </c>
    </row>
    <row r="1323" spans="1:9" x14ac:dyDescent="0.3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>IF(LEN(Tabela_telefony6[[#This Row],[nr]])=7,"stacjonarny",IF(LEN(Tabela_telefony6[[#This Row],[nr]])=8,"komórkowy","zagraniczny"))</f>
        <v>stacjonarny</v>
      </c>
      <c r="F1323" s="8">
        <f>(Tabela_telefony6[[#This Row],[zakonczenie]]-Tabela_telefony6[[#This Row],[rozpoczecie]])</f>
        <v>9.6180555555555602E-3</v>
      </c>
      <c r="G1323" s="5">
        <f>ROUNDUP(Tabela_telefony6[[#This Row],[Kolumna1]]*1440,0)</f>
        <v>14</v>
      </c>
      <c r="H1323" s="2">
        <f>800-Tabela_telefony6[[#This Row],[Kolumna2]]</f>
        <v>786</v>
      </c>
      <c r="I1323" s="5">
        <f>IF(OR(Tabela_telefony6[[#This Row],[typ]]="stacjonarny",Tabela_telefony6[[#This Row],[typ]]="komórkowy"),I1322-Tabela_telefony6[[#This Row],[Kolumna2]],H1322)</f>
        <v>655</v>
      </c>
    </row>
    <row r="1324" spans="1:9" x14ac:dyDescent="0.3">
      <c r="A1324">
        <v>4698731</v>
      </c>
      <c r="B1324" s="1">
        <v>42936</v>
      </c>
      <c r="C1324" s="2">
        <v>0.35894675925925928</v>
      </c>
      <c r="D1324" s="2">
        <v>0.3689351851851852</v>
      </c>
      <c r="E1324" t="str">
        <f>IF(LEN(Tabela_telefony6[[#This Row],[nr]])=7,"stacjonarny",IF(LEN(Tabela_telefony6[[#This Row],[nr]])=8,"komórkowy","zagraniczny"))</f>
        <v>stacjonarny</v>
      </c>
      <c r="F1324" s="8">
        <f>(Tabela_telefony6[[#This Row],[zakonczenie]]-Tabela_telefony6[[#This Row],[rozpoczecie]])</f>
        <v>9.9884259259259145E-3</v>
      </c>
      <c r="G1324" s="5">
        <f>ROUNDUP(Tabela_telefony6[[#This Row],[Kolumna1]]*1440,0)</f>
        <v>15</v>
      </c>
      <c r="H1324" s="2">
        <f>800-Tabela_telefony6[[#This Row],[Kolumna2]]</f>
        <v>785</v>
      </c>
      <c r="I1324" s="5">
        <f>IF(OR(Tabela_telefony6[[#This Row],[typ]]="stacjonarny",Tabela_telefony6[[#This Row],[typ]]="komórkowy"),I1323-Tabela_telefony6[[#This Row],[Kolumna2]],H1323)</f>
        <v>640</v>
      </c>
    </row>
    <row r="1325" spans="1:9" x14ac:dyDescent="0.3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>IF(LEN(Tabela_telefony6[[#This Row],[nr]])=7,"stacjonarny",IF(LEN(Tabela_telefony6[[#This Row],[nr]])=8,"komórkowy","zagraniczny"))</f>
        <v>stacjonarny</v>
      </c>
      <c r="F1325" s="8">
        <f>(Tabela_telefony6[[#This Row],[zakonczenie]]-Tabela_telefony6[[#This Row],[rozpoczecie]])</f>
        <v>3.2638888888888995E-3</v>
      </c>
      <c r="G1325" s="5">
        <f>ROUNDUP(Tabela_telefony6[[#This Row],[Kolumna1]]*1440,0)</f>
        <v>5</v>
      </c>
      <c r="H1325" s="2">
        <f>800-Tabela_telefony6[[#This Row],[Kolumna2]]</f>
        <v>795</v>
      </c>
      <c r="I1325" s="5">
        <f>IF(OR(Tabela_telefony6[[#This Row],[typ]]="stacjonarny",Tabela_telefony6[[#This Row],[typ]]="komórkowy"),I1324-Tabela_telefony6[[#This Row],[Kolumna2]],H1324)</f>
        <v>635</v>
      </c>
    </row>
    <row r="1326" spans="1:9" x14ac:dyDescent="0.3">
      <c r="A1326">
        <v>3851940</v>
      </c>
      <c r="B1326" s="1">
        <v>42936</v>
      </c>
      <c r="C1326" s="2">
        <v>0.36473379629629632</v>
      </c>
      <c r="D1326" s="2">
        <v>0.36630787037037038</v>
      </c>
      <c r="E1326" t="str">
        <f>IF(LEN(Tabela_telefony6[[#This Row],[nr]])=7,"stacjonarny",IF(LEN(Tabela_telefony6[[#This Row],[nr]])=8,"komórkowy","zagraniczny"))</f>
        <v>stacjonarny</v>
      </c>
      <c r="F1326" s="8">
        <f>(Tabela_telefony6[[#This Row],[zakonczenie]]-Tabela_telefony6[[#This Row],[rozpoczecie]])</f>
        <v>1.5740740740740611E-3</v>
      </c>
      <c r="G1326" s="5">
        <f>ROUNDUP(Tabela_telefony6[[#This Row],[Kolumna1]]*1440,0)</f>
        <v>3</v>
      </c>
      <c r="H1326" s="2">
        <f>800-Tabela_telefony6[[#This Row],[Kolumna2]]</f>
        <v>797</v>
      </c>
      <c r="I1326" s="5">
        <f>IF(OR(Tabela_telefony6[[#This Row],[typ]]="stacjonarny",Tabela_telefony6[[#This Row],[typ]]="komórkowy"),I1325-Tabela_telefony6[[#This Row],[Kolumna2]],H1325)</f>
        <v>632</v>
      </c>
    </row>
    <row r="1327" spans="1:9" x14ac:dyDescent="0.3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>IF(LEN(Tabela_telefony6[[#This Row],[nr]])=7,"stacjonarny",IF(LEN(Tabela_telefony6[[#This Row],[nr]])=8,"komórkowy","zagraniczny"))</f>
        <v>stacjonarny</v>
      </c>
      <c r="F1327" s="8">
        <f>(Tabela_telefony6[[#This Row],[zakonczenie]]-Tabela_telefony6[[#This Row],[rozpoczecie]])</f>
        <v>9.1666666666667118E-3</v>
      </c>
      <c r="G1327" s="5">
        <f>ROUNDUP(Tabela_telefony6[[#This Row],[Kolumna1]]*1440,0)</f>
        <v>14</v>
      </c>
      <c r="H1327" s="2">
        <f>800-Tabela_telefony6[[#This Row],[Kolumna2]]</f>
        <v>786</v>
      </c>
      <c r="I1327" s="5">
        <f>IF(OR(Tabela_telefony6[[#This Row],[typ]]="stacjonarny",Tabela_telefony6[[#This Row],[typ]]="komórkowy"),I1326-Tabela_telefony6[[#This Row],[Kolumna2]],H1326)</f>
        <v>618</v>
      </c>
    </row>
    <row r="1328" spans="1:9" x14ac:dyDescent="0.3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>IF(LEN(Tabela_telefony6[[#This Row],[nr]])=7,"stacjonarny",IF(LEN(Tabela_telefony6[[#This Row],[nr]])=8,"komórkowy","zagraniczny"))</f>
        <v>stacjonarny</v>
      </c>
      <c r="F1328" s="8">
        <f>(Tabela_telefony6[[#This Row],[zakonczenie]]-Tabela_telefony6[[#This Row],[rozpoczecie]])</f>
        <v>6.3541666666666607E-3</v>
      </c>
      <c r="G1328" s="5">
        <f>ROUNDUP(Tabela_telefony6[[#This Row],[Kolumna1]]*1440,0)</f>
        <v>10</v>
      </c>
      <c r="H1328" s="2">
        <f>800-Tabela_telefony6[[#This Row],[Kolumna2]]</f>
        <v>790</v>
      </c>
      <c r="I1328" s="5">
        <f>IF(OR(Tabela_telefony6[[#This Row],[typ]]="stacjonarny",Tabela_telefony6[[#This Row],[typ]]="komórkowy"),I1327-Tabela_telefony6[[#This Row],[Kolumna2]],H1327)</f>
        <v>608</v>
      </c>
    </row>
    <row r="1329" spans="1:9" x14ac:dyDescent="0.3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>IF(LEN(Tabela_telefony6[[#This Row],[nr]])=7,"stacjonarny",IF(LEN(Tabela_telefony6[[#This Row],[nr]])=8,"komórkowy","zagraniczny"))</f>
        <v>stacjonarny</v>
      </c>
      <c r="F1329" s="8">
        <f>(Tabela_telefony6[[#This Row],[zakonczenie]]-Tabela_telefony6[[#This Row],[rozpoczecie]])</f>
        <v>2.7777777777777679E-3</v>
      </c>
      <c r="G1329" s="5">
        <f>ROUNDUP(Tabela_telefony6[[#This Row],[Kolumna1]]*1440,0)</f>
        <v>4</v>
      </c>
      <c r="H1329" s="2">
        <f>800-Tabela_telefony6[[#This Row],[Kolumna2]]</f>
        <v>796</v>
      </c>
      <c r="I1329" s="5">
        <f>IF(OR(Tabela_telefony6[[#This Row],[typ]]="stacjonarny",Tabela_telefony6[[#This Row],[typ]]="komórkowy"),I1328-Tabela_telefony6[[#This Row],[Kolumna2]],H1328)</f>
        <v>604</v>
      </c>
    </row>
    <row r="1330" spans="1:9" x14ac:dyDescent="0.3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>IF(LEN(Tabela_telefony6[[#This Row],[nr]])=7,"stacjonarny",IF(LEN(Tabela_telefony6[[#This Row],[nr]])=8,"komórkowy","zagraniczny"))</f>
        <v>komórkowy</v>
      </c>
      <c r="F1330" s="8">
        <f>(Tabela_telefony6[[#This Row],[zakonczenie]]-Tabela_telefony6[[#This Row],[rozpoczecie]])</f>
        <v>1.0949074074074083E-2</v>
      </c>
      <c r="G1330" s="5">
        <f>ROUNDUP(Tabela_telefony6[[#This Row],[Kolumna1]]*1440,0)</f>
        <v>16</v>
      </c>
      <c r="H1330" s="2">
        <f>800-Tabela_telefony6[[#This Row],[Kolumna2]]</f>
        <v>784</v>
      </c>
      <c r="I1330" s="5">
        <f>IF(OR(Tabela_telefony6[[#This Row],[typ]]="stacjonarny",Tabela_telefony6[[#This Row],[typ]]="komórkowy"),I1329-Tabela_telefony6[[#This Row],[Kolumna2]],H1329)</f>
        <v>588</v>
      </c>
    </row>
    <row r="1331" spans="1:9" x14ac:dyDescent="0.3">
      <c r="A1331">
        <v>3086185</v>
      </c>
      <c r="B1331" s="1">
        <v>42936</v>
      </c>
      <c r="C1331" s="2">
        <v>0.38394675925925925</v>
      </c>
      <c r="D1331" s="2">
        <v>0.39547453703703705</v>
      </c>
      <c r="E1331" t="str">
        <f>IF(LEN(Tabela_telefony6[[#This Row],[nr]])=7,"stacjonarny",IF(LEN(Tabela_telefony6[[#This Row],[nr]])=8,"komórkowy","zagraniczny"))</f>
        <v>stacjonarny</v>
      </c>
      <c r="F1331" s="8">
        <f>(Tabela_telefony6[[#This Row],[zakonczenie]]-Tabela_telefony6[[#This Row],[rozpoczecie]])</f>
        <v>1.1527777777777803E-2</v>
      </c>
      <c r="G1331" s="5">
        <f>ROUNDUP(Tabela_telefony6[[#This Row],[Kolumna1]]*1440,0)</f>
        <v>17</v>
      </c>
      <c r="H1331" s="2">
        <f>800-Tabela_telefony6[[#This Row],[Kolumna2]]</f>
        <v>783</v>
      </c>
      <c r="I1331" s="5">
        <f>IF(OR(Tabela_telefony6[[#This Row],[typ]]="stacjonarny",Tabela_telefony6[[#This Row],[typ]]="komórkowy"),I1330-Tabela_telefony6[[#This Row],[Kolumna2]],H1330)</f>
        <v>571</v>
      </c>
    </row>
    <row r="1332" spans="1:9" x14ac:dyDescent="0.3">
      <c r="A1332">
        <v>7622819</v>
      </c>
      <c r="B1332" s="1">
        <v>42936</v>
      </c>
      <c r="C1332" s="2">
        <v>0.38599537037037035</v>
      </c>
      <c r="D1332" s="2">
        <v>0.39438657407407407</v>
      </c>
      <c r="E1332" t="str">
        <f>IF(LEN(Tabela_telefony6[[#This Row],[nr]])=7,"stacjonarny",IF(LEN(Tabela_telefony6[[#This Row],[nr]])=8,"komórkowy","zagraniczny"))</f>
        <v>stacjonarny</v>
      </c>
      <c r="F1332" s="8">
        <f>(Tabela_telefony6[[#This Row],[zakonczenie]]-Tabela_telefony6[[#This Row],[rozpoczecie]])</f>
        <v>8.3912037037037202E-3</v>
      </c>
      <c r="G1332" s="5">
        <f>ROUNDUP(Tabela_telefony6[[#This Row],[Kolumna1]]*1440,0)</f>
        <v>13</v>
      </c>
      <c r="H1332" s="2">
        <f>800-Tabela_telefony6[[#This Row],[Kolumna2]]</f>
        <v>787</v>
      </c>
      <c r="I1332" s="5">
        <f>IF(OR(Tabela_telefony6[[#This Row],[typ]]="stacjonarny",Tabela_telefony6[[#This Row],[typ]]="komórkowy"),I1331-Tabela_telefony6[[#This Row],[Kolumna2]],H1331)</f>
        <v>558</v>
      </c>
    </row>
    <row r="1333" spans="1:9" x14ac:dyDescent="0.3">
      <c r="A1333">
        <v>5610335</v>
      </c>
      <c r="B1333" s="1">
        <v>42936</v>
      </c>
      <c r="C1333" s="2">
        <v>0.39055555555555554</v>
      </c>
      <c r="D1333" s="2">
        <v>0.39101851851851854</v>
      </c>
      <c r="E1333" t="str">
        <f>IF(LEN(Tabela_telefony6[[#This Row],[nr]])=7,"stacjonarny",IF(LEN(Tabela_telefony6[[#This Row],[nr]])=8,"komórkowy","zagraniczny"))</f>
        <v>stacjonarny</v>
      </c>
      <c r="F1333" s="8">
        <f>(Tabela_telefony6[[#This Row],[zakonczenie]]-Tabela_telefony6[[#This Row],[rozpoczecie]])</f>
        <v>4.6296296296299833E-4</v>
      </c>
      <c r="G1333" s="5">
        <f>ROUNDUP(Tabela_telefony6[[#This Row],[Kolumna1]]*1440,0)</f>
        <v>1</v>
      </c>
      <c r="H1333" s="2">
        <f>800-Tabela_telefony6[[#This Row],[Kolumna2]]</f>
        <v>799</v>
      </c>
      <c r="I1333" s="5">
        <f>IF(OR(Tabela_telefony6[[#This Row],[typ]]="stacjonarny",Tabela_telefony6[[#This Row],[typ]]="komórkowy"),I1332-Tabela_telefony6[[#This Row],[Kolumna2]],H1332)</f>
        <v>557</v>
      </c>
    </row>
    <row r="1334" spans="1:9" x14ac:dyDescent="0.3">
      <c r="A1334">
        <v>97953696</v>
      </c>
      <c r="B1334" s="1">
        <v>42936</v>
      </c>
      <c r="C1334" s="2">
        <v>0.39373842592592595</v>
      </c>
      <c r="D1334" s="2">
        <v>0.40292824074074074</v>
      </c>
      <c r="E1334" t="str">
        <f>IF(LEN(Tabela_telefony6[[#This Row],[nr]])=7,"stacjonarny",IF(LEN(Tabela_telefony6[[#This Row],[nr]])=8,"komórkowy","zagraniczny"))</f>
        <v>komórkowy</v>
      </c>
      <c r="F1334" s="8">
        <f>(Tabela_telefony6[[#This Row],[zakonczenie]]-Tabela_telefony6[[#This Row],[rozpoczecie]])</f>
        <v>9.1898148148147896E-3</v>
      </c>
      <c r="G1334" s="5">
        <f>ROUNDUP(Tabela_telefony6[[#This Row],[Kolumna1]]*1440,0)</f>
        <v>14</v>
      </c>
      <c r="H1334" s="2">
        <f>800-Tabela_telefony6[[#This Row],[Kolumna2]]</f>
        <v>786</v>
      </c>
      <c r="I1334" s="5">
        <f>IF(OR(Tabela_telefony6[[#This Row],[typ]]="stacjonarny",Tabela_telefony6[[#This Row],[typ]]="komórkowy"),I1333-Tabela_telefony6[[#This Row],[Kolumna2]],H1333)</f>
        <v>543</v>
      </c>
    </row>
    <row r="1335" spans="1:9" x14ac:dyDescent="0.3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>IF(LEN(Tabela_telefony6[[#This Row],[nr]])=7,"stacjonarny",IF(LEN(Tabela_telefony6[[#This Row],[nr]])=8,"komórkowy","zagraniczny"))</f>
        <v>stacjonarny</v>
      </c>
      <c r="F1335" s="8">
        <f>(Tabela_telefony6[[#This Row],[zakonczenie]]-Tabela_telefony6[[#This Row],[rozpoczecie]])</f>
        <v>3.9467592592592471E-3</v>
      </c>
      <c r="G1335" s="5">
        <f>ROUNDUP(Tabela_telefony6[[#This Row],[Kolumna1]]*1440,0)</f>
        <v>6</v>
      </c>
      <c r="H1335" s="2">
        <f>800-Tabela_telefony6[[#This Row],[Kolumna2]]</f>
        <v>794</v>
      </c>
      <c r="I1335" s="5">
        <f>IF(OR(Tabela_telefony6[[#This Row],[typ]]="stacjonarny",Tabela_telefony6[[#This Row],[typ]]="komórkowy"),I1334-Tabela_telefony6[[#This Row],[Kolumna2]],H1334)</f>
        <v>537</v>
      </c>
    </row>
    <row r="1336" spans="1:9" x14ac:dyDescent="0.3">
      <c r="A1336">
        <v>2089993</v>
      </c>
      <c r="B1336" s="1">
        <v>42936</v>
      </c>
      <c r="C1336" s="2">
        <v>0.39810185185185187</v>
      </c>
      <c r="D1336" s="2">
        <v>0.39876157407407409</v>
      </c>
      <c r="E1336" t="str">
        <f>IF(LEN(Tabela_telefony6[[#This Row],[nr]])=7,"stacjonarny",IF(LEN(Tabela_telefony6[[#This Row],[nr]])=8,"komórkowy","zagraniczny"))</f>
        <v>stacjonarny</v>
      </c>
      <c r="F1336" s="8">
        <f>(Tabela_telefony6[[#This Row],[zakonczenie]]-Tabela_telefony6[[#This Row],[rozpoczecie]])</f>
        <v>6.5972222222221433E-4</v>
      </c>
      <c r="G1336" s="5">
        <f>ROUNDUP(Tabela_telefony6[[#This Row],[Kolumna1]]*1440,0)</f>
        <v>1</v>
      </c>
      <c r="H1336" s="2">
        <f>800-Tabela_telefony6[[#This Row],[Kolumna2]]</f>
        <v>799</v>
      </c>
      <c r="I1336" s="5">
        <f>IF(OR(Tabela_telefony6[[#This Row],[typ]]="stacjonarny",Tabela_telefony6[[#This Row],[typ]]="komórkowy"),I1335-Tabela_telefony6[[#This Row],[Kolumna2]],H1335)</f>
        <v>536</v>
      </c>
    </row>
    <row r="1337" spans="1:9" x14ac:dyDescent="0.3">
      <c r="A1337">
        <v>2635121</v>
      </c>
      <c r="B1337" s="1">
        <v>42936</v>
      </c>
      <c r="C1337" s="2">
        <v>0.39906249999999999</v>
      </c>
      <c r="D1337" s="2">
        <v>0.40487268518518521</v>
      </c>
      <c r="E1337" t="str">
        <f>IF(LEN(Tabela_telefony6[[#This Row],[nr]])=7,"stacjonarny",IF(LEN(Tabela_telefony6[[#This Row],[nr]])=8,"komórkowy","zagraniczny"))</f>
        <v>stacjonarny</v>
      </c>
      <c r="F1337" s="8">
        <f>(Tabela_telefony6[[#This Row],[zakonczenie]]-Tabela_telefony6[[#This Row],[rozpoczecie]])</f>
        <v>5.8101851851852238E-3</v>
      </c>
      <c r="G1337" s="5">
        <f>ROUNDUP(Tabela_telefony6[[#This Row],[Kolumna1]]*1440,0)</f>
        <v>9</v>
      </c>
      <c r="H1337" s="2">
        <f>800-Tabela_telefony6[[#This Row],[Kolumna2]]</f>
        <v>791</v>
      </c>
      <c r="I1337" s="5">
        <f>IF(OR(Tabela_telefony6[[#This Row],[typ]]="stacjonarny",Tabela_telefony6[[#This Row],[typ]]="komórkowy"),I1336-Tabela_telefony6[[#This Row],[Kolumna2]],H1336)</f>
        <v>527</v>
      </c>
    </row>
    <row r="1338" spans="1:9" x14ac:dyDescent="0.3">
      <c r="A1338">
        <v>6725216</v>
      </c>
      <c r="B1338" s="1">
        <v>42936</v>
      </c>
      <c r="C1338" s="2">
        <v>0.40190972222222221</v>
      </c>
      <c r="D1338" s="2">
        <v>0.40715277777777775</v>
      </c>
      <c r="E1338" t="str">
        <f>IF(LEN(Tabela_telefony6[[#This Row],[nr]])=7,"stacjonarny",IF(LEN(Tabela_telefony6[[#This Row],[nr]])=8,"komórkowy","zagraniczny"))</f>
        <v>stacjonarny</v>
      </c>
      <c r="F1338" s="8">
        <f>(Tabela_telefony6[[#This Row],[zakonczenie]]-Tabela_telefony6[[#This Row],[rozpoczecie]])</f>
        <v>5.2430555555555425E-3</v>
      </c>
      <c r="G1338" s="5">
        <f>ROUNDUP(Tabela_telefony6[[#This Row],[Kolumna1]]*1440,0)</f>
        <v>8</v>
      </c>
      <c r="H1338" s="2">
        <f>800-Tabela_telefony6[[#This Row],[Kolumna2]]</f>
        <v>792</v>
      </c>
      <c r="I1338" s="5">
        <f>IF(OR(Tabela_telefony6[[#This Row],[typ]]="stacjonarny",Tabela_telefony6[[#This Row],[typ]]="komórkowy"),I1337-Tabela_telefony6[[#This Row],[Kolumna2]],H1337)</f>
        <v>519</v>
      </c>
    </row>
    <row r="1339" spans="1:9" x14ac:dyDescent="0.3">
      <c r="A1339">
        <v>6530661</v>
      </c>
      <c r="B1339" s="1">
        <v>42936</v>
      </c>
      <c r="C1339" s="2">
        <v>0.40709490740740739</v>
      </c>
      <c r="D1339" s="2">
        <v>0.40795138888888888</v>
      </c>
      <c r="E1339" t="str">
        <f>IF(LEN(Tabela_telefony6[[#This Row],[nr]])=7,"stacjonarny",IF(LEN(Tabela_telefony6[[#This Row],[nr]])=8,"komórkowy","zagraniczny"))</f>
        <v>stacjonarny</v>
      </c>
      <c r="F1339" s="8">
        <f>(Tabela_telefony6[[#This Row],[zakonczenie]]-Tabela_telefony6[[#This Row],[rozpoczecie]])</f>
        <v>8.5648148148148584E-4</v>
      </c>
      <c r="G1339" s="5">
        <f>ROUNDUP(Tabela_telefony6[[#This Row],[Kolumna1]]*1440,0)</f>
        <v>2</v>
      </c>
      <c r="H1339" s="2">
        <f>800-Tabela_telefony6[[#This Row],[Kolumna2]]</f>
        <v>798</v>
      </c>
      <c r="I1339" s="5">
        <f>IF(OR(Tabela_telefony6[[#This Row],[typ]]="stacjonarny",Tabela_telefony6[[#This Row],[typ]]="komórkowy"),I1338-Tabela_telefony6[[#This Row],[Kolumna2]],H1338)</f>
        <v>517</v>
      </c>
    </row>
    <row r="1340" spans="1:9" x14ac:dyDescent="0.3">
      <c r="A1340">
        <v>8691743</v>
      </c>
      <c r="B1340" s="1">
        <v>42936</v>
      </c>
      <c r="C1340" s="2">
        <v>0.41228009259259257</v>
      </c>
      <c r="D1340" s="2">
        <v>0.42214120370370373</v>
      </c>
      <c r="E1340" t="str">
        <f>IF(LEN(Tabela_telefony6[[#This Row],[nr]])=7,"stacjonarny",IF(LEN(Tabela_telefony6[[#This Row],[nr]])=8,"komórkowy","zagraniczny"))</f>
        <v>stacjonarny</v>
      </c>
      <c r="F1340" s="8">
        <f>(Tabela_telefony6[[#This Row],[zakonczenie]]-Tabela_telefony6[[#This Row],[rozpoczecie]])</f>
        <v>9.8611111111111538E-3</v>
      </c>
      <c r="G1340" s="5">
        <f>ROUNDUP(Tabela_telefony6[[#This Row],[Kolumna1]]*1440,0)</f>
        <v>15</v>
      </c>
      <c r="H1340" s="2">
        <f>800-Tabela_telefony6[[#This Row],[Kolumna2]]</f>
        <v>785</v>
      </c>
      <c r="I1340" s="5">
        <f>IF(OR(Tabela_telefony6[[#This Row],[typ]]="stacjonarny",Tabela_telefony6[[#This Row],[typ]]="komórkowy"),I1339-Tabela_telefony6[[#This Row],[Kolumna2]],H1339)</f>
        <v>502</v>
      </c>
    </row>
    <row r="1341" spans="1:9" x14ac:dyDescent="0.3">
      <c r="A1341">
        <v>2771511</v>
      </c>
      <c r="B1341" s="1">
        <v>42936</v>
      </c>
      <c r="C1341" s="2">
        <v>0.41271990740740738</v>
      </c>
      <c r="D1341" s="2">
        <v>0.41487268518518516</v>
      </c>
      <c r="E1341" t="str">
        <f>IF(LEN(Tabela_telefony6[[#This Row],[nr]])=7,"stacjonarny",IF(LEN(Tabela_telefony6[[#This Row],[nr]])=8,"komórkowy","zagraniczny"))</f>
        <v>stacjonarny</v>
      </c>
      <c r="F1341" s="8">
        <f>(Tabela_telefony6[[#This Row],[zakonczenie]]-Tabela_telefony6[[#This Row],[rozpoczecie]])</f>
        <v>2.1527777777777812E-3</v>
      </c>
      <c r="G1341" s="5">
        <f>ROUNDUP(Tabela_telefony6[[#This Row],[Kolumna1]]*1440,0)</f>
        <v>4</v>
      </c>
      <c r="H1341" s="2">
        <f>800-Tabela_telefony6[[#This Row],[Kolumna2]]</f>
        <v>796</v>
      </c>
      <c r="I1341" s="5">
        <f>IF(OR(Tabela_telefony6[[#This Row],[typ]]="stacjonarny",Tabela_telefony6[[#This Row],[typ]]="komórkowy"),I1340-Tabela_telefony6[[#This Row],[Kolumna2]],H1340)</f>
        <v>498</v>
      </c>
    </row>
    <row r="1342" spans="1:9" x14ac:dyDescent="0.3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>IF(LEN(Tabela_telefony6[[#This Row],[nr]])=7,"stacjonarny",IF(LEN(Tabela_telefony6[[#This Row],[nr]])=8,"komórkowy","zagraniczny"))</f>
        <v>stacjonarny</v>
      </c>
      <c r="F1342" s="8">
        <f>(Tabela_telefony6[[#This Row],[zakonczenie]]-Tabela_telefony6[[#This Row],[rozpoczecie]])</f>
        <v>3.9351851851854303E-4</v>
      </c>
      <c r="G1342" s="5">
        <f>ROUNDUP(Tabela_telefony6[[#This Row],[Kolumna1]]*1440,0)</f>
        <v>1</v>
      </c>
      <c r="H1342" s="2">
        <f>800-Tabela_telefony6[[#This Row],[Kolumna2]]</f>
        <v>799</v>
      </c>
      <c r="I1342" s="5">
        <f>IF(OR(Tabela_telefony6[[#This Row],[typ]]="stacjonarny",Tabela_telefony6[[#This Row],[typ]]="komórkowy"),I1341-Tabela_telefony6[[#This Row],[Kolumna2]],H1341)</f>
        <v>497</v>
      </c>
    </row>
    <row r="1343" spans="1:9" x14ac:dyDescent="0.3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>IF(LEN(Tabela_telefony6[[#This Row],[nr]])=7,"stacjonarny",IF(LEN(Tabela_telefony6[[#This Row],[nr]])=8,"komórkowy","zagraniczny"))</f>
        <v>komórkowy</v>
      </c>
      <c r="F1343" s="8">
        <f>(Tabela_telefony6[[#This Row],[zakonczenie]]-Tabela_telefony6[[#This Row],[rozpoczecie]])</f>
        <v>5.1504629629630094E-3</v>
      </c>
      <c r="G1343" s="5">
        <f>ROUNDUP(Tabela_telefony6[[#This Row],[Kolumna1]]*1440,0)</f>
        <v>8</v>
      </c>
      <c r="H1343" s="2">
        <f>800-Tabela_telefony6[[#This Row],[Kolumna2]]</f>
        <v>792</v>
      </c>
      <c r="I1343" s="5">
        <f>IF(OR(Tabela_telefony6[[#This Row],[typ]]="stacjonarny",Tabela_telefony6[[#This Row],[typ]]="komórkowy"),I1342-Tabela_telefony6[[#This Row],[Kolumna2]],H1342)</f>
        <v>489</v>
      </c>
    </row>
    <row r="1344" spans="1:9" x14ac:dyDescent="0.3">
      <c r="A1344">
        <v>5305478</v>
      </c>
      <c r="B1344" s="1">
        <v>42936</v>
      </c>
      <c r="C1344" s="2">
        <v>0.41980324074074077</v>
      </c>
      <c r="D1344" s="2">
        <v>0.42957175925925928</v>
      </c>
      <c r="E1344" t="str">
        <f>IF(LEN(Tabela_telefony6[[#This Row],[nr]])=7,"stacjonarny",IF(LEN(Tabela_telefony6[[#This Row],[nr]])=8,"komórkowy","zagraniczny"))</f>
        <v>stacjonarny</v>
      </c>
      <c r="F1344" s="8">
        <f>(Tabela_telefony6[[#This Row],[zakonczenie]]-Tabela_telefony6[[#This Row],[rozpoczecie]])</f>
        <v>9.7685185185185097E-3</v>
      </c>
      <c r="G1344" s="5">
        <f>ROUNDUP(Tabela_telefony6[[#This Row],[Kolumna1]]*1440,0)</f>
        <v>15</v>
      </c>
      <c r="H1344" s="2">
        <f>800-Tabela_telefony6[[#This Row],[Kolumna2]]</f>
        <v>785</v>
      </c>
      <c r="I1344" s="5">
        <f>IF(OR(Tabela_telefony6[[#This Row],[typ]]="stacjonarny",Tabela_telefony6[[#This Row],[typ]]="komórkowy"),I1343-Tabela_telefony6[[#This Row],[Kolumna2]],H1343)</f>
        <v>474</v>
      </c>
    </row>
    <row r="1345" spans="1:9" x14ac:dyDescent="0.3">
      <c r="A1345">
        <v>4305632</v>
      </c>
      <c r="B1345" s="1">
        <v>42936</v>
      </c>
      <c r="C1345" s="2">
        <v>0.42534722222222221</v>
      </c>
      <c r="D1345" s="2">
        <v>0.43634259259259262</v>
      </c>
      <c r="E1345" t="str">
        <f>IF(LEN(Tabela_telefony6[[#This Row],[nr]])=7,"stacjonarny",IF(LEN(Tabela_telefony6[[#This Row],[nr]])=8,"komórkowy","zagraniczny"))</f>
        <v>stacjonarny</v>
      </c>
      <c r="F1345" s="8">
        <f>(Tabela_telefony6[[#This Row],[zakonczenie]]-Tabela_telefony6[[#This Row],[rozpoczecie]])</f>
        <v>1.0995370370370405E-2</v>
      </c>
      <c r="G1345" s="5">
        <f>ROUNDUP(Tabela_telefony6[[#This Row],[Kolumna1]]*1440,0)</f>
        <v>16</v>
      </c>
      <c r="H1345" s="2">
        <f>800-Tabela_telefony6[[#This Row],[Kolumna2]]</f>
        <v>784</v>
      </c>
      <c r="I1345" s="5">
        <f>IF(OR(Tabela_telefony6[[#This Row],[typ]]="stacjonarny",Tabela_telefony6[[#This Row],[typ]]="komórkowy"),I1344-Tabela_telefony6[[#This Row],[Kolumna2]],H1344)</f>
        <v>458</v>
      </c>
    </row>
    <row r="1346" spans="1:9" x14ac:dyDescent="0.3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>IF(LEN(Tabela_telefony6[[#This Row],[nr]])=7,"stacjonarny",IF(LEN(Tabela_telefony6[[#This Row],[nr]])=8,"komórkowy","zagraniczny"))</f>
        <v>stacjonarny</v>
      </c>
      <c r="F1346" s="8">
        <f>(Tabela_telefony6[[#This Row],[zakonczenie]]-Tabela_telefony6[[#This Row],[rozpoczecie]])</f>
        <v>3.8078703703703365E-3</v>
      </c>
      <c r="G1346" s="5">
        <f>ROUNDUP(Tabela_telefony6[[#This Row],[Kolumna1]]*1440,0)</f>
        <v>6</v>
      </c>
      <c r="H1346" s="2">
        <f>800-Tabela_telefony6[[#This Row],[Kolumna2]]</f>
        <v>794</v>
      </c>
      <c r="I1346" s="5">
        <f>IF(OR(Tabela_telefony6[[#This Row],[typ]]="stacjonarny",Tabela_telefony6[[#This Row],[typ]]="komórkowy"),I1345-Tabela_telefony6[[#This Row],[Kolumna2]],H1345)</f>
        <v>452</v>
      </c>
    </row>
    <row r="1347" spans="1:9" x14ac:dyDescent="0.3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>IF(LEN(Tabela_telefony6[[#This Row],[nr]])=7,"stacjonarny",IF(LEN(Tabela_telefony6[[#This Row],[nr]])=8,"komórkowy","zagraniczny"))</f>
        <v>stacjonarny</v>
      </c>
      <c r="F1347" s="8">
        <f>(Tabela_telefony6[[#This Row],[zakonczenie]]-Tabela_telefony6[[#This Row],[rozpoczecie]])</f>
        <v>9.8148148148147762E-3</v>
      </c>
      <c r="G1347" s="5">
        <f>ROUNDUP(Tabela_telefony6[[#This Row],[Kolumna1]]*1440,0)</f>
        <v>15</v>
      </c>
      <c r="H1347" s="2">
        <f>800-Tabela_telefony6[[#This Row],[Kolumna2]]</f>
        <v>785</v>
      </c>
      <c r="I1347" s="5">
        <f>IF(OR(Tabela_telefony6[[#This Row],[typ]]="stacjonarny",Tabela_telefony6[[#This Row],[typ]]="komórkowy"),I1346-Tabela_telefony6[[#This Row],[Kolumna2]],H1346)</f>
        <v>437</v>
      </c>
    </row>
    <row r="1348" spans="1:9" x14ac:dyDescent="0.3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>IF(LEN(Tabela_telefony6[[#This Row],[nr]])=7,"stacjonarny",IF(LEN(Tabela_telefony6[[#This Row],[nr]])=8,"komórkowy","zagraniczny"))</f>
        <v>stacjonarny</v>
      </c>
      <c r="F1348" s="8">
        <f>(Tabela_telefony6[[#This Row],[zakonczenie]]-Tabela_telefony6[[#This Row],[rozpoczecie]])</f>
        <v>1.0034722222222237E-2</v>
      </c>
      <c r="G1348" s="5">
        <f>ROUNDUP(Tabela_telefony6[[#This Row],[Kolumna1]]*1440,0)</f>
        <v>15</v>
      </c>
      <c r="H1348" s="2">
        <f>800-Tabela_telefony6[[#This Row],[Kolumna2]]</f>
        <v>785</v>
      </c>
      <c r="I1348" s="5">
        <f>IF(OR(Tabela_telefony6[[#This Row],[typ]]="stacjonarny",Tabela_telefony6[[#This Row],[typ]]="komórkowy"),I1347-Tabela_telefony6[[#This Row],[Kolumna2]],H1347)</f>
        <v>422</v>
      </c>
    </row>
    <row r="1349" spans="1:9" x14ac:dyDescent="0.3">
      <c r="A1349">
        <v>53117702</v>
      </c>
      <c r="B1349" s="1">
        <v>42936</v>
      </c>
      <c r="C1349" s="2">
        <v>0.44170138888888888</v>
      </c>
      <c r="D1349" s="2">
        <v>0.44903935185185184</v>
      </c>
      <c r="E1349" t="str">
        <f>IF(LEN(Tabela_telefony6[[#This Row],[nr]])=7,"stacjonarny",IF(LEN(Tabela_telefony6[[#This Row],[nr]])=8,"komórkowy","zagraniczny"))</f>
        <v>komórkowy</v>
      </c>
      <c r="F1349" s="8">
        <f>(Tabela_telefony6[[#This Row],[zakonczenie]]-Tabela_telefony6[[#This Row],[rozpoczecie]])</f>
        <v>7.3379629629629628E-3</v>
      </c>
      <c r="G1349" s="5">
        <f>ROUNDUP(Tabela_telefony6[[#This Row],[Kolumna1]]*1440,0)</f>
        <v>11</v>
      </c>
      <c r="H1349" s="2">
        <f>800-Tabela_telefony6[[#This Row],[Kolumna2]]</f>
        <v>789</v>
      </c>
      <c r="I1349" s="5">
        <f>IF(OR(Tabela_telefony6[[#This Row],[typ]]="stacjonarny",Tabela_telefony6[[#This Row],[typ]]="komórkowy"),I1348-Tabela_telefony6[[#This Row],[Kolumna2]],H1348)</f>
        <v>411</v>
      </c>
    </row>
    <row r="1350" spans="1:9" x14ac:dyDescent="0.3">
      <c r="A1350">
        <v>10201038</v>
      </c>
      <c r="B1350" s="1">
        <v>42936</v>
      </c>
      <c r="C1350" s="2">
        <v>0.44615740740740739</v>
      </c>
      <c r="D1350" s="2">
        <v>0.45019675925925928</v>
      </c>
      <c r="E1350" t="str">
        <f>IF(LEN(Tabela_telefony6[[#This Row],[nr]])=7,"stacjonarny",IF(LEN(Tabela_telefony6[[#This Row],[nr]])=8,"komórkowy","zagraniczny"))</f>
        <v>komórkowy</v>
      </c>
      <c r="F1350" s="8">
        <f>(Tabela_telefony6[[#This Row],[zakonczenie]]-Tabela_telefony6[[#This Row],[rozpoczecie]])</f>
        <v>4.0393518518518912E-3</v>
      </c>
      <c r="G1350" s="5">
        <f>ROUNDUP(Tabela_telefony6[[#This Row],[Kolumna1]]*1440,0)</f>
        <v>6</v>
      </c>
      <c r="H1350" s="2">
        <f>800-Tabela_telefony6[[#This Row],[Kolumna2]]</f>
        <v>794</v>
      </c>
      <c r="I1350" s="5">
        <f>IF(OR(Tabela_telefony6[[#This Row],[typ]]="stacjonarny",Tabela_telefony6[[#This Row],[typ]]="komórkowy"),I1349-Tabela_telefony6[[#This Row],[Kolumna2]],H1349)</f>
        <v>405</v>
      </c>
    </row>
    <row r="1351" spans="1:9" x14ac:dyDescent="0.3">
      <c r="A1351">
        <v>4738129</v>
      </c>
      <c r="B1351" s="1">
        <v>42936</v>
      </c>
      <c r="C1351" s="2">
        <v>0.4503935185185185</v>
      </c>
      <c r="D1351" s="2">
        <v>0.46037037037037037</v>
      </c>
      <c r="E1351" t="str">
        <f>IF(LEN(Tabela_telefony6[[#This Row],[nr]])=7,"stacjonarny",IF(LEN(Tabela_telefony6[[#This Row],[nr]])=8,"komórkowy","zagraniczny"))</f>
        <v>stacjonarny</v>
      </c>
      <c r="F1351" s="8">
        <f>(Tabela_telefony6[[#This Row],[zakonczenie]]-Tabela_telefony6[[#This Row],[rozpoczecie]])</f>
        <v>9.9768518518518756E-3</v>
      </c>
      <c r="G1351" s="5">
        <f>ROUNDUP(Tabela_telefony6[[#This Row],[Kolumna1]]*1440,0)</f>
        <v>15</v>
      </c>
      <c r="H1351" s="2">
        <f>800-Tabela_telefony6[[#This Row],[Kolumna2]]</f>
        <v>785</v>
      </c>
      <c r="I1351" s="5">
        <f>IF(OR(Tabela_telefony6[[#This Row],[typ]]="stacjonarny",Tabela_telefony6[[#This Row],[typ]]="komórkowy"),I1350-Tabela_telefony6[[#This Row],[Kolumna2]],H1350)</f>
        <v>390</v>
      </c>
    </row>
    <row r="1352" spans="1:9" x14ac:dyDescent="0.3">
      <c r="A1352">
        <v>3153023</v>
      </c>
      <c r="B1352" s="1">
        <v>42936</v>
      </c>
      <c r="C1352" s="2">
        <v>0.45503472222222224</v>
      </c>
      <c r="D1352" s="2">
        <v>0.45876157407407409</v>
      </c>
      <c r="E1352" t="str">
        <f>IF(LEN(Tabela_telefony6[[#This Row],[nr]])=7,"stacjonarny",IF(LEN(Tabela_telefony6[[#This Row],[nr]])=8,"komórkowy","zagraniczny"))</f>
        <v>stacjonarny</v>
      </c>
      <c r="F1352" s="8">
        <f>(Tabela_telefony6[[#This Row],[zakonczenie]]-Tabela_telefony6[[#This Row],[rozpoczecie]])</f>
        <v>3.7268518518518423E-3</v>
      </c>
      <c r="G1352" s="5">
        <f>ROUNDUP(Tabela_telefony6[[#This Row],[Kolumna1]]*1440,0)</f>
        <v>6</v>
      </c>
      <c r="H1352" s="2">
        <f>800-Tabela_telefony6[[#This Row],[Kolumna2]]</f>
        <v>794</v>
      </c>
      <c r="I1352" s="5">
        <f>IF(OR(Tabela_telefony6[[#This Row],[typ]]="stacjonarny",Tabela_telefony6[[#This Row],[typ]]="komórkowy"),I1351-Tabela_telefony6[[#This Row],[Kolumna2]],H1351)</f>
        <v>384</v>
      </c>
    </row>
    <row r="1353" spans="1:9" x14ac:dyDescent="0.3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>IF(LEN(Tabela_telefony6[[#This Row],[nr]])=7,"stacjonarny",IF(LEN(Tabela_telefony6[[#This Row],[nr]])=8,"komórkowy","zagraniczny"))</f>
        <v>stacjonarny</v>
      </c>
      <c r="F1353" s="8">
        <f>(Tabela_telefony6[[#This Row],[zakonczenie]]-Tabela_telefony6[[#This Row],[rozpoczecie]])</f>
        <v>2.0949074074074203E-3</v>
      </c>
      <c r="G1353" s="5">
        <f>ROUNDUP(Tabela_telefony6[[#This Row],[Kolumna1]]*1440,0)</f>
        <v>4</v>
      </c>
      <c r="H1353" s="2">
        <f>800-Tabela_telefony6[[#This Row],[Kolumna2]]</f>
        <v>796</v>
      </c>
      <c r="I1353" s="5">
        <f>IF(OR(Tabela_telefony6[[#This Row],[typ]]="stacjonarny",Tabela_telefony6[[#This Row],[typ]]="komórkowy"),I1352-Tabela_telefony6[[#This Row],[Kolumna2]],H1352)</f>
        <v>380</v>
      </c>
    </row>
    <row r="1354" spans="1:9" x14ac:dyDescent="0.3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>IF(LEN(Tabela_telefony6[[#This Row],[nr]])=7,"stacjonarny",IF(LEN(Tabela_telefony6[[#This Row],[nr]])=8,"komórkowy","zagraniczny"))</f>
        <v>zagraniczny</v>
      </c>
      <c r="F1354" s="8">
        <f>(Tabela_telefony6[[#This Row],[zakonczenie]]-Tabela_telefony6[[#This Row],[rozpoczecie]])</f>
        <v>3.356481481481266E-4</v>
      </c>
      <c r="G1354" s="5">
        <f>ROUNDUP(Tabela_telefony6[[#This Row],[Kolumna1]]*1440,0)</f>
        <v>1</v>
      </c>
      <c r="H1354" s="2">
        <f>800-Tabela_telefony6[[#This Row],[Kolumna2]]</f>
        <v>799</v>
      </c>
      <c r="I1354" s="5">
        <f>IF(OR(Tabela_telefony6[[#This Row],[typ]]="stacjonarny",Tabela_telefony6[[#This Row],[typ]]="komórkowy"),I1353-Tabela_telefony6[[#This Row],[Kolumna2]],H1353)</f>
        <v>796</v>
      </c>
    </row>
    <row r="1355" spans="1:9" x14ac:dyDescent="0.3">
      <c r="A1355">
        <v>93050839</v>
      </c>
      <c r="B1355" s="1">
        <v>42936</v>
      </c>
      <c r="C1355" s="2">
        <v>0.46225694444444443</v>
      </c>
      <c r="D1355" s="2">
        <v>0.46591435185185187</v>
      </c>
      <c r="E1355" t="str">
        <f>IF(LEN(Tabela_telefony6[[#This Row],[nr]])=7,"stacjonarny",IF(LEN(Tabela_telefony6[[#This Row],[nr]])=8,"komórkowy","zagraniczny"))</f>
        <v>komórkowy</v>
      </c>
      <c r="F1355" s="8">
        <f>(Tabela_telefony6[[#This Row],[zakonczenie]]-Tabela_telefony6[[#This Row],[rozpoczecie]])</f>
        <v>3.6574074074074425E-3</v>
      </c>
      <c r="G1355" s="5">
        <f>ROUNDUP(Tabela_telefony6[[#This Row],[Kolumna1]]*1440,0)</f>
        <v>6</v>
      </c>
      <c r="H1355" s="2">
        <f>800-Tabela_telefony6[[#This Row],[Kolumna2]]</f>
        <v>794</v>
      </c>
      <c r="I1355" s="5">
        <f>IF(OR(Tabela_telefony6[[#This Row],[typ]]="stacjonarny",Tabela_telefony6[[#This Row],[typ]]="komórkowy"),I1354-Tabela_telefony6[[#This Row],[Kolumna2]],H1354)</f>
        <v>790</v>
      </c>
    </row>
    <row r="1356" spans="1:9" x14ac:dyDescent="0.3">
      <c r="A1356">
        <v>1288318920</v>
      </c>
      <c r="B1356" s="1">
        <v>42936</v>
      </c>
      <c r="C1356" s="2">
        <v>0.46606481481481482</v>
      </c>
      <c r="D1356" s="2">
        <v>0.47375</v>
      </c>
      <c r="E1356" t="str">
        <f>IF(LEN(Tabela_telefony6[[#This Row],[nr]])=7,"stacjonarny",IF(LEN(Tabela_telefony6[[#This Row],[nr]])=8,"komórkowy","zagraniczny"))</f>
        <v>zagraniczny</v>
      </c>
      <c r="F1356" s="8">
        <f>(Tabela_telefony6[[#This Row],[zakonczenie]]-Tabela_telefony6[[#This Row],[rozpoczecie]])</f>
        <v>7.6851851851851838E-3</v>
      </c>
      <c r="G1356" s="5">
        <f>ROUNDUP(Tabela_telefony6[[#This Row],[Kolumna1]]*1440,0)</f>
        <v>12</v>
      </c>
      <c r="H1356" s="2">
        <f>800-Tabela_telefony6[[#This Row],[Kolumna2]]</f>
        <v>788</v>
      </c>
      <c r="I1356" s="5">
        <f>IF(OR(Tabela_telefony6[[#This Row],[typ]]="stacjonarny",Tabela_telefony6[[#This Row],[typ]]="komórkowy"),I1355-Tabela_telefony6[[#This Row],[Kolumna2]],H1355)</f>
        <v>794</v>
      </c>
    </row>
    <row r="1357" spans="1:9" x14ac:dyDescent="0.3">
      <c r="A1357">
        <v>5613566</v>
      </c>
      <c r="B1357" s="1">
        <v>42936</v>
      </c>
      <c r="C1357" s="2">
        <v>0.47105324074074073</v>
      </c>
      <c r="D1357" s="2">
        <v>0.47146990740740741</v>
      </c>
      <c r="E1357" t="str">
        <f>IF(LEN(Tabela_telefony6[[#This Row],[nr]])=7,"stacjonarny",IF(LEN(Tabela_telefony6[[#This Row],[nr]])=8,"komórkowy","zagraniczny"))</f>
        <v>stacjonarny</v>
      </c>
      <c r="F1357" s="8">
        <f>(Tabela_telefony6[[#This Row],[zakonczenie]]-Tabela_telefony6[[#This Row],[rozpoczecie]])</f>
        <v>4.1666666666667629E-4</v>
      </c>
      <c r="G1357" s="5">
        <f>ROUNDUP(Tabela_telefony6[[#This Row],[Kolumna1]]*1440,0)</f>
        <v>1</v>
      </c>
      <c r="H1357" s="2">
        <f>800-Tabela_telefony6[[#This Row],[Kolumna2]]</f>
        <v>799</v>
      </c>
      <c r="I1357" s="5">
        <f>IF(OR(Tabela_telefony6[[#This Row],[typ]]="stacjonarny",Tabela_telefony6[[#This Row],[typ]]="komórkowy"),I1356-Tabela_telefony6[[#This Row],[Kolumna2]],H1356)</f>
        <v>793</v>
      </c>
    </row>
    <row r="1358" spans="1:9" x14ac:dyDescent="0.3">
      <c r="A1358">
        <v>2406196</v>
      </c>
      <c r="B1358" s="1">
        <v>42936</v>
      </c>
      <c r="C1358" s="2">
        <v>0.47244212962962961</v>
      </c>
      <c r="D1358" s="2">
        <v>0.48127314814814814</v>
      </c>
      <c r="E1358" t="str">
        <f>IF(LEN(Tabela_telefony6[[#This Row],[nr]])=7,"stacjonarny",IF(LEN(Tabela_telefony6[[#This Row],[nr]])=8,"komórkowy","zagraniczny"))</f>
        <v>stacjonarny</v>
      </c>
      <c r="F1358" s="8">
        <f>(Tabela_telefony6[[#This Row],[zakonczenie]]-Tabela_telefony6[[#This Row],[rozpoczecie]])</f>
        <v>8.8310185185185297E-3</v>
      </c>
      <c r="G1358" s="5">
        <f>ROUNDUP(Tabela_telefony6[[#This Row],[Kolumna1]]*1440,0)</f>
        <v>13</v>
      </c>
      <c r="H1358" s="2">
        <f>800-Tabela_telefony6[[#This Row],[Kolumna2]]</f>
        <v>787</v>
      </c>
      <c r="I1358" s="5">
        <f>IF(OR(Tabela_telefony6[[#This Row],[typ]]="stacjonarny",Tabela_telefony6[[#This Row],[typ]]="komórkowy"),I1357-Tabela_telefony6[[#This Row],[Kolumna2]],H1357)</f>
        <v>780</v>
      </c>
    </row>
    <row r="1359" spans="1:9" x14ac:dyDescent="0.3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>IF(LEN(Tabela_telefony6[[#This Row],[nr]])=7,"stacjonarny",IF(LEN(Tabela_telefony6[[#This Row],[nr]])=8,"komórkowy","zagraniczny"))</f>
        <v>stacjonarny</v>
      </c>
      <c r="F1359" s="8">
        <f>(Tabela_telefony6[[#This Row],[zakonczenie]]-Tabela_telefony6[[#This Row],[rozpoczecie]])</f>
        <v>1.527777777777739E-3</v>
      </c>
      <c r="G1359" s="5">
        <f>ROUNDUP(Tabela_telefony6[[#This Row],[Kolumna1]]*1440,0)</f>
        <v>3</v>
      </c>
      <c r="H1359" s="2">
        <f>800-Tabela_telefony6[[#This Row],[Kolumna2]]</f>
        <v>797</v>
      </c>
      <c r="I1359" s="5">
        <f>IF(OR(Tabela_telefony6[[#This Row],[typ]]="stacjonarny",Tabela_telefony6[[#This Row],[typ]]="komórkowy"),I1358-Tabela_telefony6[[#This Row],[Kolumna2]],H1358)</f>
        <v>777</v>
      </c>
    </row>
    <row r="1360" spans="1:9" x14ac:dyDescent="0.3">
      <c r="A1360">
        <v>5019634</v>
      </c>
      <c r="B1360" s="1">
        <v>42936</v>
      </c>
      <c r="C1360" s="2">
        <v>0.48032407407407407</v>
      </c>
      <c r="D1360" s="2">
        <v>0.4916550925925926</v>
      </c>
      <c r="E1360" t="str">
        <f>IF(LEN(Tabela_telefony6[[#This Row],[nr]])=7,"stacjonarny",IF(LEN(Tabela_telefony6[[#This Row],[nr]])=8,"komórkowy","zagraniczny"))</f>
        <v>stacjonarny</v>
      </c>
      <c r="F1360" s="8">
        <f>(Tabela_telefony6[[#This Row],[zakonczenie]]-Tabela_telefony6[[#This Row],[rozpoczecie]])</f>
        <v>1.1331018518518532E-2</v>
      </c>
      <c r="G1360" s="5">
        <f>ROUNDUP(Tabela_telefony6[[#This Row],[Kolumna1]]*1440,0)</f>
        <v>17</v>
      </c>
      <c r="H1360" s="2">
        <f>800-Tabela_telefony6[[#This Row],[Kolumna2]]</f>
        <v>783</v>
      </c>
      <c r="I1360" s="5">
        <f>IF(OR(Tabela_telefony6[[#This Row],[typ]]="stacjonarny",Tabela_telefony6[[#This Row],[typ]]="komórkowy"),I1359-Tabela_telefony6[[#This Row],[Kolumna2]],H1359)</f>
        <v>760</v>
      </c>
    </row>
    <row r="1361" spans="1:9" x14ac:dyDescent="0.3">
      <c r="A1361">
        <v>90993861</v>
      </c>
      <c r="B1361" s="1">
        <v>42936</v>
      </c>
      <c r="C1361" s="2">
        <v>0.48280092592592594</v>
      </c>
      <c r="D1361" s="2">
        <v>0.48798611111111112</v>
      </c>
      <c r="E1361" t="str">
        <f>IF(LEN(Tabela_telefony6[[#This Row],[nr]])=7,"stacjonarny",IF(LEN(Tabela_telefony6[[#This Row],[nr]])=8,"komórkowy","zagraniczny"))</f>
        <v>komórkowy</v>
      </c>
      <c r="F1361" s="8">
        <f>(Tabela_telefony6[[#This Row],[zakonczenie]]-Tabela_telefony6[[#This Row],[rozpoczecie]])</f>
        <v>5.1851851851851816E-3</v>
      </c>
      <c r="G1361" s="5">
        <f>ROUNDUP(Tabela_telefony6[[#This Row],[Kolumna1]]*1440,0)</f>
        <v>8</v>
      </c>
      <c r="H1361" s="2">
        <f>800-Tabela_telefony6[[#This Row],[Kolumna2]]</f>
        <v>792</v>
      </c>
      <c r="I1361" s="5">
        <f>IF(OR(Tabela_telefony6[[#This Row],[typ]]="stacjonarny",Tabela_telefony6[[#This Row],[typ]]="komórkowy"),I1360-Tabela_telefony6[[#This Row],[Kolumna2]],H1360)</f>
        <v>752</v>
      </c>
    </row>
    <row r="1362" spans="1:9" x14ac:dyDescent="0.3">
      <c r="A1362">
        <v>4034491</v>
      </c>
      <c r="B1362" s="1">
        <v>42936</v>
      </c>
      <c r="C1362" s="2">
        <v>0.48813657407407407</v>
      </c>
      <c r="D1362" s="2">
        <v>0.49116898148148147</v>
      </c>
      <c r="E1362" t="str">
        <f>IF(LEN(Tabela_telefony6[[#This Row],[nr]])=7,"stacjonarny",IF(LEN(Tabela_telefony6[[#This Row],[nr]])=8,"komórkowy","zagraniczny"))</f>
        <v>stacjonarny</v>
      </c>
      <c r="F1362" s="8">
        <f>(Tabela_telefony6[[#This Row],[zakonczenie]]-Tabela_telefony6[[#This Row],[rozpoczecie]])</f>
        <v>3.0324074074074003E-3</v>
      </c>
      <c r="G1362" s="5">
        <f>ROUNDUP(Tabela_telefony6[[#This Row],[Kolumna1]]*1440,0)</f>
        <v>5</v>
      </c>
      <c r="H1362" s="2">
        <f>800-Tabela_telefony6[[#This Row],[Kolumna2]]</f>
        <v>795</v>
      </c>
      <c r="I1362" s="5">
        <f>IF(OR(Tabela_telefony6[[#This Row],[typ]]="stacjonarny",Tabela_telefony6[[#This Row],[typ]]="komórkowy"),I1361-Tabela_telefony6[[#This Row],[Kolumna2]],H1361)</f>
        <v>747</v>
      </c>
    </row>
    <row r="1363" spans="1:9" x14ac:dyDescent="0.3">
      <c r="A1363">
        <v>57395204</v>
      </c>
      <c r="B1363" s="1">
        <v>42936</v>
      </c>
      <c r="C1363" s="2">
        <v>0.49015046296296294</v>
      </c>
      <c r="D1363" s="2">
        <v>0.49456018518518519</v>
      </c>
      <c r="E1363" t="str">
        <f>IF(LEN(Tabela_telefony6[[#This Row],[nr]])=7,"stacjonarny",IF(LEN(Tabela_telefony6[[#This Row],[nr]])=8,"komórkowy","zagraniczny"))</f>
        <v>komórkowy</v>
      </c>
      <c r="F1363" s="8">
        <f>(Tabela_telefony6[[#This Row],[zakonczenie]]-Tabela_telefony6[[#This Row],[rozpoczecie]])</f>
        <v>4.4097222222222454E-3</v>
      </c>
      <c r="G1363" s="5">
        <f>ROUNDUP(Tabela_telefony6[[#This Row],[Kolumna1]]*1440,0)</f>
        <v>7</v>
      </c>
      <c r="H1363" s="2">
        <f>800-Tabela_telefony6[[#This Row],[Kolumna2]]</f>
        <v>793</v>
      </c>
      <c r="I1363" s="5">
        <f>IF(OR(Tabela_telefony6[[#This Row],[typ]]="stacjonarny",Tabela_telefony6[[#This Row],[typ]]="komórkowy"),I1362-Tabela_telefony6[[#This Row],[Kolumna2]],H1362)</f>
        <v>740</v>
      </c>
    </row>
    <row r="1364" spans="1:9" x14ac:dyDescent="0.3">
      <c r="A1364">
        <v>9156106</v>
      </c>
      <c r="B1364" s="1">
        <v>42936</v>
      </c>
      <c r="C1364" s="2">
        <v>0.49103009259259262</v>
      </c>
      <c r="D1364" s="2">
        <v>0.4937037037037037</v>
      </c>
      <c r="E1364" t="str">
        <f>IF(LEN(Tabela_telefony6[[#This Row],[nr]])=7,"stacjonarny",IF(LEN(Tabela_telefony6[[#This Row],[nr]])=8,"komórkowy","zagraniczny"))</f>
        <v>stacjonarny</v>
      </c>
      <c r="F1364" s="8">
        <f>(Tabela_telefony6[[#This Row],[zakonczenie]]-Tabela_telefony6[[#This Row],[rozpoczecie]])</f>
        <v>2.673611111111085E-3</v>
      </c>
      <c r="G1364" s="5">
        <f>ROUNDUP(Tabela_telefony6[[#This Row],[Kolumna1]]*1440,0)</f>
        <v>4</v>
      </c>
      <c r="H1364" s="2">
        <f>800-Tabela_telefony6[[#This Row],[Kolumna2]]</f>
        <v>796</v>
      </c>
      <c r="I1364" s="5">
        <f>IF(OR(Tabela_telefony6[[#This Row],[typ]]="stacjonarny",Tabela_telefony6[[#This Row],[typ]]="komórkowy"),I1363-Tabela_telefony6[[#This Row],[Kolumna2]],H1363)</f>
        <v>736</v>
      </c>
    </row>
    <row r="1365" spans="1:9" x14ac:dyDescent="0.3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>IF(LEN(Tabela_telefony6[[#This Row],[nr]])=7,"stacjonarny",IF(LEN(Tabela_telefony6[[#This Row],[nr]])=8,"komórkowy","zagraniczny"))</f>
        <v>stacjonarny</v>
      </c>
      <c r="F1365" s="8">
        <f>(Tabela_telefony6[[#This Row],[zakonczenie]]-Tabela_telefony6[[#This Row],[rozpoczecie]])</f>
        <v>1.2731481481481621E-4</v>
      </c>
      <c r="G1365" s="5">
        <f>ROUNDUP(Tabela_telefony6[[#This Row],[Kolumna1]]*1440,0)</f>
        <v>1</v>
      </c>
      <c r="H1365" s="2">
        <f>800-Tabela_telefony6[[#This Row],[Kolumna2]]</f>
        <v>799</v>
      </c>
      <c r="I1365" s="5">
        <f>IF(OR(Tabela_telefony6[[#This Row],[typ]]="stacjonarny",Tabela_telefony6[[#This Row],[typ]]="komórkowy"),I1364-Tabela_telefony6[[#This Row],[Kolumna2]],H1364)</f>
        <v>735</v>
      </c>
    </row>
    <row r="1366" spans="1:9" x14ac:dyDescent="0.3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>IF(LEN(Tabela_telefony6[[#This Row],[nr]])=7,"stacjonarny",IF(LEN(Tabela_telefony6[[#This Row],[nr]])=8,"komórkowy","zagraniczny"))</f>
        <v>stacjonarny</v>
      </c>
      <c r="F1366" s="8">
        <f>(Tabela_telefony6[[#This Row],[zakonczenie]]-Tabela_telefony6[[#This Row],[rozpoczecie]])</f>
        <v>1.1087962962962938E-2</v>
      </c>
      <c r="G1366" s="5">
        <f>ROUNDUP(Tabela_telefony6[[#This Row],[Kolumna1]]*1440,0)</f>
        <v>16</v>
      </c>
      <c r="H1366" s="2">
        <f>800-Tabela_telefony6[[#This Row],[Kolumna2]]</f>
        <v>784</v>
      </c>
      <c r="I1366" s="5">
        <f>IF(OR(Tabela_telefony6[[#This Row],[typ]]="stacjonarny",Tabela_telefony6[[#This Row],[typ]]="komórkowy"),I1365-Tabela_telefony6[[#This Row],[Kolumna2]],H1365)</f>
        <v>719</v>
      </c>
    </row>
    <row r="1367" spans="1:9" x14ac:dyDescent="0.3">
      <c r="A1367">
        <v>7826456</v>
      </c>
      <c r="B1367" s="1">
        <v>42936</v>
      </c>
      <c r="C1367" s="2">
        <v>0.50298611111111113</v>
      </c>
      <c r="D1367" s="2">
        <v>0.50312500000000004</v>
      </c>
      <c r="E1367" t="str">
        <f>IF(LEN(Tabela_telefony6[[#This Row],[nr]])=7,"stacjonarny",IF(LEN(Tabela_telefony6[[#This Row],[nr]])=8,"komórkowy","zagraniczny"))</f>
        <v>stacjonarny</v>
      </c>
      <c r="F1367" s="8">
        <f>(Tabela_telefony6[[#This Row],[zakonczenie]]-Tabela_telefony6[[#This Row],[rozpoczecie]])</f>
        <v>1.388888888889106E-4</v>
      </c>
      <c r="G1367" s="5">
        <f>ROUNDUP(Tabela_telefony6[[#This Row],[Kolumna1]]*1440,0)</f>
        <v>1</v>
      </c>
      <c r="H1367" s="2">
        <f>800-Tabela_telefony6[[#This Row],[Kolumna2]]</f>
        <v>799</v>
      </c>
      <c r="I1367" s="5">
        <f>IF(OR(Tabela_telefony6[[#This Row],[typ]]="stacjonarny",Tabela_telefony6[[#This Row],[typ]]="komórkowy"),I1366-Tabela_telefony6[[#This Row],[Kolumna2]],H1366)</f>
        <v>718</v>
      </c>
    </row>
    <row r="1368" spans="1:9" x14ac:dyDescent="0.3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>IF(LEN(Tabela_telefony6[[#This Row],[nr]])=7,"stacjonarny",IF(LEN(Tabela_telefony6[[#This Row],[nr]])=8,"komórkowy","zagraniczny"))</f>
        <v>stacjonarny</v>
      </c>
      <c r="F1368" s="8">
        <f>(Tabela_telefony6[[#This Row],[zakonczenie]]-Tabela_telefony6[[#This Row],[rozpoczecie]])</f>
        <v>8.6111111111111249E-3</v>
      </c>
      <c r="G1368" s="5">
        <f>ROUNDUP(Tabela_telefony6[[#This Row],[Kolumna1]]*1440,0)</f>
        <v>13</v>
      </c>
      <c r="H1368" s="2">
        <f>800-Tabela_telefony6[[#This Row],[Kolumna2]]</f>
        <v>787</v>
      </c>
      <c r="I1368" s="5">
        <f>IF(OR(Tabela_telefony6[[#This Row],[typ]]="stacjonarny",Tabela_telefony6[[#This Row],[typ]]="komórkowy"),I1367-Tabela_telefony6[[#This Row],[Kolumna2]],H1367)</f>
        <v>705</v>
      </c>
    </row>
    <row r="1369" spans="1:9" x14ac:dyDescent="0.3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>IF(LEN(Tabela_telefony6[[#This Row],[nr]])=7,"stacjonarny",IF(LEN(Tabela_telefony6[[#This Row],[nr]])=8,"komórkowy","zagraniczny"))</f>
        <v>stacjonarny</v>
      </c>
      <c r="F1369" s="8">
        <f>(Tabela_telefony6[[#This Row],[zakonczenie]]-Tabela_telefony6[[#This Row],[rozpoczecie]])</f>
        <v>8.2523148148148096E-3</v>
      </c>
      <c r="G1369" s="5">
        <f>ROUNDUP(Tabela_telefony6[[#This Row],[Kolumna1]]*1440,0)</f>
        <v>12</v>
      </c>
      <c r="H1369" s="2">
        <f>800-Tabela_telefony6[[#This Row],[Kolumna2]]</f>
        <v>788</v>
      </c>
      <c r="I1369" s="5">
        <f>IF(OR(Tabela_telefony6[[#This Row],[typ]]="stacjonarny",Tabela_telefony6[[#This Row],[typ]]="komórkowy"),I1368-Tabela_telefony6[[#This Row],[Kolumna2]],H1368)</f>
        <v>693</v>
      </c>
    </row>
    <row r="1370" spans="1:9" x14ac:dyDescent="0.3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>IF(LEN(Tabela_telefony6[[#This Row],[nr]])=7,"stacjonarny",IF(LEN(Tabela_telefony6[[#This Row],[nr]])=8,"komórkowy","zagraniczny"))</f>
        <v>stacjonarny</v>
      </c>
      <c r="F1370" s="8">
        <f>(Tabela_telefony6[[#This Row],[zakonczenie]]-Tabela_telefony6[[#This Row],[rozpoczecie]])</f>
        <v>5.2893518518518645E-3</v>
      </c>
      <c r="G1370" s="5">
        <f>ROUNDUP(Tabela_telefony6[[#This Row],[Kolumna1]]*1440,0)</f>
        <v>8</v>
      </c>
      <c r="H1370" s="2">
        <f>800-Tabela_telefony6[[#This Row],[Kolumna2]]</f>
        <v>792</v>
      </c>
      <c r="I1370" s="5">
        <f>IF(OR(Tabela_telefony6[[#This Row],[typ]]="stacjonarny",Tabela_telefony6[[#This Row],[typ]]="komórkowy"),I1369-Tabela_telefony6[[#This Row],[Kolumna2]],H1369)</f>
        <v>685</v>
      </c>
    </row>
    <row r="1371" spans="1:9" x14ac:dyDescent="0.3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>IF(LEN(Tabela_telefony6[[#This Row],[nr]])=7,"stacjonarny",IF(LEN(Tabela_telefony6[[#This Row],[nr]])=8,"komórkowy","zagraniczny"))</f>
        <v>stacjonarny</v>
      </c>
      <c r="F1371" s="8">
        <f>(Tabela_telefony6[[#This Row],[zakonczenie]]-Tabela_telefony6[[#This Row],[rozpoczecie]])</f>
        <v>1.0601851851851807E-2</v>
      </c>
      <c r="G1371" s="5">
        <f>ROUNDUP(Tabela_telefony6[[#This Row],[Kolumna1]]*1440,0)</f>
        <v>16</v>
      </c>
      <c r="H1371" s="2">
        <f>800-Tabela_telefony6[[#This Row],[Kolumna2]]</f>
        <v>784</v>
      </c>
      <c r="I1371" s="5">
        <f>IF(OR(Tabela_telefony6[[#This Row],[typ]]="stacjonarny",Tabela_telefony6[[#This Row],[typ]]="komórkowy"),I1370-Tabela_telefony6[[#This Row],[Kolumna2]],H1370)</f>
        <v>669</v>
      </c>
    </row>
    <row r="1372" spans="1:9" x14ac:dyDescent="0.3">
      <c r="A1372">
        <v>28601187</v>
      </c>
      <c r="B1372" s="1">
        <v>42936</v>
      </c>
      <c r="C1372" s="2">
        <v>0.51511574074074074</v>
      </c>
      <c r="D1372" s="2">
        <v>0.51787037037037043</v>
      </c>
      <c r="E1372" t="str">
        <f>IF(LEN(Tabela_telefony6[[#This Row],[nr]])=7,"stacjonarny",IF(LEN(Tabela_telefony6[[#This Row],[nr]])=8,"komórkowy","zagraniczny"))</f>
        <v>komórkowy</v>
      </c>
      <c r="F1372" s="8">
        <f>(Tabela_telefony6[[#This Row],[zakonczenie]]-Tabela_telefony6[[#This Row],[rozpoczecie]])</f>
        <v>2.7546296296296902E-3</v>
      </c>
      <c r="G1372" s="5">
        <f>ROUNDUP(Tabela_telefony6[[#This Row],[Kolumna1]]*1440,0)</f>
        <v>4</v>
      </c>
      <c r="H1372" s="2">
        <f>800-Tabela_telefony6[[#This Row],[Kolumna2]]</f>
        <v>796</v>
      </c>
      <c r="I1372" s="5">
        <f>IF(OR(Tabela_telefony6[[#This Row],[typ]]="stacjonarny",Tabela_telefony6[[#This Row],[typ]]="komórkowy"),I1371-Tabela_telefony6[[#This Row],[Kolumna2]],H1371)</f>
        <v>665</v>
      </c>
    </row>
    <row r="1373" spans="1:9" x14ac:dyDescent="0.3">
      <c r="A1373">
        <v>2841969</v>
      </c>
      <c r="B1373" s="1">
        <v>42936</v>
      </c>
      <c r="C1373" s="2">
        <v>0.51512731481481477</v>
      </c>
      <c r="D1373" s="2">
        <v>0.51556712962962958</v>
      </c>
      <c r="E1373" t="str">
        <f>IF(LEN(Tabela_telefony6[[#This Row],[nr]])=7,"stacjonarny",IF(LEN(Tabela_telefony6[[#This Row],[nr]])=8,"komórkowy","zagraniczny"))</f>
        <v>stacjonarny</v>
      </c>
      <c r="F1373" s="8">
        <f>(Tabela_telefony6[[#This Row],[zakonczenie]]-Tabela_telefony6[[#This Row],[rozpoczecie]])</f>
        <v>4.3981481481480955E-4</v>
      </c>
      <c r="G1373" s="5">
        <f>ROUNDUP(Tabela_telefony6[[#This Row],[Kolumna1]]*1440,0)</f>
        <v>1</v>
      </c>
      <c r="H1373" s="2">
        <f>800-Tabela_telefony6[[#This Row],[Kolumna2]]</f>
        <v>799</v>
      </c>
      <c r="I1373" s="5">
        <f>IF(OR(Tabela_telefony6[[#This Row],[typ]]="stacjonarny",Tabela_telefony6[[#This Row],[typ]]="komórkowy"),I1372-Tabela_telefony6[[#This Row],[Kolumna2]],H1372)</f>
        <v>664</v>
      </c>
    </row>
    <row r="1374" spans="1:9" x14ac:dyDescent="0.3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>IF(LEN(Tabela_telefony6[[#This Row],[nr]])=7,"stacjonarny",IF(LEN(Tabela_telefony6[[#This Row],[nr]])=8,"komórkowy","zagraniczny"))</f>
        <v>komórkowy</v>
      </c>
      <c r="F1374" s="8">
        <f>(Tabela_telefony6[[#This Row],[zakonczenie]]-Tabela_telefony6[[#This Row],[rozpoczecie]])</f>
        <v>1.1018518518518539E-2</v>
      </c>
      <c r="G1374" s="5">
        <f>ROUNDUP(Tabela_telefony6[[#This Row],[Kolumna1]]*1440,0)</f>
        <v>16</v>
      </c>
      <c r="H1374" s="2">
        <f>800-Tabela_telefony6[[#This Row],[Kolumna2]]</f>
        <v>784</v>
      </c>
      <c r="I1374" s="5">
        <f>IF(OR(Tabela_telefony6[[#This Row],[typ]]="stacjonarny",Tabela_telefony6[[#This Row],[typ]]="komórkowy"),I1373-Tabela_telefony6[[#This Row],[Kolumna2]],H1373)</f>
        <v>648</v>
      </c>
    </row>
    <row r="1375" spans="1:9" x14ac:dyDescent="0.3">
      <c r="A1375">
        <v>6068132</v>
      </c>
      <c r="B1375" s="1">
        <v>42936</v>
      </c>
      <c r="C1375" s="2">
        <v>0.52225694444444448</v>
      </c>
      <c r="D1375" s="2">
        <v>0.5236574074074074</v>
      </c>
      <c r="E1375" t="str">
        <f>IF(LEN(Tabela_telefony6[[#This Row],[nr]])=7,"stacjonarny",IF(LEN(Tabela_telefony6[[#This Row],[nr]])=8,"komórkowy","zagraniczny"))</f>
        <v>stacjonarny</v>
      </c>
      <c r="F1375" s="8">
        <f>(Tabela_telefony6[[#This Row],[zakonczenie]]-Tabela_telefony6[[#This Row],[rozpoczecie]])</f>
        <v>1.4004629629629228E-3</v>
      </c>
      <c r="G1375" s="5">
        <f>ROUNDUP(Tabela_telefony6[[#This Row],[Kolumna1]]*1440,0)</f>
        <v>3</v>
      </c>
      <c r="H1375" s="2">
        <f>800-Tabela_telefony6[[#This Row],[Kolumna2]]</f>
        <v>797</v>
      </c>
      <c r="I1375" s="5">
        <f>IF(OR(Tabela_telefony6[[#This Row],[typ]]="stacjonarny",Tabela_telefony6[[#This Row],[typ]]="komórkowy"),I1374-Tabela_telefony6[[#This Row],[Kolumna2]],H1374)</f>
        <v>645</v>
      </c>
    </row>
    <row r="1376" spans="1:9" x14ac:dyDescent="0.3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>IF(LEN(Tabela_telefony6[[#This Row],[nr]])=7,"stacjonarny",IF(LEN(Tabela_telefony6[[#This Row],[nr]])=8,"komórkowy","zagraniczny"))</f>
        <v>stacjonarny</v>
      </c>
      <c r="F1376" s="8">
        <f>(Tabela_telefony6[[#This Row],[zakonczenie]]-Tabela_telefony6[[#This Row],[rozpoczecie]])</f>
        <v>8.3333333333333037E-3</v>
      </c>
      <c r="G1376" s="5">
        <f>ROUNDUP(Tabela_telefony6[[#This Row],[Kolumna1]]*1440,0)</f>
        <v>12</v>
      </c>
      <c r="H1376" s="2">
        <f>800-Tabela_telefony6[[#This Row],[Kolumna2]]</f>
        <v>788</v>
      </c>
      <c r="I1376" s="5">
        <f>IF(OR(Tabela_telefony6[[#This Row],[typ]]="stacjonarny",Tabela_telefony6[[#This Row],[typ]]="komórkowy"),I1375-Tabela_telefony6[[#This Row],[Kolumna2]],H1375)</f>
        <v>633</v>
      </c>
    </row>
    <row r="1377" spans="1:9" x14ac:dyDescent="0.3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>IF(LEN(Tabela_telefony6[[#This Row],[nr]])=7,"stacjonarny",IF(LEN(Tabela_telefony6[[#This Row],[nr]])=8,"komórkowy","zagraniczny"))</f>
        <v>komórkowy</v>
      </c>
      <c r="F1377" s="8">
        <f>(Tabela_telefony6[[#This Row],[zakonczenie]]-Tabela_telefony6[[#This Row],[rozpoczecie]])</f>
        <v>5.0347222222222321E-3</v>
      </c>
      <c r="G1377" s="5">
        <f>ROUNDUP(Tabela_telefony6[[#This Row],[Kolumna1]]*1440,0)</f>
        <v>8</v>
      </c>
      <c r="H1377" s="2">
        <f>800-Tabela_telefony6[[#This Row],[Kolumna2]]</f>
        <v>792</v>
      </c>
      <c r="I1377" s="5">
        <f>IF(OR(Tabela_telefony6[[#This Row],[typ]]="stacjonarny",Tabela_telefony6[[#This Row],[typ]]="komórkowy"),I1376-Tabela_telefony6[[#This Row],[Kolumna2]],H1376)</f>
        <v>625</v>
      </c>
    </row>
    <row r="1378" spans="1:9" x14ac:dyDescent="0.3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>IF(LEN(Tabela_telefony6[[#This Row],[nr]])=7,"stacjonarny",IF(LEN(Tabela_telefony6[[#This Row],[nr]])=8,"komórkowy","zagraniczny"))</f>
        <v>stacjonarny</v>
      </c>
      <c r="F1378" s="8">
        <f>(Tabela_telefony6[[#This Row],[zakonczenie]]-Tabela_telefony6[[#This Row],[rozpoczecie]])</f>
        <v>1.0636574074074034E-2</v>
      </c>
      <c r="G1378" s="5">
        <f>ROUNDUP(Tabela_telefony6[[#This Row],[Kolumna1]]*1440,0)</f>
        <v>16</v>
      </c>
      <c r="H1378" s="2">
        <f>800-Tabela_telefony6[[#This Row],[Kolumna2]]</f>
        <v>784</v>
      </c>
      <c r="I1378" s="5">
        <f>IF(OR(Tabela_telefony6[[#This Row],[typ]]="stacjonarny",Tabela_telefony6[[#This Row],[typ]]="komórkowy"),I1377-Tabela_telefony6[[#This Row],[Kolumna2]],H1377)</f>
        <v>609</v>
      </c>
    </row>
    <row r="1379" spans="1:9" x14ac:dyDescent="0.3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>IF(LEN(Tabela_telefony6[[#This Row],[nr]])=7,"stacjonarny",IF(LEN(Tabela_telefony6[[#This Row],[nr]])=8,"komórkowy","zagraniczny"))</f>
        <v>komórkowy</v>
      </c>
      <c r="F1379" s="8">
        <f>(Tabela_telefony6[[#This Row],[zakonczenie]]-Tabela_telefony6[[#This Row],[rozpoczecie]])</f>
        <v>4.2824074074073737E-3</v>
      </c>
      <c r="G1379" s="5">
        <f>ROUNDUP(Tabela_telefony6[[#This Row],[Kolumna1]]*1440,0)</f>
        <v>7</v>
      </c>
      <c r="H1379" s="2">
        <f>800-Tabela_telefony6[[#This Row],[Kolumna2]]</f>
        <v>793</v>
      </c>
      <c r="I1379" s="5">
        <f>IF(OR(Tabela_telefony6[[#This Row],[typ]]="stacjonarny",Tabela_telefony6[[#This Row],[typ]]="komórkowy"),I1378-Tabela_telefony6[[#This Row],[Kolumna2]],H1378)</f>
        <v>602</v>
      </c>
    </row>
    <row r="1380" spans="1:9" x14ac:dyDescent="0.3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>IF(LEN(Tabela_telefony6[[#This Row],[nr]])=7,"stacjonarny",IF(LEN(Tabela_telefony6[[#This Row],[nr]])=8,"komórkowy","zagraniczny"))</f>
        <v>stacjonarny</v>
      </c>
      <c r="F1380" s="8">
        <f>(Tabela_telefony6[[#This Row],[zakonczenie]]-Tabela_telefony6[[#This Row],[rozpoczecie]])</f>
        <v>7.4421296296296457E-3</v>
      </c>
      <c r="G1380" s="5">
        <f>ROUNDUP(Tabela_telefony6[[#This Row],[Kolumna1]]*1440,0)</f>
        <v>11</v>
      </c>
      <c r="H1380" s="2">
        <f>800-Tabela_telefony6[[#This Row],[Kolumna2]]</f>
        <v>789</v>
      </c>
      <c r="I1380" s="5">
        <f>IF(OR(Tabela_telefony6[[#This Row],[typ]]="stacjonarny",Tabela_telefony6[[#This Row],[typ]]="komórkowy"),I1379-Tabela_telefony6[[#This Row],[Kolumna2]],H1379)</f>
        <v>591</v>
      </c>
    </row>
    <row r="1381" spans="1:9" x14ac:dyDescent="0.3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>IF(LEN(Tabela_telefony6[[#This Row],[nr]])=7,"stacjonarny",IF(LEN(Tabela_telefony6[[#This Row],[nr]])=8,"komórkowy","zagraniczny"))</f>
        <v>stacjonarny</v>
      </c>
      <c r="F1381" s="8">
        <f>(Tabela_telefony6[[#This Row],[zakonczenie]]-Tabela_telefony6[[#This Row],[rozpoczecie]])</f>
        <v>5.4861111111110805E-3</v>
      </c>
      <c r="G1381" s="5">
        <f>ROUNDUP(Tabela_telefony6[[#This Row],[Kolumna1]]*1440,0)</f>
        <v>8</v>
      </c>
      <c r="H1381" s="2">
        <f>800-Tabela_telefony6[[#This Row],[Kolumna2]]</f>
        <v>792</v>
      </c>
      <c r="I1381" s="5">
        <f>IF(OR(Tabela_telefony6[[#This Row],[typ]]="stacjonarny",Tabela_telefony6[[#This Row],[typ]]="komórkowy"),I1380-Tabela_telefony6[[#This Row],[Kolumna2]],H1380)</f>
        <v>583</v>
      </c>
    </row>
    <row r="1382" spans="1:9" x14ac:dyDescent="0.3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>IF(LEN(Tabela_telefony6[[#This Row],[nr]])=7,"stacjonarny",IF(LEN(Tabela_telefony6[[#This Row],[nr]])=8,"komórkowy","zagraniczny"))</f>
        <v>komórkowy</v>
      </c>
      <c r="F1382" s="8">
        <f>(Tabela_telefony6[[#This Row],[zakonczenie]]-Tabela_telefony6[[#This Row],[rozpoczecie]])</f>
        <v>4.5949074074074225E-3</v>
      </c>
      <c r="G1382" s="5">
        <f>ROUNDUP(Tabela_telefony6[[#This Row],[Kolumna1]]*1440,0)</f>
        <v>7</v>
      </c>
      <c r="H1382" s="2">
        <f>800-Tabela_telefony6[[#This Row],[Kolumna2]]</f>
        <v>793</v>
      </c>
      <c r="I1382" s="5">
        <f>IF(OR(Tabela_telefony6[[#This Row],[typ]]="stacjonarny",Tabela_telefony6[[#This Row],[typ]]="komórkowy"),I1381-Tabela_telefony6[[#This Row],[Kolumna2]],H1381)</f>
        <v>576</v>
      </c>
    </row>
    <row r="1383" spans="1:9" x14ac:dyDescent="0.3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>IF(LEN(Tabela_telefony6[[#This Row],[nr]])=7,"stacjonarny",IF(LEN(Tabela_telefony6[[#This Row],[nr]])=8,"komórkowy","zagraniczny"))</f>
        <v>stacjonarny</v>
      </c>
      <c r="F1383" s="8">
        <f>(Tabela_telefony6[[#This Row],[zakonczenie]]-Tabela_telefony6[[#This Row],[rozpoczecie]])</f>
        <v>9.5601851851851993E-3</v>
      </c>
      <c r="G1383" s="5">
        <f>ROUNDUP(Tabela_telefony6[[#This Row],[Kolumna1]]*1440,0)</f>
        <v>14</v>
      </c>
      <c r="H1383" s="2">
        <f>800-Tabela_telefony6[[#This Row],[Kolumna2]]</f>
        <v>786</v>
      </c>
      <c r="I1383" s="5">
        <f>IF(OR(Tabela_telefony6[[#This Row],[typ]]="stacjonarny",Tabela_telefony6[[#This Row],[typ]]="komórkowy"),I1382-Tabela_telefony6[[#This Row],[Kolumna2]],H1382)</f>
        <v>562</v>
      </c>
    </row>
    <row r="1384" spans="1:9" x14ac:dyDescent="0.3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>IF(LEN(Tabela_telefony6[[#This Row],[nr]])=7,"stacjonarny",IF(LEN(Tabela_telefony6[[#This Row],[nr]])=8,"komórkowy","zagraniczny"))</f>
        <v>stacjonarny</v>
      </c>
      <c r="F1384" s="8">
        <f>(Tabela_telefony6[[#This Row],[zakonczenie]]-Tabela_telefony6[[#This Row],[rozpoczecie]])</f>
        <v>3.3796296296296768E-3</v>
      </c>
      <c r="G1384" s="5">
        <f>ROUNDUP(Tabela_telefony6[[#This Row],[Kolumna1]]*1440,0)</f>
        <v>5</v>
      </c>
      <c r="H1384" s="2">
        <f>800-Tabela_telefony6[[#This Row],[Kolumna2]]</f>
        <v>795</v>
      </c>
      <c r="I1384" s="5">
        <f>IF(OR(Tabela_telefony6[[#This Row],[typ]]="stacjonarny",Tabela_telefony6[[#This Row],[typ]]="komórkowy"),I1383-Tabela_telefony6[[#This Row],[Kolumna2]],H1383)</f>
        <v>557</v>
      </c>
    </row>
    <row r="1385" spans="1:9" x14ac:dyDescent="0.3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>IF(LEN(Tabela_telefony6[[#This Row],[nr]])=7,"stacjonarny",IF(LEN(Tabela_telefony6[[#This Row],[nr]])=8,"komórkowy","zagraniczny"))</f>
        <v>komórkowy</v>
      </c>
      <c r="F1385" s="8">
        <f>(Tabela_telefony6[[#This Row],[zakonczenie]]-Tabela_telefony6[[#This Row],[rozpoczecie]])</f>
        <v>6.3657407407406996E-3</v>
      </c>
      <c r="G1385" s="5">
        <f>ROUNDUP(Tabela_telefony6[[#This Row],[Kolumna1]]*1440,0)</f>
        <v>10</v>
      </c>
      <c r="H1385" s="2">
        <f>800-Tabela_telefony6[[#This Row],[Kolumna2]]</f>
        <v>790</v>
      </c>
      <c r="I1385" s="5">
        <f>IF(OR(Tabela_telefony6[[#This Row],[typ]]="stacjonarny",Tabela_telefony6[[#This Row],[typ]]="komórkowy"),I1384-Tabela_telefony6[[#This Row],[Kolumna2]],H1384)</f>
        <v>547</v>
      </c>
    </row>
    <row r="1386" spans="1:9" x14ac:dyDescent="0.3">
      <c r="A1386">
        <v>6552755</v>
      </c>
      <c r="B1386" s="1">
        <v>42936</v>
      </c>
      <c r="C1386" s="2">
        <v>0.55306712962962967</v>
      </c>
      <c r="D1386" s="2">
        <v>0.56304398148148149</v>
      </c>
      <c r="E1386" t="str">
        <f>IF(LEN(Tabela_telefony6[[#This Row],[nr]])=7,"stacjonarny",IF(LEN(Tabela_telefony6[[#This Row],[nr]])=8,"komórkowy","zagraniczny"))</f>
        <v>stacjonarny</v>
      </c>
      <c r="F1386" s="8">
        <f>(Tabela_telefony6[[#This Row],[zakonczenie]]-Tabela_telefony6[[#This Row],[rozpoczecie]])</f>
        <v>9.9768518518518201E-3</v>
      </c>
      <c r="G1386" s="5">
        <f>ROUNDUP(Tabela_telefony6[[#This Row],[Kolumna1]]*1440,0)</f>
        <v>15</v>
      </c>
      <c r="H1386" s="2">
        <f>800-Tabela_telefony6[[#This Row],[Kolumna2]]</f>
        <v>785</v>
      </c>
      <c r="I1386" s="5">
        <f>IF(OR(Tabela_telefony6[[#This Row],[typ]]="stacjonarny",Tabela_telefony6[[#This Row],[typ]]="komórkowy"),I1385-Tabela_telefony6[[#This Row],[Kolumna2]],H1385)</f>
        <v>532</v>
      </c>
    </row>
    <row r="1387" spans="1:9" x14ac:dyDescent="0.3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>IF(LEN(Tabela_telefony6[[#This Row],[nr]])=7,"stacjonarny",IF(LEN(Tabela_telefony6[[#This Row],[nr]])=8,"komórkowy","zagraniczny"))</f>
        <v>komórkowy</v>
      </c>
      <c r="F1387" s="8">
        <f>(Tabela_telefony6[[#This Row],[zakonczenie]]-Tabela_telefony6[[#This Row],[rozpoczecie]])</f>
        <v>1.1192129629629677E-2</v>
      </c>
      <c r="G1387" s="5">
        <f>ROUNDUP(Tabela_telefony6[[#This Row],[Kolumna1]]*1440,0)</f>
        <v>17</v>
      </c>
      <c r="H1387" s="2">
        <f>800-Tabela_telefony6[[#This Row],[Kolumna2]]</f>
        <v>783</v>
      </c>
      <c r="I1387" s="5">
        <f>IF(OR(Tabela_telefony6[[#This Row],[typ]]="stacjonarny",Tabela_telefony6[[#This Row],[typ]]="komórkowy"),I1386-Tabela_telefony6[[#This Row],[Kolumna2]],H1386)</f>
        <v>515</v>
      </c>
    </row>
    <row r="1388" spans="1:9" x14ac:dyDescent="0.3">
      <c r="A1388">
        <v>8679036</v>
      </c>
      <c r="B1388" s="1">
        <v>42936</v>
      </c>
      <c r="C1388" s="2">
        <v>0.55827546296296293</v>
      </c>
      <c r="D1388" s="2">
        <v>0.55864583333333329</v>
      </c>
      <c r="E1388" t="str">
        <f>IF(LEN(Tabela_telefony6[[#This Row],[nr]])=7,"stacjonarny",IF(LEN(Tabela_telefony6[[#This Row],[nr]])=8,"komórkowy","zagraniczny"))</f>
        <v>stacjonarny</v>
      </c>
      <c r="F1388" s="8">
        <f>(Tabela_telefony6[[#This Row],[zakonczenie]]-Tabela_telefony6[[#This Row],[rozpoczecie]])</f>
        <v>3.7037037037035425E-4</v>
      </c>
      <c r="G1388" s="5">
        <f>ROUNDUP(Tabela_telefony6[[#This Row],[Kolumna1]]*1440,0)</f>
        <v>1</v>
      </c>
      <c r="H1388" s="2">
        <f>800-Tabela_telefony6[[#This Row],[Kolumna2]]</f>
        <v>799</v>
      </c>
      <c r="I1388" s="5">
        <f>IF(OR(Tabela_telefony6[[#This Row],[typ]]="stacjonarny",Tabela_telefony6[[#This Row],[typ]]="komórkowy"),I1387-Tabela_telefony6[[#This Row],[Kolumna2]],H1387)</f>
        <v>514</v>
      </c>
    </row>
    <row r="1389" spans="1:9" x14ac:dyDescent="0.3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>IF(LEN(Tabela_telefony6[[#This Row],[nr]])=7,"stacjonarny",IF(LEN(Tabela_telefony6[[#This Row],[nr]])=8,"komórkowy","zagraniczny"))</f>
        <v>komórkowy</v>
      </c>
      <c r="F1389" s="8">
        <f>(Tabela_telefony6[[#This Row],[zakonczenie]]-Tabela_telefony6[[#This Row],[rozpoczecie]])</f>
        <v>2.1990740740740478E-3</v>
      </c>
      <c r="G1389" s="5">
        <f>ROUNDUP(Tabela_telefony6[[#This Row],[Kolumna1]]*1440,0)</f>
        <v>4</v>
      </c>
      <c r="H1389" s="2">
        <f>800-Tabela_telefony6[[#This Row],[Kolumna2]]</f>
        <v>796</v>
      </c>
      <c r="I1389" s="5">
        <f>IF(OR(Tabela_telefony6[[#This Row],[typ]]="stacjonarny",Tabela_telefony6[[#This Row],[typ]]="komórkowy"),I1388-Tabela_telefony6[[#This Row],[Kolumna2]],H1388)</f>
        <v>510</v>
      </c>
    </row>
    <row r="1390" spans="1:9" x14ac:dyDescent="0.3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>IF(LEN(Tabela_telefony6[[#This Row],[nr]])=7,"stacjonarny",IF(LEN(Tabela_telefony6[[#This Row],[nr]])=8,"komórkowy","zagraniczny"))</f>
        <v>stacjonarny</v>
      </c>
      <c r="F1390" s="8">
        <f>(Tabela_telefony6[[#This Row],[zakonczenie]]-Tabela_telefony6[[#This Row],[rozpoczecie]])</f>
        <v>7.0023148148148362E-3</v>
      </c>
      <c r="G1390" s="5">
        <f>ROUNDUP(Tabela_telefony6[[#This Row],[Kolumna1]]*1440,0)</f>
        <v>11</v>
      </c>
      <c r="H1390" s="2">
        <f>800-Tabela_telefony6[[#This Row],[Kolumna2]]</f>
        <v>789</v>
      </c>
      <c r="I1390" s="5">
        <f>IF(OR(Tabela_telefony6[[#This Row],[typ]]="stacjonarny",Tabela_telefony6[[#This Row],[typ]]="komórkowy"),I1389-Tabela_telefony6[[#This Row],[Kolumna2]],H1389)</f>
        <v>499</v>
      </c>
    </row>
    <row r="1391" spans="1:9" x14ac:dyDescent="0.3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>IF(LEN(Tabela_telefony6[[#This Row],[nr]])=7,"stacjonarny",IF(LEN(Tabela_telefony6[[#This Row],[nr]])=8,"komórkowy","zagraniczny"))</f>
        <v>komórkowy</v>
      </c>
      <c r="F1391" s="8">
        <f>(Tabela_telefony6[[#This Row],[zakonczenie]]-Tabela_telefony6[[#This Row],[rozpoczecie]])</f>
        <v>1.0740740740740717E-2</v>
      </c>
      <c r="G1391" s="5">
        <f>ROUNDUP(Tabela_telefony6[[#This Row],[Kolumna1]]*1440,0)</f>
        <v>16</v>
      </c>
      <c r="H1391" s="2">
        <f>800-Tabela_telefony6[[#This Row],[Kolumna2]]</f>
        <v>784</v>
      </c>
      <c r="I1391" s="5">
        <f>IF(OR(Tabela_telefony6[[#This Row],[typ]]="stacjonarny",Tabela_telefony6[[#This Row],[typ]]="komórkowy"),I1390-Tabela_telefony6[[#This Row],[Kolumna2]],H1390)</f>
        <v>483</v>
      </c>
    </row>
    <row r="1392" spans="1:9" x14ac:dyDescent="0.3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>IF(LEN(Tabela_telefony6[[#This Row],[nr]])=7,"stacjonarny",IF(LEN(Tabela_telefony6[[#This Row],[nr]])=8,"komórkowy","zagraniczny"))</f>
        <v>stacjonarny</v>
      </c>
      <c r="F1392" s="8">
        <f>(Tabela_telefony6[[#This Row],[zakonczenie]]-Tabela_telefony6[[#This Row],[rozpoczecie]])</f>
        <v>3.5995370370370816E-3</v>
      </c>
      <c r="G1392" s="5">
        <f>ROUNDUP(Tabela_telefony6[[#This Row],[Kolumna1]]*1440,0)</f>
        <v>6</v>
      </c>
      <c r="H1392" s="2">
        <f>800-Tabela_telefony6[[#This Row],[Kolumna2]]</f>
        <v>794</v>
      </c>
      <c r="I1392" s="5">
        <f>IF(OR(Tabela_telefony6[[#This Row],[typ]]="stacjonarny",Tabela_telefony6[[#This Row],[typ]]="komórkowy"),I1391-Tabela_telefony6[[#This Row],[Kolumna2]],H1391)</f>
        <v>477</v>
      </c>
    </row>
    <row r="1393" spans="1:9" x14ac:dyDescent="0.3">
      <c r="A1393">
        <v>8501225</v>
      </c>
      <c r="B1393" s="1">
        <v>42936</v>
      </c>
      <c r="C1393" s="2">
        <v>0.57517361111111109</v>
      </c>
      <c r="D1393" s="2">
        <v>0.57784722222222218</v>
      </c>
      <c r="E1393" t="str">
        <f>IF(LEN(Tabela_telefony6[[#This Row],[nr]])=7,"stacjonarny",IF(LEN(Tabela_telefony6[[#This Row],[nr]])=8,"komórkowy","zagraniczny"))</f>
        <v>stacjonarny</v>
      </c>
      <c r="F1393" s="8">
        <f>(Tabela_telefony6[[#This Row],[zakonczenie]]-Tabela_telefony6[[#This Row],[rozpoczecie]])</f>
        <v>2.673611111111085E-3</v>
      </c>
      <c r="G1393" s="5">
        <f>ROUNDUP(Tabela_telefony6[[#This Row],[Kolumna1]]*1440,0)</f>
        <v>4</v>
      </c>
      <c r="H1393" s="2">
        <f>800-Tabela_telefony6[[#This Row],[Kolumna2]]</f>
        <v>796</v>
      </c>
      <c r="I1393" s="5">
        <f>IF(OR(Tabela_telefony6[[#This Row],[typ]]="stacjonarny",Tabela_telefony6[[#This Row],[typ]]="komórkowy"),I1392-Tabela_telefony6[[#This Row],[Kolumna2]],H1392)</f>
        <v>473</v>
      </c>
    </row>
    <row r="1394" spans="1:9" x14ac:dyDescent="0.3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>IF(LEN(Tabela_telefony6[[#This Row],[nr]])=7,"stacjonarny",IF(LEN(Tabela_telefony6[[#This Row],[nr]])=8,"komórkowy","zagraniczny"))</f>
        <v>stacjonarny</v>
      </c>
      <c r="F1394" s="8">
        <f>(Tabela_telefony6[[#This Row],[zakonczenie]]-Tabela_telefony6[[#This Row],[rozpoczecie]])</f>
        <v>8.6805555555555802E-3</v>
      </c>
      <c r="G1394" s="5">
        <f>ROUNDUP(Tabela_telefony6[[#This Row],[Kolumna1]]*1440,0)</f>
        <v>13</v>
      </c>
      <c r="H1394" s="2">
        <f>800-Tabela_telefony6[[#This Row],[Kolumna2]]</f>
        <v>787</v>
      </c>
      <c r="I1394" s="5">
        <f>IF(OR(Tabela_telefony6[[#This Row],[typ]]="stacjonarny",Tabela_telefony6[[#This Row],[typ]]="komórkowy"),I1393-Tabela_telefony6[[#This Row],[Kolumna2]],H1393)</f>
        <v>460</v>
      </c>
    </row>
    <row r="1395" spans="1:9" x14ac:dyDescent="0.3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>IF(LEN(Tabela_telefony6[[#This Row],[nr]])=7,"stacjonarny",IF(LEN(Tabela_telefony6[[#This Row],[nr]])=8,"komórkowy","zagraniczny"))</f>
        <v>stacjonarny</v>
      </c>
      <c r="F1395" s="8">
        <f>(Tabela_telefony6[[#This Row],[zakonczenie]]-Tabela_telefony6[[#This Row],[rozpoczecie]])</f>
        <v>1.7245370370371216E-3</v>
      </c>
      <c r="G1395" s="5">
        <f>ROUNDUP(Tabela_telefony6[[#This Row],[Kolumna1]]*1440,0)</f>
        <v>3</v>
      </c>
      <c r="H1395" s="2">
        <f>800-Tabela_telefony6[[#This Row],[Kolumna2]]</f>
        <v>797</v>
      </c>
      <c r="I1395" s="5">
        <f>IF(OR(Tabela_telefony6[[#This Row],[typ]]="stacjonarny",Tabela_telefony6[[#This Row],[typ]]="komórkowy"),I1394-Tabela_telefony6[[#This Row],[Kolumna2]],H1394)</f>
        <v>457</v>
      </c>
    </row>
    <row r="1396" spans="1:9" x14ac:dyDescent="0.3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>IF(LEN(Tabela_telefony6[[#This Row],[nr]])=7,"stacjonarny",IF(LEN(Tabela_telefony6[[#This Row],[nr]])=8,"komórkowy","zagraniczny"))</f>
        <v>stacjonarny</v>
      </c>
      <c r="F1396" s="8">
        <f>(Tabela_telefony6[[#This Row],[zakonczenie]]-Tabela_telefony6[[#This Row],[rozpoczecie]])</f>
        <v>8.310185185185115E-3</v>
      </c>
      <c r="G1396" s="5">
        <f>ROUNDUP(Tabela_telefony6[[#This Row],[Kolumna1]]*1440,0)</f>
        <v>12</v>
      </c>
      <c r="H1396" s="2">
        <f>800-Tabela_telefony6[[#This Row],[Kolumna2]]</f>
        <v>788</v>
      </c>
      <c r="I1396" s="5">
        <f>IF(OR(Tabela_telefony6[[#This Row],[typ]]="stacjonarny",Tabela_telefony6[[#This Row],[typ]]="komórkowy"),I1395-Tabela_telefony6[[#This Row],[Kolumna2]],H1395)</f>
        <v>445</v>
      </c>
    </row>
    <row r="1397" spans="1:9" x14ac:dyDescent="0.3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>IF(LEN(Tabela_telefony6[[#This Row],[nr]])=7,"stacjonarny",IF(LEN(Tabela_telefony6[[#This Row],[nr]])=8,"komórkowy","zagraniczny"))</f>
        <v>stacjonarny</v>
      </c>
      <c r="F1397" s="8">
        <f>(Tabela_telefony6[[#This Row],[zakonczenie]]-Tabela_telefony6[[#This Row],[rozpoczecie]])</f>
        <v>8.7152777777778079E-3</v>
      </c>
      <c r="G1397" s="5">
        <f>ROUNDUP(Tabela_telefony6[[#This Row],[Kolumna1]]*1440,0)</f>
        <v>13</v>
      </c>
      <c r="H1397" s="2">
        <f>800-Tabela_telefony6[[#This Row],[Kolumna2]]</f>
        <v>787</v>
      </c>
      <c r="I1397" s="5">
        <f>IF(OR(Tabela_telefony6[[#This Row],[typ]]="stacjonarny",Tabela_telefony6[[#This Row],[typ]]="komórkowy"),I1396-Tabela_telefony6[[#This Row],[Kolumna2]],H1396)</f>
        <v>432</v>
      </c>
    </row>
    <row r="1398" spans="1:9" x14ac:dyDescent="0.3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>IF(LEN(Tabela_telefony6[[#This Row],[nr]])=7,"stacjonarny",IF(LEN(Tabela_telefony6[[#This Row],[nr]])=8,"komórkowy","zagraniczny"))</f>
        <v>stacjonarny</v>
      </c>
      <c r="F1398" s="8">
        <f>(Tabela_telefony6[[#This Row],[zakonczenie]]-Tabela_telefony6[[#This Row],[rozpoczecie]])</f>
        <v>3.9930555555555136E-3</v>
      </c>
      <c r="G1398" s="5">
        <f>ROUNDUP(Tabela_telefony6[[#This Row],[Kolumna1]]*1440,0)</f>
        <v>6</v>
      </c>
      <c r="H1398" s="2">
        <f>800-Tabela_telefony6[[#This Row],[Kolumna2]]</f>
        <v>794</v>
      </c>
      <c r="I1398" s="5">
        <f>IF(OR(Tabela_telefony6[[#This Row],[typ]]="stacjonarny",Tabela_telefony6[[#This Row],[typ]]="komórkowy"),I1397-Tabela_telefony6[[#This Row],[Kolumna2]],H1397)</f>
        <v>426</v>
      </c>
    </row>
    <row r="1399" spans="1:9" x14ac:dyDescent="0.3">
      <c r="A1399">
        <v>3382699</v>
      </c>
      <c r="B1399" s="1">
        <v>42936</v>
      </c>
      <c r="C1399" s="2">
        <v>0.59053240740740742</v>
      </c>
      <c r="D1399" s="2">
        <v>0.59318287037037032</v>
      </c>
      <c r="E1399" t="str">
        <f>IF(LEN(Tabela_telefony6[[#This Row],[nr]])=7,"stacjonarny",IF(LEN(Tabela_telefony6[[#This Row],[nr]])=8,"komórkowy","zagraniczny"))</f>
        <v>stacjonarny</v>
      </c>
      <c r="F1399" s="8">
        <f>(Tabela_telefony6[[#This Row],[zakonczenie]]-Tabela_telefony6[[#This Row],[rozpoczecie]])</f>
        <v>2.6504629629628962E-3</v>
      </c>
      <c r="G1399" s="5">
        <f>ROUNDUP(Tabela_telefony6[[#This Row],[Kolumna1]]*1440,0)</f>
        <v>4</v>
      </c>
      <c r="H1399" s="2">
        <f>800-Tabela_telefony6[[#This Row],[Kolumna2]]</f>
        <v>796</v>
      </c>
      <c r="I1399" s="5">
        <f>IF(OR(Tabela_telefony6[[#This Row],[typ]]="stacjonarny",Tabela_telefony6[[#This Row],[typ]]="komórkowy"),I1398-Tabela_telefony6[[#This Row],[Kolumna2]],H1398)</f>
        <v>422</v>
      </c>
    </row>
    <row r="1400" spans="1:9" x14ac:dyDescent="0.3">
      <c r="A1400">
        <v>9132555</v>
      </c>
      <c r="B1400" s="1">
        <v>42936</v>
      </c>
      <c r="C1400" s="2">
        <v>0.59621527777777783</v>
      </c>
      <c r="D1400" s="2">
        <v>0.59906250000000005</v>
      </c>
      <c r="E1400" t="str">
        <f>IF(LEN(Tabela_telefony6[[#This Row],[nr]])=7,"stacjonarny",IF(LEN(Tabela_telefony6[[#This Row],[nr]])=8,"komórkowy","zagraniczny"))</f>
        <v>stacjonarny</v>
      </c>
      <c r="F1400" s="8">
        <f>(Tabela_telefony6[[#This Row],[zakonczenie]]-Tabela_telefony6[[#This Row],[rozpoczecie]])</f>
        <v>2.8472222222222232E-3</v>
      </c>
      <c r="G1400" s="5">
        <f>ROUNDUP(Tabela_telefony6[[#This Row],[Kolumna1]]*1440,0)</f>
        <v>5</v>
      </c>
      <c r="H1400" s="2">
        <f>800-Tabela_telefony6[[#This Row],[Kolumna2]]</f>
        <v>795</v>
      </c>
      <c r="I1400" s="5">
        <f>IF(OR(Tabela_telefony6[[#This Row],[typ]]="stacjonarny",Tabela_telefony6[[#This Row],[typ]]="komórkowy"),I1399-Tabela_telefony6[[#This Row],[Kolumna2]],H1399)</f>
        <v>417</v>
      </c>
    </row>
    <row r="1401" spans="1:9" x14ac:dyDescent="0.3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>IF(LEN(Tabela_telefony6[[#This Row],[nr]])=7,"stacjonarny",IF(LEN(Tabela_telefony6[[#This Row],[nr]])=8,"komórkowy","zagraniczny"))</f>
        <v>stacjonarny</v>
      </c>
      <c r="F1401" s="8">
        <f>(Tabela_telefony6[[#This Row],[zakonczenie]]-Tabela_telefony6[[#This Row],[rozpoczecie]])</f>
        <v>4.9768518518522598E-4</v>
      </c>
      <c r="G1401" s="5">
        <f>ROUNDUP(Tabela_telefony6[[#This Row],[Kolumna1]]*1440,0)</f>
        <v>1</v>
      </c>
      <c r="H1401" s="2">
        <f>800-Tabela_telefony6[[#This Row],[Kolumna2]]</f>
        <v>799</v>
      </c>
      <c r="I1401" s="5">
        <f>IF(OR(Tabela_telefony6[[#This Row],[typ]]="stacjonarny",Tabela_telefony6[[#This Row],[typ]]="komórkowy"),I1400-Tabela_telefony6[[#This Row],[Kolumna2]],H1400)</f>
        <v>416</v>
      </c>
    </row>
    <row r="1402" spans="1:9" x14ac:dyDescent="0.3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>IF(LEN(Tabela_telefony6[[#This Row],[nr]])=7,"stacjonarny",IF(LEN(Tabela_telefony6[[#This Row],[nr]])=8,"komórkowy","zagraniczny"))</f>
        <v>stacjonarny</v>
      </c>
      <c r="F1402" s="8">
        <f>(Tabela_telefony6[[#This Row],[zakonczenie]]-Tabela_telefony6[[#This Row],[rozpoczecie]])</f>
        <v>9.3171296296296058E-3</v>
      </c>
      <c r="G1402" s="5">
        <f>ROUNDUP(Tabela_telefony6[[#This Row],[Kolumna1]]*1440,0)</f>
        <v>14</v>
      </c>
      <c r="H1402" s="2">
        <f>800-Tabela_telefony6[[#This Row],[Kolumna2]]</f>
        <v>786</v>
      </c>
      <c r="I1402" s="5">
        <f>IF(OR(Tabela_telefony6[[#This Row],[typ]]="stacjonarny",Tabela_telefony6[[#This Row],[typ]]="komórkowy"),I1401-Tabela_telefony6[[#This Row],[Kolumna2]],H1401)</f>
        <v>402</v>
      </c>
    </row>
    <row r="1403" spans="1:9" x14ac:dyDescent="0.3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>IF(LEN(Tabela_telefony6[[#This Row],[nr]])=7,"stacjonarny",IF(LEN(Tabela_telefony6[[#This Row],[nr]])=8,"komórkowy","zagraniczny"))</f>
        <v>stacjonarny</v>
      </c>
      <c r="F1403" s="8">
        <f>(Tabela_telefony6[[#This Row],[zakonczenie]]-Tabela_telefony6[[#This Row],[rozpoczecie]])</f>
        <v>3.2291666666666163E-3</v>
      </c>
      <c r="G1403" s="5">
        <f>ROUNDUP(Tabela_telefony6[[#This Row],[Kolumna1]]*1440,0)</f>
        <v>5</v>
      </c>
      <c r="H1403" s="2">
        <f>800-Tabela_telefony6[[#This Row],[Kolumna2]]</f>
        <v>795</v>
      </c>
      <c r="I1403" s="5">
        <f>IF(OR(Tabela_telefony6[[#This Row],[typ]]="stacjonarny",Tabela_telefony6[[#This Row],[typ]]="komórkowy"),I1402-Tabela_telefony6[[#This Row],[Kolumna2]],H1402)</f>
        <v>397</v>
      </c>
    </row>
    <row r="1404" spans="1:9" x14ac:dyDescent="0.3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>IF(LEN(Tabela_telefony6[[#This Row],[nr]])=7,"stacjonarny",IF(LEN(Tabela_telefony6[[#This Row],[nr]])=8,"komórkowy","zagraniczny"))</f>
        <v>stacjonarny</v>
      </c>
      <c r="F1404" s="8">
        <f>(Tabela_telefony6[[#This Row],[zakonczenie]]-Tabela_telefony6[[#This Row],[rozpoczecie]])</f>
        <v>3.5763888888888928E-3</v>
      </c>
      <c r="G1404" s="5">
        <f>ROUNDUP(Tabela_telefony6[[#This Row],[Kolumna1]]*1440,0)</f>
        <v>6</v>
      </c>
      <c r="H1404" s="2">
        <f>800-Tabela_telefony6[[#This Row],[Kolumna2]]</f>
        <v>794</v>
      </c>
      <c r="I1404" s="5">
        <f>IF(OR(Tabela_telefony6[[#This Row],[typ]]="stacjonarny",Tabela_telefony6[[#This Row],[typ]]="komórkowy"),I1403-Tabela_telefony6[[#This Row],[Kolumna2]],H1403)</f>
        <v>391</v>
      </c>
    </row>
    <row r="1405" spans="1:9" x14ac:dyDescent="0.3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>IF(LEN(Tabela_telefony6[[#This Row],[nr]])=7,"stacjonarny",IF(LEN(Tabela_telefony6[[#This Row],[nr]])=8,"komórkowy","zagraniczny"))</f>
        <v>stacjonarny</v>
      </c>
      <c r="F1405" s="8">
        <f>(Tabela_telefony6[[#This Row],[zakonczenie]]-Tabela_telefony6[[#This Row],[rozpoczecie]])</f>
        <v>9.4444444444444775E-3</v>
      </c>
      <c r="G1405" s="5">
        <f>ROUNDUP(Tabela_telefony6[[#This Row],[Kolumna1]]*1440,0)</f>
        <v>14</v>
      </c>
      <c r="H1405" s="2">
        <f>800-Tabela_telefony6[[#This Row],[Kolumna2]]</f>
        <v>786</v>
      </c>
      <c r="I1405" s="5">
        <f>IF(OR(Tabela_telefony6[[#This Row],[typ]]="stacjonarny",Tabela_telefony6[[#This Row],[typ]]="komórkowy"),I1404-Tabela_telefony6[[#This Row],[Kolumna2]],H1404)</f>
        <v>377</v>
      </c>
    </row>
    <row r="1406" spans="1:9" x14ac:dyDescent="0.3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>IF(LEN(Tabela_telefony6[[#This Row],[nr]])=7,"stacjonarny",IF(LEN(Tabela_telefony6[[#This Row],[nr]])=8,"komórkowy","zagraniczny"))</f>
        <v>stacjonarny</v>
      </c>
      <c r="F1406" s="8">
        <f>(Tabela_telefony6[[#This Row],[zakonczenie]]-Tabela_telefony6[[#This Row],[rozpoczecie]])</f>
        <v>7.5925925925925952E-3</v>
      </c>
      <c r="G1406" s="5">
        <f>ROUNDUP(Tabela_telefony6[[#This Row],[Kolumna1]]*1440,0)</f>
        <v>11</v>
      </c>
      <c r="H1406" s="2">
        <f>800-Tabela_telefony6[[#This Row],[Kolumna2]]</f>
        <v>789</v>
      </c>
      <c r="I1406" s="5">
        <f>IF(OR(Tabela_telefony6[[#This Row],[typ]]="stacjonarny",Tabela_telefony6[[#This Row],[typ]]="komórkowy"),I1405-Tabela_telefony6[[#This Row],[Kolumna2]],H1405)</f>
        <v>366</v>
      </c>
    </row>
    <row r="1407" spans="1:9" x14ac:dyDescent="0.3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>IF(LEN(Tabela_telefony6[[#This Row],[nr]])=7,"stacjonarny",IF(LEN(Tabela_telefony6[[#This Row],[nr]])=8,"komórkowy","zagraniczny"))</f>
        <v>stacjonarny</v>
      </c>
      <c r="F1407" s="8">
        <f>(Tabela_telefony6[[#This Row],[zakonczenie]]-Tabela_telefony6[[#This Row],[rozpoczecie]])</f>
        <v>3.0787037037036669E-3</v>
      </c>
      <c r="G1407" s="5">
        <f>ROUNDUP(Tabela_telefony6[[#This Row],[Kolumna1]]*1440,0)</f>
        <v>5</v>
      </c>
      <c r="H1407" s="2">
        <f>800-Tabela_telefony6[[#This Row],[Kolumna2]]</f>
        <v>795</v>
      </c>
      <c r="I1407" s="5">
        <f>IF(OR(Tabela_telefony6[[#This Row],[typ]]="stacjonarny",Tabela_telefony6[[#This Row],[typ]]="komórkowy"),I1406-Tabela_telefony6[[#This Row],[Kolumna2]],H1406)</f>
        <v>361</v>
      </c>
    </row>
    <row r="1408" spans="1:9" x14ac:dyDescent="0.3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>IF(LEN(Tabela_telefony6[[#This Row],[nr]])=7,"stacjonarny",IF(LEN(Tabela_telefony6[[#This Row],[nr]])=8,"komórkowy","zagraniczny"))</f>
        <v>stacjonarny</v>
      </c>
      <c r="F1408" s="8">
        <f>(Tabela_telefony6[[#This Row],[zakonczenie]]-Tabela_telefony6[[#This Row],[rozpoczecie]])</f>
        <v>3.9236111111110583E-3</v>
      </c>
      <c r="G1408" s="5">
        <f>ROUNDUP(Tabela_telefony6[[#This Row],[Kolumna1]]*1440,0)</f>
        <v>6</v>
      </c>
      <c r="H1408" s="2">
        <f>800-Tabela_telefony6[[#This Row],[Kolumna2]]</f>
        <v>794</v>
      </c>
      <c r="I1408" s="5">
        <f>IF(OR(Tabela_telefony6[[#This Row],[typ]]="stacjonarny",Tabela_telefony6[[#This Row],[typ]]="komórkowy"),I1407-Tabela_telefony6[[#This Row],[Kolumna2]],H1407)</f>
        <v>355</v>
      </c>
    </row>
    <row r="1409" spans="1:9" x14ac:dyDescent="0.3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>IF(LEN(Tabela_telefony6[[#This Row],[nr]])=7,"stacjonarny",IF(LEN(Tabela_telefony6[[#This Row],[nr]])=8,"komórkowy","zagraniczny"))</f>
        <v>stacjonarny</v>
      </c>
      <c r="F1409" s="8">
        <f>(Tabela_telefony6[[#This Row],[zakonczenie]]-Tabela_telefony6[[#This Row],[rozpoczecie]])</f>
        <v>7.9513888888889106E-3</v>
      </c>
      <c r="G1409" s="5">
        <f>ROUNDUP(Tabela_telefony6[[#This Row],[Kolumna1]]*1440,0)</f>
        <v>12</v>
      </c>
      <c r="H1409" s="2">
        <f>800-Tabela_telefony6[[#This Row],[Kolumna2]]</f>
        <v>788</v>
      </c>
      <c r="I1409" s="5">
        <f>IF(OR(Tabela_telefony6[[#This Row],[typ]]="stacjonarny",Tabela_telefony6[[#This Row],[typ]]="komórkowy"),I1408-Tabela_telefony6[[#This Row],[Kolumna2]],H1408)</f>
        <v>343</v>
      </c>
    </row>
    <row r="1410" spans="1:9" x14ac:dyDescent="0.3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>IF(LEN(Tabela_telefony6[[#This Row],[nr]])=7,"stacjonarny",IF(LEN(Tabela_telefony6[[#This Row],[nr]])=8,"komórkowy","zagraniczny"))</f>
        <v>komórkowy</v>
      </c>
      <c r="F1410" s="8">
        <f>(Tabela_telefony6[[#This Row],[zakonczenie]]-Tabela_telefony6[[#This Row],[rozpoczecie]])</f>
        <v>9.6759259259259212E-3</v>
      </c>
      <c r="G1410" s="5">
        <f>ROUNDUP(Tabela_telefony6[[#This Row],[Kolumna1]]*1440,0)</f>
        <v>14</v>
      </c>
      <c r="H1410" s="2">
        <f>800-Tabela_telefony6[[#This Row],[Kolumna2]]</f>
        <v>786</v>
      </c>
      <c r="I1410" s="5">
        <f>IF(OR(Tabela_telefony6[[#This Row],[typ]]="stacjonarny",Tabela_telefony6[[#This Row],[typ]]="komórkowy"),I1409-Tabela_telefony6[[#This Row],[Kolumna2]],H1409)</f>
        <v>329</v>
      </c>
    </row>
    <row r="1411" spans="1:9" x14ac:dyDescent="0.3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>IF(LEN(Tabela_telefony6[[#This Row],[nr]])=7,"stacjonarny",IF(LEN(Tabela_telefony6[[#This Row],[nr]])=8,"komórkowy","zagraniczny"))</f>
        <v>stacjonarny</v>
      </c>
      <c r="F1411" s="8">
        <f>(Tabela_telefony6[[#This Row],[zakonczenie]]-Tabela_telefony6[[#This Row],[rozpoczecie]])</f>
        <v>9.7337962962963376E-3</v>
      </c>
      <c r="G1411" s="5">
        <f>ROUNDUP(Tabela_telefony6[[#This Row],[Kolumna1]]*1440,0)</f>
        <v>15</v>
      </c>
      <c r="H1411" s="2">
        <f>800-Tabela_telefony6[[#This Row],[Kolumna2]]</f>
        <v>785</v>
      </c>
      <c r="I1411" s="5">
        <f>IF(OR(Tabela_telefony6[[#This Row],[typ]]="stacjonarny",Tabela_telefony6[[#This Row],[typ]]="komórkowy"),I1410-Tabela_telefony6[[#This Row],[Kolumna2]],H1410)</f>
        <v>314</v>
      </c>
    </row>
    <row r="1412" spans="1:9" x14ac:dyDescent="0.3">
      <c r="A1412">
        <v>6426011</v>
      </c>
      <c r="B1412" s="1">
        <v>42936</v>
      </c>
      <c r="C1412" s="2">
        <v>0.62078703703703708</v>
      </c>
      <c r="D1412" s="2">
        <v>0.62863425925925931</v>
      </c>
      <c r="E1412" t="str">
        <f>IF(LEN(Tabela_telefony6[[#This Row],[nr]])=7,"stacjonarny",IF(LEN(Tabela_telefony6[[#This Row],[nr]])=8,"komórkowy","zagraniczny"))</f>
        <v>stacjonarny</v>
      </c>
      <c r="F1412" s="8">
        <f>(Tabela_telefony6[[#This Row],[zakonczenie]]-Tabela_telefony6[[#This Row],[rozpoczecie]])</f>
        <v>7.8472222222222276E-3</v>
      </c>
      <c r="G1412" s="5">
        <f>ROUNDUP(Tabela_telefony6[[#This Row],[Kolumna1]]*1440,0)</f>
        <v>12</v>
      </c>
      <c r="H1412" s="2">
        <f>800-Tabela_telefony6[[#This Row],[Kolumna2]]</f>
        <v>788</v>
      </c>
      <c r="I1412" s="5">
        <f>IF(OR(Tabela_telefony6[[#This Row],[typ]]="stacjonarny",Tabela_telefony6[[#This Row],[typ]]="komórkowy"),I1411-Tabela_telefony6[[#This Row],[Kolumna2]],H1411)</f>
        <v>302</v>
      </c>
    </row>
    <row r="1413" spans="1:9" x14ac:dyDescent="0.3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>IF(LEN(Tabela_telefony6[[#This Row],[nr]])=7,"stacjonarny",IF(LEN(Tabela_telefony6[[#This Row],[nr]])=8,"komórkowy","zagraniczny"))</f>
        <v>stacjonarny</v>
      </c>
      <c r="F1413" s="8">
        <f>(Tabela_telefony6[[#This Row],[zakonczenie]]-Tabela_telefony6[[#This Row],[rozpoczecie]])</f>
        <v>3.2175925925925775E-3</v>
      </c>
      <c r="G1413" s="5">
        <f>ROUNDUP(Tabela_telefony6[[#This Row],[Kolumna1]]*1440,0)</f>
        <v>5</v>
      </c>
      <c r="H1413" s="2">
        <f>800-Tabela_telefony6[[#This Row],[Kolumna2]]</f>
        <v>795</v>
      </c>
      <c r="I1413" s="5">
        <f>IF(OR(Tabela_telefony6[[#This Row],[typ]]="stacjonarny",Tabela_telefony6[[#This Row],[typ]]="komórkowy"),I1412-Tabela_telefony6[[#This Row],[Kolumna2]],H1412)</f>
        <v>297</v>
      </c>
    </row>
    <row r="1414" spans="1:9" x14ac:dyDescent="0.3">
      <c r="A1414">
        <v>6735390</v>
      </c>
      <c r="B1414" s="1">
        <v>42937</v>
      </c>
      <c r="C1414" s="2">
        <v>0.33421296296296299</v>
      </c>
      <c r="D1414" s="2">
        <v>0.33674768518518516</v>
      </c>
      <c r="E1414" t="str">
        <f>IF(LEN(Tabela_telefony6[[#This Row],[nr]])=7,"stacjonarny",IF(LEN(Tabela_telefony6[[#This Row],[nr]])=8,"komórkowy","zagraniczny"))</f>
        <v>stacjonarny</v>
      </c>
      <c r="F1414" s="8">
        <f>(Tabela_telefony6[[#This Row],[zakonczenie]]-Tabela_telefony6[[#This Row],[rozpoczecie]])</f>
        <v>2.5347222222221744E-3</v>
      </c>
      <c r="G1414" s="5">
        <f>ROUNDUP(Tabela_telefony6[[#This Row],[Kolumna1]]*1440,0)</f>
        <v>4</v>
      </c>
      <c r="H1414" s="2">
        <f>800-Tabela_telefony6[[#This Row],[Kolumna2]]</f>
        <v>796</v>
      </c>
      <c r="I1414" s="5">
        <f>IF(OR(Tabela_telefony6[[#This Row],[typ]]="stacjonarny",Tabela_telefony6[[#This Row],[typ]]="komórkowy"),I1413-Tabela_telefony6[[#This Row],[Kolumna2]],H1413)</f>
        <v>293</v>
      </c>
    </row>
    <row r="1415" spans="1:9" x14ac:dyDescent="0.3">
      <c r="A1415">
        <v>7151490</v>
      </c>
      <c r="B1415" s="1">
        <v>42937</v>
      </c>
      <c r="C1415" s="2">
        <v>0.33513888888888888</v>
      </c>
      <c r="D1415" s="2">
        <v>0.33787037037037038</v>
      </c>
      <c r="E1415" t="str">
        <f>IF(LEN(Tabela_telefony6[[#This Row],[nr]])=7,"stacjonarny",IF(LEN(Tabela_telefony6[[#This Row],[nr]])=8,"komórkowy","zagraniczny"))</f>
        <v>stacjonarny</v>
      </c>
      <c r="F1415" s="8">
        <f>(Tabela_telefony6[[#This Row],[zakonczenie]]-Tabela_telefony6[[#This Row],[rozpoczecie]])</f>
        <v>2.7314814814815014E-3</v>
      </c>
      <c r="G1415" s="5">
        <f>ROUNDUP(Tabela_telefony6[[#This Row],[Kolumna1]]*1440,0)</f>
        <v>4</v>
      </c>
      <c r="H1415" s="2">
        <f>800-Tabela_telefony6[[#This Row],[Kolumna2]]</f>
        <v>796</v>
      </c>
      <c r="I1415" s="5">
        <f>IF(OR(Tabela_telefony6[[#This Row],[typ]]="stacjonarny",Tabela_telefony6[[#This Row],[typ]]="komórkowy"),I1414-Tabela_telefony6[[#This Row],[Kolumna2]],H1414)</f>
        <v>289</v>
      </c>
    </row>
    <row r="1416" spans="1:9" x14ac:dyDescent="0.3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>IF(LEN(Tabela_telefony6[[#This Row],[nr]])=7,"stacjonarny",IF(LEN(Tabela_telefony6[[#This Row],[nr]])=8,"komórkowy","zagraniczny"))</f>
        <v>stacjonarny</v>
      </c>
      <c r="F1416" s="8">
        <f>(Tabela_telefony6[[#This Row],[zakonczenie]]-Tabela_telefony6[[#This Row],[rozpoczecie]])</f>
        <v>1.3657407407406952E-3</v>
      </c>
      <c r="G1416" s="5">
        <f>ROUNDUP(Tabela_telefony6[[#This Row],[Kolumna1]]*1440,0)</f>
        <v>2</v>
      </c>
      <c r="H1416" s="2">
        <f>800-Tabela_telefony6[[#This Row],[Kolumna2]]</f>
        <v>798</v>
      </c>
      <c r="I1416" s="5">
        <f>IF(OR(Tabela_telefony6[[#This Row],[typ]]="stacjonarny",Tabela_telefony6[[#This Row],[typ]]="komórkowy"),I1415-Tabela_telefony6[[#This Row],[Kolumna2]],H1415)</f>
        <v>287</v>
      </c>
    </row>
    <row r="1417" spans="1:9" x14ac:dyDescent="0.3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>IF(LEN(Tabela_telefony6[[#This Row],[nr]])=7,"stacjonarny",IF(LEN(Tabela_telefony6[[#This Row],[nr]])=8,"komórkowy","zagraniczny"))</f>
        <v>komórkowy</v>
      </c>
      <c r="F1417" s="8">
        <f>(Tabela_telefony6[[#This Row],[zakonczenie]]-Tabela_telefony6[[#This Row],[rozpoczecie]])</f>
        <v>5.2662037037036757E-3</v>
      </c>
      <c r="G1417" s="5">
        <f>ROUNDUP(Tabela_telefony6[[#This Row],[Kolumna1]]*1440,0)</f>
        <v>8</v>
      </c>
      <c r="H1417" s="2">
        <f>800-Tabela_telefony6[[#This Row],[Kolumna2]]</f>
        <v>792</v>
      </c>
      <c r="I1417" s="5">
        <f>IF(OR(Tabela_telefony6[[#This Row],[typ]]="stacjonarny",Tabela_telefony6[[#This Row],[typ]]="komórkowy"),I1416-Tabela_telefony6[[#This Row],[Kolumna2]],H1416)</f>
        <v>279</v>
      </c>
    </row>
    <row r="1418" spans="1:9" x14ac:dyDescent="0.3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>IF(LEN(Tabela_telefony6[[#This Row],[nr]])=7,"stacjonarny",IF(LEN(Tabela_telefony6[[#This Row],[nr]])=8,"komórkowy","zagraniczny"))</f>
        <v>stacjonarny</v>
      </c>
      <c r="F1418" s="8">
        <f>(Tabela_telefony6[[#This Row],[zakonczenie]]-Tabela_telefony6[[#This Row],[rozpoczecie]])</f>
        <v>4.05092592592593E-3</v>
      </c>
      <c r="G1418" s="5">
        <f>ROUNDUP(Tabela_telefony6[[#This Row],[Kolumna1]]*1440,0)</f>
        <v>6</v>
      </c>
      <c r="H1418" s="2">
        <f>800-Tabela_telefony6[[#This Row],[Kolumna2]]</f>
        <v>794</v>
      </c>
      <c r="I1418" s="5">
        <f>IF(OR(Tabela_telefony6[[#This Row],[typ]]="stacjonarny",Tabela_telefony6[[#This Row],[typ]]="komórkowy"),I1417-Tabela_telefony6[[#This Row],[Kolumna2]],H1417)</f>
        <v>273</v>
      </c>
    </row>
    <row r="1419" spans="1:9" x14ac:dyDescent="0.3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>IF(LEN(Tabela_telefony6[[#This Row],[nr]])=7,"stacjonarny",IF(LEN(Tabela_telefony6[[#This Row],[nr]])=8,"komórkowy","zagraniczny"))</f>
        <v>stacjonarny</v>
      </c>
      <c r="F1419" s="8">
        <f>(Tabela_telefony6[[#This Row],[zakonczenie]]-Tabela_telefony6[[#This Row],[rozpoczecie]])</f>
        <v>1.782407407407427E-3</v>
      </c>
      <c r="G1419" s="5">
        <f>ROUNDUP(Tabela_telefony6[[#This Row],[Kolumna1]]*1440,0)</f>
        <v>3</v>
      </c>
      <c r="H1419" s="2">
        <f>800-Tabela_telefony6[[#This Row],[Kolumna2]]</f>
        <v>797</v>
      </c>
      <c r="I1419" s="5">
        <f>IF(OR(Tabela_telefony6[[#This Row],[typ]]="stacjonarny",Tabela_telefony6[[#This Row],[typ]]="komórkowy"),I1418-Tabela_telefony6[[#This Row],[Kolumna2]],H1418)</f>
        <v>270</v>
      </c>
    </row>
    <row r="1420" spans="1:9" x14ac:dyDescent="0.3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>IF(LEN(Tabela_telefony6[[#This Row],[nr]])=7,"stacjonarny",IF(LEN(Tabela_telefony6[[#This Row],[nr]])=8,"komórkowy","zagraniczny"))</f>
        <v>stacjonarny</v>
      </c>
      <c r="F1420" s="8">
        <f>(Tabela_telefony6[[#This Row],[zakonczenie]]-Tabela_telefony6[[#This Row],[rozpoczecie]])</f>
        <v>5.1504629629629539E-3</v>
      </c>
      <c r="G1420" s="5">
        <f>ROUNDUP(Tabela_telefony6[[#This Row],[Kolumna1]]*1440,0)</f>
        <v>8</v>
      </c>
      <c r="H1420" s="2">
        <f>800-Tabela_telefony6[[#This Row],[Kolumna2]]</f>
        <v>792</v>
      </c>
      <c r="I1420" s="5">
        <f>IF(OR(Tabela_telefony6[[#This Row],[typ]]="stacjonarny",Tabela_telefony6[[#This Row],[typ]]="komórkowy"),I1419-Tabela_telefony6[[#This Row],[Kolumna2]],H1419)</f>
        <v>262</v>
      </c>
    </row>
    <row r="1421" spans="1:9" x14ac:dyDescent="0.3">
      <c r="A1421">
        <v>4960672</v>
      </c>
      <c r="B1421" s="1">
        <v>42937</v>
      </c>
      <c r="C1421" s="2">
        <v>0.34745370370370371</v>
      </c>
      <c r="D1421" s="2">
        <v>0.3526273148148148</v>
      </c>
      <c r="E1421" t="str">
        <f>IF(LEN(Tabela_telefony6[[#This Row],[nr]])=7,"stacjonarny",IF(LEN(Tabela_telefony6[[#This Row],[nr]])=8,"komórkowy","zagraniczny"))</f>
        <v>stacjonarny</v>
      </c>
      <c r="F1421" s="8">
        <f>(Tabela_telefony6[[#This Row],[zakonczenie]]-Tabela_telefony6[[#This Row],[rozpoczecie]])</f>
        <v>5.1736111111110872E-3</v>
      </c>
      <c r="G1421" s="5">
        <f>ROUNDUP(Tabela_telefony6[[#This Row],[Kolumna1]]*1440,0)</f>
        <v>8</v>
      </c>
      <c r="H1421" s="2">
        <f>800-Tabela_telefony6[[#This Row],[Kolumna2]]</f>
        <v>792</v>
      </c>
      <c r="I1421" s="5">
        <f>IF(OR(Tabela_telefony6[[#This Row],[typ]]="stacjonarny",Tabela_telefony6[[#This Row],[typ]]="komórkowy"),I1420-Tabela_telefony6[[#This Row],[Kolumna2]],H1420)</f>
        <v>254</v>
      </c>
    </row>
    <row r="1422" spans="1:9" x14ac:dyDescent="0.3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>IF(LEN(Tabela_telefony6[[#This Row],[nr]])=7,"stacjonarny",IF(LEN(Tabela_telefony6[[#This Row],[nr]])=8,"komórkowy","zagraniczny"))</f>
        <v>stacjonarny</v>
      </c>
      <c r="F1422" s="8">
        <f>(Tabela_telefony6[[#This Row],[zakonczenie]]-Tabela_telefony6[[#This Row],[rozpoczecie]])</f>
        <v>3.9120370370370749E-3</v>
      </c>
      <c r="G1422" s="5">
        <f>ROUNDUP(Tabela_telefony6[[#This Row],[Kolumna1]]*1440,0)</f>
        <v>6</v>
      </c>
      <c r="H1422" s="2">
        <f>800-Tabela_telefony6[[#This Row],[Kolumna2]]</f>
        <v>794</v>
      </c>
      <c r="I1422" s="5">
        <f>IF(OR(Tabela_telefony6[[#This Row],[typ]]="stacjonarny",Tabela_telefony6[[#This Row],[typ]]="komórkowy"),I1421-Tabela_telefony6[[#This Row],[Kolumna2]],H1421)</f>
        <v>248</v>
      </c>
    </row>
    <row r="1423" spans="1:9" x14ac:dyDescent="0.3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>IF(LEN(Tabela_telefony6[[#This Row],[nr]])=7,"stacjonarny",IF(LEN(Tabela_telefony6[[#This Row],[nr]])=8,"komórkowy","zagraniczny"))</f>
        <v>stacjonarny</v>
      </c>
      <c r="F1423" s="8">
        <f>(Tabela_telefony6[[#This Row],[zakonczenie]]-Tabela_telefony6[[#This Row],[rozpoczecie]])</f>
        <v>5.3703703703704142E-3</v>
      </c>
      <c r="G1423" s="5">
        <f>ROUNDUP(Tabela_telefony6[[#This Row],[Kolumna1]]*1440,0)</f>
        <v>8</v>
      </c>
      <c r="H1423" s="2">
        <f>800-Tabela_telefony6[[#This Row],[Kolumna2]]</f>
        <v>792</v>
      </c>
      <c r="I1423" s="5">
        <f>IF(OR(Tabela_telefony6[[#This Row],[typ]]="stacjonarny",Tabela_telefony6[[#This Row],[typ]]="komórkowy"),I1422-Tabela_telefony6[[#This Row],[Kolumna2]],H1422)</f>
        <v>240</v>
      </c>
    </row>
    <row r="1424" spans="1:9" x14ac:dyDescent="0.3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>IF(LEN(Tabela_telefony6[[#This Row],[nr]])=7,"stacjonarny",IF(LEN(Tabela_telefony6[[#This Row],[nr]])=8,"komórkowy","zagraniczny"))</f>
        <v>stacjonarny</v>
      </c>
      <c r="F1424" s="8">
        <f>(Tabela_telefony6[[#This Row],[zakonczenie]]-Tabela_telefony6[[#This Row],[rozpoczecie]])</f>
        <v>1.435185185185206E-3</v>
      </c>
      <c r="G1424" s="5">
        <f>ROUNDUP(Tabela_telefony6[[#This Row],[Kolumna1]]*1440,0)</f>
        <v>3</v>
      </c>
      <c r="H1424" s="2">
        <f>800-Tabela_telefony6[[#This Row],[Kolumna2]]</f>
        <v>797</v>
      </c>
      <c r="I1424" s="5">
        <f>IF(OR(Tabela_telefony6[[#This Row],[typ]]="stacjonarny",Tabela_telefony6[[#This Row],[typ]]="komórkowy"),I1423-Tabela_telefony6[[#This Row],[Kolumna2]],H1423)</f>
        <v>237</v>
      </c>
    </row>
    <row r="1425" spans="1:9" x14ac:dyDescent="0.3">
      <c r="A1425">
        <v>3086185</v>
      </c>
      <c r="B1425" s="1">
        <v>42937</v>
      </c>
      <c r="C1425" s="2">
        <v>0.35401620370370368</v>
      </c>
      <c r="D1425" s="2">
        <v>0.35944444444444446</v>
      </c>
      <c r="E1425" t="str">
        <f>IF(LEN(Tabela_telefony6[[#This Row],[nr]])=7,"stacjonarny",IF(LEN(Tabela_telefony6[[#This Row],[nr]])=8,"komórkowy","zagraniczny"))</f>
        <v>stacjonarny</v>
      </c>
      <c r="F1425" s="8">
        <f>(Tabela_telefony6[[#This Row],[zakonczenie]]-Tabela_telefony6[[#This Row],[rozpoczecie]])</f>
        <v>5.4282407407407751E-3</v>
      </c>
      <c r="G1425" s="5">
        <f>ROUNDUP(Tabela_telefony6[[#This Row],[Kolumna1]]*1440,0)</f>
        <v>8</v>
      </c>
      <c r="H1425" s="2">
        <f>800-Tabela_telefony6[[#This Row],[Kolumna2]]</f>
        <v>792</v>
      </c>
      <c r="I1425" s="5">
        <f>IF(OR(Tabela_telefony6[[#This Row],[typ]]="stacjonarny",Tabela_telefony6[[#This Row],[typ]]="komórkowy"),I1424-Tabela_telefony6[[#This Row],[Kolumna2]],H1424)</f>
        <v>229</v>
      </c>
    </row>
    <row r="1426" spans="1:9" x14ac:dyDescent="0.3">
      <c r="A1426">
        <v>6949463</v>
      </c>
      <c r="B1426" s="1">
        <v>42937</v>
      </c>
      <c r="C1426" s="2">
        <v>0.35912037037037037</v>
      </c>
      <c r="D1426" s="2">
        <v>0.36318287037037039</v>
      </c>
      <c r="E1426" t="str">
        <f>IF(LEN(Tabela_telefony6[[#This Row],[nr]])=7,"stacjonarny",IF(LEN(Tabela_telefony6[[#This Row],[nr]])=8,"komórkowy","zagraniczny"))</f>
        <v>stacjonarny</v>
      </c>
      <c r="F1426" s="8">
        <f>(Tabela_telefony6[[#This Row],[zakonczenie]]-Tabela_telefony6[[#This Row],[rozpoczecie]])</f>
        <v>4.0625000000000244E-3</v>
      </c>
      <c r="G1426" s="5">
        <f>ROUNDUP(Tabela_telefony6[[#This Row],[Kolumna1]]*1440,0)</f>
        <v>6</v>
      </c>
      <c r="H1426" s="2">
        <f>800-Tabela_telefony6[[#This Row],[Kolumna2]]</f>
        <v>794</v>
      </c>
      <c r="I1426" s="5">
        <f>IF(OR(Tabela_telefony6[[#This Row],[typ]]="stacjonarny",Tabela_telefony6[[#This Row],[typ]]="komórkowy"),I1425-Tabela_telefony6[[#This Row],[Kolumna2]],H1425)</f>
        <v>223</v>
      </c>
    </row>
    <row r="1427" spans="1:9" x14ac:dyDescent="0.3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>IF(LEN(Tabela_telefony6[[#This Row],[nr]])=7,"stacjonarny",IF(LEN(Tabela_telefony6[[#This Row],[nr]])=8,"komórkowy","zagraniczny"))</f>
        <v>stacjonarny</v>
      </c>
      <c r="F1427" s="8">
        <f>(Tabela_telefony6[[#This Row],[zakonczenie]]-Tabela_telefony6[[#This Row],[rozpoczecie]])</f>
        <v>2.0023148148148318E-3</v>
      </c>
      <c r="G1427" s="5">
        <f>ROUNDUP(Tabela_telefony6[[#This Row],[Kolumna1]]*1440,0)</f>
        <v>3</v>
      </c>
      <c r="H1427" s="2">
        <f>800-Tabela_telefony6[[#This Row],[Kolumna2]]</f>
        <v>797</v>
      </c>
      <c r="I1427" s="5">
        <f>IF(OR(Tabela_telefony6[[#This Row],[typ]]="stacjonarny",Tabela_telefony6[[#This Row],[typ]]="komórkowy"),I1426-Tabela_telefony6[[#This Row],[Kolumna2]],H1426)</f>
        <v>220</v>
      </c>
    </row>
    <row r="1428" spans="1:9" x14ac:dyDescent="0.3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>IF(LEN(Tabela_telefony6[[#This Row],[nr]])=7,"stacjonarny",IF(LEN(Tabela_telefony6[[#This Row],[nr]])=8,"komórkowy","zagraniczny"))</f>
        <v>komórkowy</v>
      </c>
      <c r="F1428" s="8">
        <f>(Tabela_telefony6[[#This Row],[zakonczenie]]-Tabela_telefony6[[#This Row],[rozpoczecie]])</f>
        <v>7.4421296296296457E-3</v>
      </c>
      <c r="G1428" s="5">
        <f>ROUNDUP(Tabela_telefony6[[#This Row],[Kolumna1]]*1440,0)</f>
        <v>11</v>
      </c>
      <c r="H1428" s="2">
        <f>800-Tabela_telefony6[[#This Row],[Kolumna2]]</f>
        <v>789</v>
      </c>
      <c r="I1428" s="5">
        <f>IF(OR(Tabela_telefony6[[#This Row],[typ]]="stacjonarny",Tabela_telefony6[[#This Row],[typ]]="komórkowy"),I1427-Tabela_telefony6[[#This Row],[Kolumna2]],H1427)</f>
        <v>209</v>
      </c>
    </row>
    <row r="1429" spans="1:9" x14ac:dyDescent="0.3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>IF(LEN(Tabela_telefony6[[#This Row],[nr]])=7,"stacjonarny",IF(LEN(Tabela_telefony6[[#This Row],[nr]])=8,"komórkowy","zagraniczny"))</f>
        <v>stacjonarny</v>
      </c>
      <c r="F1429" s="8">
        <f>(Tabela_telefony6[[#This Row],[zakonczenie]]-Tabela_telefony6[[#This Row],[rozpoczecie]])</f>
        <v>9.4212962962962887E-3</v>
      </c>
      <c r="G1429" s="5">
        <f>ROUNDUP(Tabela_telefony6[[#This Row],[Kolumna1]]*1440,0)</f>
        <v>14</v>
      </c>
      <c r="H1429" s="2">
        <f>800-Tabela_telefony6[[#This Row],[Kolumna2]]</f>
        <v>786</v>
      </c>
      <c r="I1429" s="5">
        <f>IF(OR(Tabela_telefony6[[#This Row],[typ]]="stacjonarny",Tabela_telefony6[[#This Row],[typ]]="komórkowy"),I1428-Tabela_telefony6[[#This Row],[Kolumna2]],H1428)</f>
        <v>195</v>
      </c>
    </row>
    <row r="1430" spans="1:9" x14ac:dyDescent="0.3">
      <c r="A1430">
        <v>3508755</v>
      </c>
      <c r="B1430" s="1">
        <v>42937</v>
      </c>
      <c r="C1430" s="2">
        <v>0.37569444444444444</v>
      </c>
      <c r="D1430" s="2">
        <v>0.38611111111111113</v>
      </c>
      <c r="E1430" t="str">
        <f>IF(LEN(Tabela_telefony6[[#This Row],[nr]])=7,"stacjonarny",IF(LEN(Tabela_telefony6[[#This Row],[nr]])=8,"komórkowy","zagraniczny"))</f>
        <v>stacjonarny</v>
      </c>
      <c r="F1430" s="8">
        <f>(Tabela_telefony6[[#This Row],[zakonczenie]]-Tabela_telefony6[[#This Row],[rozpoczecie]])</f>
        <v>1.0416666666666685E-2</v>
      </c>
      <c r="G1430" s="5">
        <f>ROUNDUP(Tabela_telefony6[[#This Row],[Kolumna1]]*1440,0)</f>
        <v>15</v>
      </c>
      <c r="H1430" s="2">
        <f>800-Tabela_telefony6[[#This Row],[Kolumna2]]</f>
        <v>785</v>
      </c>
      <c r="I1430" s="5">
        <f>IF(OR(Tabela_telefony6[[#This Row],[typ]]="stacjonarny",Tabela_telefony6[[#This Row],[typ]]="komórkowy"),I1429-Tabela_telefony6[[#This Row],[Kolumna2]],H1429)</f>
        <v>180</v>
      </c>
    </row>
    <row r="1431" spans="1:9" x14ac:dyDescent="0.3">
      <c r="A1431">
        <v>14783929</v>
      </c>
      <c r="B1431" s="1">
        <v>42937</v>
      </c>
      <c r="C1431" s="2">
        <v>0.37891203703703702</v>
      </c>
      <c r="D1431" s="2">
        <v>0.38443287037037038</v>
      </c>
      <c r="E1431" t="str">
        <f>IF(LEN(Tabela_telefony6[[#This Row],[nr]])=7,"stacjonarny",IF(LEN(Tabela_telefony6[[#This Row],[nr]])=8,"komórkowy","zagraniczny"))</f>
        <v>komórkowy</v>
      </c>
      <c r="F1431" s="8">
        <f>(Tabela_telefony6[[#This Row],[zakonczenie]]-Tabela_telefony6[[#This Row],[rozpoczecie]])</f>
        <v>5.5208333333333637E-3</v>
      </c>
      <c r="G1431" s="5">
        <f>ROUNDUP(Tabela_telefony6[[#This Row],[Kolumna1]]*1440,0)</f>
        <v>8</v>
      </c>
      <c r="H1431" s="2">
        <f>800-Tabela_telefony6[[#This Row],[Kolumna2]]</f>
        <v>792</v>
      </c>
      <c r="I1431" s="5">
        <f>IF(OR(Tabela_telefony6[[#This Row],[typ]]="stacjonarny",Tabela_telefony6[[#This Row],[typ]]="komórkowy"),I1430-Tabela_telefony6[[#This Row],[Kolumna2]],H1430)</f>
        <v>172</v>
      </c>
    </row>
    <row r="1432" spans="1:9" x14ac:dyDescent="0.3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>IF(LEN(Tabela_telefony6[[#This Row],[nr]])=7,"stacjonarny",IF(LEN(Tabela_telefony6[[#This Row],[nr]])=8,"komórkowy","zagraniczny"))</f>
        <v>stacjonarny</v>
      </c>
      <c r="F1432" s="8">
        <f>(Tabela_telefony6[[#This Row],[zakonczenie]]-Tabela_telefony6[[#This Row],[rozpoczecie]])</f>
        <v>8.3217592592592649E-3</v>
      </c>
      <c r="G1432" s="5">
        <f>ROUNDUP(Tabela_telefony6[[#This Row],[Kolumna1]]*1440,0)</f>
        <v>12</v>
      </c>
      <c r="H1432" s="2">
        <f>800-Tabela_telefony6[[#This Row],[Kolumna2]]</f>
        <v>788</v>
      </c>
      <c r="I1432" s="5">
        <f>IF(OR(Tabela_telefony6[[#This Row],[typ]]="stacjonarny",Tabela_telefony6[[#This Row],[typ]]="komórkowy"),I1431-Tabela_telefony6[[#This Row],[Kolumna2]],H1431)</f>
        <v>160</v>
      </c>
    </row>
    <row r="1433" spans="1:9" x14ac:dyDescent="0.3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>IF(LEN(Tabela_telefony6[[#This Row],[nr]])=7,"stacjonarny",IF(LEN(Tabela_telefony6[[#This Row],[nr]])=8,"komórkowy","zagraniczny"))</f>
        <v>stacjonarny</v>
      </c>
      <c r="F1433" s="8">
        <f>(Tabela_telefony6[[#This Row],[zakonczenie]]-Tabela_telefony6[[#This Row],[rozpoczecie]])</f>
        <v>2.9050925925925841E-3</v>
      </c>
      <c r="G1433" s="5">
        <f>ROUNDUP(Tabela_telefony6[[#This Row],[Kolumna1]]*1440,0)</f>
        <v>5</v>
      </c>
      <c r="H1433" s="2">
        <f>800-Tabela_telefony6[[#This Row],[Kolumna2]]</f>
        <v>795</v>
      </c>
      <c r="I1433" s="5">
        <f>IF(OR(Tabela_telefony6[[#This Row],[typ]]="stacjonarny",Tabela_telefony6[[#This Row],[typ]]="komórkowy"),I1432-Tabela_telefony6[[#This Row],[Kolumna2]],H1432)</f>
        <v>155</v>
      </c>
    </row>
    <row r="1434" spans="1:9" x14ac:dyDescent="0.3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>IF(LEN(Tabela_telefony6[[#This Row],[nr]])=7,"stacjonarny",IF(LEN(Tabela_telefony6[[#This Row],[nr]])=8,"komórkowy","zagraniczny"))</f>
        <v>stacjonarny</v>
      </c>
      <c r="F1434" s="8">
        <f>(Tabela_telefony6[[#This Row],[zakonczenie]]-Tabela_telefony6[[#This Row],[rozpoczecie]])</f>
        <v>1.026620370370368E-2</v>
      </c>
      <c r="G1434" s="5">
        <f>ROUNDUP(Tabela_telefony6[[#This Row],[Kolumna1]]*1440,0)</f>
        <v>15</v>
      </c>
      <c r="H1434" s="2">
        <f>800-Tabela_telefony6[[#This Row],[Kolumna2]]</f>
        <v>785</v>
      </c>
      <c r="I1434" s="5">
        <f>IF(OR(Tabela_telefony6[[#This Row],[typ]]="stacjonarny",Tabela_telefony6[[#This Row],[typ]]="komórkowy"),I1433-Tabela_telefony6[[#This Row],[Kolumna2]],H1433)</f>
        <v>140</v>
      </c>
    </row>
    <row r="1435" spans="1:9" x14ac:dyDescent="0.3">
      <c r="A1435">
        <v>8322802</v>
      </c>
      <c r="B1435" s="1">
        <v>42937</v>
      </c>
      <c r="C1435" s="2">
        <v>0.39089120370370373</v>
      </c>
      <c r="D1435" s="2">
        <v>0.39620370370370372</v>
      </c>
      <c r="E1435" t="str">
        <f>IF(LEN(Tabela_telefony6[[#This Row],[nr]])=7,"stacjonarny",IF(LEN(Tabela_telefony6[[#This Row],[nr]])=8,"komórkowy","zagraniczny"))</f>
        <v>stacjonarny</v>
      </c>
      <c r="F1435" s="8">
        <f>(Tabela_telefony6[[#This Row],[zakonczenie]]-Tabela_telefony6[[#This Row],[rozpoczecie]])</f>
        <v>5.3124999999999978E-3</v>
      </c>
      <c r="G1435" s="5">
        <f>ROUNDUP(Tabela_telefony6[[#This Row],[Kolumna1]]*1440,0)</f>
        <v>8</v>
      </c>
      <c r="H1435" s="2">
        <f>800-Tabela_telefony6[[#This Row],[Kolumna2]]</f>
        <v>792</v>
      </c>
      <c r="I1435" s="5">
        <f>IF(OR(Tabela_telefony6[[#This Row],[typ]]="stacjonarny",Tabela_telefony6[[#This Row],[typ]]="komórkowy"),I1434-Tabela_telefony6[[#This Row],[Kolumna2]],H1434)</f>
        <v>132</v>
      </c>
    </row>
    <row r="1436" spans="1:9" x14ac:dyDescent="0.3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>IF(LEN(Tabela_telefony6[[#This Row],[nr]])=7,"stacjonarny",IF(LEN(Tabela_telefony6[[#This Row],[nr]])=8,"komórkowy","zagraniczny"))</f>
        <v>komórkowy</v>
      </c>
      <c r="F1436" s="8">
        <f>(Tabela_telefony6[[#This Row],[zakonczenie]]-Tabela_telefony6[[#This Row],[rozpoczecie]])</f>
        <v>6.7129629629629761E-3</v>
      </c>
      <c r="G1436" s="5">
        <f>ROUNDUP(Tabela_telefony6[[#This Row],[Kolumna1]]*1440,0)</f>
        <v>10</v>
      </c>
      <c r="H1436" s="2">
        <f>800-Tabela_telefony6[[#This Row],[Kolumna2]]</f>
        <v>790</v>
      </c>
      <c r="I1436" s="5">
        <f>IF(OR(Tabela_telefony6[[#This Row],[typ]]="stacjonarny",Tabela_telefony6[[#This Row],[typ]]="komórkowy"),I1435-Tabela_telefony6[[#This Row],[Kolumna2]],H1435)</f>
        <v>122</v>
      </c>
    </row>
    <row r="1437" spans="1:9" x14ac:dyDescent="0.3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>IF(LEN(Tabela_telefony6[[#This Row],[nr]])=7,"stacjonarny",IF(LEN(Tabela_telefony6[[#This Row],[nr]])=8,"komórkowy","zagraniczny"))</f>
        <v>komórkowy</v>
      </c>
      <c r="F1437" s="8">
        <f>(Tabela_telefony6[[#This Row],[zakonczenie]]-Tabela_telefony6[[#This Row],[rozpoczecie]])</f>
        <v>8.4490740740744696E-4</v>
      </c>
      <c r="G1437" s="5">
        <f>ROUNDUP(Tabela_telefony6[[#This Row],[Kolumna1]]*1440,0)</f>
        <v>2</v>
      </c>
      <c r="H1437" s="2">
        <f>800-Tabela_telefony6[[#This Row],[Kolumna2]]</f>
        <v>798</v>
      </c>
      <c r="I1437" s="5">
        <f>IF(OR(Tabela_telefony6[[#This Row],[typ]]="stacjonarny",Tabela_telefony6[[#This Row],[typ]]="komórkowy"),I1436-Tabela_telefony6[[#This Row],[Kolumna2]],H1436)</f>
        <v>120</v>
      </c>
    </row>
    <row r="1438" spans="1:9" x14ac:dyDescent="0.3">
      <c r="A1438">
        <v>13639748</v>
      </c>
      <c r="B1438" s="1">
        <v>42937</v>
      </c>
      <c r="C1438" s="2">
        <v>0.40379629629629632</v>
      </c>
      <c r="D1438" s="2">
        <v>0.40822916666666664</v>
      </c>
      <c r="E1438" t="str">
        <f>IF(LEN(Tabela_telefony6[[#This Row],[nr]])=7,"stacjonarny",IF(LEN(Tabela_telefony6[[#This Row],[nr]])=8,"komórkowy","zagraniczny"))</f>
        <v>komórkowy</v>
      </c>
      <c r="F1438" s="8">
        <f>(Tabela_telefony6[[#This Row],[zakonczenie]]-Tabela_telefony6[[#This Row],[rozpoczecie]])</f>
        <v>4.4328703703703232E-3</v>
      </c>
      <c r="G1438" s="5">
        <f>ROUNDUP(Tabela_telefony6[[#This Row],[Kolumna1]]*1440,0)</f>
        <v>7</v>
      </c>
      <c r="H1438" s="2">
        <f>800-Tabela_telefony6[[#This Row],[Kolumna2]]</f>
        <v>793</v>
      </c>
      <c r="I1438" s="5">
        <f>IF(OR(Tabela_telefony6[[#This Row],[typ]]="stacjonarny",Tabela_telefony6[[#This Row],[typ]]="komórkowy"),I1437-Tabela_telefony6[[#This Row],[Kolumna2]],H1437)</f>
        <v>113</v>
      </c>
    </row>
    <row r="1439" spans="1:9" x14ac:dyDescent="0.3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>IF(LEN(Tabela_telefony6[[#This Row],[nr]])=7,"stacjonarny",IF(LEN(Tabela_telefony6[[#This Row],[nr]])=8,"komórkowy","zagraniczny"))</f>
        <v>stacjonarny</v>
      </c>
      <c r="F1439" s="8">
        <f>(Tabela_telefony6[[#This Row],[zakonczenie]]-Tabela_telefony6[[#This Row],[rozpoczecie]])</f>
        <v>4.1203703703703853E-3</v>
      </c>
      <c r="G1439" s="5">
        <f>ROUNDUP(Tabela_telefony6[[#This Row],[Kolumna1]]*1440,0)</f>
        <v>6</v>
      </c>
      <c r="H1439" s="2">
        <f>800-Tabela_telefony6[[#This Row],[Kolumna2]]</f>
        <v>794</v>
      </c>
      <c r="I1439" s="5">
        <f>IF(OR(Tabela_telefony6[[#This Row],[typ]]="stacjonarny",Tabela_telefony6[[#This Row],[typ]]="komórkowy"),I1438-Tabela_telefony6[[#This Row],[Kolumna2]],H1438)</f>
        <v>107</v>
      </c>
    </row>
    <row r="1440" spans="1:9" x14ac:dyDescent="0.3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>IF(LEN(Tabela_telefony6[[#This Row],[nr]])=7,"stacjonarny",IF(LEN(Tabela_telefony6[[#This Row],[nr]])=8,"komórkowy","zagraniczny"))</f>
        <v>stacjonarny</v>
      </c>
      <c r="F1440" s="8">
        <f>(Tabela_telefony6[[#This Row],[zakonczenie]]-Tabela_telefony6[[#This Row],[rozpoczecie]])</f>
        <v>4.2245370370370683E-3</v>
      </c>
      <c r="G1440" s="5">
        <f>ROUNDUP(Tabela_telefony6[[#This Row],[Kolumna1]]*1440,0)</f>
        <v>7</v>
      </c>
      <c r="H1440" s="2">
        <f>800-Tabela_telefony6[[#This Row],[Kolumna2]]</f>
        <v>793</v>
      </c>
      <c r="I1440" s="5">
        <f>IF(OR(Tabela_telefony6[[#This Row],[typ]]="stacjonarny",Tabela_telefony6[[#This Row],[typ]]="komórkowy"),I1439-Tabela_telefony6[[#This Row],[Kolumna2]],H1439)</f>
        <v>100</v>
      </c>
    </row>
    <row r="1441" spans="1:9" x14ac:dyDescent="0.3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>IF(LEN(Tabela_telefony6[[#This Row],[nr]])=7,"stacjonarny",IF(LEN(Tabela_telefony6[[#This Row],[nr]])=8,"komórkowy","zagraniczny"))</f>
        <v>stacjonarny</v>
      </c>
      <c r="F1441" s="8">
        <f>(Tabela_telefony6[[#This Row],[zakonczenie]]-Tabela_telefony6[[#This Row],[rozpoczecie]])</f>
        <v>5.5555555555553138E-4</v>
      </c>
      <c r="G1441" s="5">
        <f>ROUNDUP(Tabela_telefony6[[#This Row],[Kolumna1]]*1440,0)</f>
        <v>1</v>
      </c>
      <c r="H1441" s="2">
        <f>800-Tabela_telefony6[[#This Row],[Kolumna2]]</f>
        <v>799</v>
      </c>
      <c r="I1441" s="5">
        <f>IF(OR(Tabela_telefony6[[#This Row],[typ]]="stacjonarny",Tabela_telefony6[[#This Row],[typ]]="komórkowy"),I1440-Tabela_telefony6[[#This Row],[Kolumna2]],H1440)</f>
        <v>99</v>
      </c>
    </row>
    <row r="1442" spans="1:9" x14ac:dyDescent="0.3">
      <c r="A1442">
        <v>66377806</v>
      </c>
      <c r="B1442" s="1">
        <v>42937</v>
      </c>
      <c r="C1442" s="2">
        <v>0.40694444444444444</v>
      </c>
      <c r="D1442" s="2">
        <v>0.40991898148148148</v>
      </c>
      <c r="E1442" t="str">
        <f>IF(LEN(Tabela_telefony6[[#This Row],[nr]])=7,"stacjonarny",IF(LEN(Tabela_telefony6[[#This Row],[nr]])=8,"komórkowy","zagraniczny"))</f>
        <v>komórkowy</v>
      </c>
      <c r="F1442" s="8">
        <f>(Tabela_telefony6[[#This Row],[zakonczenie]]-Tabela_telefony6[[#This Row],[rozpoczecie]])</f>
        <v>2.9745370370370394E-3</v>
      </c>
      <c r="G1442" s="5">
        <f>ROUNDUP(Tabela_telefony6[[#This Row],[Kolumna1]]*1440,0)</f>
        <v>5</v>
      </c>
      <c r="H1442" s="2">
        <f>800-Tabela_telefony6[[#This Row],[Kolumna2]]</f>
        <v>795</v>
      </c>
      <c r="I1442" s="5">
        <f>IF(OR(Tabela_telefony6[[#This Row],[typ]]="stacjonarny",Tabela_telefony6[[#This Row],[typ]]="komórkowy"),I1441-Tabela_telefony6[[#This Row],[Kolumna2]],H1441)</f>
        <v>94</v>
      </c>
    </row>
    <row r="1443" spans="1:9" x14ac:dyDescent="0.3">
      <c r="A1443">
        <v>6357818</v>
      </c>
      <c r="B1443" s="1">
        <v>42937</v>
      </c>
      <c r="C1443" s="2">
        <v>0.41228009259259257</v>
      </c>
      <c r="D1443" s="2">
        <v>0.41648148148148151</v>
      </c>
      <c r="E1443" t="str">
        <f>IF(LEN(Tabela_telefony6[[#This Row],[nr]])=7,"stacjonarny",IF(LEN(Tabela_telefony6[[#This Row],[nr]])=8,"komórkowy","zagraniczny"))</f>
        <v>stacjonarny</v>
      </c>
      <c r="F1443" s="8">
        <f>(Tabela_telefony6[[#This Row],[zakonczenie]]-Tabela_telefony6[[#This Row],[rozpoczecie]])</f>
        <v>4.201388888888935E-3</v>
      </c>
      <c r="G1443" s="5">
        <f>ROUNDUP(Tabela_telefony6[[#This Row],[Kolumna1]]*1440,0)</f>
        <v>7</v>
      </c>
      <c r="H1443" s="2">
        <f>800-Tabela_telefony6[[#This Row],[Kolumna2]]</f>
        <v>793</v>
      </c>
      <c r="I1443" s="5">
        <f>IF(OR(Tabela_telefony6[[#This Row],[typ]]="stacjonarny",Tabela_telefony6[[#This Row],[typ]]="komórkowy"),I1442-Tabela_telefony6[[#This Row],[Kolumna2]],H1442)</f>
        <v>87</v>
      </c>
    </row>
    <row r="1444" spans="1:9" x14ac:dyDescent="0.3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>IF(LEN(Tabela_telefony6[[#This Row],[nr]])=7,"stacjonarny",IF(LEN(Tabela_telefony6[[#This Row],[nr]])=8,"komórkowy","zagraniczny"))</f>
        <v>stacjonarny</v>
      </c>
      <c r="F1444" s="8">
        <f>(Tabela_telefony6[[#This Row],[zakonczenie]]-Tabela_telefony6[[#This Row],[rozpoczecie]])</f>
        <v>1.4699074074074336E-3</v>
      </c>
      <c r="G1444" s="5">
        <f>ROUNDUP(Tabela_telefony6[[#This Row],[Kolumna1]]*1440,0)</f>
        <v>3</v>
      </c>
      <c r="H1444" s="2">
        <f>800-Tabela_telefony6[[#This Row],[Kolumna2]]</f>
        <v>797</v>
      </c>
      <c r="I1444" s="5">
        <f>IF(OR(Tabela_telefony6[[#This Row],[typ]]="stacjonarny",Tabela_telefony6[[#This Row],[typ]]="komórkowy"),I1443-Tabela_telefony6[[#This Row],[Kolumna2]],H1443)</f>
        <v>84</v>
      </c>
    </row>
    <row r="1445" spans="1:9" x14ac:dyDescent="0.3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>IF(LEN(Tabela_telefony6[[#This Row],[nr]])=7,"stacjonarny",IF(LEN(Tabela_telefony6[[#This Row],[nr]])=8,"komórkowy","zagraniczny"))</f>
        <v>komórkowy</v>
      </c>
      <c r="F1445" s="8">
        <f>(Tabela_telefony6[[#This Row],[zakonczenie]]-Tabela_telefony6[[#This Row],[rozpoczecie]])</f>
        <v>6.6666666666666541E-3</v>
      </c>
      <c r="G1445" s="5">
        <f>ROUNDUP(Tabela_telefony6[[#This Row],[Kolumna1]]*1440,0)</f>
        <v>10</v>
      </c>
      <c r="H1445" s="2">
        <f>800-Tabela_telefony6[[#This Row],[Kolumna2]]</f>
        <v>790</v>
      </c>
      <c r="I1445" s="5">
        <f>IF(OR(Tabela_telefony6[[#This Row],[typ]]="stacjonarny",Tabela_telefony6[[#This Row],[typ]]="komórkowy"),I1444-Tabela_telefony6[[#This Row],[Kolumna2]],H1444)</f>
        <v>74</v>
      </c>
    </row>
    <row r="1446" spans="1:9" x14ac:dyDescent="0.3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>IF(LEN(Tabela_telefony6[[#This Row],[nr]])=7,"stacjonarny",IF(LEN(Tabela_telefony6[[#This Row],[nr]])=8,"komórkowy","zagraniczny"))</f>
        <v>komórkowy</v>
      </c>
      <c r="F1446" s="8">
        <f>(Tabela_telefony6[[#This Row],[zakonczenie]]-Tabela_telefony6[[#This Row],[rozpoczecie]])</f>
        <v>1.0833333333333306E-2</v>
      </c>
      <c r="G1446" s="5">
        <f>ROUNDUP(Tabela_telefony6[[#This Row],[Kolumna1]]*1440,0)</f>
        <v>16</v>
      </c>
      <c r="H1446" s="2">
        <f>800-Tabela_telefony6[[#This Row],[Kolumna2]]</f>
        <v>784</v>
      </c>
      <c r="I1446" s="5">
        <f>IF(OR(Tabela_telefony6[[#This Row],[typ]]="stacjonarny",Tabela_telefony6[[#This Row],[typ]]="komórkowy"),I1445-Tabela_telefony6[[#This Row],[Kolumna2]],H1445)</f>
        <v>58</v>
      </c>
    </row>
    <row r="1447" spans="1:9" x14ac:dyDescent="0.3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>IF(LEN(Tabela_telefony6[[#This Row],[nr]])=7,"stacjonarny",IF(LEN(Tabela_telefony6[[#This Row],[nr]])=8,"komórkowy","zagraniczny"))</f>
        <v>stacjonarny</v>
      </c>
      <c r="F1447" s="8">
        <f>(Tabela_telefony6[[#This Row],[zakonczenie]]-Tabela_telefony6[[#This Row],[rozpoczecie]])</f>
        <v>8.6921296296296191E-3</v>
      </c>
      <c r="G1447" s="5">
        <f>ROUNDUP(Tabela_telefony6[[#This Row],[Kolumna1]]*1440,0)</f>
        <v>13</v>
      </c>
      <c r="H1447" s="2">
        <f>800-Tabela_telefony6[[#This Row],[Kolumna2]]</f>
        <v>787</v>
      </c>
      <c r="I1447" s="5">
        <f>IF(OR(Tabela_telefony6[[#This Row],[typ]]="stacjonarny",Tabela_telefony6[[#This Row],[typ]]="komórkowy"),I1446-Tabela_telefony6[[#This Row],[Kolumna2]],H1446)</f>
        <v>45</v>
      </c>
    </row>
    <row r="1448" spans="1:9" x14ac:dyDescent="0.3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>IF(LEN(Tabela_telefony6[[#This Row],[nr]])=7,"stacjonarny",IF(LEN(Tabela_telefony6[[#This Row],[nr]])=8,"komórkowy","zagraniczny"))</f>
        <v>komórkowy</v>
      </c>
      <c r="F1448" s="8">
        <f>(Tabela_telefony6[[#This Row],[zakonczenie]]-Tabela_telefony6[[#This Row],[rozpoczecie]])</f>
        <v>9.6990740740740544E-3</v>
      </c>
      <c r="G1448" s="5">
        <f>ROUNDUP(Tabela_telefony6[[#This Row],[Kolumna1]]*1440,0)</f>
        <v>14</v>
      </c>
      <c r="H1448" s="2">
        <f>800-Tabela_telefony6[[#This Row],[Kolumna2]]</f>
        <v>786</v>
      </c>
      <c r="I1448" s="5">
        <f>IF(OR(Tabela_telefony6[[#This Row],[typ]]="stacjonarny",Tabela_telefony6[[#This Row],[typ]]="komórkowy"),I1447-Tabela_telefony6[[#This Row],[Kolumna2]],H1447)</f>
        <v>31</v>
      </c>
    </row>
    <row r="1449" spans="1:9" x14ac:dyDescent="0.3">
      <c r="A1449">
        <v>6942059</v>
      </c>
      <c r="B1449" s="1">
        <v>42937</v>
      </c>
      <c r="C1449" s="2">
        <v>0.43002314814814813</v>
      </c>
      <c r="D1449" s="2">
        <v>0.43030092592592595</v>
      </c>
      <c r="E1449" t="str">
        <f>IF(LEN(Tabela_telefony6[[#This Row],[nr]])=7,"stacjonarny",IF(LEN(Tabela_telefony6[[#This Row],[nr]])=8,"komórkowy","zagraniczny"))</f>
        <v>stacjonarny</v>
      </c>
      <c r="F1449" s="8">
        <f>(Tabela_telefony6[[#This Row],[zakonczenie]]-Tabela_telefony6[[#This Row],[rozpoczecie]])</f>
        <v>2.777777777778212E-4</v>
      </c>
      <c r="G1449" s="5">
        <f>ROUNDUP(Tabela_telefony6[[#This Row],[Kolumna1]]*1440,0)</f>
        <v>1</v>
      </c>
      <c r="H1449" s="2">
        <f>800-Tabela_telefony6[[#This Row],[Kolumna2]]</f>
        <v>799</v>
      </c>
      <c r="I1449" s="5">
        <f>IF(OR(Tabela_telefony6[[#This Row],[typ]]="stacjonarny",Tabela_telefony6[[#This Row],[typ]]="komórkowy"),I1448-Tabela_telefony6[[#This Row],[Kolumna2]],H1448)</f>
        <v>30</v>
      </c>
    </row>
    <row r="1450" spans="1:9" x14ac:dyDescent="0.3">
      <c r="A1450">
        <v>28282891</v>
      </c>
      <c r="B1450" s="1">
        <v>42937</v>
      </c>
      <c r="C1450" s="2">
        <v>0.4307523148148148</v>
      </c>
      <c r="D1450" s="2">
        <v>0.4412847222222222</v>
      </c>
      <c r="E1450" t="str">
        <f>IF(LEN(Tabela_telefony6[[#This Row],[nr]])=7,"stacjonarny",IF(LEN(Tabela_telefony6[[#This Row],[nr]])=8,"komórkowy","zagraniczny"))</f>
        <v>komórkowy</v>
      </c>
      <c r="F1450" s="8">
        <f>(Tabela_telefony6[[#This Row],[zakonczenie]]-Tabela_telefony6[[#This Row],[rozpoczecie]])</f>
        <v>1.0532407407407407E-2</v>
      </c>
      <c r="G1450" s="5">
        <f>ROUNDUP(Tabela_telefony6[[#This Row],[Kolumna1]]*1440,0)</f>
        <v>16</v>
      </c>
      <c r="H1450" s="2">
        <f>800-Tabela_telefony6[[#This Row],[Kolumna2]]</f>
        <v>784</v>
      </c>
      <c r="I1450" s="5">
        <f>IF(OR(Tabela_telefony6[[#This Row],[typ]]="stacjonarny",Tabela_telefony6[[#This Row],[typ]]="komórkowy"),I1449-Tabela_telefony6[[#This Row],[Kolumna2]],H1449)</f>
        <v>14</v>
      </c>
    </row>
    <row r="1451" spans="1:9" x14ac:dyDescent="0.3">
      <c r="A1451">
        <v>1617146</v>
      </c>
      <c r="B1451" s="1">
        <v>42937</v>
      </c>
      <c r="C1451" s="2">
        <v>0.43400462962962966</v>
      </c>
      <c r="D1451" s="2">
        <v>0.44041666666666668</v>
      </c>
      <c r="E1451" t="str">
        <f>IF(LEN(Tabela_telefony6[[#This Row],[nr]])=7,"stacjonarny",IF(LEN(Tabela_telefony6[[#This Row],[nr]])=8,"komórkowy","zagraniczny"))</f>
        <v>stacjonarny</v>
      </c>
      <c r="F1451" s="8">
        <f>(Tabela_telefony6[[#This Row],[zakonczenie]]-Tabela_telefony6[[#This Row],[rozpoczecie]])</f>
        <v>6.4120370370370217E-3</v>
      </c>
      <c r="G1451" s="5">
        <f>ROUNDUP(Tabela_telefony6[[#This Row],[Kolumna1]]*1440,0)</f>
        <v>10</v>
      </c>
      <c r="H1451" s="2">
        <f>800-Tabela_telefony6[[#This Row],[Kolumna2]]</f>
        <v>790</v>
      </c>
      <c r="I1451" s="5">
        <f>IF(OR(Tabela_telefony6[[#This Row],[typ]]="stacjonarny",Tabela_telefony6[[#This Row],[typ]]="komórkowy"),I1450-Tabela_telefony6[[#This Row],[Kolumna2]],H1450)</f>
        <v>4</v>
      </c>
    </row>
    <row r="1452" spans="1:9" x14ac:dyDescent="0.3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>IF(LEN(Tabela_telefony6[[#This Row],[nr]])=7,"stacjonarny",IF(LEN(Tabela_telefony6[[#This Row],[nr]])=8,"komórkowy","zagraniczny"))</f>
        <v>stacjonarny</v>
      </c>
      <c r="F1452" s="8">
        <f>(Tabela_telefony6[[#This Row],[zakonczenie]]-Tabela_telefony6[[#This Row],[rozpoczecie]])</f>
        <v>9.6875000000000155E-3</v>
      </c>
      <c r="G1452" s="5">
        <f>ROUNDUP(Tabela_telefony6[[#This Row],[Kolumna1]]*1440,0)</f>
        <v>14</v>
      </c>
      <c r="H1452" s="2">
        <f>800-Tabela_telefony6[[#This Row],[Kolumna2]]</f>
        <v>786</v>
      </c>
      <c r="I1452" s="5">
        <f>IF(OR(Tabela_telefony6[[#This Row],[typ]]="stacjonarny",Tabela_telefony6[[#This Row],[typ]]="komórkowy"),I1451-Tabela_telefony6[[#This Row],[Kolumna2]],H1451)</f>
        <v>-10</v>
      </c>
    </row>
    <row r="1453" spans="1:9" x14ac:dyDescent="0.3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>IF(LEN(Tabela_telefony6[[#This Row],[nr]])=7,"stacjonarny",IF(LEN(Tabela_telefony6[[#This Row],[nr]])=8,"komórkowy","zagraniczny"))</f>
        <v>komórkowy</v>
      </c>
      <c r="F1453" s="8">
        <f>(Tabela_telefony6[[#This Row],[zakonczenie]]-Tabela_telefony6[[#This Row],[rozpoczecie]])</f>
        <v>1.1388888888888893E-2</v>
      </c>
      <c r="G1453" s="5">
        <f>ROUNDUP(Tabela_telefony6[[#This Row],[Kolumna1]]*1440,0)</f>
        <v>17</v>
      </c>
      <c r="H1453" s="2">
        <f>800-Tabela_telefony6[[#This Row],[Kolumna2]]</f>
        <v>783</v>
      </c>
      <c r="I1453" s="5">
        <f>IF(OR(Tabela_telefony6[[#This Row],[typ]]="stacjonarny",Tabela_telefony6[[#This Row],[typ]]="komórkowy"),I1452-Tabela_telefony6[[#This Row],[Kolumna2]],H1452)</f>
        <v>-27</v>
      </c>
    </row>
    <row r="1454" spans="1:9" x14ac:dyDescent="0.3">
      <c r="A1454">
        <v>4657345</v>
      </c>
      <c r="B1454" s="1">
        <v>42937</v>
      </c>
      <c r="C1454" s="2">
        <v>0.44291666666666668</v>
      </c>
      <c r="D1454" s="2">
        <v>0.45256944444444447</v>
      </c>
      <c r="E1454" t="str">
        <f>IF(LEN(Tabela_telefony6[[#This Row],[nr]])=7,"stacjonarny",IF(LEN(Tabela_telefony6[[#This Row],[nr]])=8,"komórkowy","zagraniczny"))</f>
        <v>stacjonarny</v>
      </c>
      <c r="F1454" s="8">
        <f>(Tabela_telefony6[[#This Row],[zakonczenie]]-Tabela_telefony6[[#This Row],[rozpoczecie]])</f>
        <v>9.6527777777777879E-3</v>
      </c>
      <c r="G1454" s="5">
        <f>ROUNDUP(Tabela_telefony6[[#This Row],[Kolumna1]]*1440,0)</f>
        <v>14</v>
      </c>
      <c r="H1454" s="2">
        <f>800-Tabela_telefony6[[#This Row],[Kolumna2]]</f>
        <v>786</v>
      </c>
      <c r="I1454" s="5">
        <f>IF(OR(Tabela_telefony6[[#This Row],[typ]]="stacjonarny",Tabela_telefony6[[#This Row],[typ]]="komórkowy"),I1453-Tabela_telefony6[[#This Row],[Kolumna2]],H1453)</f>
        <v>-41</v>
      </c>
    </row>
    <row r="1455" spans="1:9" x14ac:dyDescent="0.3">
      <c r="A1455">
        <v>16775888</v>
      </c>
      <c r="B1455" s="1">
        <v>42937</v>
      </c>
      <c r="C1455" s="2">
        <v>0.4478240740740741</v>
      </c>
      <c r="D1455" s="2">
        <v>0.45548611111111109</v>
      </c>
      <c r="E1455" t="str">
        <f>IF(LEN(Tabela_telefony6[[#This Row],[nr]])=7,"stacjonarny",IF(LEN(Tabela_telefony6[[#This Row],[nr]])=8,"komórkowy","zagraniczny"))</f>
        <v>komórkowy</v>
      </c>
      <c r="F1455" s="8">
        <f>(Tabela_telefony6[[#This Row],[zakonczenie]]-Tabela_telefony6[[#This Row],[rozpoczecie]])</f>
        <v>7.662037037036995E-3</v>
      </c>
      <c r="G1455" s="5">
        <f>ROUNDUP(Tabela_telefony6[[#This Row],[Kolumna1]]*1440,0)</f>
        <v>12</v>
      </c>
      <c r="H1455" s="2">
        <f>800-Tabela_telefony6[[#This Row],[Kolumna2]]</f>
        <v>788</v>
      </c>
      <c r="I1455" s="5">
        <f>IF(OR(Tabela_telefony6[[#This Row],[typ]]="stacjonarny",Tabela_telefony6[[#This Row],[typ]]="komórkowy"),I1454-Tabela_telefony6[[#This Row],[Kolumna2]],H1454)</f>
        <v>-53</v>
      </c>
    </row>
    <row r="1456" spans="1:9" x14ac:dyDescent="0.3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>IF(LEN(Tabela_telefony6[[#This Row],[nr]])=7,"stacjonarny",IF(LEN(Tabela_telefony6[[#This Row],[nr]])=8,"komórkowy","zagraniczny"))</f>
        <v>komórkowy</v>
      </c>
      <c r="F1456" s="8">
        <f>(Tabela_telefony6[[#This Row],[zakonczenie]]-Tabela_telefony6[[#This Row],[rozpoczecie]])</f>
        <v>7.3842592592592293E-3</v>
      </c>
      <c r="G1456" s="5">
        <f>ROUNDUP(Tabela_telefony6[[#This Row],[Kolumna1]]*1440,0)</f>
        <v>11</v>
      </c>
      <c r="H1456" s="2">
        <f>800-Tabela_telefony6[[#This Row],[Kolumna2]]</f>
        <v>789</v>
      </c>
      <c r="I1456" s="5">
        <f>IF(OR(Tabela_telefony6[[#This Row],[typ]]="stacjonarny",Tabela_telefony6[[#This Row],[typ]]="komórkowy"),I1455-Tabela_telefony6[[#This Row],[Kolumna2]],H1455)</f>
        <v>-64</v>
      </c>
    </row>
    <row r="1457" spans="1:9" x14ac:dyDescent="0.3">
      <c r="A1457">
        <v>1166111</v>
      </c>
      <c r="B1457" s="1">
        <v>42937</v>
      </c>
      <c r="C1457" s="2">
        <v>0.45458333333333334</v>
      </c>
      <c r="D1457" s="2">
        <v>0.46295138888888887</v>
      </c>
      <c r="E1457" t="str">
        <f>IF(LEN(Tabela_telefony6[[#This Row],[nr]])=7,"stacjonarny",IF(LEN(Tabela_telefony6[[#This Row],[nr]])=8,"komórkowy","zagraniczny"))</f>
        <v>stacjonarny</v>
      </c>
      <c r="F1457" s="8">
        <f>(Tabela_telefony6[[#This Row],[zakonczenie]]-Tabela_telefony6[[#This Row],[rozpoczecie]])</f>
        <v>8.3680555555555314E-3</v>
      </c>
      <c r="G1457" s="5">
        <f>ROUNDUP(Tabela_telefony6[[#This Row],[Kolumna1]]*1440,0)</f>
        <v>13</v>
      </c>
      <c r="H1457" s="2">
        <f>800-Tabela_telefony6[[#This Row],[Kolumna2]]</f>
        <v>787</v>
      </c>
      <c r="I1457" s="5">
        <f>IF(OR(Tabela_telefony6[[#This Row],[typ]]="stacjonarny",Tabela_telefony6[[#This Row],[typ]]="komórkowy"),I1456-Tabela_telefony6[[#This Row],[Kolumna2]],H1456)</f>
        <v>-77</v>
      </c>
    </row>
    <row r="1458" spans="1:9" x14ac:dyDescent="0.3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>IF(LEN(Tabela_telefony6[[#This Row],[nr]])=7,"stacjonarny",IF(LEN(Tabela_telefony6[[#This Row],[nr]])=8,"komórkowy","zagraniczny"))</f>
        <v>komórkowy</v>
      </c>
      <c r="F1458" s="8">
        <f>(Tabela_telefony6[[#This Row],[zakonczenie]]-Tabela_telefony6[[#This Row],[rozpoczecie]])</f>
        <v>5.5555555555553138E-4</v>
      </c>
      <c r="G1458" s="5">
        <f>ROUNDUP(Tabela_telefony6[[#This Row],[Kolumna1]]*1440,0)</f>
        <v>1</v>
      </c>
      <c r="H1458" s="2">
        <f>800-Tabela_telefony6[[#This Row],[Kolumna2]]</f>
        <v>799</v>
      </c>
      <c r="I1458" s="5">
        <f>IF(OR(Tabela_telefony6[[#This Row],[typ]]="stacjonarny",Tabela_telefony6[[#This Row],[typ]]="komórkowy"),I1457-Tabela_telefony6[[#This Row],[Kolumna2]],H1457)</f>
        <v>-78</v>
      </c>
    </row>
    <row r="1459" spans="1:9" x14ac:dyDescent="0.3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>IF(LEN(Tabela_telefony6[[#This Row],[nr]])=7,"stacjonarny",IF(LEN(Tabela_telefony6[[#This Row],[nr]])=8,"komórkowy","zagraniczny"))</f>
        <v>stacjonarny</v>
      </c>
      <c r="F1459" s="8">
        <f>(Tabela_telefony6[[#This Row],[zakonczenie]]-Tabela_telefony6[[#This Row],[rozpoczecie]])</f>
        <v>1.6203703703703831E-3</v>
      </c>
      <c r="G1459" s="5">
        <f>ROUNDUP(Tabela_telefony6[[#This Row],[Kolumna1]]*1440,0)</f>
        <v>3</v>
      </c>
      <c r="H1459" s="2">
        <f>800-Tabela_telefony6[[#This Row],[Kolumna2]]</f>
        <v>797</v>
      </c>
      <c r="I1459" s="5">
        <f>IF(OR(Tabela_telefony6[[#This Row],[typ]]="stacjonarny",Tabela_telefony6[[#This Row],[typ]]="komórkowy"),I1458-Tabela_telefony6[[#This Row],[Kolumna2]],H1458)</f>
        <v>-81</v>
      </c>
    </row>
    <row r="1460" spans="1:9" x14ac:dyDescent="0.3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>IF(LEN(Tabela_telefony6[[#This Row],[nr]])=7,"stacjonarny",IF(LEN(Tabela_telefony6[[#This Row],[nr]])=8,"komórkowy","zagraniczny"))</f>
        <v>stacjonarny</v>
      </c>
      <c r="F1460" s="8">
        <f>(Tabela_telefony6[[#This Row],[zakonczenie]]-Tabela_telefony6[[#This Row],[rozpoczecie]])</f>
        <v>6.8171296296296036E-3</v>
      </c>
      <c r="G1460" s="5">
        <f>ROUNDUP(Tabela_telefony6[[#This Row],[Kolumna1]]*1440,0)</f>
        <v>10</v>
      </c>
      <c r="H1460" s="2">
        <f>800-Tabela_telefony6[[#This Row],[Kolumna2]]</f>
        <v>790</v>
      </c>
      <c r="I1460" s="5">
        <f>IF(OR(Tabela_telefony6[[#This Row],[typ]]="stacjonarny",Tabela_telefony6[[#This Row],[typ]]="komórkowy"),I1459-Tabela_telefony6[[#This Row],[Kolumna2]],H1459)</f>
        <v>-91</v>
      </c>
    </row>
    <row r="1461" spans="1:9" x14ac:dyDescent="0.3">
      <c r="A1461">
        <v>81010250</v>
      </c>
      <c r="B1461" s="1">
        <v>42937</v>
      </c>
      <c r="C1461" s="2">
        <v>0.47075231481481483</v>
      </c>
      <c r="D1461" s="2">
        <v>0.47239583333333335</v>
      </c>
      <c r="E1461" t="str">
        <f>IF(LEN(Tabela_telefony6[[#This Row],[nr]])=7,"stacjonarny",IF(LEN(Tabela_telefony6[[#This Row],[nr]])=8,"komórkowy","zagraniczny"))</f>
        <v>komórkowy</v>
      </c>
      <c r="F1461" s="8">
        <f>(Tabela_telefony6[[#This Row],[zakonczenie]]-Tabela_telefony6[[#This Row],[rozpoczecie]])</f>
        <v>1.6435185185185164E-3</v>
      </c>
      <c r="G1461" s="5">
        <f>ROUNDUP(Tabela_telefony6[[#This Row],[Kolumna1]]*1440,0)</f>
        <v>3</v>
      </c>
      <c r="H1461" s="2">
        <f>800-Tabela_telefony6[[#This Row],[Kolumna2]]</f>
        <v>797</v>
      </c>
      <c r="I1461" s="5">
        <f>IF(OR(Tabela_telefony6[[#This Row],[typ]]="stacjonarny",Tabela_telefony6[[#This Row],[typ]]="komórkowy"),I1460-Tabela_telefony6[[#This Row],[Kolumna2]],H1460)</f>
        <v>-94</v>
      </c>
    </row>
    <row r="1462" spans="1:9" x14ac:dyDescent="0.3">
      <c r="A1462">
        <v>8596442</v>
      </c>
      <c r="B1462" s="1">
        <v>42937</v>
      </c>
      <c r="C1462" s="2">
        <v>0.47105324074074073</v>
      </c>
      <c r="D1462" s="2">
        <v>0.48011574074074076</v>
      </c>
      <c r="E1462" t="str">
        <f>IF(LEN(Tabela_telefony6[[#This Row],[nr]])=7,"stacjonarny",IF(LEN(Tabela_telefony6[[#This Row],[nr]])=8,"komórkowy","zagraniczny"))</f>
        <v>stacjonarny</v>
      </c>
      <c r="F1462" s="8">
        <f>(Tabela_telefony6[[#This Row],[zakonczenie]]-Tabela_telefony6[[#This Row],[rozpoczecie]])</f>
        <v>9.0625000000000289E-3</v>
      </c>
      <c r="G1462" s="5">
        <f>ROUNDUP(Tabela_telefony6[[#This Row],[Kolumna1]]*1440,0)</f>
        <v>14</v>
      </c>
      <c r="H1462" s="2">
        <f>800-Tabela_telefony6[[#This Row],[Kolumna2]]</f>
        <v>786</v>
      </c>
      <c r="I1462" s="5">
        <f>IF(OR(Tabela_telefony6[[#This Row],[typ]]="stacjonarny",Tabela_telefony6[[#This Row],[typ]]="komórkowy"),I1461-Tabela_telefony6[[#This Row],[Kolumna2]],H1461)</f>
        <v>-108</v>
      </c>
    </row>
    <row r="1463" spans="1:9" x14ac:dyDescent="0.3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>IF(LEN(Tabela_telefony6[[#This Row],[nr]])=7,"stacjonarny",IF(LEN(Tabela_telefony6[[#This Row],[nr]])=8,"komórkowy","zagraniczny"))</f>
        <v>komórkowy</v>
      </c>
      <c r="F1463" s="8">
        <f>(Tabela_telefony6[[#This Row],[zakonczenie]]-Tabela_telefony6[[#This Row],[rozpoczecie]])</f>
        <v>5.6018518518518579E-3</v>
      </c>
      <c r="G1463" s="5">
        <f>ROUNDUP(Tabela_telefony6[[#This Row],[Kolumna1]]*1440,0)</f>
        <v>9</v>
      </c>
      <c r="H1463" s="2">
        <f>800-Tabela_telefony6[[#This Row],[Kolumna2]]</f>
        <v>791</v>
      </c>
      <c r="I1463" s="5">
        <f>IF(OR(Tabela_telefony6[[#This Row],[typ]]="stacjonarny",Tabela_telefony6[[#This Row],[typ]]="komórkowy"),I1462-Tabela_telefony6[[#This Row],[Kolumna2]],H1462)</f>
        <v>-117</v>
      </c>
    </row>
    <row r="1464" spans="1:9" x14ac:dyDescent="0.3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>IF(LEN(Tabela_telefony6[[#This Row],[nr]])=7,"stacjonarny",IF(LEN(Tabela_telefony6[[#This Row],[nr]])=8,"komórkowy","zagraniczny"))</f>
        <v>stacjonarny</v>
      </c>
      <c r="F1464" s="8">
        <f>(Tabela_telefony6[[#This Row],[zakonczenie]]-Tabela_telefony6[[#This Row],[rozpoczecie]])</f>
        <v>9.4328703703703276E-3</v>
      </c>
      <c r="G1464" s="5">
        <f>ROUNDUP(Tabela_telefony6[[#This Row],[Kolumna1]]*1440,0)</f>
        <v>14</v>
      </c>
      <c r="H1464" s="2">
        <f>800-Tabela_telefony6[[#This Row],[Kolumna2]]</f>
        <v>786</v>
      </c>
      <c r="I1464" s="5">
        <f>IF(OR(Tabela_telefony6[[#This Row],[typ]]="stacjonarny",Tabela_telefony6[[#This Row],[typ]]="komórkowy"),I1463-Tabela_telefony6[[#This Row],[Kolumna2]],H1463)</f>
        <v>-131</v>
      </c>
    </row>
    <row r="1465" spans="1:9" x14ac:dyDescent="0.3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>IF(LEN(Tabela_telefony6[[#This Row],[nr]])=7,"stacjonarny",IF(LEN(Tabela_telefony6[[#This Row],[nr]])=8,"komórkowy","zagraniczny"))</f>
        <v>stacjonarny</v>
      </c>
      <c r="F1465" s="8">
        <f>(Tabela_telefony6[[#This Row],[zakonczenie]]-Tabela_telefony6[[#This Row],[rozpoczecie]])</f>
        <v>9.8032407407407374E-3</v>
      </c>
      <c r="G1465" s="5">
        <f>ROUNDUP(Tabela_telefony6[[#This Row],[Kolumna1]]*1440,0)</f>
        <v>15</v>
      </c>
      <c r="H1465" s="2">
        <f>800-Tabela_telefony6[[#This Row],[Kolumna2]]</f>
        <v>785</v>
      </c>
      <c r="I1465" s="5">
        <f>IF(OR(Tabela_telefony6[[#This Row],[typ]]="stacjonarny",Tabela_telefony6[[#This Row],[typ]]="komórkowy"),I1464-Tabela_telefony6[[#This Row],[Kolumna2]],H1464)</f>
        <v>-146</v>
      </c>
    </row>
    <row r="1466" spans="1:9" x14ac:dyDescent="0.3">
      <c r="A1466">
        <v>7322741</v>
      </c>
      <c r="B1466" s="1">
        <v>42937</v>
      </c>
      <c r="C1466" s="2">
        <v>0.47833333333333333</v>
      </c>
      <c r="D1466" s="2">
        <v>0.48989583333333331</v>
      </c>
      <c r="E1466" t="str">
        <f>IF(LEN(Tabela_telefony6[[#This Row],[nr]])=7,"stacjonarny",IF(LEN(Tabela_telefony6[[#This Row],[nr]])=8,"komórkowy","zagraniczny"))</f>
        <v>stacjonarny</v>
      </c>
      <c r="F1466" s="8">
        <f>(Tabela_telefony6[[#This Row],[zakonczenie]]-Tabela_telefony6[[#This Row],[rozpoczecie]])</f>
        <v>1.1562499999999976E-2</v>
      </c>
      <c r="G1466" s="5">
        <f>ROUNDUP(Tabela_telefony6[[#This Row],[Kolumna1]]*1440,0)</f>
        <v>17</v>
      </c>
      <c r="H1466" s="2">
        <f>800-Tabela_telefony6[[#This Row],[Kolumna2]]</f>
        <v>783</v>
      </c>
      <c r="I1466" s="5">
        <f>IF(OR(Tabela_telefony6[[#This Row],[typ]]="stacjonarny",Tabela_telefony6[[#This Row],[typ]]="komórkowy"),I1465-Tabela_telefony6[[#This Row],[Kolumna2]],H1465)</f>
        <v>-163</v>
      </c>
    </row>
    <row r="1467" spans="1:9" x14ac:dyDescent="0.3">
      <c r="A1467">
        <v>2354992</v>
      </c>
      <c r="B1467" s="1">
        <v>42937</v>
      </c>
      <c r="C1467" s="2">
        <v>0.4828587962962963</v>
      </c>
      <c r="D1467" s="2">
        <v>0.48295138888888889</v>
      </c>
      <c r="E1467" t="str">
        <f>IF(LEN(Tabela_telefony6[[#This Row],[nr]])=7,"stacjonarny",IF(LEN(Tabela_telefony6[[#This Row],[nr]])=8,"komórkowy","zagraniczny"))</f>
        <v>stacjonarny</v>
      </c>
      <c r="F1467" s="8">
        <f>(Tabela_telefony6[[#This Row],[zakonczenie]]-Tabela_telefony6[[#This Row],[rozpoczecie]])</f>
        <v>9.2592592592588563E-5</v>
      </c>
      <c r="G1467" s="5">
        <f>ROUNDUP(Tabela_telefony6[[#This Row],[Kolumna1]]*1440,0)</f>
        <v>1</v>
      </c>
      <c r="H1467" s="2">
        <f>800-Tabela_telefony6[[#This Row],[Kolumna2]]</f>
        <v>799</v>
      </c>
      <c r="I1467" s="5">
        <f>IF(OR(Tabela_telefony6[[#This Row],[typ]]="stacjonarny",Tabela_telefony6[[#This Row],[typ]]="komórkowy"),I1466-Tabela_telefony6[[#This Row],[Kolumna2]],H1466)</f>
        <v>-164</v>
      </c>
    </row>
    <row r="1468" spans="1:9" x14ac:dyDescent="0.3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>IF(LEN(Tabela_telefony6[[#This Row],[nr]])=7,"stacjonarny",IF(LEN(Tabela_telefony6[[#This Row],[nr]])=8,"komórkowy","zagraniczny"))</f>
        <v>stacjonarny</v>
      </c>
      <c r="F1468" s="8">
        <f>(Tabela_telefony6[[#This Row],[zakonczenie]]-Tabela_telefony6[[#This Row],[rozpoczecie]])</f>
        <v>3.460648148148171E-3</v>
      </c>
      <c r="G1468" s="5">
        <f>ROUNDUP(Tabela_telefony6[[#This Row],[Kolumna1]]*1440,0)</f>
        <v>5</v>
      </c>
      <c r="H1468" s="2">
        <f>800-Tabela_telefony6[[#This Row],[Kolumna2]]</f>
        <v>795</v>
      </c>
      <c r="I1468" s="5">
        <f>IF(OR(Tabela_telefony6[[#This Row],[typ]]="stacjonarny",Tabela_telefony6[[#This Row],[typ]]="komórkowy"),I1467-Tabela_telefony6[[#This Row],[Kolumna2]],H1467)</f>
        <v>-169</v>
      </c>
    </row>
    <row r="1469" spans="1:9" x14ac:dyDescent="0.3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>IF(LEN(Tabela_telefony6[[#This Row],[nr]])=7,"stacjonarny",IF(LEN(Tabela_telefony6[[#This Row],[nr]])=8,"komórkowy","zagraniczny"))</f>
        <v>stacjonarny</v>
      </c>
      <c r="F1469" s="8">
        <f>(Tabela_telefony6[[#This Row],[zakonczenie]]-Tabela_telefony6[[#This Row],[rozpoczecie]])</f>
        <v>9.7453703703703765E-3</v>
      </c>
      <c r="G1469" s="5">
        <f>ROUNDUP(Tabela_telefony6[[#This Row],[Kolumna1]]*1440,0)</f>
        <v>15</v>
      </c>
      <c r="H1469" s="2">
        <f>800-Tabela_telefony6[[#This Row],[Kolumna2]]</f>
        <v>785</v>
      </c>
      <c r="I1469" s="5">
        <f>IF(OR(Tabela_telefony6[[#This Row],[typ]]="stacjonarny",Tabela_telefony6[[#This Row],[typ]]="komórkowy"),I1468-Tabela_telefony6[[#This Row],[Kolumna2]],H1468)</f>
        <v>-184</v>
      </c>
    </row>
    <row r="1470" spans="1:9" x14ac:dyDescent="0.3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>IF(LEN(Tabela_telefony6[[#This Row],[nr]])=7,"stacjonarny",IF(LEN(Tabela_telefony6[[#This Row],[nr]])=8,"komórkowy","zagraniczny"))</f>
        <v>stacjonarny</v>
      </c>
      <c r="F1470" s="8">
        <f>(Tabela_telefony6[[#This Row],[zakonczenie]]-Tabela_telefony6[[#This Row],[rozpoczecie]])</f>
        <v>1.4004629629629228E-3</v>
      </c>
      <c r="G1470" s="5">
        <f>ROUNDUP(Tabela_telefony6[[#This Row],[Kolumna1]]*1440,0)</f>
        <v>3</v>
      </c>
      <c r="H1470" s="2">
        <f>800-Tabela_telefony6[[#This Row],[Kolumna2]]</f>
        <v>797</v>
      </c>
      <c r="I1470" s="5">
        <f>IF(OR(Tabela_telefony6[[#This Row],[typ]]="stacjonarny",Tabela_telefony6[[#This Row],[typ]]="komórkowy"),I1469-Tabela_telefony6[[#This Row],[Kolumna2]],H1469)</f>
        <v>-187</v>
      </c>
    </row>
    <row r="1471" spans="1:9" x14ac:dyDescent="0.3">
      <c r="A1471">
        <v>1469705</v>
      </c>
      <c r="B1471" s="1">
        <v>42937</v>
      </c>
      <c r="C1471" s="2">
        <v>0.49327546296296299</v>
      </c>
      <c r="D1471" s="2">
        <v>0.50351851851851848</v>
      </c>
      <c r="E1471" t="str">
        <f>IF(LEN(Tabela_telefony6[[#This Row],[nr]])=7,"stacjonarny",IF(LEN(Tabela_telefony6[[#This Row],[nr]])=8,"komórkowy","zagraniczny"))</f>
        <v>stacjonarny</v>
      </c>
      <c r="F1471" s="8">
        <f>(Tabela_telefony6[[#This Row],[zakonczenie]]-Tabela_telefony6[[#This Row],[rozpoczecie]])</f>
        <v>1.0243055555555491E-2</v>
      </c>
      <c r="G1471" s="5">
        <f>ROUNDUP(Tabela_telefony6[[#This Row],[Kolumna1]]*1440,0)</f>
        <v>15</v>
      </c>
      <c r="H1471" s="2">
        <f>800-Tabela_telefony6[[#This Row],[Kolumna2]]</f>
        <v>785</v>
      </c>
      <c r="I1471" s="5">
        <f>IF(OR(Tabela_telefony6[[#This Row],[typ]]="stacjonarny",Tabela_telefony6[[#This Row],[typ]]="komórkowy"),I1470-Tabela_telefony6[[#This Row],[Kolumna2]],H1470)</f>
        <v>-202</v>
      </c>
    </row>
    <row r="1472" spans="1:9" x14ac:dyDescent="0.3">
      <c r="A1472">
        <v>8079505</v>
      </c>
      <c r="B1472" s="1">
        <v>42937</v>
      </c>
      <c r="C1472" s="2">
        <v>0.49811342592592595</v>
      </c>
      <c r="D1472" s="2">
        <v>0.5065277777777778</v>
      </c>
      <c r="E1472" t="str">
        <f>IF(LEN(Tabela_telefony6[[#This Row],[nr]])=7,"stacjonarny",IF(LEN(Tabela_telefony6[[#This Row],[nr]])=8,"komórkowy","zagraniczny"))</f>
        <v>stacjonarny</v>
      </c>
      <c r="F1472" s="8">
        <f>(Tabela_telefony6[[#This Row],[zakonczenie]]-Tabela_telefony6[[#This Row],[rozpoczecie]])</f>
        <v>8.4143518518518534E-3</v>
      </c>
      <c r="G1472" s="5">
        <f>ROUNDUP(Tabela_telefony6[[#This Row],[Kolumna1]]*1440,0)</f>
        <v>13</v>
      </c>
      <c r="H1472" s="2">
        <f>800-Tabela_telefony6[[#This Row],[Kolumna2]]</f>
        <v>787</v>
      </c>
      <c r="I1472" s="5">
        <f>IF(OR(Tabela_telefony6[[#This Row],[typ]]="stacjonarny",Tabela_telefony6[[#This Row],[typ]]="komórkowy"),I1471-Tabela_telefony6[[#This Row],[Kolumna2]],H1471)</f>
        <v>-215</v>
      </c>
    </row>
    <row r="1473" spans="1:9" x14ac:dyDescent="0.3">
      <c r="A1473">
        <v>4661635</v>
      </c>
      <c r="B1473" s="1">
        <v>42937</v>
      </c>
      <c r="C1473" s="2">
        <v>0.50016203703703699</v>
      </c>
      <c r="D1473" s="2">
        <v>0.50506944444444446</v>
      </c>
      <c r="E1473" t="str">
        <f>IF(LEN(Tabela_telefony6[[#This Row],[nr]])=7,"stacjonarny",IF(LEN(Tabela_telefony6[[#This Row],[nr]])=8,"komórkowy","zagraniczny"))</f>
        <v>stacjonarny</v>
      </c>
      <c r="F1473" s="8">
        <f>(Tabela_telefony6[[#This Row],[zakonczenie]]-Tabela_telefony6[[#This Row],[rozpoczecie]])</f>
        <v>4.9074074074074714E-3</v>
      </c>
      <c r="G1473" s="5">
        <f>ROUNDUP(Tabela_telefony6[[#This Row],[Kolumna1]]*1440,0)</f>
        <v>8</v>
      </c>
      <c r="H1473" s="2">
        <f>800-Tabela_telefony6[[#This Row],[Kolumna2]]</f>
        <v>792</v>
      </c>
      <c r="I1473" s="5">
        <f>IF(OR(Tabela_telefony6[[#This Row],[typ]]="stacjonarny",Tabela_telefony6[[#This Row],[typ]]="komórkowy"),I1472-Tabela_telefony6[[#This Row],[Kolumna2]],H1472)</f>
        <v>-223</v>
      </c>
    </row>
    <row r="1474" spans="1:9" x14ac:dyDescent="0.3">
      <c r="A1474">
        <v>4497624</v>
      </c>
      <c r="B1474" s="1">
        <v>42937</v>
      </c>
      <c r="C1474" s="2">
        <v>0.50284722222222222</v>
      </c>
      <c r="D1474" s="2">
        <v>0.51432870370370365</v>
      </c>
      <c r="E1474" t="str">
        <f>IF(LEN(Tabela_telefony6[[#This Row],[nr]])=7,"stacjonarny",IF(LEN(Tabela_telefony6[[#This Row],[nr]])=8,"komórkowy","zagraniczny"))</f>
        <v>stacjonarny</v>
      </c>
      <c r="F1474" s="8">
        <f>(Tabela_telefony6[[#This Row],[zakonczenie]]-Tabela_telefony6[[#This Row],[rozpoczecie]])</f>
        <v>1.1481481481481426E-2</v>
      </c>
      <c r="G1474" s="5">
        <f>ROUNDUP(Tabela_telefony6[[#This Row],[Kolumna1]]*1440,0)</f>
        <v>17</v>
      </c>
      <c r="H1474" s="2">
        <f>800-Tabela_telefony6[[#This Row],[Kolumna2]]</f>
        <v>783</v>
      </c>
      <c r="I1474" s="5">
        <f>IF(OR(Tabela_telefony6[[#This Row],[typ]]="stacjonarny",Tabela_telefony6[[#This Row],[typ]]="komórkowy"),I1473-Tabela_telefony6[[#This Row],[Kolumna2]],H1473)</f>
        <v>-240</v>
      </c>
    </row>
    <row r="1475" spans="1:9" x14ac:dyDescent="0.3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>IF(LEN(Tabela_telefony6[[#This Row],[nr]])=7,"stacjonarny",IF(LEN(Tabela_telefony6[[#This Row],[nr]])=8,"komórkowy","zagraniczny"))</f>
        <v>komórkowy</v>
      </c>
      <c r="F1475" s="8">
        <f>(Tabela_telefony6[[#This Row],[zakonczenie]]-Tabela_telefony6[[#This Row],[rozpoczecie]])</f>
        <v>1.284722222222201E-3</v>
      </c>
      <c r="G1475" s="5">
        <f>ROUNDUP(Tabela_telefony6[[#This Row],[Kolumna1]]*1440,0)</f>
        <v>2</v>
      </c>
      <c r="H1475" s="2">
        <f>800-Tabela_telefony6[[#This Row],[Kolumna2]]</f>
        <v>798</v>
      </c>
      <c r="I1475" s="5">
        <f>IF(OR(Tabela_telefony6[[#This Row],[typ]]="stacjonarny",Tabela_telefony6[[#This Row],[typ]]="komórkowy"),I1474-Tabela_telefony6[[#This Row],[Kolumna2]],H1474)</f>
        <v>-242</v>
      </c>
    </row>
    <row r="1476" spans="1:9" x14ac:dyDescent="0.3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>IF(LEN(Tabela_telefony6[[#This Row],[nr]])=7,"stacjonarny",IF(LEN(Tabela_telefony6[[#This Row],[nr]])=8,"komórkowy","zagraniczny"))</f>
        <v>stacjonarny</v>
      </c>
      <c r="F1476" s="8">
        <f>(Tabela_telefony6[[#This Row],[zakonczenie]]-Tabela_telefony6[[#This Row],[rozpoczecie]])</f>
        <v>1.0532407407407351E-2</v>
      </c>
      <c r="G1476" s="5">
        <f>ROUNDUP(Tabela_telefony6[[#This Row],[Kolumna1]]*1440,0)</f>
        <v>16</v>
      </c>
      <c r="H1476" s="2">
        <f>800-Tabela_telefony6[[#This Row],[Kolumna2]]</f>
        <v>784</v>
      </c>
      <c r="I1476" s="5">
        <f>IF(OR(Tabela_telefony6[[#This Row],[typ]]="stacjonarny",Tabela_telefony6[[#This Row],[typ]]="komórkowy"),I1475-Tabela_telefony6[[#This Row],[Kolumna2]],H1475)</f>
        <v>-258</v>
      </c>
    </row>
    <row r="1477" spans="1:9" x14ac:dyDescent="0.3">
      <c r="A1477">
        <v>3914070</v>
      </c>
      <c r="B1477" s="1">
        <v>42937</v>
      </c>
      <c r="C1477" s="2">
        <v>0.51249999999999996</v>
      </c>
      <c r="D1477" s="2">
        <v>0.51405092592592594</v>
      </c>
      <c r="E1477" t="str">
        <f>IF(LEN(Tabela_telefony6[[#This Row],[nr]])=7,"stacjonarny",IF(LEN(Tabela_telefony6[[#This Row],[nr]])=8,"komórkowy","zagraniczny"))</f>
        <v>stacjonarny</v>
      </c>
      <c r="F1477" s="8">
        <f>(Tabela_telefony6[[#This Row],[zakonczenie]]-Tabela_telefony6[[#This Row],[rozpoczecie]])</f>
        <v>1.5509259259259833E-3</v>
      </c>
      <c r="G1477" s="5">
        <f>ROUNDUP(Tabela_telefony6[[#This Row],[Kolumna1]]*1440,0)</f>
        <v>3</v>
      </c>
      <c r="H1477" s="2">
        <f>800-Tabela_telefony6[[#This Row],[Kolumna2]]</f>
        <v>797</v>
      </c>
      <c r="I1477" s="5">
        <f>IF(OR(Tabela_telefony6[[#This Row],[typ]]="stacjonarny",Tabela_telefony6[[#This Row],[typ]]="komórkowy"),I1476-Tabela_telefony6[[#This Row],[Kolumna2]],H1476)</f>
        <v>-261</v>
      </c>
    </row>
    <row r="1478" spans="1:9" x14ac:dyDescent="0.3">
      <c r="A1478">
        <v>84684423</v>
      </c>
      <c r="B1478" s="1">
        <v>42937</v>
      </c>
      <c r="C1478" s="2">
        <v>0.51520833333333338</v>
      </c>
      <c r="D1478" s="2">
        <v>0.51918981481481485</v>
      </c>
      <c r="E1478" t="str">
        <f>IF(LEN(Tabela_telefony6[[#This Row],[nr]])=7,"stacjonarny",IF(LEN(Tabela_telefony6[[#This Row],[nr]])=8,"komórkowy","zagraniczny"))</f>
        <v>komórkowy</v>
      </c>
      <c r="F1478" s="8">
        <f>(Tabela_telefony6[[#This Row],[zakonczenie]]-Tabela_telefony6[[#This Row],[rozpoczecie]])</f>
        <v>3.9814814814814747E-3</v>
      </c>
      <c r="G1478" s="5">
        <f>ROUNDUP(Tabela_telefony6[[#This Row],[Kolumna1]]*1440,0)</f>
        <v>6</v>
      </c>
      <c r="H1478" s="2">
        <f>800-Tabela_telefony6[[#This Row],[Kolumna2]]</f>
        <v>794</v>
      </c>
      <c r="I1478" s="5">
        <f>IF(OR(Tabela_telefony6[[#This Row],[typ]]="stacjonarny",Tabela_telefony6[[#This Row],[typ]]="komórkowy"),I1477-Tabela_telefony6[[#This Row],[Kolumna2]],H1477)</f>
        <v>-267</v>
      </c>
    </row>
    <row r="1479" spans="1:9" x14ac:dyDescent="0.3">
      <c r="A1479">
        <v>6493406</v>
      </c>
      <c r="B1479" s="1">
        <v>42937</v>
      </c>
      <c r="C1479" s="2">
        <v>0.51936342592592588</v>
      </c>
      <c r="D1479" s="2">
        <v>0.52559027777777778</v>
      </c>
      <c r="E1479" t="str">
        <f>IF(LEN(Tabela_telefony6[[#This Row],[nr]])=7,"stacjonarny",IF(LEN(Tabela_telefony6[[#This Row],[nr]])=8,"komórkowy","zagraniczny"))</f>
        <v>stacjonarny</v>
      </c>
      <c r="F1479" s="8">
        <f>(Tabela_telefony6[[#This Row],[zakonczenie]]-Tabela_telefony6[[#This Row],[rozpoczecie]])</f>
        <v>6.2268518518519E-3</v>
      </c>
      <c r="G1479" s="5">
        <f>ROUNDUP(Tabela_telefony6[[#This Row],[Kolumna1]]*1440,0)</f>
        <v>9</v>
      </c>
      <c r="H1479" s="2">
        <f>800-Tabela_telefony6[[#This Row],[Kolumna2]]</f>
        <v>791</v>
      </c>
      <c r="I1479" s="5">
        <f>IF(OR(Tabela_telefony6[[#This Row],[typ]]="stacjonarny",Tabela_telefony6[[#This Row],[typ]]="komórkowy"),I1478-Tabela_telefony6[[#This Row],[Kolumna2]],H1478)</f>
        <v>-276</v>
      </c>
    </row>
    <row r="1480" spans="1:9" x14ac:dyDescent="0.3">
      <c r="A1480">
        <v>1563816</v>
      </c>
      <c r="B1480" s="1">
        <v>42937</v>
      </c>
      <c r="C1480" s="2">
        <v>0.52243055555555551</v>
      </c>
      <c r="D1480" s="2">
        <v>0.52681712962962968</v>
      </c>
      <c r="E1480" t="str">
        <f>IF(LEN(Tabela_telefony6[[#This Row],[nr]])=7,"stacjonarny",IF(LEN(Tabela_telefony6[[#This Row],[nr]])=8,"komórkowy","zagraniczny"))</f>
        <v>stacjonarny</v>
      </c>
      <c r="F1480" s="8">
        <f>(Tabela_telefony6[[#This Row],[zakonczenie]]-Tabela_telefony6[[#This Row],[rozpoczecie]])</f>
        <v>4.3865740740741677E-3</v>
      </c>
      <c r="G1480" s="5">
        <f>ROUNDUP(Tabela_telefony6[[#This Row],[Kolumna1]]*1440,0)</f>
        <v>7</v>
      </c>
      <c r="H1480" s="2">
        <f>800-Tabela_telefony6[[#This Row],[Kolumna2]]</f>
        <v>793</v>
      </c>
      <c r="I1480" s="5">
        <f>IF(OR(Tabela_telefony6[[#This Row],[typ]]="stacjonarny",Tabela_telefony6[[#This Row],[typ]]="komórkowy"),I1479-Tabela_telefony6[[#This Row],[Kolumna2]],H1479)</f>
        <v>-283</v>
      </c>
    </row>
    <row r="1481" spans="1:9" x14ac:dyDescent="0.3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>IF(LEN(Tabela_telefony6[[#This Row],[nr]])=7,"stacjonarny",IF(LEN(Tabela_telefony6[[#This Row],[nr]])=8,"komórkowy","zagraniczny"))</f>
        <v>stacjonarny</v>
      </c>
      <c r="F1481" s="8">
        <f>(Tabela_telefony6[[#This Row],[zakonczenie]]-Tabela_telefony6[[#This Row],[rozpoczecie]])</f>
        <v>7.4884259259259123E-3</v>
      </c>
      <c r="G1481" s="5">
        <f>ROUNDUP(Tabela_telefony6[[#This Row],[Kolumna1]]*1440,0)</f>
        <v>11</v>
      </c>
      <c r="H1481" s="2">
        <f>800-Tabela_telefony6[[#This Row],[Kolumna2]]</f>
        <v>789</v>
      </c>
      <c r="I1481" s="5">
        <f>IF(OR(Tabela_telefony6[[#This Row],[typ]]="stacjonarny",Tabela_telefony6[[#This Row],[typ]]="komórkowy"),I1480-Tabela_telefony6[[#This Row],[Kolumna2]],H1480)</f>
        <v>-294</v>
      </c>
    </row>
    <row r="1482" spans="1:9" x14ac:dyDescent="0.3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>IF(LEN(Tabela_telefony6[[#This Row],[nr]])=7,"stacjonarny",IF(LEN(Tabela_telefony6[[#This Row],[nr]])=8,"komórkowy","zagraniczny"))</f>
        <v>stacjonarny</v>
      </c>
      <c r="F1482" s="8">
        <f>(Tabela_telefony6[[#This Row],[zakonczenie]]-Tabela_telefony6[[#This Row],[rozpoczecie]])</f>
        <v>2.8472222222222232E-3</v>
      </c>
      <c r="G1482" s="5">
        <f>ROUNDUP(Tabela_telefony6[[#This Row],[Kolumna1]]*1440,0)</f>
        <v>5</v>
      </c>
      <c r="H1482" s="2">
        <f>800-Tabela_telefony6[[#This Row],[Kolumna2]]</f>
        <v>795</v>
      </c>
      <c r="I1482" s="5">
        <f>IF(OR(Tabela_telefony6[[#This Row],[typ]]="stacjonarny",Tabela_telefony6[[#This Row],[typ]]="komórkowy"),I1481-Tabela_telefony6[[#This Row],[Kolumna2]],H1481)</f>
        <v>-299</v>
      </c>
    </row>
    <row r="1483" spans="1:9" x14ac:dyDescent="0.3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>IF(LEN(Tabela_telefony6[[#This Row],[nr]])=7,"stacjonarny",IF(LEN(Tabela_telefony6[[#This Row],[nr]])=8,"komórkowy","zagraniczny"))</f>
        <v>stacjonarny</v>
      </c>
      <c r="F1483" s="8">
        <f>(Tabela_telefony6[[#This Row],[zakonczenie]]-Tabela_telefony6[[#This Row],[rozpoczecie]])</f>
        <v>5.4513888888888529E-3</v>
      </c>
      <c r="G1483" s="5">
        <f>ROUNDUP(Tabela_telefony6[[#This Row],[Kolumna1]]*1440,0)</f>
        <v>8</v>
      </c>
      <c r="H1483" s="2">
        <f>800-Tabela_telefony6[[#This Row],[Kolumna2]]</f>
        <v>792</v>
      </c>
      <c r="I1483" s="5">
        <f>IF(OR(Tabela_telefony6[[#This Row],[typ]]="stacjonarny",Tabela_telefony6[[#This Row],[typ]]="komórkowy"),I1482-Tabela_telefony6[[#This Row],[Kolumna2]],H1482)</f>
        <v>-307</v>
      </c>
    </row>
    <row r="1484" spans="1:9" x14ac:dyDescent="0.3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>IF(LEN(Tabela_telefony6[[#This Row],[nr]])=7,"stacjonarny",IF(LEN(Tabela_telefony6[[#This Row],[nr]])=8,"komórkowy","zagraniczny"))</f>
        <v>komórkowy</v>
      </c>
      <c r="F1484" s="8">
        <f>(Tabela_telefony6[[#This Row],[zakonczenie]]-Tabela_telefony6[[#This Row],[rozpoczecie]])</f>
        <v>5.5439814814814969E-3</v>
      </c>
      <c r="G1484" s="5">
        <f>ROUNDUP(Tabela_telefony6[[#This Row],[Kolumna1]]*1440,0)</f>
        <v>8</v>
      </c>
      <c r="H1484" s="2">
        <f>800-Tabela_telefony6[[#This Row],[Kolumna2]]</f>
        <v>792</v>
      </c>
      <c r="I1484" s="5">
        <f>IF(OR(Tabela_telefony6[[#This Row],[typ]]="stacjonarny",Tabela_telefony6[[#This Row],[typ]]="komórkowy"),I1483-Tabela_telefony6[[#This Row],[Kolumna2]],H1483)</f>
        <v>-315</v>
      </c>
    </row>
    <row r="1485" spans="1:9" x14ac:dyDescent="0.3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>IF(LEN(Tabela_telefony6[[#This Row],[nr]])=7,"stacjonarny",IF(LEN(Tabela_telefony6[[#This Row],[nr]])=8,"komórkowy","zagraniczny"))</f>
        <v>stacjonarny</v>
      </c>
      <c r="F1485" s="8">
        <f>(Tabela_telefony6[[#This Row],[zakonczenie]]-Tabela_telefony6[[#This Row],[rozpoczecie]])</f>
        <v>1.678240740740744E-3</v>
      </c>
      <c r="G1485" s="5">
        <f>ROUNDUP(Tabela_telefony6[[#This Row],[Kolumna1]]*1440,0)</f>
        <v>3</v>
      </c>
      <c r="H1485" s="2">
        <f>800-Tabela_telefony6[[#This Row],[Kolumna2]]</f>
        <v>797</v>
      </c>
      <c r="I1485" s="5">
        <f>IF(OR(Tabela_telefony6[[#This Row],[typ]]="stacjonarny",Tabela_telefony6[[#This Row],[typ]]="komórkowy"),I1484-Tabela_telefony6[[#This Row],[Kolumna2]],H1484)</f>
        <v>-318</v>
      </c>
    </row>
    <row r="1486" spans="1:9" x14ac:dyDescent="0.3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>IF(LEN(Tabela_telefony6[[#This Row],[nr]])=7,"stacjonarny",IF(LEN(Tabela_telefony6[[#This Row],[nr]])=8,"komórkowy","zagraniczny"))</f>
        <v>stacjonarny</v>
      </c>
      <c r="F1486" s="8">
        <f>(Tabela_telefony6[[#This Row],[zakonczenie]]-Tabela_telefony6[[#This Row],[rozpoczecie]])</f>
        <v>9.1435185185184675E-3</v>
      </c>
      <c r="G1486" s="5">
        <f>ROUNDUP(Tabela_telefony6[[#This Row],[Kolumna1]]*1440,0)</f>
        <v>14</v>
      </c>
      <c r="H1486" s="2">
        <f>800-Tabela_telefony6[[#This Row],[Kolumna2]]</f>
        <v>786</v>
      </c>
      <c r="I1486" s="5">
        <f>IF(OR(Tabela_telefony6[[#This Row],[typ]]="stacjonarny",Tabela_telefony6[[#This Row],[typ]]="komórkowy"),I1485-Tabela_telefony6[[#This Row],[Kolumna2]],H1485)</f>
        <v>-332</v>
      </c>
    </row>
    <row r="1487" spans="1:9" x14ac:dyDescent="0.3">
      <c r="A1487">
        <v>9500083</v>
      </c>
      <c r="B1487" s="1">
        <v>42937</v>
      </c>
      <c r="C1487" s="2">
        <v>0.54631944444444447</v>
      </c>
      <c r="D1487" s="2">
        <v>0.55652777777777773</v>
      </c>
      <c r="E1487" t="str">
        <f>IF(LEN(Tabela_telefony6[[#This Row],[nr]])=7,"stacjonarny",IF(LEN(Tabela_telefony6[[#This Row],[nr]])=8,"komórkowy","zagraniczny"))</f>
        <v>stacjonarny</v>
      </c>
      <c r="F1487" s="8">
        <f>(Tabela_telefony6[[#This Row],[zakonczenie]]-Tabela_telefony6[[#This Row],[rozpoczecie]])</f>
        <v>1.0208333333333264E-2</v>
      </c>
      <c r="G1487" s="5">
        <f>ROUNDUP(Tabela_telefony6[[#This Row],[Kolumna1]]*1440,0)</f>
        <v>15</v>
      </c>
      <c r="H1487" s="2">
        <f>800-Tabela_telefony6[[#This Row],[Kolumna2]]</f>
        <v>785</v>
      </c>
      <c r="I1487" s="5">
        <f>IF(OR(Tabela_telefony6[[#This Row],[typ]]="stacjonarny",Tabela_telefony6[[#This Row],[typ]]="komórkowy"),I1486-Tabela_telefony6[[#This Row],[Kolumna2]],H1486)</f>
        <v>-347</v>
      </c>
    </row>
    <row r="1488" spans="1:9" x14ac:dyDescent="0.3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>IF(LEN(Tabela_telefony6[[#This Row],[nr]])=7,"stacjonarny",IF(LEN(Tabela_telefony6[[#This Row],[nr]])=8,"komórkowy","zagraniczny"))</f>
        <v>stacjonarny</v>
      </c>
      <c r="F1488" s="8">
        <f>(Tabela_telefony6[[#This Row],[zakonczenie]]-Tabela_telefony6[[#This Row],[rozpoczecie]])</f>
        <v>6.8171296296296591E-3</v>
      </c>
      <c r="G1488" s="5">
        <f>ROUNDUP(Tabela_telefony6[[#This Row],[Kolumna1]]*1440,0)</f>
        <v>10</v>
      </c>
      <c r="H1488" s="2">
        <f>800-Tabela_telefony6[[#This Row],[Kolumna2]]</f>
        <v>790</v>
      </c>
      <c r="I1488" s="5">
        <f>IF(OR(Tabela_telefony6[[#This Row],[typ]]="stacjonarny",Tabela_telefony6[[#This Row],[typ]]="komórkowy"),I1487-Tabela_telefony6[[#This Row],[Kolumna2]],H1487)</f>
        <v>-357</v>
      </c>
    </row>
    <row r="1489" spans="1:9" x14ac:dyDescent="0.3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>IF(LEN(Tabela_telefony6[[#This Row],[nr]])=7,"stacjonarny",IF(LEN(Tabela_telefony6[[#This Row],[nr]])=8,"komórkowy","zagraniczny"))</f>
        <v>stacjonarny</v>
      </c>
      <c r="F1489" s="8">
        <f>(Tabela_telefony6[[#This Row],[zakonczenie]]-Tabela_telefony6[[#This Row],[rozpoczecie]])</f>
        <v>8.2986111111110761E-3</v>
      </c>
      <c r="G1489" s="5">
        <f>ROUNDUP(Tabela_telefony6[[#This Row],[Kolumna1]]*1440,0)</f>
        <v>12</v>
      </c>
      <c r="H1489" s="2">
        <f>800-Tabela_telefony6[[#This Row],[Kolumna2]]</f>
        <v>788</v>
      </c>
      <c r="I1489" s="5">
        <f>IF(OR(Tabela_telefony6[[#This Row],[typ]]="stacjonarny",Tabela_telefony6[[#This Row],[typ]]="komórkowy"),I1488-Tabela_telefony6[[#This Row],[Kolumna2]],H1488)</f>
        <v>-369</v>
      </c>
    </row>
    <row r="1490" spans="1:9" x14ac:dyDescent="0.3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>IF(LEN(Tabela_telefony6[[#This Row],[nr]])=7,"stacjonarny",IF(LEN(Tabela_telefony6[[#This Row],[nr]])=8,"komórkowy","zagraniczny"))</f>
        <v>zagraniczny</v>
      </c>
      <c r="F1490" s="8">
        <f>(Tabela_telefony6[[#This Row],[zakonczenie]]-Tabela_telefony6[[#This Row],[rozpoczecie]])</f>
        <v>1.5856481481481E-3</v>
      </c>
      <c r="G1490" s="5">
        <f>ROUNDUP(Tabela_telefony6[[#This Row],[Kolumna1]]*1440,0)</f>
        <v>3</v>
      </c>
      <c r="H1490" s="2">
        <f>800-Tabela_telefony6[[#This Row],[Kolumna2]]</f>
        <v>797</v>
      </c>
      <c r="I1490" s="5">
        <f>IF(OR(Tabela_telefony6[[#This Row],[typ]]="stacjonarny",Tabela_telefony6[[#This Row],[typ]]="komórkowy"),I1489-Tabela_telefony6[[#This Row],[Kolumna2]],H1489)</f>
        <v>788</v>
      </c>
    </row>
    <row r="1491" spans="1:9" x14ac:dyDescent="0.3">
      <c r="A1491">
        <v>7275091</v>
      </c>
      <c r="B1491" s="1">
        <v>42937</v>
      </c>
      <c r="C1491" s="2">
        <v>0.55652777777777773</v>
      </c>
      <c r="D1491" s="2">
        <v>0.56657407407407412</v>
      </c>
      <c r="E1491" t="str">
        <f>IF(LEN(Tabela_telefony6[[#This Row],[nr]])=7,"stacjonarny",IF(LEN(Tabela_telefony6[[#This Row],[nr]])=8,"komórkowy","zagraniczny"))</f>
        <v>stacjonarny</v>
      </c>
      <c r="F1491" s="8">
        <f>(Tabela_telefony6[[#This Row],[zakonczenie]]-Tabela_telefony6[[#This Row],[rozpoczecie]])</f>
        <v>1.0046296296296386E-2</v>
      </c>
      <c r="G1491" s="5">
        <f>ROUNDUP(Tabela_telefony6[[#This Row],[Kolumna1]]*1440,0)</f>
        <v>15</v>
      </c>
      <c r="H1491" s="2">
        <f>800-Tabela_telefony6[[#This Row],[Kolumna2]]</f>
        <v>785</v>
      </c>
      <c r="I1491" s="5">
        <f>IF(OR(Tabela_telefony6[[#This Row],[typ]]="stacjonarny",Tabela_telefony6[[#This Row],[typ]]="komórkowy"),I1490-Tabela_telefony6[[#This Row],[Kolumna2]],H1490)</f>
        <v>773</v>
      </c>
    </row>
    <row r="1492" spans="1:9" x14ac:dyDescent="0.3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>IF(LEN(Tabela_telefony6[[#This Row],[nr]])=7,"stacjonarny",IF(LEN(Tabela_telefony6[[#This Row],[nr]])=8,"komórkowy","zagraniczny"))</f>
        <v>stacjonarny</v>
      </c>
      <c r="F1492" s="8">
        <f>(Tabela_telefony6[[#This Row],[zakonczenie]]-Tabela_telefony6[[#This Row],[rozpoczecie]])</f>
        <v>6.6898148148147873E-3</v>
      </c>
      <c r="G1492" s="5">
        <f>ROUNDUP(Tabela_telefony6[[#This Row],[Kolumna1]]*1440,0)</f>
        <v>10</v>
      </c>
      <c r="H1492" s="2">
        <f>800-Tabela_telefony6[[#This Row],[Kolumna2]]</f>
        <v>790</v>
      </c>
      <c r="I1492" s="5">
        <f>IF(OR(Tabela_telefony6[[#This Row],[typ]]="stacjonarny",Tabela_telefony6[[#This Row],[typ]]="komórkowy"),I1491-Tabela_telefony6[[#This Row],[Kolumna2]],H1491)</f>
        <v>763</v>
      </c>
    </row>
    <row r="1493" spans="1:9" x14ac:dyDescent="0.3">
      <c r="A1493">
        <v>1500342</v>
      </c>
      <c r="B1493" s="1">
        <v>42937</v>
      </c>
      <c r="C1493" s="2">
        <v>0.56297453703703704</v>
      </c>
      <c r="D1493" s="2">
        <v>0.56752314814814819</v>
      </c>
      <c r="E1493" t="str">
        <f>IF(LEN(Tabela_telefony6[[#This Row],[nr]])=7,"stacjonarny",IF(LEN(Tabela_telefony6[[#This Row],[nr]])=8,"komórkowy","zagraniczny"))</f>
        <v>stacjonarny</v>
      </c>
      <c r="F1493" s="8">
        <f>(Tabela_telefony6[[#This Row],[zakonczenie]]-Tabela_telefony6[[#This Row],[rozpoczecie]])</f>
        <v>4.548611111111156E-3</v>
      </c>
      <c r="G1493" s="5">
        <f>ROUNDUP(Tabela_telefony6[[#This Row],[Kolumna1]]*1440,0)</f>
        <v>7</v>
      </c>
      <c r="H1493" s="2">
        <f>800-Tabela_telefony6[[#This Row],[Kolumna2]]</f>
        <v>793</v>
      </c>
      <c r="I1493" s="5">
        <f>IF(OR(Tabela_telefony6[[#This Row],[typ]]="stacjonarny",Tabela_telefony6[[#This Row],[typ]]="komórkowy"),I1492-Tabela_telefony6[[#This Row],[Kolumna2]],H1492)</f>
        <v>756</v>
      </c>
    </row>
    <row r="1494" spans="1:9" x14ac:dyDescent="0.3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>IF(LEN(Tabela_telefony6[[#This Row],[nr]])=7,"stacjonarny",IF(LEN(Tabela_telefony6[[#This Row],[nr]])=8,"komórkowy","zagraniczny"))</f>
        <v>stacjonarny</v>
      </c>
      <c r="F1494" s="8">
        <f>(Tabela_telefony6[[#This Row],[zakonczenie]]-Tabela_telefony6[[#This Row],[rozpoczecie]])</f>
        <v>9.3981481481481E-3</v>
      </c>
      <c r="G1494" s="5">
        <f>ROUNDUP(Tabela_telefony6[[#This Row],[Kolumna1]]*1440,0)</f>
        <v>14</v>
      </c>
      <c r="H1494" s="2">
        <f>800-Tabela_telefony6[[#This Row],[Kolumna2]]</f>
        <v>786</v>
      </c>
      <c r="I1494" s="5">
        <f>IF(OR(Tabela_telefony6[[#This Row],[typ]]="stacjonarny",Tabela_telefony6[[#This Row],[typ]]="komórkowy"),I1493-Tabela_telefony6[[#This Row],[Kolumna2]],H1493)</f>
        <v>742</v>
      </c>
    </row>
    <row r="1495" spans="1:9" x14ac:dyDescent="0.3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>IF(LEN(Tabela_telefony6[[#This Row],[nr]])=7,"stacjonarny",IF(LEN(Tabela_telefony6[[#This Row],[nr]])=8,"komórkowy","zagraniczny"))</f>
        <v>stacjonarny</v>
      </c>
      <c r="F1495" s="8">
        <f>(Tabela_telefony6[[#This Row],[zakonczenie]]-Tabela_telefony6[[#This Row],[rozpoczecie]])</f>
        <v>9.6990740740741099E-3</v>
      </c>
      <c r="G1495" s="5">
        <f>ROUNDUP(Tabela_telefony6[[#This Row],[Kolumna1]]*1440,0)</f>
        <v>14</v>
      </c>
      <c r="H1495" s="2">
        <f>800-Tabela_telefony6[[#This Row],[Kolumna2]]</f>
        <v>786</v>
      </c>
      <c r="I1495" s="5">
        <f>IF(OR(Tabela_telefony6[[#This Row],[typ]]="stacjonarny",Tabela_telefony6[[#This Row],[typ]]="komórkowy"),I1494-Tabela_telefony6[[#This Row],[Kolumna2]],H1494)</f>
        <v>728</v>
      </c>
    </row>
    <row r="1496" spans="1:9" x14ac:dyDescent="0.3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>IF(LEN(Tabela_telefony6[[#This Row],[nr]])=7,"stacjonarny",IF(LEN(Tabela_telefony6[[#This Row],[nr]])=8,"komórkowy","zagraniczny"))</f>
        <v>komórkowy</v>
      </c>
      <c r="F1496" s="8">
        <f>(Tabela_telefony6[[#This Row],[zakonczenie]]-Tabela_telefony6[[#This Row],[rozpoczecie]])</f>
        <v>3.76157407407407E-3</v>
      </c>
      <c r="G1496" s="5">
        <f>ROUNDUP(Tabela_telefony6[[#This Row],[Kolumna1]]*1440,0)</f>
        <v>6</v>
      </c>
      <c r="H1496" s="2">
        <f>800-Tabela_telefony6[[#This Row],[Kolumna2]]</f>
        <v>794</v>
      </c>
      <c r="I1496" s="5">
        <f>IF(OR(Tabela_telefony6[[#This Row],[typ]]="stacjonarny",Tabela_telefony6[[#This Row],[typ]]="komórkowy"),I1495-Tabela_telefony6[[#This Row],[Kolumna2]],H1495)</f>
        <v>722</v>
      </c>
    </row>
    <row r="1497" spans="1:9" x14ac:dyDescent="0.3">
      <c r="A1497">
        <v>60885211</v>
      </c>
      <c r="B1497" s="1">
        <v>42937</v>
      </c>
      <c r="C1497" s="2">
        <v>0.57828703703703699</v>
      </c>
      <c r="D1497" s="2">
        <v>0.58940972222222221</v>
      </c>
      <c r="E1497" t="str">
        <f>IF(LEN(Tabela_telefony6[[#This Row],[nr]])=7,"stacjonarny",IF(LEN(Tabela_telefony6[[#This Row],[nr]])=8,"komórkowy","zagraniczny"))</f>
        <v>komórkowy</v>
      </c>
      <c r="F1497" s="8">
        <f>(Tabela_telefony6[[#This Row],[zakonczenie]]-Tabela_telefony6[[#This Row],[rozpoczecie]])</f>
        <v>1.1122685185185222E-2</v>
      </c>
      <c r="G1497" s="5">
        <f>ROUNDUP(Tabela_telefony6[[#This Row],[Kolumna1]]*1440,0)</f>
        <v>17</v>
      </c>
      <c r="H1497" s="2">
        <f>800-Tabela_telefony6[[#This Row],[Kolumna2]]</f>
        <v>783</v>
      </c>
      <c r="I1497" s="5">
        <f>IF(OR(Tabela_telefony6[[#This Row],[typ]]="stacjonarny",Tabela_telefony6[[#This Row],[typ]]="komórkowy"),I1496-Tabela_telefony6[[#This Row],[Kolumna2]],H1496)</f>
        <v>705</v>
      </c>
    </row>
    <row r="1498" spans="1:9" x14ac:dyDescent="0.3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>IF(LEN(Tabela_telefony6[[#This Row],[nr]])=7,"stacjonarny",IF(LEN(Tabela_telefony6[[#This Row],[nr]])=8,"komórkowy","zagraniczny"))</f>
        <v>stacjonarny</v>
      </c>
      <c r="F1498" s="8">
        <f>(Tabela_telefony6[[#This Row],[zakonczenie]]-Tabela_telefony6[[#This Row],[rozpoczecie]])</f>
        <v>7.7314814814815058E-3</v>
      </c>
      <c r="G1498" s="5">
        <f>ROUNDUP(Tabela_telefony6[[#This Row],[Kolumna1]]*1440,0)</f>
        <v>12</v>
      </c>
      <c r="H1498" s="2">
        <f>800-Tabela_telefony6[[#This Row],[Kolumna2]]</f>
        <v>788</v>
      </c>
      <c r="I1498" s="5">
        <f>IF(OR(Tabela_telefony6[[#This Row],[typ]]="stacjonarny",Tabela_telefony6[[#This Row],[typ]]="komórkowy"),I1497-Tabela_telefony6[[#This Row],[Kolumna2]],H1497)</f>
        <v>693</v>
      </c>
    </row>
    <row r="1499" spans="1:9" x14ac:dyDescent="0.3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>IF(LEN(Tabela_telefony6[[#This Row],[nr]])=7,"stacjonarny",IF(LEN(Tabela_telefony6[[#This Row],[nr]])=8,"komórkowy","zagraniczny"))</f>
        <v>komórkowy</v>
      </c>
      <c r="F1499" s="8">
        <f>(Tabela_telefony6[[#This Row],[zakonczenie]]-Tabela_telefony6[[#This Row],[rozpoczecie]])</f>
        <v>1.1261574074074132E-2</v>
      </c>
      <c r="G1499" s="5">
        <f>ROUNDUP(Tabela_telefony6[[#This Row],[Kolumna1]]*1440,0)</f>
        <v>17</v>
      </c>
      <c r="H1499" s="2">
        <f>800-Tabela_telefony6[[#This Row],[Kolumna2]]</f>
        <v>783</v>
      </c>
      <c r="I1499" s="5">
        <f>IF(OR(Tabela_telefony6[[#This Row],[typ]]="stacjonarny",Tabela_telefony6[[#This Row],[typ]]="komórkowy"),I1498-Tabela_telefony6[[#This Row],[Kolumna2]],H1498)</f>
        <v>676</v>
      </c>
    </row>
    <row r="1500" spans="1:9" x14ac:dyDescent="0.3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>IF(LEN(Tabela_telefony6[[#This Row],[nr]])=7,"stacjonarny",IF(LEN(Tabela_telefony6[[#This Row],[nr]])=8,"komórkowy","zagraniczny"))</f>
        <v>stacjonarny</v>
      </c>
      <c r="F1500" s="8">
        <f>(Tabela_telefony6[[#This Row],[zakonczenie]]-Tabela_telefony6[[#This Row],[rozpoczecie]])</f>
        <v>6.2615740740740167E-3</v>
      </c>
      <c r="G1500" s="5">
        <f>ROUNDUP(Tabela_telefony6[[#This Row],[Kolumna1]]*1440,0)</f>
        <v>10</v>
      </c>
      <c r="H1500" s="2">
        <f>800-Tabela_telefony6[[#This Row],[Kolumna2]]</f>
        <v>790</v>
      </c>
      <c r="I1500" s="5">
        <f>IF(OR(Tabela_telefony6[[#This Row],[typ]]="stacjonarny",Tabela_telefony6[[#This Row],[typ]]="komórkowy"),I1499-Tabela_telefony6[[#This Row],[Kolumna2]],H1499)</f>
        <v>666</v>
      </c>
    </row>
    <row r="1501" spans="1:9" x14ac:dyDescent="0.3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>IF(LEN(Tabela_telefony6[[#This Row],[nr]])=7,"stacjonarny",IF(LEN(Tabela_telefony6[[#This Row],[nr]])=8,"komórkowy","zagraniczny"))</f>
        <v>stacjonarny</v>
      </c>
      <c r="F1501" s="8">
        <f>(Tabela_telefony6[[#This Row],[zakonczenie]]-Tabela_telefony6[[#This Row],[rozpoczecie]])</f>
        <v>6.1111111111111782E-3</v>
      </c>
      <c r="G1501" s="5">
        <f>ROUNDUP(Tabela_telefony6[[#This Row],[Kolumna1]]*1440,0)</f>
        <v>9</v>
      </c>
      <c r="H1501" s="2">
        <f>800-Tabela_telefony6[[#This Row],[Kolumna2]]</f>
        <v>791</v>
      </c>
      <c r="I1501" s="5">
        <f>IF(OR(Tabela_telefony6[[#This Row],[typ]]="stacjonarny",Tabela_telefony6[[#This Row],[typ]]="komórkowy"),I1500-Tabela_telefony6[[#This Row],[Kolumna2]],H1500)</f>
        <v>657</v>
      </c>
    </row>
    <row r="1502" spans="1:9" x14ac:dyDescent="0.3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>IF(LEN(Tabela_telefony6[[#This Row],[nr]])=7,"stacjonarny",IF(LEN(Tabela_telefony6[[#This Row],[nr]])=8,"komórkowy","zagraniczny"))</f>
        <v>stacjonarny</v>
      </c>
      <c r="F1502" s="8">
        <f>(Tabela_telefony6[[#This Row],[zakonczenie]]-Tabela_telefony6[[#This Row],[rozpoczecie]])</f>
        <v>5.4976851851851194E-3</v>
      </c>
      <c r="G1502" s="5">
        <f>ROUNDUP(Tabela_telefony6[[#This Row],[Kolumna1]]*1440,0)</f>
        <v>8</v>
      </c>
      <c r="H1502" s="2">
        <f>800-Tabela_telefony6[[#This Row],[Kolumna2]]</f>
        <v>792</v>
      </c>
      <c r="I1502" s="5">
        <f>IF(OR(Tabela_telefony6[[#This Row],[typ]]="stacjonarny",Tabela_telefony6[[#This Row],[typ]]="komórkowy"),I1501-Tabela_telefony6[[#This Row],[Kolumna2]],H1501)</f>
        <v>649</v>
      </c>
    </row>
    <row r="1503" spans="1:9" x14ac:dyDescent="0.3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>IF(LEN(Tabela_telefony6[[#This Row],[nr]])=7,"stacjonarny",IF(LEN(Tabela_telefony6[[#This Row],[nr]])=8,"komórkowy","zagraniczny"))</f>
        <v>stacjonarny</v>
      </c>
      <c r="F1503" s="8">
        <f>(Tabela_telefony6[[#This Row],[zakonczenie]]-Tabela_telefony6[[#This Row],[rozpoczecie]])</f>
        <v>8.3680555555555314E-3</v>
      </c>
      <c r="G1503" s="5">
        <f>ROUNDUP(Tabela_telefony6[[#This Row],[Kolumna1]]*1440,0)</f>
        <v>13</v>
      </c>
      <c r="H1503" s="2">
        <f>800-Tabela_telefony6[[#This Row],[Kolumna2]]</f>
        <v>787</v>
      </c>
      <c r="I1503" s="5">
        <f>IF(OR(Tabela_telefony6[[#This Row],[typ]]="stacjonarny",Tabela_telefony6[[#This Row],[typ]]="komórkowy"),I1502-Tabela_telefony6[[#This Row],[Kolumna2]],H1502)</f>
        <v>636</v>
      </c>
    </row>
    <row r="1504" spans="1:9" x14ac:dyDescent="0.3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>IF(LEN(Tabela_telefony6[[#This Row],[nr]])=7,"stacjonarny",IF(LEN(Tabela_telefony6[[#This Row],[nr]])=8,"komórkowy","zagraniczny"))</f>
        <v>stacjonarny</v>
      </c>
      <c r="F1504" s="8">
        <f>(Tabela_telefony6[[#This Row],[zakonczenie]]-Tabela_telefony6[[#This Row],[rozpoczecie]])</f>
        <v>1.5972222222222499E-3</v>
      </c>
      <c r="G1504" s="5">
        <f>ROUNDUP(Tabela_telefony6[[#This Row],[Kolumna1]]*1440,0)</f>
        <v>3</v>
      </c>
      <c r="H1504" s="2">
        <f>800-Tabela_telefony6[[#This Row],[Kolumna2]]</f>
        <v>797</v>
      </c>
      <c r="I1504" s="5">
        <f>IF(OR(Tabela_telefony6[[#This Row],[typ]]="stacjonarny",Tabela_telefony6[[#This Row],[typ]]="komórkowy"),I1503-Tabela_telefony6[[#This Row],[Kolumna2]],H1503)</f>
        <v>633</v>
      </c>
    </row>
    <row r="1505" spans="1:9" x14ac:dyDescent="0.3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>IF(LEN(Tabela_telefony6[[#This Row],[nr]])=7,"stacjonarny",IF(LEN(Tabela_telefony6[[#This Row],[nr]])=8,"komórkowy","zagraniczny"))</f>
        <v>stacjonarny</v>
      </c>
      <c r="F1505" s="8">
        <f>(Tabela_telefony6[[#This Row],[zakonczenie]]-Tabela_telefony6[[#This Row],[rozpoczecie]])</f>
        <v>4.2129629629629184E-3</v>
      </c>
      <c r="G1505" s="5">
        <f>ROUNDUP(Tabela_telefony6[[#This Row],[Kolumna1]]*1440,0)</f>
        <v>7</v>
      </c>
      <c r="H1505" s="2">
        <f>800-Tabela_telefony6[[#This Row],[Kolumna2]]</f>
        <v>793</v>
      </c>
      <c r="I1505" s="5">
        <f>IF(OR(Tabela_telefony6[[#This Row],[typ]]="stacjonarny",Tabela_telefony6[[#This Row],[typ]]="komórkowy"),I1504-Tabela_telefony6[[#This Row],[Kolumna2]],H1504)</f>
        <v>626</v>
      </c>
    </row>
    <row r="1506" spans="1:9" x14ac:dyDescent="0.3">
      <c r="A1506">
        <v>92326393</v>
      </c>
      <c r="B1506" s="1">
        <v>42937</v>
      </c>
      <c r="C1506" s="2">
        <v>0.60782407407407413</v>
      </c>
      <c r="D1506" s="2">
        <v>0.61331018518518521</v>
      </c>
      <c r="E1506" t="str">
        <f>IF(LEN(Tabela_telefony6[[#This Row],[nr]])=7,"stacjonarny",IF(LEN(Tabela_telefony6[[#This Row],[nr]])=8,"komórkowy","zagraniczny"))</f>
        <v>komórkowy</v>
      </c>
      <c r="F1506" s="8">
        <f>(Tabela_telefony6[[#This Row],[zakonczenie]]-Tabela_telefony6[[#This Row],[rozpoczecie]])</f>
        <v>5.4861111111110805E-3</v>
      </c>
      <c r="G1506" s="5">
        <f>ROUNDUP(Tabela_telefony6[[#This Row],[Kolumna1]]*1440,0)</f>
        <v>8</v>
      </c>
      <c r="H1506" s="2">
        <f>800-Tabela_telefony6[[#This Row],[Kolumna2]]</f>
        <v>792</v>
      </c>
      <c r="I1506" s="5">
        <f>IF(OR(Tabela_telefony6[[#This Row],[typ]]="stacjonarny",Tabela_telefony6[[#This Row],[typ]]="komórkowy"),I1505-Tabela_telefony6[[#This Row],[Kolumna2]],H1505)</f>
        <v>618</v>
      </c>
    </row>
    <row r="1507" spans="1:9" x14ac:dyDescent="0.3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>IF(LEN(Tabela_telefony6[[#This Row],[nr]])=7,"stacjonarny",IF(LEN(Tabela_telefony6[[#This Row],[nr]])=8,"komórkowy","zagraniczny"))</f>
        <v>stacjonarny</v>
      </c>
      <c r="F1507" s="8">
        <f>(Tabela_telefony6[[#This Row],[zakonczenie]]-Tabela_telefony6[[#This Row],[rozpoczecie]])</f>
        <v>5.9837962962963065E-3</v>
      </c>
      <c r="G1507" s="5">
        <f>ROUNDUP(Tabela_telefony6[[#This Row],[Kolumna1]]*1440,0)</f>
        <v>9</v>
      </c>
      <c r="H1507" s="2">
        <f>800-Tabela_telefony6[[#This Row],[Kolumna2]]</f>
        <v>791</v>
      </c>
      <c r="I1507" s="5">
        <f>IF(OR(Tabela_telefony6[[#This Row],[typ]]="stacjonarny",Tabela_telefony6[[#This Row],[typ]]="komórkowy"),I1506-Tabela_telefony6[[#This Row],[Kolumna2]],H1506)</f>
        <v>609</v>
      </c>
    </row>
    <row r="1508" spans="1:9" x14ac:dyDescent="0.3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>IF(LEN(Tabela_telefony6[[#This Row],[nr]])=7,"stacjonarny",IF(LEN(Tabela_telefony6[[#This Row],[nr]])=8,"komórkowy","zagraniczny"))</f>
        <v>stacjonarny</v>
      </c>
      <c r="F1508" s="8">
        <f>(Tabela_telefony6[[#This Row],[zakonczenie]]-Tabela_telefony6[[#This Row],[rozpoczecie]])</f>
        <v>9.4444444444444775E-3</v>
      </c>
      <c r="G1508" s="5">
        <f>ROUNDUP(Tabela_telefony6[[#This Row],[Kolumna1]]*1440,0)</f>
        <v>14</v>
      </c>
      <c r="H1508" s="2">
        <f>800-Tabela_telefony6[[#This Row],[Kolumna2]]</f>
        <v>786</v>
      </c>
      <c r="I1508" s="5">
        <f>IF(OR(Tabela_telefony6[[#This Row],[typ]]="stacjonarny",Tabela_telefony6[[#This Row],[typ]]="komórkowy"),I1507-Tabela_telefony6[[#This Row],[Kolumna2]],H1507)</f>
        <v>595</v>
      </c>
    </row>
    <row r="1509" spans="1:9" x14ac:dyDescent="0.3">
      <c r="A1509">
        <v>3982833</v>
      </c>
      <c r="B1509" s="1">
        <v>42937</v>
      </c>
      <c r="C1509" s="2">
        <v>0.61690972222222218</v>
      </c>
      <c r="D1509" s="2">
        <v>0.62290509259259264</v>
      </c>
      <c r="E1509" t="str">
        <f>IF(LEN(Tabela_telefony6[[#This Row],[nr]])=7,"stacjonarny",IF(LEN(Tabela_telefony6[[#This Row],[nr]])=8,"komórkowy","zagraniczny"))</f>
        <v>stacjonarny</v>
      </c>
      <c r="F1509" s="8">
        <f>(Tabela_telefony6[[#This Row],[zakonczenie]]-Tabela_telefony6[[#This Row],[rozpoczecie]])</f>
        <v>5.9953703703704564E-3</v>
      </c>
      <c r="G1509" s="5">
        <f>ROUNDUP(Tabela_telefony6[[#This Row],[Kolumna1]]*1440,0)</f>
        <v>9</v>
      </c>
      <c r="H1509" s="2">
        <f>800-Tabela_telefony6[[#This Row],[Kolumna2]]</f>
        <v>791</v>
      </c>
      <c r="I1509" s="5">
        <f>IF(OR(Tabela_telefony6[[#This Row],[typ]]="stacjonarny",Tabela_telefony6[[#This Row],[typ]]="komórkowy"),I1508-Tabela_telefony6[[#This Row],[Kolumna2]],H1508)</f>
        <v>586</v>
      </c>
    </row>
    <row r="1510" spans="1:9" x14ac:dyDescent="0.3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>IF(LEN(Tabela_telefony6[[#This Row],[nr]])=7,"stacjonarny",IF(LEN(Tabela_telefony6[[#This Row],[nr]])=8,"komórkowy","zagraniczny"))</f>
        <v>stacjonarny</v>
      </c>
      <c r="F1510" s="8">
        <f>(Tabela_telefony6[[#This Row],[zakonczenie]]-Tabela_telefony6[[#This Row],[rozpoczecie]])</f>
        <v>2.2337962962962754E-3</v>
      </c>
      <c r="G1510" s="5">
        <f>ROUNDUP(Tabela_telefony6[[#This Row],[Kolumna1]]*1440,0)</f>
        <v>4</v>
      </c>
      <c r="H1510" s="2">
        <f>800-Tabela_telefony6[[#This Row],[Kolumna2]]</f>
        <v>796</v>
      </c>
      <c r="I1510" s="5">
        <f>IF(OR(Tabela_telefony6[[#This Row],[typ]]="stacjonarny",Tabela_telefony6[[#This Row],[typ]]="komórkowy"),I1509-Tabela_telefony6[[#This Row],[Kolumna2]],H1509)</f>
        <v>582</v>
      </c>
    </row>
    <row r="1511" spans="1:9" x14ac:dyDescent="0.3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>IF(LEN(Tabela_telefony6[[#This Row],[nr]])=7,"stacjonarny",IF(LEN(Tabela_telefony6[[#This Row],[nr]])=8,"komórkowy","zagraniczny"))</f>
        <v>komórkowy</v>
      </c>
      <c r="F1511" s="8">
        <f>(Tabela_telefony6[[#This Row],[zakonczenie]]-Tabela_telefony6[[#This Row],[rozpoczecie]])</f>
        <v>3.6342592592591982E-3</v>
      </c>
      <c r="G1511" s="5">
        <f>ROUNDUP(Tabela_telefony6[[#This Row],[Kolumna1]]*1440,0)</f>
        <v>6</v>
      </c>
      <c r="H1511" s="2">
        <f>800-Tabela_telefony6[[#This Row],[Kolumna2]]</f>
        <v>794</v>
      </c>
      <c r="I1511" s="5">
        <f>IF(OR(Tabela_telefony6[[#This Row],[typ]]="stacjonarny",Tabela_telefony6[[#This Row],[typ]]="komórkowy"),I1510-Tabela_telefony6[[#This Row],[Kolumna2]],H1510)</f>
        <v>576</v>
      </c>
    </row>
    <row r="1512" spans="1:9" x14ac:dyDescent="0.3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>IF(LEN(Tabela_telefony6[[#This Row],[nr]])=7,"stacjonarny",IF(LEN(Tabela_telefony6[[#This Row],[nr]])=8,"komórkowy","zagraniczny"))</f>
        <v>stacjonarny</v>
      </c>
      <c r="F1512" s="8">
        <f>(Tabela_telefony6[[#This Row],[zakonczenie]]-Tabela_telefony6[[#This Row],[rozpoczecie]])</f>
        <v>2.2337962962962754E-3</v>
      </c>
      <c r="G1512" s="5">
        <f>ROUNDUP(Tabela_telefony6[[#This Row],[Kolumna1]]*1440,0)</f>
        <v>4</v>
      </c>
      <c r="H1512" s="2">
        <f>800-Tabela_telefony6[[#This Row],[Kolumna2]]</f>
        <v>796</v>
      </c>
      <c r="I1512" s="5">
        <f>IF(OR(Tabela_telefony6[[#This Row],[typ]]="stacjonarny",Tabela_telefony6[[#This Row],[typ]]="komórkowy"),I1511-Tabela_telefony6[[#This Row],[Kolumna2]],H1511)</f>
        <v>572</v>
      </c>
    </row>
    <row r="1513" spans="1:9" x14ac:dyDescent="0.3">
      <c r="A1513">
        <v>11274735</v>
      </c>
      <c r="B1513" s="1">
        <v>42940</v>
      </c>
      <c r="C1513" s="2">
        <v>0.33624999999999999</v>
      </c>
      <c r="D1513" s="2">
        <v>0.34670138888888891</v>
      </c>
      <c r="E1513" t="str">
        <f>IF(LEN(Tabela_telefony6[[#This Row],[nr]])=7,"stacjonarny",IF(LEN(Tabela_telefony6[[#This Row],[nr]])=8,"komórkowy","zagraniczny"))</f>
        <v>komórkowy</v>
      </c>
      <c r="F1513" s="8">
        <f>(Tabela_telefony6[[#This Row],[zakonczenie]]-Tabela_telefony6[[#This Row],[rozpoczecie]])</f>
        <v>1.0451388888888913E-2</v>
      </c>
      <c r="G1513" s="5">
        <f>ROUNDUP(Tabela_telefony6[[#This Row],[Kolumna1]]*1440,0)</f>
        <v>16</v>
      </c>
      <c r="H1513" s="2">
        <f>800-Tabela_telefony6[[#This Row],[Kolumna2]]</f>
        <v>784</v>
      </c>
      <c r="I1513" s="5">
        <f>IF(OR(Tabela_telefony6[[#This Row],[typ]]="stacjonarny",Tabela_telefony6[[#This Row],[typ]]="komórkowy"),I1512-Tabela_telefony6[[#This Row],[Kolumna2]],H1512)</f>
        <v>556</v>
      </c>
    </row>
    <row r="1514" spans="1:9" x14ac:dyDescent="0.3">
      <c r="A1514">
        <v>9727873</v>
      </c>
      <c r="B1514" s="1">
        <v>42940</v>
      </c>
      <c r="C1514" s="2">
        <v>0.33728009259259262</v>
      </c>
      <c r="D1514" s="2">
        <v>0.34291666666666665</v>
      </c>
      <c r="E1514" t="str">
        <f>IF(LEN(Tabela_telefony6[[#This Row],[nr]])=7,"stacjonarny",IF(LEN(Tabela_telefony6[[#This Row],[nr]])=8,"komórkowy","zagraniczny"))</f>
        <v>stacjonarny</v>
      </c>
      <c r="F1514" s="8">
        <f>(Tabela_telefony6[[#This Row],[zakonczenie]]-Tabela_telefony6[[#This Row],[rozpoczecie]])</f>
        <v>5.63657407407403E-3</v>
      </c>
      <c r="G1514" s="5">
        <f>ROUNDUP(Tabela_telefony6[[#This Row],[Kolumna1]]*1440,0)</f>
        <v>9</v>
      </c>
      <c r="H1514" s="2">
        <f>800-Tabela_telefony6[[#This Row],[Kolumna2]]</f>
        <v>791</v>
      </c>
      <c r="I1514" s="5">
        <f>IF(OR(Tabela_telefony6[[#This Row],[typ]]="stacjonarny",Tabela_telefony6[[#This Row],[typ]]="komórkowy"),I1513-Tabela_telefony6[[#This Row],[Kolumna2]],H1513)</f>
        <v>547</v>
      </c>
    </row>
    <row r="1515" spans="1:9" x14ac:dyDescent="0.3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>IF(LEN(Tabela_telefony6[[#This Row],[nr]])=7,"stacjonarny",IF(LEN(Tabela_telefony6[[#This Row],[nr]])=8,"komórkowy","zagraniczny"))</f>
        <v>stacjonarny</v>
      </c>
      <c r="F1515" s="8">
        <f>(Tabela_telefony6[[#This Row],[zakonczenie]]-Tabela_telefony6[[#This Row],[rozpoczecie]])</f>
        <v>2.2337962962963309E-3</v>
      </c>
      <c r="G1515" s="5">
        <f>ROUNDUP(Tabela_telefony6[[#This Row],[Kolumna1]]*1440,0)</f>
        <v>4</v>
      </c>
      <c r="H1515" s="2">
        <f>800-Tabela_telefony6[[#This Row],[Kolumna2]]</f>
        <v>796</v>
      </c>
      <c r="I1515" s="5">
        <f>IF(OR(Tabela_telefony6[[#This Row],[typ]]="stacjonarny",Tabela_telefony6[[#This Row],[typ]]="komórkowy"),I1514-Tabela_telefony6[[#This Row],[Kolumna2]],H1514)</f>
        <v>543</v>
      </c>
    </row>
    <row r="1516" spans="1:9" x14ac:dyDescent="0.3">
      <c r="A1516">
        <v>22583033</v>
      </c>
      <c r="B1516" s="1">
        <v>42940</v>
      </c>
      <c r="C1516" s="2">
        <v>0.34495370370370371</v>
      </c>
      <c r="D1516" s="2">
        <v>0.3467824074074074</v>
      </c>
      <c r="E1516" t="str">
        <f>IF(LEN(Tabela_telefony6[[#This Row],[nr]])=7,"stacjonarny",IF(LEN(Tabela_telefony6[[#This Row],[nr]])=8,"komórkowy","zagraniczny"))</f>
        <v>komórkowy</v>
      </c>
      <c r="F1516" s="8">
        <f>(Tabela_telefony6[[#This Row],[zakonczenie]]-Tabela_telefony6[[#This Row],[rozpoczecie]])</f>
        <v>1.8287037037036935E-3</v>
      </c>
      <c r="G1516" s="5">
        <f>ROUNDUP(Tabela_telefony6[[#This Row],[Kolumna1]]*1440,0)</f>
        <v>3</v>
      </c>
      <c r="H1516" s="2">
        <f>800-Tabela_telefony6[[#This Row],[Kolumna2]]</f>
        <v>797</v>
      </c>
      <c r="I1516" s="5">
        <f>IF(OR(Tabela_telefony6[[#This Row],[typ]]="stacjonarny",Tabela_telefony6[[#This Row],[typ]]="komórkowy"),I1515-Tabela_telefony6[[#This Row],[Kolumna2]],H1515)</f>
        <v>540</v>
      </c>
    </row>
    <row r="1517" spans="1:9" x14ac:dyDescent="0.3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>IF(LEN(Tabela_telefony6[[#This Row],[nr]])=7,"stacjonarny",IF(LEN(Tabela_telefony6[[#This Row],[nr]])=8,"komórkowy","zagraniczny"))</f>
        <v>stacjonarny</v>
      </c>
      <c r="F1517" s="8">
        <f>(Tabela_telefony6[[#This Row],[zakonczenie]]-Tabela_telefony6[[#This Row],[rozpoczecie]])</f>
        <v>6.0532407407407618E-3</v>
      </c>
      <c r="G1517" s="5">
        <f>ROUNDUP(Tabela_telefony6[[#This Row],[Kolumna1]]*1440,0)</f>
        <v>9</v>
      </c>
      <c r="H1517" s="2">
        <f>800-Tabela_telefony6[[#This Row],[Kolumna2]]</f>
        <v>791</v>
      </c>
      <c r="I1517" s="5">
        <f>IF(OR(Tabela_telefony6[[#This Row],[typ]]="stacjonarny",Tabela_telefony6[[#This Row],[typ]]="komórkowy"),I1516-Tabela_telefony6[[#This Row],[Kolumna2]],H1516)</f>
        <v>531</v>
      </c>
    </row>
    <row r="1518" spans="1:9" x14ac:dyDescent="0.3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>IF(LEN(Tabela_telefony6[[#This Row],[nr]])=7,"stacjonarny",IF(LEN(Tabela_telefony6[[#This Row],[nr]])=8,"komórkowy","zagraniczny"))</f>
        <v>stacjonarny</v>
      </c>
      <c r="F1518" s="8">
        <f>(Tabela_telefony6[[#This Row],[zakonczenie]]-Tabela_telefony6[[#This Row],[rozpoczecie]])</f>
        <v>8.1944444444444486E-3</v>
      </c>
      <c r="G1518" s="5">
        <f>ROUNDUP(Tabela_telefony6[[#This Row],[Kolumna1]]*1440,0)</f>
        <v>12</v>
      </c>
      <c r="H1518" s="2">
        <f>800-Tabela_telefony6[[#This Row],[Kolumna2]]</f>
        <v>788</v>
      </c>
      <c r="I1518" s="5">
        <f>IF(OR(Tabela_telefony6[[#This Row],[typ]]="stacjonarny",Tabela_telefony6[[#This Row],[typ]]="komórkowy"),I1517-Tabela_telefony6[[#This Row],[Kolumna2]],H1517)</f>
        <v>519</v>
      </c>
    </row>
    <row r="1519" spans="1:9" x14ac:dyDescent="0.3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>IF(LEN(Tabela_telefony6[[#This Row],[nr]])=7,"stacjonarny",IF(LEN(Tabela_telefony6[[#This Row],[nr]])=8,"komórkowy","zagraniczny"))</f>
        <v>komórkowy</v>
      </c>
      <c r="F1519" s="8">
        <f>(Tabela_telefony6[[#This Row],[zakonczenie]]-Tabela_telefony6[[#This Row],[rozpoczecie]])</f>
        <v>7.9282407407407773E-3</v>
      </c>
      <c r="G1519" s="5">
        <f>ROUNDUP(Tabela_telefony6[[#This Row],[Kolumna1]]*1440,0)</f>
        <v>12</v>
      </c>
      <c r="H1519" s="2">
        <f>800-Tabela_telefony6[[#This Row],[Kolumna2]]</f>
        <v>788</v>
      </c>
      <c r="I1519" s="5">
        <f>IF(OR(Tabela_telefony6[[#This Row],[typ]]="stacjonarny",Tabela_telefony6[[#This Row],[typ]]="komórkowy"),I1518-Tabela_telefony6[[#This Row],[Kolumna2]],H1518)</f>
        <v>507</v>
      </c>
    </row>
    <row r="1520" spans="1:9" x14ac:dyDescent="0.3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>IF(LEN(Tabela_telefony6[[#This Row],[nr]])=7,"stacjonarny",IF(LEN(Tabela_telefony6[[#This Row],[nr]])=8,"komórkowy","zagraniczny"))</f>
        <v>stacjonarny</v>
      </c>
      <c r="F1520" s="8">
        <f>(Tabela_telefony6[[#This Row],[zakonczenie]]-Tabela_telefony6[[#This Row],[rozpoczecie]])</f>
        <v>4.9652777777777768E-3</v>
      </c>
      <c r="G1520" s="5">
        <f>ROUNDUP(Tabela_telefony6[[#This Row],[Kolumna1]]*1440,0)</f>
        <v>8</v>
      </c>
      <c r="H1520" s="2">
        <f>800-Tabela_telefony6[[#This Row],[Kolumna2]]</f>
        <v>792</v>
      </c>
      <c r="I1520" s="5">
        <f>IF(OR(Tabela_telefony6[[#This Row],[typ]]="stacjonarny",Tabela_telefony6[[#This Row],[typ]]="komórkowy"),I1519-Tabela_telefony6[[#This Row],[Kolumna2]],H1519)</f>
        <v>499</v>
      </c>
    </row>
    <row r="1521" spans="1:9" x14ac:dyDescent="0.3">
      <c r="A1521">
        <v>11070759</v>
      </c>
      <c r="B1521" s="1">
        <v>42940</v>
      </c>
      <c r="C1521" s="2">
        <v>0.35653935185185187</v>
      </c>
      <c r="D1521" s="2">
        <v>0.35864583333333333</v>
      </c>
      <c r="E1521" t="str">
        <f>IF(LEN(Tabela_telefony6[[#This Row],[nr]])=7,"stacjonarny",IF(LEN(Tabela_telefony6[[#This Row],[nr]])=8,"komórkowy","zagraniczny"))</f>
        <v>komórkowy</v>
      </c>
      <c r="F1521" s="8">
        <f>(Tabela_telefony6[[#This Row],[zakonczenie]]-Tabela_telefony6[[#This Row],[rozpoczecie]])</f>
        <v>2.1064814814814592E-3</v>
      </c>
      <c r="G1521" s="5">
        <f>ROUNDUP(Tabela_telefony6[[#This Row],[Kolumna1]]*1440,0)</f>
        <v>4</v>
      </c>
      <c r="H1521" s="2">
        <f>800-Tabela_telefony6[[#This Row],[Kolumna2]]</f>
        <v>796</v>
      </c>
      <c r="I1521" s="5">
        <f>IF(OR(Tabela_telefony6[[#This Row],[typ]]="stacjonarny",Tabela_telefony6[[#This Row],[typ]]="komórkowy"),I1520-Tabela_telefony6[[#This Row],[Kolumna2]],H1520)</f>
        <v>495</v>
      </c>
    </row>
    <row r="1522" spans="1:9" x14ac:dyDescent="0.3">
      <c r="A1522">
        <v>22176115</v>
      </c>
      <c r="B1522" s="1">
        <v>42940</v>
      </c>
      <c r="C1522" s="2">
        <v>0.35991898148148149</v>
      </c>
      <c r="D1522" s="2">
        <v>0.36880787037037038</v>
      </c>
      <c r="E1522" t="str">
        <f>IF(LEN(Tabela_telefony6[[#This Row],[nr]])=7,"stacjonarny",IF(LEN(Tabela_telefony6[[#This Row],[nr]])=8,"komórkowy","zagraniczny"))</f>
        <v>komórkowy</v>
      </c>
      <c r="F1522" s="8">
        <f>(Tabela_telefony6[[#This Row],[zakonczenie]]-Tabela_telefony6[[#This Row],[rozpoczecie]])</f>
        <v>8.8888888888888906E-3</v>
      </c>
      <c r="G1522" s="5">
        <f>ROUNDUP(Tabela_telefony6[[#This Row],[Kolumna1]]*1440,0)</f>
        <v>13</v>
      </c>
      <c r="H1522" s="2">
        <f>800-Tabela_telefony6[[#This Row],[Kolumna2]]</f>
        <v>787</v>
      </c>
      <c r="I1522" s="5">
        <f>IF(OR(Tabela_telefony6[[#This Row],[typ]]="stacjonarny",Tabela_telefony6[[#This Row],[typ]]="komórkowy"),I1521-Tabela_telefony6[[#This Row],[Kolumna2]],H1521)</f>
        <v>482</v>
      </c>
    </row>
    <row r="1523" spans="1:9" x14ac:dyDescent="0.3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>IF(LEN(Tabela_telefony6[[#This Row],[nr]])=7,"stacjonarny",IF(LEN(Tabela_telefony6[[#This Row],[nr]])=8,"komórkowy","zagraniczny"))</f>
        <v>stacjonarny</v>
      </c>
      <c r="F1523" s="8">
        <f>(Tabela_telefony6[[#This Row],[zakonczenie]]-Tabela_telefony6[[#This Row],[rozpoczecie]])</f>
        <v>6.0648148148148007E-3</v>
      </c>
      <c r="G1523" s="5">
        <f>ROUNDUP(Tabela_telefony6[[#This Row],[Kolumna1]]*1440,0)</f>
        <v>9</v>
      </c>
      <c r="H1523" s="2">
        <f>800-Tabela_telefony6[[#This Row],[Kolumna2]]</f>
        <v>791</v>
      </c>
      <c r="I1523" s="5">
        <f>IF(OR(Tabela_telefony6[[#This Row],[typ]]="stacjonarny",Tabela_telefony6[[#This Row],[typ]]="komórkowy"),I1522-Tabela_telefony6[[#This Row],[Kolumna2]],H1522)</f>
        <v>473</v>
      </c>
    </row>
    <row r="1524" spans="1:9" x14ac:dyDescent="0.3">
      <c r="A1524">
        <v>6896787</v>
      </c>
      <c r="B1524" s="1">
        <v>42940</v>
      </c>
      <c r="C1524" s="2">
        <v>0.36243055555555553</v>
      </c>
      <c r="D1524" s="2">
        <v>0.36993055555555554</v>
      </c>
      <c r="E1524" t="str">
        <f>IF(LEN(Tabela_telefony6[[#This Row],[nr]])=7,"stacjonarny",IF(LEN(Tabela_telefony6[[#This Row],[nr]])=8,"komórkowy","zagraniczny"))</f>
        <v>stacjonarny</v>
      </c>
      <c r="F1524" s="8">
        <f>(Tabela_telefony6[[#This Row],[zakonczenie]]-Tabela_telefony6[[#This Row],[rozpoczecie]])</f>
        <v>7.5000000000000067E-3</v>
      </c>
      <c r="G1524" s="5">
        <f>ROUNDUP(Tabela_telefony6[[#This Row],[Kolumna1]]*1440,0)</f>
        <v>11</v>
      </c>
      <c r="H1524" s="2">
        <f>800-Tabela_telefony6[[#This Row],[Kolumna2]]</f>
        <v>789</v>
      </c>
      <c r="I1524" s="5">
        <f>IF(OR(Tabela_telefony6[[#This Row],[typ]]="stacjonarny",Tabela_telefony6[[#This Row],[typ]]="komórkowy"),I1523-Tabela_telefony6[[#This Row],[Kolumna2]],H1523)</f>
        <v>462</v>
      </c>
    </row>
    <row r="1525" spans="1:9" x14ac:dyDescent="0.3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>IF(LEN(Tabela_telefony6[[#This Row],[nr]])=7,"stacjonarny",IF(LEN(Tabela_telefony6[[#This Row],[nr]])=8,"komórkowy","zagraniczny"))</f>
        <v>zagraniczny</v>
      </c>
      <c r="F1525" s="8">
        <f>(Tabela_telefony6[[#This Row],[zakonczenie]]-Tabela_telefony6[[#This Row],[rozpoczecie]])</f>
        <v>6.3425925925926219E-3</v>
      </c>
      <c r="G1525" s="5">
        <f>ROUNDUP(Tabela_telefony6[[#This Row],[Kolumna1]]*1440,0)</f>
        <v>10</v>
      </c>
      <c r="H1525" s="2">
        <f>800-Tabela_telefony6[[#This Row],[Kolumna2]]</f>
        <v>790</v>
      </c>
      <c r="I1525" s="5">
        <f>IF(OR(Tabela_telefony6[[#This Row],[typ]]="stacjonarny",Tabela_telefony6[[#This Row],[typ]]="komórkowy"),I1524-Tabela_telefony6[[#This Row],[Kolumna2]],H1524)</f>
        <v>789</v>
      </c>
    </row>
    <row r="1526" spans="1:9" x14ac:dyDescent="0.3">
      <c r="A1526">
        <v>8414788</v>
      </c>
      <c r="B1526" s="1">
        <v>42940</v>
      </c>
      <c r="C1526" s="2">
        <v>0.36887731481481484</v>
      </c>
      <c r="D1526" s="2">
        <v>0.37443287037037037</v>
      </c>
      <c r="E1526" t="str">
        <f>IF(LEN(Tabela_telefony6[[#This Row],[nr]])=7,"stacjonarny",IF(LEN(Tabela_telefony6[[#This Row],[nr]])=8,"komórkowy","zagraniczny"))</f>
        <v>stacjonarny</v>
      </c>
      <c r="F1526" s="8">
        <f>(Tabela_telefony6[[#This Row],[zakonczenie]]-Tabela_telefony6[[#This Row],[rozpoczecie]])</f>
        <v>5.5555555555555358E-3</v>
      </c>
      <c r="G1526" s="5">
        <f>ROUNDUP(Tabela_telefony6[[#This Row],[Kolumna1]]*1440,0)</f>
        <v>8</v>
      </c>
      <c r="H1526" s="2">
        <f>800-Tabela_telefony6[[#This Row],[Kolumna2]]</f>
        <v>792</v>
      </c>
      <c r="I1526" s="5">
        <f>IF(OR(Tabela_telefony6[[#This Row],[typ]]="stacjonarny",Tabela_telefony6[[#This Row],[typ]]="komórkowy"),I1525-Tabela_telefony6[[#This Row],[Kolumna2]],H1525)</f>
        <v>781</v>
      </c>
    </row>
    <row r="1527" spans="1:9" x14ac:dyDescent="0.3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>IF(LEN(Tabela_telefony6[[#This Row],[nr]])=7,"stacjonarny",IF(LEN(Tabela_telefony6[[#This Row],[nr]])=8,"komórkowy","zagraniczny"))</f>
        <v>stacjonarny</v>
      </c>
      <c r="F1527" s="8">
        <f>(Tabela_telefony6[[#This Row],[zakonczenie]]-Tabela_telefony6[[#This Row],[rozpoczecie]])</f>
        <v>8.3101851851851705E-3</v>
      </c>
      <c r="G1527" s="5">
        <f>ROUNDUP(Tabela_telefony6[[#This Row],[Kolumna1]]*1440,0)</f>
        <v>12</v>
      </c>
      <c r="H1527" s="2">
        <f>800-Tabela_telefony6[[#This Row],[Kolumna2]]</f>
        <v>788</v>
      </c>
      <c r="I1527" s="5">
        <f>IF(OR(Tabela_telefony6[[#This Row],[typ]]="stacjonarny",Tabela_telefony6[[#This Row],[typ]]="komórkowy"),I1526-Tabela_telefony6[[#This Row],[Kolumna2]],H1526)</f>
        <v>769</v>
      </c>
    </row>
    <row r="1528" spans="1:9" x14ac:dyDescent="0.3">
      <c r="A1528">
        <v>5970183</v>
      </c>
      <c r="B1528" s="1">
        <v>42940</v>
      </c>
      <c r="C1528" s="2">
        <v>0.37150462962962966</v>
      </c>
      <c r="D1528" s="2">
        <v>0.37246527777777777</v>
      </c>
      <c r="E1528" t="str">
        <f>IF(LEN(Tabela_telefony6[[#This Row],[nr]])=7,"stacjonarny",IF(LEN(Tabela_telefony6[[#This Row],[nr]])=8,"komórkowy","zagraniczny"))</f>
        <v>stacjonarny</v>
      </c>
      <c r="F1528" s="8">
        <f>(Tabela_telefony6[[#This Row],[zakonczenie]]-Tabela_telefony6[[#This Row],[rozpoczecie]])</f>
        <v>9.6064814814811328E-4</v>
      </c>
      <c r="G1528" s="5">
        <f>ROUNDUP(Tabela_telefony6[[#This Row],[Kolumna1]]*1440,0)</f>
        <v>2</v>
      </c>
      <c r="H1528" s="2">
        <f>800-Tabela_telefony6[[#This Row],[Kolumna2]]</f>
        <v>798</v>
      </c>
      <c r="I1528" s="5">
        <f>IF(OR(Tabela_telefony6[[#This Row],[typ]]="stacjonarny",Tabela_telefony6[[#This Row],[typ]]="komórkowy"),I1527-Tabela_telefony6[[#This Row],[Kolumna2]],H1527)</f>
        <v>767</v>
      </c>
    </row>
    <row r="1529" spans="1:9" x14ac:dyDescent="0.3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>IF(LEN(Tabela_telefony6[[#This Row],[nr]])=7,"stacjonarny",IF(LEN(Tabela_telefony6[[#This Row],[nr]])=8,"komórkowy","zagraniczny"))</f>
        <v>komórkowy</v>
      </c>
      <c r="F1529" s="8">
        <f>(Tabela_telefony6[[#This Row],[zakonczenie]]-Tabela_telefony6[[#This Row],[rozpoczecie]])</f>
        <v>1.1168981481481488E-2</v>
      </c>
      <c r="G1529" s="5">
        <f>ROUNDUP(Tabela_telefony6[[#This Row],[Kolumna1]]*1440,0)</f>
        <v>17</v>
      </c>
      <c r="H1529" s="2">
        <f>800-Tabela_telefony6[[#This Row],[Kolumna2]]</f>
        <v>783</v>
      </c>
      <c r="I1529" s="5">
        <f>IF(OR(Tabela_telefony6[[#This Row],[typ]]="stacjonarny",Tabela_telefony6[[#This Row],[typ]]="komórkowy"),I1528-Tabela_telefony6[[#This Row],[Kolumna2]],H1528)</f>
        <v>750</v>
      </c>
    </row>
    <row r="1530" spans="1:9" x14ac:dyDescent="0.3">
      <c r="A1530">
        <v>53378457</v>
      </c>
      <c r="B1530" s="1">
        <v>42940</v>
      </c>
      <c r="C1530" s="2">
        <v>0.3777314814814815</v>
      </c>
      <c r="D1530" s="2">
        <v>0.38680555555555557</v>
      </c>
      <c r="E1530" t="str">
        <f>IF(LEN(Tabela_telefony6[[#This Row],[nr]])=7,"stacjonarny",IF(LEN(Tabela_telefony6[[#This Row],[nr]])=8,"komórkowy","zagraniczny"))</f>
        <v>komórkowy</v>
      </c>
      <c r="F1530" s="8">
        <f>(Tabela_telefony6[[#This Row],[zakonczenie]]-Tabela_telefony6[[#This Row],[rozpoczecie]])</f>
        <v>9.0740740740740677E-3</v>
      </c>
      <c r="G1530" s="5">
        <f>ROUNDUP(Tabela_telefony6[[#This Row],[Kolumna1]]*1440,0)</f>
        <v>14</v>
      </c>
      <c r="H1530" s="2">
        <f>800-Tabela_telefony6[[#This Row],[Kolumna2]]</f>
        <v>786</v>
      </c>
      <c r="I1530" s="5">
        <f>IF(OR(Tabela_telefony6[[#This Row],[typ]]="stacjonarny",Tabela_telefony6[[#This Row],[typ]]="komórkowy"),I1529-Tabela_telefony6[[#This Row],[Kolumna2]],H1529)</f>
        <v>736</v>
      </c>
    </row>
    <row r="1531" spans="1:9" x14ac:dyDescent="0.3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>IF(LEN(Tabela_telefony6[[#This Row],[nr]])=7,"stacjonarny",IF(LEN(Tabela_telefony6[[#This Row],[nr]])=8,"komórkowy","zagraniczny"))</f>
        <v>komórkowy</v>
      </c>
      <c r="F1531" s="8">
        <f>(Tabela_telefony6[[#This Row],[zakonczenie]]-Tabela_telefony6[[#This Row],[rozpoczecie]])</f>
        <v>9.4560185185185164E-3</v>
      </c>
      <c r="G1531" s="5">
        <f>ROUNDUP(Tabela_telefony6[[#This Row],[Kolumna1]]*1440,0)</f>
        <v>14</v>
      </c>
      <c r="H1531" s="2">
        <f>800-Tabela_telefony6[[#This Row],[Kolumna2]]</f>
        <v>786</v>
      </c>
      <c r="I1531" s="5">
        <f>IF(OR(Tabela_telefony6[[#This Row],[typ]]="stacjonarny",Tabela_telefony6[[#This Row],[typ]]="komórkowy"),I1530-Tabela_telefony6[[#This Row],[Kolumna2]],H1530)</f>
        <v>722</v>
      </c>
    </row>
    <row r="1532" spans="1:9" x14ac:dyDescent="0.3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>IF(LEN(Tabela_telefony6[[#This Row],[nr]])=7,"stacjonarny",IF(LEN(Tabela_telefony6[[#This Row],[nr]])=8,"komórkowy","zagraniczny"))</f>
        <v>stacjonarny</v>
      </c>
      <c r="F1532" s="8">
        <f>(Tabela_telefony6[[#This Row],[zakonczenie]]-Tabela_telefony6[[#This Row],[rozpoczecie]])</f>
        <v>7.9050925925925886E-3</v>
      </c>
      <c r="G1532" s="5">
        <f>ROUNDUP(Tabela_telefony6[[#This Row],[Kolumna1]]*1440,0)</f>
        <v>12</v>
      </c>
      <c r="H1532" s="2">
        <f>800-Tabela_telefony6[[#This Row],[Kolumna2]]</f>
        <v>788</v>
      </c>
      <c r="I1532" s="5">
        <f>IF(OR(Tabela_telefony6[[#This Row],[typ]]="stacjonarny",Tabela_telefony6[[#This Row],[typ]]="komórkowy"),I1531-Tabela_telefony6[[#This Row],[Kolumna2]],H1531)</f>
        <v>710</v>
      </c>
    </row>
    <row r="1533" spans="1:9" x14ac:dyDescent="0.3">
      <c r="A1533">
        <v>2928766</v>
      </c>
      <c r="B1533" s="1">
        <v>42940</v>
      </c>
      <c r="C1533" s="2">
        <v>0.38156250000000003</v>
      </c>
      <c r="D1533" s="2">
        <v>0.3893402777777778</v>
      </c>
      <c r="E1533" t="str">
        <f>IF(LEN(Tabela_telefony6[[#This Row],[nr]])=7,"stacjonarny",IF(LEN(Tabela_telefony6[[#This Row],[nr]])=8,"komórkowy","zagraniczny"))</f>
        <v>stacjonarny</v>
      </c>
      <c r="F1533" s="8">
        <f>(Tabela_telefony6[[#This Row],[zakonczenie]]-Tabela_telefony6[[#This Row],[rozpoczecie]])</f>
        <v>7.7777777777777724E-3</v>
      </c>
      <c r="G1533" s="5">
        <f>ROUNDUP(Tabela_telefony6[[#This Row],[Kolumna1]]*1440,0)</f>
        <v>12</v>
      </c>
      <c r="H1533" s="2">
        <f>800-Tabela_telefony6[[#This Row],[Kolumna2]]</f>
        <v>788</v>
      </c>
      <c r="I1533" s="5">
        <f>IF(OR(Tabela_telefony6[[#This Row],[typ]]="stacjonarny",Tabela_telefony6[[#This Row],[typ]]="komórkowy"),I1532-Tabela_telefony6[[#This Row],[Kolumna2]],H1532)</f>
        <v>698</v>
      </c>
    </row>
    <row r="1534" spans="1:9" x14ac:dyDescent="0.3">
      <c r="A1534">
        <v>4334364</v>
      </c>
      <c r="B1534" s="1">
        <v>42940</v>
      </c>
      <c r="C1534" s="2">
        <v>0.3837962962962963</v>
      </c>
      <c r="D1534" s="2">
        <v>0.39385416666666667</v>
      </c>
      <c r="E1534" t="str">
        <f>IF(LEN(Tabela_telefony6[[#This Row],[nr]])=7,"stacjonarny",IF(LEN(Tabela_telefony6[[#This Row],[nr]])=8,"komórkowy","zagraniczny"))</f>
        <v>stacjonarny</v>
      </c>
      <c r="F1534" s="8">
        <f>(Tabela_telefony6[[#This Row],[zakonczenie]]-Tabela_telefony6[[#This Row],[rozpoczecie]])</f>
        <v>1.005787037037037E-2</v>
      </c>
      <c r="G1534" s="5">
        <f>ROUNDUP(Tabela_telefony6[[#This Row],[Kolumna1]]*1440,0)</f>
        <v>15</v>
      </c>
      <c r="H1534" s="2">
        <f>800-Tabela_telefony6[[#This Row],[Kolumna2]]</f>
        <v>785</v>
      </c>
      <c r="I1534" s="5">
        <f>IF(OR(Tabela_telefony6[[#This Row],[typ]]="stacjonarny",Tabela_telefony6[[#This Row],[typ]]="komórkowy"),I1533-Tabela_telefony6[[#This Row],[Kolumna2]],H1533)</f>
        <v>683</v>
      </c>
    </row>
    <row r="1535" spans="1:9" x14ac:dyDescent="0.3">
      <c r="A1535">
        <v>8405292</v>
      </c>
      <c r="B1535" s="1">
        <v>42940</v>
      </c>
      <c r="C1535" s="2">
        <v>0.38635416666666667</v>
      </c>
      <c r="D1535" s="2">
        <v>0.39378472222222222</v>
      </c>
      <c r="E1535" t="str">
        <f>IF(LEN(Tabela_telefony6[[#This Row],[nr]])=7,"stacjonarny",IF(LEN(Tabela_telefony6[[#This Row],[nr]])=8,"komórkowy","zagraniczny"))</f>
        <v>stacjonarny</v>
      </c>
      <c r="F1535" s="8">
        <f>(Tabela_telefony6[[#This Row],[zakonczenie]]-Tabela_telefony6[[#This Row],[rozpoczecie]])</f>
        <v>7.4305555555555514E-3</v>
      </c>
      <c r="G1535" s="5">
        <f>ROUNDUP(Tabela_telefony6[[#This Row],[Kolumna1]]*1440,0)</f>
        <v>11</v>
      </c>
      <c r="H1535" s="2">
        <f>800-Tabela_telefony6[[#This Row],[Kolumna2]]</f>
        <v>789</v>
      </c>
      <c r="I1535" s="5">
        <f>IF(OR(Tabela_telefony6[[#This Row],[typ]]="stacjonarny",Tabela_telefony6[[#This Row],[typ]]="komórkowy"),I1534-Tabela_telefony6[[#This Row],[Kolumna2]],H1534)</f>
        <v>672</v>
      </c>
    </row>
    <row r="1536" spans="1:9" x14ac:dyDescent="0.3">
      <c r="A1536">
        <v>9870841</v>
      </c>
      <c r="B1536" s="1">
        <v>42940</v>
      </c>
      <c r="C1536" s="2">
        <v>0.39209490740740743</v>
      </c>
      <c r="D1536" s="2">
        <v>0.39672453703703703</v>
      </c>
      <c r="E1536" t="str">
        <f>IF(LEN(Tabela_telefony6[[#This Row],[nr]])=7,"stacjonarny",IF(LEN(Tabela_telefony6[[#This Row],[nr]])=8,"komórkowy","zagraniczny"))</f>
        <v>stacjonarny</v>
      </c>
      <c r="F1536" s="8">
        <f>(Tabela_telefony6[[#This Row],[zakonczenie]]-Tabela_telefony6[[#This Row],[rozpoczecie]])</f>
        <v>4.6296296296295947E-3</v>
      </c>
      <c r="G1536" s="5">
        <f>ROUNDUP(Tabela_telefony6[[#This Row],[Kolumna1]]*1440,0)</f>
        <v>7</v>
      </c>
      <c r="H1536" s="2">
        <f>800-Tabela_telefony6[[#This Row],[Kolumna2]]</f>
        <v>793</v>
      </c>
      <c r="I1536" s="5">
        <f>IF(OR(Tabela_telefony6[[#This Row],[typ]]="stacjonarny",Tabela_telefony6[[#This Row],[typ]]="komórkowy"),I1535-Tabela_telefony6[[#This Row],[Kolumna2]],H1535)</f>
        <v>665</v>
      </c>
    </row>
    <row r="1537" spans="1:9" x14ac:dyDescent="0.3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>IF(LEN(Tabela_telefony6[[#This Row],[nr]])=7,"stacjonarny",IF(LEN(Tabela_telefony6[[#This Row],[nr]])=8,"komórkowy","zagraniczny"))</f>
        <v>stacjonarny</v>
      </c>
      <c r="F1537" s="8">
        <f>(Tabela_telefony6[[#This Row],[zakonczenie]]-Tabela_telefony6[[#This Row],[rozpoczecie]])</f>
        <v>2.4768518518518134E-3</v>
      </c>
      <c r="G1537" s="5">
        <f>ROUNDUP(Tabela_telefony6[[#This Row],[Kolumna1]]*1440,0)</f>
        <v>4</v>
      </c>
      <c r="H1537" s="2">
        <f>800-Tabela_telefony6[[#This Row],[Kolumna2]]</f>
        <v>796</v>
      </c>
      <c r="I1537" s="5">
        <f>IF(OR(Tabela_telefony6[[#This Row],[typ]]="stacjonarny",Tabela_telefony6[[#This Row],[typ]]="komórkowy"),I1536-Tabela_telefony6[[#This Row],[Kolumna2]],H1536)</f>
        <v>661</v>
      </c>
    </row>
    <row r="1538" spans="1:9" x14ac:dyDescent="0.3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>IF(LEN(Tabela_telefony6[[#This Row],[nr]])=7,"stacjonarny",IF(LEN(Tabela_telefony6[[#This Row],[nr]])=8,"komórkowy","zagraniczny"))</f>
        <v>stacjonarny</v>
      </c>
      <c r="F1538" s="8">
        <f>(Tabela_telefony6[[#This Row],[zakonczenie]]-Tabela_telefony6[[#This Row],[rozpoczecie]])</f>
        <v>8.6805555555558023E-4</v>
      </c>
      <c r="G1538" s="5">
        <f>ROUNDUP(Tabela_telefony6[[#This Row],[Kolumna1]]*1440,0)</f>
        <v>2</v>
      </c>
      <c r="H1538" s="2">
        <f>800-Tabela_telefony6[[#This Row],[Kolumna2]]</f>
        <v>798</v>
      </c>
      <c r="I1538" s="5">
        <f>IF(OR(Tabela_telefony6[[#This Row],[typ]]="stacjonarny",Tabela_telefony6[[#This Row],[typ]]="komórkowy"),I1537-Tabela_telefony6[[#This Row],[Kolumna2]],H1537)</f>
        <v>659</v>
      </c>
    </row>
    <row r="1539" spans="1:9" x14ac:dyDescent="0.3">
      <c r="A1539">
        <v>25194612</v>
      </c>
      <c r="B1539" s="1">
        <v>42940</v>
      </c>
      <c r="C1539" s="2">
        <v>0.39516203703703706</v>
      </c>
      <c r="D1539" s="2">
        <v>0.4057986111111111</v>
      </c>
      <c r="E1539" t="str">
        <f>IF(LEN(Tabela_telefony6[[#This Row],[nr]])=7,"stacjonarny",IF(LEN(Tabela_telefony6[[#This Row],[nr]])=8,"komórkowy","zagraniczny"))</f>
        <v>komórkowy</v>
      </c>
      <c r="F1539" s="8">
        <f>(Tabela_telefony6[[#This Row],[zakonczenie]]-Tabela_telefony6[[#This Row],[rozpoczecie]])</f>
        <v>1.0636574074074034E-2</v>
      </c>
      <c r="G1539" s="5">
        <f>ROUNDUP(Tabela_telefony6[[#This Row],[Kolumna1]]*1440,0)</f>
        <v>16</v>
      </c>
      <c r="H1539" s="2">
        <f>800-Tabela_telefony6[[#This Row],[Kolumna2]]</f>
        <v>784</v>
      </c>
      <c r="I1539" s="5">
        <f>IF(OR(Tabela_telefony6[[#This Row],[typ]]="stacjonarny",Tabela_telefony6[[#This Row],[typ]]="komórkowy"),I1538-Tabela_telefony6[[#This Row],[Kolumna2]],H1538)</f>
        <v>643</v>
      </c>
    </row>
    <row r="1540" spans="1:9" x14ac:dyDescent="0.3">
      <c r="A1540">
        <v>1117628</v>
      </c>
      <c r="B1540" s="1">
        <v>42940</v>
      </c>
      <c r="C1540" s="2">
        <v>0.39614583333333331</v>
      </c>
      <c r="D1540" s="2">
        <v>0.39976851851851852</v>
      </c>
      <c r="E1540" t="str">
        <f>IF(LEN(Tabela_telefony6[[#This Row],[nr]])=7,"stacjonarny",IF(LEN(Tabela_telefony6[[#This Row],[nr]])=8,"komórkowy","zagraniczny"))</f>
        <v>stacjonarny</v>
      </c>
      <c r="F1540" s="8">
        <f>(Tabela_telefony6[[#This Row],[zakonczenie]]-Tabela_telefony6[[#This Row],[rozpoczecie]])</f>
        <v>3.6226851851852149E-3</v>
      </c>
      <c r="G1540" s="5">
        <f>ROUNDUP(Tabela_telefony6[[#This Row],[Kolumna1]]*1440,0)</f>
        <v>6</v>
      </c>
      <c r="H1540" s="2">
        <f>800-Tabela_telefony6[[#This Row],[Kolumna2]]</f>
        <v>794</v>
      </c>
      <c r="I1540" s="5">
        <f>IF(OR(Tabela_telefony6[[#This Row],[typ]]="stacjonarny",Tabela_telefony6[[#This Row],[typ]]="komórkowy"),I1539-Tabela_telefony6[[#This Row],[Kolumna2]],H1539)</f>
        <v>637</v>
      </c>
    </row>
    <row r="1541" spans="1:9" x14ac:dyDescent="0.3">
      <c r="A1541">
        <v>3624713</v>
      </c>
      <c r="B1541" s="1">
        <v>42940</v>
      </c>
      <c r="C1541" s="2">
        <v>0.39864583333333331</v>
      </c>
      <c r="D1541" s="2">
        <v>0.40440972222222221</v>
      </c>
      <c r="E1541" t="str">
        <f>IF(LEN(Tabela_telefony6[[#This Row],[nr]])=7,"stacjonarny",IF(LEN(Tabela_telefony6[[#This Row],[nr]])=8,"komórkowy","zagraniczny"))</f>
        <v>stacjonarny</v>
      </c>
      <c r="F1541" s="8">
        <f>(Tabela_telefony6[[#This Row],[zakonczenie]]-Tabela_telefony6[[#This Row],[rozpoczecie]])</f>
        <v>5.7638888888889017E-3</v>
      </c>
      <c r="G1541" s="5">
        <f>ROUNDUP(Tabela_telefony6[[#This Row],[Kolumna1]]*1440,0)</f>
        <v>9</v>
      </c>
      <c r="H1541" s="2">
        <f>800-Tabela_telefony6[[#This Row],[Kolumna2]]</f>
        <v>791</v>
      </c>
      <c r="I1541" s="5">
        <f>IF(OR(Tabela_telefony6[[#This Row],[typ]]="stacjonarny",Tabela_telefony6[[#This Row],[typ]]="komórkowy"),I1540-Tabela_telefony6[[#This Row],[Kolumna2]],H1540)</f>
        <v>628</v>
      </c>
    </row>
    <row r="1542" spans="1:9" x14ac:dyDescent="0.3">
      <c r="A1542">
        <v>5616210</v>
      </c>
      <c r="B1542" s="1">
        <v>42940</v>
      </c>
      <c r="C1542" s="2">
        <v>0.39956018518518521</v>
      </c>
      <c r="D1542" s="2">
        <v>0.40803240740740743</v>
      </c>
      <c r="E1542" t="str">
        <f>IF(LEN(Tabela_telefony6[[#This Row],[nr]])=7,"stacjonarny",IF(LEN(Tabela_telefony6[[#This Row],[nr]])=8,"komórkowy","zagraniczny"))</f>
        <v>stacjonarny</v>
      </c>
      <c r="F1542" s="8">
        <f>(Tabela_telefony6[[#This Row],[zakonczenie]]-Tabela_telefony6[[#This Row],[rozpoczecie]])</f>
        <v>8.4722222222222143E-3</v>
      </c>
      <c r="G1542" s="5">
        <f>ROUNDUP(Tabela_telefony6[[#This Row],[Kolumna1]]*1440,0)</f>
        <v>13</v>
      </c>
      <c r="H1542" s="2">
        <f>800-Tabela_telefony6[[#This Row],[Kolumna2]]</f>
        <v>787</v>
      </c>
      <c r="I1542" s="5">
        <f>IF(OR(Tabela_telefony6[[#This Row],[typ]]="stacjonarny",Tabela_telefony6[[#This Row],[typ]]="komórkowy"),I1541-Tabela_telefony6[[#This Row],[Kolumna2]],H1541)</f>
        <v>615</v>
      </c>
    </row>
    <row r="1543" spans="1:9" x14ac:dyDescent="0.3">
      <c r="A1543">
        <v>6772052</v>
      </c>
      <c r="B1543" s="1">
        <v>42940</v>
      </c>
      <c r="C1543" s="2">
        <v>0.40263888888888888</v>
      </c>
      <c r="D1543" s="2">
        <v>0.40825231481481483</v>
      </c>
      <c r="E1543" t="str">
        <f>IF(LEN(Tabela_telefony6[[#This Row],[nr]])=7,"stacjonarny",IF(LEN(Tabela_telefony6[[#This Row],[nr]])=8,"komórkowy","zagraniczny"))</f>
        <v>stacjonarny</v>
      </c>
      <c r="F1543" s="8">
        <f>(Tabela_telefony6[[#This Row],[zakonczenie]]-Tabela_telefony6[[#This Row],[rozpoczecie]])</f>
        <v>5.6134259259259522E-3</v>
      </c>
      <c r="G1543" s="5">
        <f>ROUNDUP(Tabela_telefony6[[#This Row],[Kolumna1]]*1440,0)</f>
        <v>9</v>
      </c>
      <c r="H1543" s="2">
        <f>800-Tabela_telefony6[[#This Row],[Kolumna2]]</f>
        <v>791</v>
      </c>
      <c r="I1543" s="5">
        <f>IF(OR(Tabela_telefony6[[#This Row],[typ]]="stacjonarny",Tabela_telefony6[[#This Row],[typ]]="komórkowy"),I1542-Tabela_telefony6[[#This Row],[Kolumna2]],H1542)</f>
        <v>606</v>
      </c>
    </row>
    <row r="1544" spans="1:9" x14ac:dyDescent="0.3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>IF(LEN(Tabela_telefony6[[#This Row],[nr]])=7,"stacjonarny",IF(LEN(Tabela_telefony6[[#This Row],[nr]])=8,"komórkowy","zagraniczny"))</f>
        <v>stacjonarny</v>
      </c>
      <c r="F1544" s="8">
        <f>(Tabela_telefony6[[#This Row],[zakonczenie]]-Tabela_telefony6[[#This Row],[rozpoczecie]])</f>
        <v>5.4629629629629473E-3</v>
      </c>
      <c r="G1544" s="5">
        <f>ROUNDUP(Tabela_telefony6[[#This Row],[Kolumna1]]*1440,0)</f>
        <v>8</v>
      </c>
      <c r="H1544" s="2">
        <f>800-Tabela_telefony6[[#This Row],[Kolumna2]]</f>
        <v>792</v>
      </c>
      <c r="I1544" s="5">
        <f>IF(OR(Tabela_telefony6[[#This Row],[typ]]="stacjonarny",Tabela_telefony6[[#This Row],[typ]]="komórkowy"),I1543-Tabela_telefony6[[#This Row],[Kolumna2]],H1543)</f>
        <v>598</v>
      </c>
    </row>
    <row r="1545" spans="1:9" x14ac:dyDescent="0.3">
      <c r="A1545">
        <v>72701808</v>
      </c>
      <c r="B1545" s="1">
        <v>42940</v>
      </c>
      <c r="C1545" s="2">
        <v>0.40930555555555553</v>
      </c>
      <c r="D1545" s="2">
        <v>0.41968749999999999</v>
      </c>
      <c r="E1545" t="str">
        <f>IF(LEN(Tabela_telefony6[[#This Row],[nr]])=7,"stacjonarny",IF(LEN(Tabela_telefony6[[#This Row],[nr]])=8,"komórkowy","zagraniczny"))</f>
        <v>komórkowy</v>
      </c>
      <c r="F1545" s="8">
        <f>(Tabela_telefony6[[#This Row],[zakonczenie]]-Tabela_telefony6[[#This Row],[rozpoczecie]])</f>
        <v>1.0381944444444458E-2</v>
      </c>
      <c r="G1545" s="5">
        <f>ROUNDUP(Tabela_telefony6[[#This Row],[Kolumna1]]*1440,0)</f>
        <v>15</v>
      </c>
      <c r="H1545" s="2">
        <f>800-Tabela_telefony6[[#This Row],[Kolumna2]]</f>
        <v>785</v>
      </c>
      <c r="I1545" s="5">
        <f>IF(OR(Tabela_telefony6[[#This Row],[typ]]="stacjonarny",Tabela_telefony6[[#This Row],[typ]]="komórkowy"),I1544-Tabela_telefony6[[#This Row],[Kolumna2]],H1544)</f>
        <v>583</v>
      </c>
    </row>
    <row r="1546" spans="1:9" x14ac:dyDescent="0.3">
      <c r="A1546">
        <v>4285095</v>
      </c>
      <c r="B1546" s="1">
        <v>42940</v>
      </c>
      <c r="C1546" s="2">
        <v>0.41351851851851851</v>
      </c>
      <c r="D1546" s="2">
        <v>0.41790509259259262</v>
      </c>
      <c r="E1546" t="str">
        <f>IF(LEN(Tabela_telefony6[[#This Row],[nr]])=7,"stacjonarny",IF(LEN(Tabela_telefony6[[#This Row],[nr]])=8,"komórkowy","zagraniczny"))</f>
        <v>stacjonarny</v>
      </c>
      <c r="F1546" s="8">
        <f>(Tabela_telefony6[[#This Row],[zakonczenie]]-Tabela_telefony6[[#This Row],[rozpoczecie]])</f>
        <v>4.3865740740741122E-3</v>
      </c>
      <c r="G1546" s="5">
        <f>ROUNDUP(Tabela_telefony6[[#This Row],[Kolumna1]]*1440,0)</f>
        <v>7</v>
      </c>
      <c r="H1546" s="2">
        <f>800-Tabela_telefony6[[#This Row],[Kolumna2]]</f>
        <v>793</v>
      </c>
      <c r="I1546" s="5">
        <f>IF(OR(Tabela_telefony6[[#This Row],[typ]]="stacjonarny",Tabela_telefony6[[#This Row],[typ]]="komórkowy"),I1545-Tabela_telefony6[[#This Row],[Kolumna2]],H1545)</f>
        <v>576</v>
      </c>
    </row>
    <row r="1547" spans="1:9" x14ac:dyDescent="0.3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>IF(LEN(Tabela_telefony6[[#This Row],[nr]])=7,"stacjonarny",IF(LEN(Tabela_telefony6[[#This Row],[nr]])=8,"komórkowy","zagraniczny"))</f>
        <v>stacjonarny</v>
      </c>
      <c r="F1547" s="8">
        <f>(Tabela_telefony6[[#This Row],[zakonczenie]]-Tabela_telefony6[[#This Row],[rozpoczecie]])</f>
        <v>3.9930555555555691E-3</v>
      </c>
      <c r="G1547" s="5">
        <f>ROUNDUP(Tabela_telefony6[[#This Row],[Kolumna1]]*1440,0)</f>
        <v>6</v>
      </c>
      <c r="H1547" s="2">
        <f>800-Tabela_telefony6[[#This Row],[Kolumna2]]</f>
        <v>794</v>
      </c>
      <c r="I1547" s="5">
        <f>IF(OR(Tabela_telefony6[[#This Row],[typ]]="stacjonarny",Tabela_telefony6[[#This Row],[typ]]="komórkowy"),I1546-Tabela_telefony6[[#This Row],[Kolumna2]],H1546)</f>
        <v>570</v>
      </c>
    </row>
    <row r="1548" spans="1:9" x14ac:dyDescent="0.3">
      <c r="A1548">
        <v>2947035</v>
      </c>
      <c r="B1548" s="1">
        <v>42940</v>
      </c>
      <c r="C1548" s="2">
        <v>0.42241898148148149</v>
      </c>
      <c r="D1548" s="2">
        <v>0.42863425925925924</v>
      </c>
      <c r="E1548" t="str">
        <f>IF(LEN(Tabela_telefony6[[#This Row],[nr]])=7,"stacjonarny",IF(LEN(Tabela_telefony6[[#This Row],[nr]])=8,"komórkowy","zagraniczny"))</f>
        <v>stacjonarny</v>
      </c>
      <c r="F1548" s="8">
        <f>(Tabela_telefony6[[#This Row],[zakonczenie]]-Tabela_telefony6[[#This Row],[rozpoczecie]])</f>
        <v>6.2152777777777501E-3</v>
      </c>
      <c r="G1548" s="5">
        <f>ROUNDUP(Tabela_telefony6[[#This Row],[Kolumna1]]*1440,0)</f>
        <v>9</v>
      </c>
      <c r="H1548" s="2">
        <f>800-Tabela_telefony6[[#This Row],[Kolumna2]]</f>
        <v>791</v>
      </c>
      <c r="I1548" s="5">
        <f>IF(OR(Tabela_telefony6[[#This Row],[typ]]="stacjonarny",Tabela_telefony6[[#This Row],[typ]]="komórkowy"),I1547-Tabela_telefony6[[#This Row],[Kolumna2]],H1547)</f>
        <v>561</v>
      </c>
    </row>
    <row r="1549" spans="1:9" x14ac:dyDescent="0.3">
      <c r="A1549">
        <v>6615729</v>
      </c>
      <c r="B1549" s="1">
        <v>42940</v>
      </c>
      <c r="C1549" s="2">
        <v>0.42561342592592594</v>
      </c>
      <c r="D1549" s="2">
        <v>0.42799768518518516</v>
      </c>
      <c r="E1549" t="str">
        <f>IF(LEN(Tabela_telefony6[[#This Row],[nr]])=7,"stacjonarny",IF(LEN(Tabela_telefony6[[#This Row],[nr]])=8,"komórkowy","zagraniczny"))</f>
        <v>stacjonarny</v>
      </c>
      <c r="F1549" s="8">
        <f>(Tabela_telefony6[[#This Row],[zakonczenie]]-Tabela_telefony6[[#This Row],[rozpoczecie]])</f>
        <v>2.3842592592592249E-3</v>
      </c>
      <c r="G1549" s="5">
        <f>ROUNDUP(Tabela_telefony6[[#This Row],[Kolumna1]]*1440,0)</f>
        <v>4</v>
      </c>
      <c r="H1549" s="2">
        <f>800-Tabela_telefony6[[#This Row],[Kolumna2]]</f>
        <v>796</v>
      </c>
      <c r="I1549" s="5">
        <f>IF(OR(Tabela_telefony6[[#This Row],[typ]]="stacjonarny",Tabela_telefony6[[#This Row],[typ]]="komórkowy"),I1548-Tabela_telefony6[[#This Row],[Kolumna2]],H1548)</f>
        <v>557</v>
      </c>
    </row>
    <row r="1550" spans="1:9" x14ac:dyDescent="0.3">
      <c r="A1550">
        <v>2135609</v>
      </c>
      <c r="B1550" s="1">
        <v>42940</v>
      </c>
      <c r="C1550" s="2">
        <v>0.42563657407407407</v>
      </c>
      <c r="D1550" s="2">
        <v>0.42670138888888887</v>
      </c>
      <c r="E1550" t="str">
        <f>IF(LEN(Tabela_telefony6[[#This Row],[nr]])=7,"stacjonarny",IF(LEN(Tabela_telefony6[[#This Row],[nr]])=8,"komórkowy","zagraniczny"))</f>
        <v>stacjonarny</v>
      </c>
      <c r="F1550" s="8">
        <f>(Tabela_telefony6[[#This Row],[zakonczenie]]-Tabela_telefony6[[#This Row],[rozpoczecie]])</f>
        <v>1.0648148148147962E-3</v>
      </c>
      <c r="G1550" s="5">
        <f>ROUNDUP(Tabela_telefony6[[#This Row],[Kolumna1]]*1440,0)</f>
        <v>2</v>
      </c>
      <c r="H1550" s="2">
        <f>800-Tabela_telefony6[[#This Row],[Kolumna2]]</f>
        <v>798</v>
      </c>
      <c r="I1550" s="5">
        <f>IF(OR(Tabela_telefony6[[#This Row],[typ]]="stacjonarny",Tabela_telefony6[[#This Row],[typ]]="komórkowy"),I1549-Tabela_telefony6[[#This Row],[Kolumna2]],H1549)</f>
        <v>555</v>
      </c>
    </row>
    <row r="1551" spans="1:9" x14ac:dyDescent="0.3">
      <c r="A1551">
        <v>2697566</v>
      </c>
      <c r="B1551" s="1">
        <v>42940</v>
      </c>
      <c r="C1551" s="2">
        <v>0.42951388888888886</v>
      </c>
      <c r="D1551" s="2">
        <v>0.44059027777777776</v>
      </c>
      <c r="E1551" t="str">
        <f>IF(LEN(Tabela_telefony6[[#This Row],[nr]])=7,"stacjonarny",IF(LEN(Tabela_telefony6[[#This Row],[nr]])=8,"komórkowy","zagraniczny"))</f>
        <v>stacjonarny</v>
      </c>
      <c r="F1551" s="8">
        <f>(Tabela_telefony6[[#This Row],[zakonczenie]]-Tabela_telefony6[[#This Row],[rozpoczecie]])</f>
        <v>1.1076388888888899E-2</v>
      </c>
      <c r="G1551" s="5">
        <f>ROUNDUP(Tabela_telefony6[[#This Row],[Kolumna1]]*1440,0)</f>
        <v>16</v>
      </c>
      <c r="H1551" s="2">
        <f>800-Tabela_telefony6[[#This Row],[Kolumna2]]</f>
        <v>784</v>
      </c>
      <c r="I1551" s="5">
        <f>IF(OR(Tabela_telefony6[[#This Row],[typ]]="stacjonarny",Tabela_telefony6[[#This Row],[typ]]="komórkowy"),I1550-Tabela_telefony6[[#This Row],[Kolumna2]],H1550)</f>
        <v>539</v>
      </c>
    </row>
    <row r="1552" spans="1:9" x14ac:dyDescent="0.3">
      <c r="A1552">
        <v>2569721</v>
      </c>
      <c r="B1552" s="1">
        <v>42940</v>
      </c>
      <c r="C1552" s="2">
        <v>0.43133101851851852</v>
      </c>
      <c r="D1552" s="2">
        <v>0.43762731481481482</v>
      </c>
      <c r="E1552" t="str">
        <f>IF(LEN(Tabela_telefony6[[#This Row],[nr]])=7,"stacjonarny",IF(LEN(Tabela_telefony6[[#This Row],[nr]])=8,"komórkowy","zagraniczny"))</f>
        <v>stacjonarny</v>
      </c>
      <c r="F1552" s="8">
        <f>(Tabela_telefony6[[#This Row],[zakonczenie]]-Tabela_telefony6[[#This Row],[rozpoczecie]])</f>
        <v>6.2962962962962998E-3</v>
      </c>
      <c r="G1552" s="5">
        <f>ROUNDUP(Tabela_telefony6[[#This Row],[Kolumna1]]*1440,0)</f>
        <v>10</v>
      </c>
      <c r="H1552" s="2">
        <f>800-Tabela_telefony6[[#This Row],[Kolumna2]]</f>
        <v>790</v>
      </c>
      <c r="I1552" s="5">
        <f>IF(OR(Tabela_telefony6[[#This Row],[typ]]="stacjonarny",Tabela_telefony6[[#This Row],[typ]]="komórkowy"),I1551-Tabela_telefony6[[#This Row],[Kolumna2]],H1551)</f>
        <v>529</v>
      </c>
    </row>
    <row r="1553" spans="1:9" x14ac:dyDescent="0.3">
      <c r="A1553">
        <v>96375379</v>
      </c>
      <c r="B1553" s="1">
        <v>42940</v>
      </c>
      <c r="C1553" s="2">
        <v>0.43637731481481479</v>
      </c>
      <c r="D1553" s="2">
        <v>0.44526620370370368</v>
      </c>
      <c r="E1553" t="str">
        <f>IF(LEN(Tabela_telefony6[[#This Row],[nr]])=7,"stacjonarny",IF(LEN(Tabela_telefony6[[#This Row],[nr]])=8,"komórkowy","zagraniczny"))</f>
        <v>komórkowy</v>
      </c>
      <c r="F1553" s="8">
        <f>(Tabela_telefony6[[#This Row],[zakonczenie]]-Tabela_telefony6[[#This Row],[rozpoczecie]])</f>
        <v>8.8888888888888906E-3</v>
      </c>
      <c r="G1553" s="5">
        <f>ROUNDUP(Tabela_telefony6[[#This Row],[Kolumna1]]*1440,0)</f>
        <v>13</v>
      </c>
      <c r="H1553" s="2">
        <f>800-Tabela_telefony6[[#This Row],[Kolumna2]]</f>
        <v>787</v>
      </c>
      <c r="I1553" s="5">
        <f>IF(OR(Tabela_telefony6[[#This Row],[typ]]="stacjonarny",Tabela_telefony6[[#This Row],[typ]]="komórkowy"),I1552-Tabela_telefony6[[#This Row],[Kolumna2]],H1552)</f>
        <v>516</v>
      </c>
    </row>
    <row r="1554" spans="1:9" x14ac:dyDescent="0.3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>IF(LEN(Tabela_telefony6[[#This Row],[nr]])=7,"stacjonarny",IF(LEN(Tabela_telefony6[[#This Row],[nr]])=8,"komórkowy","zagraniczny"))</f>
        <v>zagraniczny</v>
      </c>
      <c r="F1554" s="8">
        <f>(Tabela_telefony6[[#This Row],[zakonczenie]]-Tabela_telefony6[[#This Row],[rozpoczecie]])</f>
        <v>6.8634259259259256E-3</v>
      </c>
      <c r="G1554" s="5">
        <f>ROUNDUP(Tabela_telefony6[[#This Row],[Kolumna1]]*1440,0)</f>
        <v>10</v>
      </c>
      <c r="H1554" s="2">
        <f>800-Tabela_telefony6[[#This Row],[Kolumna2]]</f>
        <v>790</v>
      </c>
      <c r="I1554" s="5">
        <f>IF(OR(Tabela_telefony6[[#This Row],[typ]]="stacjonarny",Tabela_telefony6[[#This Row],[typ]]="komórkowy"),I1553-Tabela_telefony6[[#This Row],[Kolumna2]],H1553)</f>
        <v>787</v>
      </c>
    </row>
    <row r="1555" spans="1:9" x14ac:dyDescent="0.3">
      <c r="A1555">
        <v>8133585</v>
      </c>
      <c r="B1555" s="1">
        <v>42940</v>
      </c>
      <c r="C1555" s="2">
        <v>0.44185185185185183</v>
      </c>
      <c r="D1555" s="2">
        <v>0.44634259259259257</v>
      </c>
      <c r="E1555" t="str">
        <f>IF(LEN(Tabela_telefony6[[#This Row],[nr]])=7,"stacjonarny",IF(LEN(Tabela_telefony6[[#This Row],[nr]])=8,"komórkowy","zagraniczny"))</f>
        <v>stacjonarny</v>
      </c>
      <c r="F1555" s="8">
        <f>(Tabela_telefony6[[#This Row],[zakonczenie]]-Tabela_telefony6[[#This Row],[rozpoczecie]])</f>
        <v>4.4907407407407396E-3</v>
      </c>
      <c r="G1555" s="5">
        <f>ROUNDUP(Tabela_telefony6[[#This Row],[Kolumna1]]*1440,0)</f>
        <v>7</v>
      </c>
      <c r="H1555" s="2">
        <f>800-Tabela_telefony6[[#This Row],[Kolumna2]]</f>
        <v>793</v>
      </c>
      <c r="I1555" s="5">
        <f>IF(OR(Tabela_telefony6[[#This Row],[typ]]="stacjonarny",Tabela_telefony6[[#This Row],[typ]]="komórkowy"),I1554-Tabela_telefony6[[#This Row],[Kolumna2]],H1554)</f>
        <v>780</v>
      </c>
    </row>
    <row r="1556" spans="1:9" x14ac:dyDescent="0.3">
      <c r="A1556">
        <v>45232967</v>
      </c>
      <c r="B1556" s="1">
        <v>42940</v>
      </c>
      <c r="C1556" s="2">
        <v>0.4462962962962963</v>
      </c>
      <c r="D1556" s="2">
        <v>0.44753472222222224</v>
      </c>
      <c r="E1556" t="str">
        <f>IF(LEN(Tabela_telefony6[[#This Row],[nr]])=7,"stacjonarny",IF(LEN(Tabela_telefony6[[#This Row],[nr]])=8,"komórkowy","zagraniczny"))</f>
        <v>komórkowy</v>
      </c>
      <c r="F1556" s="8">
        <f>(Tabela_telefony6[[#This Row],[zakonczenie]]-Tabela_telefony6[[#This Row],[rozpoczecie]])</f>
        <v>1.2384259259259345E-3</v>
      </c>
      <c r="G1556" s="5">
        <f>ROUNDUP(Tabela_telefony6[[#This Row],[Kolumna1]]*1440,0)</f>
        <v>2</v>
      </c>
      <c r="H1556" s="2">
        <f>800-Tabela_telefony6[[#This Row],[Kolumna2]]</f>
        <v>798</v>
      </c>
      <c r="I1556" s="5">
        <f>IF(OR(Tabela_telefony6[[#This Row],[typ]]="stacjonarny",Tabela_telefony6[[#This Row],[typ]]="komórkowy"),I1555-Tabela_telefony6[[#This Row],[Kolumna2]],H1555)</f>
        <v>778</v>
      </c>
    </row>
    <row r="1557" spans="1:9" x14ac:dyDescent="0.3">
      <c r="A1557">
        <v>8900603</v>
      </c>
      <c r="B1557" s="1">
        <v>42940</v>
      </c>
      <c r="C1557" s="2">
        <v>0.44680555555555557</v>
      </c>
      <c r="D1557" s="2">
        <v>0.45518518518518519</v>
      </c>
      <c r="E1557" t="str">
        <f>IF(LEN(Tabela_telefony6[[#This Row],[nr]])=7,"stacjonarny",IF(LEN(Tabela_telefony6[[#This Row],[nr]])=8,"komórkowy","zagraniczny"))</f>
        <v>stacjonarny</v>
      </c>
      <c r="F1557" s="8">
        <f>(Tabela_telefony6[[#This Row],[zakonczenie]]-Tabela_telefony6[[#This Row],[rozpoczecie]])</f>
        <v>8.3796296296296258E-3</v>
      </c>
      <c r="G1557" s="5">
        <f>ROUNDUP(Tabela_telefony6[[#This Row],[Kolumna1]]*1440,0)</f>
        <v>13</v>
      </c>
      <c r="H1557" s="2">
        <f>800-Tabela_telefony6[[#This Row],[Kolumna2]]</f>
        <v>787</v>
      </c>
      <c r="I1557" s="5">
        <f>IF(OR(Tabela_telefony6[[#This Row],[typ]]="stacjonarny",Tabela_telefony6[[#This Row],[typ]]="komórkowy"),I1556-Tabela_telefony6[[#This Row],[Kolumna2]],H1556)</f>
        <v>765</v>
      </c>
    </row>
    <row r="1558" spans="1:9" x14ac:dyDescent="0.3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>IF(LEN(Tabela_telefony6[[#This Row],[nr]])=7,"stacjonarny",IF(LEN(Tabela_telefony6[[#This Row],[nr]])=8,"komórkowy","zagraniczny"))</f>
        <v>stacjonarny</v>
      </c>
      <c r="F1558" s="8">
        <f>(Tabela_telefony6[[#This Row],[zakonczenie]]-Tabela_telefony6[[#This Row],[rozpoczecie]])</f>
        <v>1.0821759259259212E-2</v>
      </c>
      <c r="G1558" s="5">
        <f>ROUNDUP(Tabela_telefony6[[#This Row],[Kolumna1]]*1440,0)</f>
        <v>16</v>
      </c>
      <c r="H1558" s="2">
        <f>800-Tabela_telefony6[[#This Row],[Kolumna2]]</f>
        <v>784</v>
      </c>
      <c r="I1558" s="5">
        <f>IF(OR(Tabela_telefony6[[#This Row],[typ]]="stacjonarny",Tabela_telefony6[[#This Row],[typ]]="komórkowy"),I1557-Tabela_telefony6[[#This Row],[Kolumna2]],H1557)</f>
        <v>749</v>
      </c>
    </row>
    <row r="1559" spans="1:9" x14ac:dyDescent="0.3">
      <c r="A1559">
        <v>9781981</v>
      </c>
      <c r="B1559" s="1">
        <v>42940</v>
      </c>
      <c r="C1559" s="2">
        <v>0.45392361111111112</v>
      </c>
      <c r="D1559" s="2">
        <v>0.4582060185185185</v>
      </c>
      <c r="E1559" t="str">
        <f>IF(LEN(Tabela_telefony6[[#This Row],[nr]])=7,"stacjonarny",IF(LEN(Tabela_telefony6[[#This Row],[nr]])=8,"komórkowy","zagraniczny"))</f>
        <v>stacjonarny</v>
      </c>
      <c r="F1559" s="8">
        <f>(Tabela_telefony6[[#This Row],[zakonczenie]]-Tabela_telefony6[[#This Row],[rozpoczecie]])</f>
        <v>4.2824074074073737E-3</v>
      </c>
      <c r="G1559" s="5">
        <f>ROUNDUP(Tabela_telefony6[[#This Row],[Kolumna1]]*1440,0)</f>
        <v>7</v>
      </c>
      <c r="H1559" s="2">
        <f>800-Tabela_telefony6[[#This Row],[Kolumna2]]</f>
        <v>793</v>
      </c>
      <c r="I1559" s="5">
        <f>IF(OR(Tabela_telefony6[[#This Row],[typ]]="stacjonarny",Tabela_telefony6[[#This Row],[typ]]="komórkowy"),I1558-Tabela_telefony6[[#This Row],[Kolumna2]],H1558)</f>
        <v>742</v>
      </c>
    </row>
    <row r="1560" spans="1:9" x14ac:dyDescent="0.3">
      <c r="A1560">
        <v>9527543</v>
      </c>
      <c r="B1560" s="1">
        <v>42940</v>
      </c>
      <c r="C1560" s="2">
        <v>0.45481481481481484</v>
      </c>
      <c r="D1560" s="2">
        <v>0.45863425925925927</v>
      </c>
      <c r="E1560" t="str">
        <f>IF(LEN(Tabela_telefony6[[#This Row],[nr]])=7,"stacjonarny",IF(LEN(Tabela_telefony6[[#This Row],[nr]])=8,"komórkowy","zagraniczny"))</f>
        <v>stacjonarny</v>
      </c>
      <c r="F1560" s="8">
        <f>(Tabela_telefony6[[#This Row],[zakonczenie]]-Tabela_telefony6[[#This Row],[rozpoczecie]])</f>
        <v>3.8194444444444309E-3</v>
      </c>
      <c r="G1560" s="5">
        <f>ROUNDUP(Tabela_telefony6[[#This Row],[Kolumna1]]*1440,0)</f>
        <v>6</v>
      </c>
      <c r="H1560" s="2">
        <f>800-Tabela_telefony6[[#This Row],[Kolumna2]]</f>
        <v>794</v>
      </c>
      <c r="I1560" s="5">
        <f>IF(OR(Tabela_telefony6[[#This Row],[typ]]="stacjonarny",Tabela_telefony6[[#This Row],[typ]]="komórkowy"),I1559-Tabela_telefony6[[#This Row],[Kolumna2]],H1559)</f>
        <v>736</v>
      </c>
    </row>
    <row r="1561" spans="1:9" x14ac:dyDescent="0.3">
      <c r="A1561">
        <v>91626903</v>
      </c>
      <c r="B1561" s="1">
        <v>42940</v>
      </c>
      <c r="C1561" s="2">
        <v>0.45930555555555558</v>
      </c>
      <c r="D1561" s="2">
        <v>0.46885416666666668</v>
      </c>
      <c r="E1561" t="str">
        <f>IF(LEN(Tabela_telefony6[[#This Row],[nr]])=7,"stacjonarny",IF(LEN(Tabela_telefony6[[#This Row],[nr]])=8,"komórkowy","zagraniczny"))</f>
        <v>komórkowy</v>
      </c>
      <c r="F1561" s="8">
        <f>(Tabela_telefony6[[#This Row],[zakonczenie]]-Tabela_telefony6[[#This Row],[rozpoczecie]])</f>
        <v>9.5486111111111049E-3</v>
      </c>
      <c r="G1561" s="5">
        <f>ROUNDUP(Tabela_telefony6[[#This Row],[Kolumna1]]*1440,0)</f>
        <v>14</v>
      </c>
      <c r="H1561" s="2">
        <f>800-Tabela_telefony6[[#This Row],[Kolumna2]]</f>
        <v>786</v>
      </c>
      <c r="I1561" s="5">
        <f>IF(OR(Tabela_telefony6[[#This Row],[typ]]="stacjonarny",Tabela_telefony6[[#This Row],[typ]]="komórkowy"),I1560-Tabela_telefony6[[#This Row],[Kolumna2]],H1560)</f>
        <v>722</v>
      </c>
    </row>
    <row r="1562" spans="1:9" x14ac:dyDescent="0.3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>IF(LEN(Tabela_telefony6[[#This Row],[nr]])=7,"stacjonarny",IF(LEN(Tabela_telefony6[[#This Row],[nr]])=8,"komórkowy","zagraniczny"))</f>
        <v>stacjonarny</v>
      </c>
      <c r="F1562" s="8">
        <f>(Tabela_telefony6[[#This Row],[zakonczenie]]-Tabela_telefony6[[#This Row],[rozpoczecie]])</f>
        <v>1.0405092592592591E-2</v>
      </c>
      <c r="G1562" s="5">
        <f>ROUNDUP(Tabela_telefony6[[#This Row],[Kolumna1]]*1440,0)</f>
        <v>15</v>
      </c>
      <c r="H1562" s="2">
        <f>800-Tabela_telefony6[[#This Row],[Kolumna2]]</f>
        <v>785</v>
      </c>
      <c r="I1562" s="5">
        <f>IF(OR(Tabela_telefony6[[#This Row],[typ]]="stacjonarny",Tabela_telefony6[[#This Row],[typ]]="komórkowy"),I1561-Tabela_telefony6[[#This Row],[Kolumna2]],H1561)</f>
        <v>707</v>
      </c>
    </row>
    <row r="1563" spans="1:9" x14ac:dyDescent="0.3">
      <c r="A1563">
        <v>4767842</v>
      </c>
      <c r="B1563" s="1">
        <v>42940</v>
      </c>
      <c r="C1563" s="2">
        <v>0.46971064814814817</v>
      </c>
      <c r="D1563" s="2">
        <v>0.47116898148148151</v>
      </c>
      <c r="E1563" t="str">
        <f>IF(LEN(Tabela_telefony6[[#This Row],[nr]])=7,"stacjonarny",IF(LEN(Tabela_telefony6[[#This Row],[nr]])=8,"komórkowy","zagraniczny"))</f>
        <v>stacjonarny</v>
      </c>
      <c r="F1563" s="8">
        <f>(Tabela_telefony6[[#This Row],[zakonczenie]]-Tabela_telefony6[[#This Row],[rozpoczecie]])</f>
        <v>1.4583333333333393E-3</v>
      </c>
      <c r="G1563" s="5">
        <f>ROUNDUP(Tabela_telefony6[[#This Row],[Kolumna1]]*1440,0)</f>
        <v>3</v>
      </c>
      <c r="H1563" s="2">
        <f>800-Tabela_telefony6[[#This Row],[Kolumna2]]</f>
        <v>797</v>
      </c>
      <c r="I1563" s="5">
        <f>IF(OR(Tabela_telefony6[[#This Row],[typ]]="stacjonarny",Tabela_telefony6[[#This Row],[typ]]="komórkowy"),I1562-Tabela_telefony6[[#This Row],[Kolumna2]],H1562)</f>
        <v>704</v>
      </c>
    </row>
    <row r="1564" spans="1:9" x14ac:dyDescent="0.3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>IF(LEN(Tabela_telefony6[[#This Row],[nr]])=7,"stacjonarny",IF(LEN(Tabela_telefony6[[#This Row],[nr]])=8,"komórkowy","zagraniczny"))</f>
        <v>komórkowy</v>
      </c>
      <c r="F1564" s="8">
        <f>(Tabela_telefony6[[#This Row],[zakonczenie]]-Tabela_telefony6[[#This Row],[rozpoczecie]])</f>
        <v>7.1759259259257524E-4</v>
      </c>
      <c r="G1564" s="5">
        <f>ROUNDUP(Tabela_telefony6[[#This Row],[Kolumna1]]*1440,0)</f>
        <v>2</v>
      </c>
      <c r="H1564" s="2">
        <f>800-Tabela_telefony6[[#This Row],[Kolumna2]]</f>
        <v>798</v>
      </c>
      <c r="I1564" s="5">
        <f>IF(OR(Tabela_telefony6[[#This Row],[typ]]="stacjonarny",Tabela_telefony6[[#This Row],[typ]]="komórkowy"),I1563-Tabela_telefony6[[#This Row],[Kolumna2]],H1563)</f>
        <v>702</v>
      </c>
    </row>
    <row r="1565" spans="1:9" x14ac:dyDescent="0.3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>IF(LEN(Tabela_telefony6[[#This Row],[nr]])=7,"stacjonarny",IF(LEN(Tabela_telefony6[[#This Row],[nr]])=8,"komórkowy","zagraniczny"))</f>
        <v>stacjonarny</v>
      </c>
      <c r="F1565" s="8">
        <f>(Tabela_telefony6[[#This Row],[zakonczenie]]-Tabela_telefony6[[#This Row],[rozpoczecie]])</f>
        <v>3.1249999999999334E-4</v>
      </c>
      <c r="G1565" s="5">
        <f>ROUNDUP(Tabela_telefony6[[#This Row],[Kolumna1]]*1440,0)</f>
        <v>1</v>
      </c>
      <c r="H1565" s="2">
        <f>800-Tabela_telefony6[[#This Row],[Kolumna2]]</f>
        <v>799</v>
      </c>
      <c r="I1565" s="5">
        <f>IF(OR(Tabela_telefony6[[#This Row],[typ]]="stacjonarny",Tabela_telefony6[[#This Row],[typ]]="komórkowy"),I1564-Tabela_telefony6[[#This Row],[Kolumna2]],H1564)</f>
        <v>701</v>
      </c>
    </row>
    <row r="1566" spans="1:9" x14ac:dyDescent="0.3">
      <c r="A1566">
        <v>28791070</v>
      </c>
      <c r="B1566" s="1">
        <v>42940</v>
      </c>
      <c r="C1566" s="2">
        <v>0.48082175925925924</v>
      </c>
      <c r="D1566" s="2">
        <v>0.49135416666666665</v>
      </c>
      <c r="E1566" t="str">
        <f>IF(LEN(Tabela_telefony6[[#This Row],[nr]])=7,"stacjonarny",IF(LEN(Tabela_telefony6[[#This Row],[nr]])=8,"komórkowy","zagraniczny"))</f>
        <v>komórkowy</v>
      </c>
      <c r="F1566" s="8">
        <f>(Tabela_telefony6[[#This Row],[zakonczenie]]-Tabela_telefony6[[#This Row],[rozpoczecie]])</f>
        <v>1.0532407407407407E-2</v>
      </c>
      <c r="G1566" s="5">
        <f>ROUNDUP(Tabela_telefony6[[#This Row],[Kolumna1]]*1440,0)</f>
        <v>16</v>
      </c>
      <c r="H1566" s="2">
        <f>800-Tabela_telefony6[[#This Row],[Kolumna2]]</f>
        <v>784</v>
      </c>
      <c r="I1566" s="5">
        <f>IF(OR(Tabela_telefony6[[#This Row],[typ]]="stacjonarny",Tabela_telefony6[[#This Row],[typ]]="komórkowy"),I1565-Tabela_telefony6[[#This Row],[Kolumna2]],H1565)</f>
        <v>685</v>
      </c>
    </row>
    <row r="1567" spans="1:9" x14ac:dyDescent="0.3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>IF(LEN(Tabela_telefony6[[#This Row],[nr]])=7,"stacjonarny",IF(LEN(Tabela_telefony6[[#This Row],[nr]])=8,"komórkowy","zagraniczny"))</f>
        <v>stacjonarny</v>
      </c>
      <c r="F1567" s="8">
        <f>(Tabela_telefony6[[#This Row],[zakonczenie]]-Tabela_telefony6[[#This Row],[rozpoczecie]])</f>
        <v>6.0648148148148007E-3</v>
      </c>
      <c r="G1567" s="5">
        <f>ROUNDUP(Tabela_telefony6[[#This Row],[Kolumna1]]*1440,0)</f>
        <v>9</v>
      </c>
      <c r="H1567" s="2">
        <f>800-Tabela_telefony6[[#This Row],[Kolumna2]]</f>
        <v>791</v>
      </c>
      <c r="I1567" s="5">
        <f>IF(OR(Tabela_telefony6[[#This Row],[typ]]="stacjonarny",Tabela_telefony6[[#This Row],[typ]]="komórkowy"),I1566-Tabela_telefony6[[#This Row],[Kolumna2]],H1566)</f>
        <v>676</v>
      </c>
    </row>
    <row r="1568" spans="1:9" x14ac:dyDescent="0.3">
      <c r="A1568">
        <v>44882393</v>
      </c>
      <c r="B1568" s="1">
        <v>42940</v>
      </c>
      <c r="C1568" s="2">
        <v>0.4866550925925926</v>
      </c>
      <c r="D1568" s="2">
        <v>0.49528935185185186</v>
      </c>
      <c r="E1568" t="str">
        <f>IF(LEN(Tabela_telefony6[[#This Row],[nr]])=7,"stacjonarny",IF(LEN(Tabela_telefony6[[#This Row],[nr]])=8,"komórkowy","zagraniczny"))</f>
        <v>komórkowy</v>
      </c>
      <c r="F1568" s="8">
        <f>(Tabela_telefony6[[#This Row],[zakonczenie]]-Tabela_telefony6[[#This Row],[rozpoczecie]])</f>
        <v>8.6342592592592582E-3</v>
      </c>
      <c r="G1568" s="5">
        <f>ROUNDUP(Tabela_telefony6[[#This Row],[Kolumna1]]*1440,0)</f>
        <v>13</v>
      </c>
      <c r="H1568" s="2">
        <f>800-Tabela_telefony6[[#This Row],[Kolumna2]]</f>
        <v>787</v>
      </c>
      <c r="I1568" s="5">
        <f>IF(OR(Tabela_telefony6[[#This Row],[typ]]="stacjonarny",Tabela_telefony6[[#This Row],[typ]]="komórkowy"),I1567-Tabela_telefony6[[#This Row],[Kolumna2]],H1567)</f>
        <v>663</v>
      </c>
    </row>
    <row r="1569" spans="1:9" x14ac:dyDescent="0.3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>IF(LEN(Tabela_telefony6[[#This Row],[nr]])=7,"stacjonarny",IF(LEN(Tabela_telefony6[[#This Row],[nr]])=8,"komórkowy","zagraniczny"))</f>
        <v>komórkowy</v>
      </c>
      <c r="F1569" s="8">
        <f>(Tabela_telefony6[[#This Row],[zakonczenie]]-Tabela_telefony6[[#This Row],[rozpoczecie]])</f>
        <v>8.4259259259258923E-3</v>
      </c>
      <c r="G1569" s="5">
        <f>ROUNDUP(Tabela_telefony6[[#This Row],[Kolumna1]]*1440,0)</f>
        <v>13</v>
      </c>
      <c r="H1569" s="2">
        <f>800-Tabela_telefony6[[#This Row],[Kolumna2]]</f>
        <v>787</v>
      </c>
      <c r="I1569" s="5">
        <f>IF(OR(Tabela_telefony6[[#This Row],[typ]]="stacjonarny",Tabela_telefony6[[#This Row],[typ]]="komórkowy"),I1568-Tabela_telefony6[[#This Row],[Kolumna2]],H1568)</f>
        <v>650</v>
      </c>
    </row>
    <row r="1570" spans="1:9" x14ac:dyDescent="0.3">
      <c r="A1570">
        <v>9892639</v>
      </c>
      <c r="B1570" s="1">
        <v>42940</v>
      </c>
      <c r="C1570" s="2">
        <v>0.48836805555555557</v>
      </c>
      <c r="D1570" s="2">
        <v>0.48893518518518519</v>
      </c>
      <c r="E1570" t="str">
        <f>IF(LEN(Tabela_telefony6[[#This Row],[nr]])=7,"stacjonarny",IF(LEN(Tabela_telefony6[[#This Row],[nr]])=8,"komórkowy","zagraniczny"))</f>
        <v>stacjonarny</v>
      </c>
      <c r="F1570" s="8">
        <f>(Tabela_telefony6[[#This Row],[zakonczenie]]-Tabela_telefony6[[#This Row],[rozpoczecie]])</f>
        <v>5.6712962962962576E-4</v>
      </c>
      <c r="G1570" s="5">
        <f>ROUNDUP(Tabela_telefony6[[#This Row],[Kolumna1]]*1440,0)</f>
        <v>1</v>
      </c>
      <c r="H1570" s="2">
        <f>800-Tabela_telefony6[[#This Row],[Kolumna2]]</f>
        <v>799</v>
      </c>
      <c r="I1570" s="5">
        <f>IF(OR(Tabela_telefony6[[#This Row],[typ]]="stacjonarny",Tabela_telefony6[[#This Row],[typ]]="komórkowy"),I1569-Tabela_telefony6[[#This Row],[Kolumna2]],H1569)</f>
        <v>649</v>
      </c>
    </row>
    <row r="1571" spans="1:9" x14ac:dyDescent="0.3">
      <c r="A1571">
        <v>3979295</v>
      </c>
      <c r="B1571" s="1">
        <v>42940</v>
      </c>
      <c r="C1571" s="2">
        <v>0.49062499999999998</v>
      </c>
      <c r="D1571" s="2">
        <v>0.49767361111111114</v>
      </c>
      <c r="E1571" t="str">
        <f>IF(LEN(Tabela_telefony6[[#This Row],[nr]])=7,"stacjonarny",IF(LEN(Tabela_telefony6[[#This Row],[nr]])=8,"komórkowy","zagraniczny"))</f>
        <v>stacjonarny</v>
      </c>
      <c r="F1571" s="8">
        <f>(Tabela_telefony6[[#This Row],[zakonczenie]]-Tabela_telefony6[[#This Row],[rozpoczecie]])</f>
        <v>7.0486111111111582E-3</v>
      </c>
      <c r="G1571" s="5">
        <f>ROUNDUP(Tabela_telefony6[[#This Row],[Kolumna1]]*1440,0)</f>
        <v>11</v>
      </c>
      <c r="H1571" s="2">
        <f>800-Tabela_telefony6[[#This Row],[Kolumna2]]</f>
        <v>789</v>
      </c>
      <c r="I1571" s="5">
        <f>IF(OR(Tabela_telefony6[[#This Row],[typ]]="stacjonarny",Tabela_telefony6[[#This Row],[typ]]="komórkowy"),I1570-Tabela_telefony6[[#This Row],[Kolumna2]],H1570)</f>
        <v>638</v>
      </c>
    </row>
    <row r="1572" spans="1:9" x14ac:dyDescent="0.3">
      <c r="A1572">
        <v>8471219</v>
      </c>
      <c r="B1572" s="1">
        <v>42940</v>
      </c>
      <c r="C1572" s="2">
        <v>0.49229166666666668</v>
      </c>
      <c r="D1572" s="2">
        <v>0.49554398148148149</v>
      </c>
      <c r="E1572" t="str">
        <f>IF(LEN(Tabela_telefony6[[#This Row],[nr]])=7,"stacjonarny",IF(LEN(Tabela_telefony6[[#This Row],[nr]])=8,"komórkowy","zagraniczny"))</f>
        <v>stacjonarny</v>
      </c>
      <c r="F1572" s="8">
        <f>(Tabela_telefony6[[#This Row],[zakonczenie]]-Tabela_telefony6[[#This Row],[rozpoczecie]])</f>
        <v>3.2523148148148051E-3</v>
      </c>
      <c r="G1572" s="5">
        <f>ROUNDUP(Tabela_telefony6[[#This Row],[Kolumna1]]*1440,0)</f>
        <v>5</v>
      </c>
      <c r="H1572" s="2">
        <f>800-Tabela_telefony6[[#This Row],[Kolumna2]]</f>
        <v>795</v>
      </c>
      <c r="I1572" s="5">
        <f>IF(OR(Tabela_telefony6[[#This Row],[typ]]="stacjonarny",Tabela_telefony6[[#This Row],[typ]]="komórkowy"),I1571-Tabela_telefony6[[#This Row],[Kolumna2]],H1571)</f>
        <v>633</v>
      </c>
    </row>
    <row r="1573" spans="1:9" x14ac:dyDescent="0.3">
      <c r="A1573">
        <v>5631380</v>
      </c>
      <c r="B1573" s="1">
        <v>42940</v>
      </c>
      <c r="C1573" s="2">
        <v>0.49274305555555553</v>
      </c>
      <c r="D1573" s="2">
        <v>0.50315972222222227</v>
      </c>
      <c r="E1573" t="str">
        <f>IF(LEN(Tabela_telefony6[[#This Row],[nr]])=7,"stacjonarny",IF(LEN(Tabela_telefony6[[#This Row],[nr]])=8,"komórkowy","zagraniczny"))</f>
        <v>stacjonarny</v>
      </c>
      <c r="F1573" s="8">
        <f>(Tabela_telefony6[[#This Row],[zakonczenie]]-Tabela_telefony6[[#This Row],[rozpoczecie]])</f>
        <v>1.0416666666666741E-2</v>
      </c>
      <c r="G1573" s="5">
        <f>ROUNDUP(Tabela_telefony6[[#This Row],[Kolumna1]]*1440,0)</f>
        <v>16</v>
      </c>
      <c r="H1573" s="2">
        <f>800-Tabela_telefony6[[#This Row],[Kolumna2]]</f>
        <v>784</v>
      </c>
      <c r="I1573" s="5">
        <f>IF(OR(Tabela_telefony6[[#This Row],[typ]]="stacjonarny",Tabela_telefony6[[#This Row],[typ]]="komórkowy"),I1572-Tabela_telefony6[[#This Row],[Kolumna2]],H1572)</f>
        <v>617</v>
      </c>
    </row>
    <row r="1574" spans="1:9" x14ac:dyDescent="0.3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>IF(LEN(Tabela_telefony6[[#This Row],[nr]])=7,"stacjonarny",IF(LEN(Tabela_telefony6[[#This Row],[nr]])=8,"komórkowy","zagraniczny"))</f>
        <v>stacjonarny</v>
      </c>
      <c r="F1574" s="8">
        <f>(Tabela_telefony6[[#This Row],[zakonczenie]]-Tabela_telefony6[[#This Row],[rozpoczecie]])</f>
        <v>4.8611111111113159E-4</v>
      </c>
      <c r="G1574" s="5">
        <f>ROUNDUP(Tabela_telefony6[[#This Row],[Kolumna1]]*1440,0)</f>
        <v>1</v>
      </c>
      <c r="H1574" s="2">
        <f>800-Tabela_telefony6[[#This Row],[Kolumna2]]</f>
        <v>799</v>
      </c>
      <c r="I1574" s="5">
        <f>IF(OR(Tabela_telefony6[[#This Row],[typ]]="stacjonarny",Tabela_telefony6[[#This Row],[typ]]="komórkowy"),I1573-Tabela_telefony6[[#This Row],[Kolumna2]],H1573)</f>
        <v>616</v>
      </c>
    </row>
    <row r="1575" spans="1:9" x14ac:dyDescent="0.3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>IF(LEN(Tabela_telefony6[[#This Row],[nr]])=7,"stacjonarny",IF(LEN(Tabela_telefony6[[#This Row],[nr]])=8,"komórkowy","zagraniczny"))</f>
        <v>komórkowy</v>
      </c>
      <c r="F1575" s="8">
        <f>(Tabela_telefony6[[#This Row],[zakonczenie]]-Tabela_telefony6[[#This Row],[rozpoczecie]])</f>
        <v>5.7638888888888462E-3</v>
      </c>
      <c r="G1575" s="5">
        <f>ROUNDUP(Tabela_telefony6[[#This Row],[Kolumna1]]*1440,0)</f>
        <v>9</v>
      </c>
      <c r="H1575" s="2">
        <f>800-Tabela_telefony6[[#This Row],[Kolumna2]]</f>
        <v>791</v>
      </c>
      <c r="I1575" s="5">
        <f>IF(OR(Tabela_telefony6[[#This Row],[typ]]="stacjonarny",Tabela_telefony6[[#This Row],[typ]]="komórkowy"),I1574-Tabela_telefony6[[#This Row],[Kolumna2]],H1574)</f>
        <v>607</v>
      </c>
    </row>
    <row r="1576" spans="1:9" x14ac:dyDescent="0.3">
      <c r="A1576">
        <v>2515441</v>
      </c>
      <c r="B1576" s="1">
        <v>42940</v>
      </c>
      <c r="C1576" s="2">
        <v>0.49857638888888889</v>
      </c>
      <c r="D1576" s="2">
        <v>0.50195601851851857</v>
      </c>
      <c r="E1576" t="str">
        <f>IF(LEN(Tabela_telefony6[[#This Row],[nr]])=7,"stacjonarny",IF(LEN(Tabela_telefony6[[#This Row],[nr]])=8,"komórkowy","zagraniczny"))</f>
        <v>stacjonarny</v>
      </c>
      <c r="F1576" s="8">
        <f>(Tabela_telefony6[[#This Row],[zakonczenie]]-Tabela_telefony6[[#This Row],[rozpoczecie]])</f>
        <v>3.3796296296296768E-3</v>
      </c>
      <c r="G1576" s="5">
        <f>ROUNDUP(Tabela_telefony6[[#This Row],[Kolumna1]]*1440,0)</f>
        <v>5</v>
      </c>
      <c r="H1576" s="2">
        <f>800-Tabela_telefony6[[#This Row],[Kolumna2]]</f>
        <v>795</v>
      </c>
      <c r="I1576" s="5">
        <f>IF(OR(Tabela_telefony6[[#This Row],[typ]]="stacjonarny",Tabela_telefony6[[#This Row],[typ]]="komórkowy"),I1575-Tabela_telefony6[[#This Row],[Kolumna2]],H1575)</f>
        <v>602</v>
      </c>
    </row>
    <row r="1577" spans="1:9" x14ac:dyDescent="0.3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>IF(LEN(Tabela_telefony6[[#This Row],[nr]])=7,"stacjonarny",IF(LEN(Tabela_telefony6[[#This Row],[nr]])=8,"komórkowy","zagraniczny"))</f>
        <v>stacjonarny</v>
      </c>
      <c r="F1577" s="8">
        <f>(Tabela_telefony6[[#This Row],[zakonczenie]]-Tabela_telefony6[[#This Row],[rozpoczecie]])</f>
        <v>1.026620370370368E-2</v>
      </c>
      <c r="G1577" s="5">
        <f>ROUNDUP(Tabela_telefony6[[#This Row],[Kolumna1]]*1440,0)</f>
        <v>15</v>
      </c>
      <c r="H1577" s="2">
        <f>800-Tabela_telefony6[[#This Row],[Kolumna2]]</f>
        <v>785</v>
      </c>
      <c r="I1577" s="5">
        <f>IF(OR(Tabela_telefony6[[#This Row],[typ]]="stacjonarny",Tabela_telefony6[[#This Row],[typ]]="komórkowy"),I1576-Tabela_telefony6[[#This Row],[Kolumna2]],H1576)</f>
        <v>587</v>
      </c>
    </row>
    <row r="1578" spans="1:9" x14ac:dyDescent="0.3">
      <c r="A1578">
        <v>5489867</v>
      </c>
      <c r="B1578" s="1">
        <v>42940</v>
      </c>
      <c r="C1578" s="2">
        <v>0.50583333333333336</v>
      </c>
      <c r="D1578" s="2">
        <v>0.51407407407407413</v>
      </c>
      <c r="E1578" t="str">
        <f>IF(LEN(Tabela_telefony6[[#This Row],[nr]])=7,"stacjonarny",IF(LEN(Tabela_telefony6[[#This Row],[nr]])=8,"komórkowy","zagraniczny"))</f>
        <v>stacjonarny</v>
      </c>
      <c r="F1578" s="8">
        <f>(Tabela_telefony6[[#This Row],[zakonczenie]]-Tabela_telefony6[[#This Row],[rozpoczecie]])</f>
        <v>8.2407407407407707E-3</v>
      </c>
      <c r="G1578" s="5">
        <f>ROUNDUP(Tabela_telefony6[[#This Row],[Kolumna1]]*1440,0)</f>
        <v>12</v>
      </c>
      <c r="H1578" s="2">
        <f>800-Tabela_telefony6[[#This Row],[Kolumna2]]</f>
        <v>788</v>
      </c>
      <c r="I1578" s="5">
        <f>IF(OR(Tabela_telefony6[[#This Row],[typ]]="stacjonarny",Tabela_telefony6[[#This Row],[typ]]="komórkowy"),I1577-Tabela_telefony6[[#This Row],[Kolumna2]],H1577)</f>
        <v>575</v>
      </c>
    </row>
    <row r="1579" spans="1:9" x14ac:dyDescent="0.3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>IF(LEN(Tabela_telefony6[[#This Row],[nr]])=7,"stacjonarny",IF(LEN(Tabela_telefony6[[#This Row],[nr]])=8,"komórkowy","zagraniczny"))</f>
        <v>stacjonarny</v>
      </c>
      <c r="F1579" s="8">
        <f>(Tabela_telefony6[[#This Row],[zakonczenie]]-Tabela_telefony6[[#This Row],[rozpoczecie]])</f>
        <v>7.4305555555556069E-3</v>
      </c>
      <c r="G1579" s="5">
        <f>ROUNDUP(Tabela_telefony6[[#This Row],[Kolumna1]]*1440,0)</f>
        <v>11</v>
      </c>
      <c r="H1579" s="2">
        <f>800-Tabela_telefony6[[#This Row],[Kolumna2]]</f>
        <v>789</v>
      </c>
      <c r="I1579" s="5">
        <f>IF(OR(Tabela_telefony6[[#This Row],[typ]]="stacjonarny",Tabela_telefony6[[#This Row],[typ]]="komórkowy"),I1578-Tabela_telefony6[[#This Row],[Kolumna2]],H1578)</f>
        <v>564</v>
      </c>
    </row>
    <row r="1580" spans="1:9" x14ac:dyDescent="0.3">
      <c r="A1580">
        <v>4293872</v>
      </c>
      <c r="B1580" s="1">
        <v>42940</v>
      </c>
      <c r="C1580" s="2">
        <v>0.50714120370370375</v>
      </c>
      <c r="D1580" s="2">
        <v>0.51232638888888893</v>
      </c>
      <c r="E1580" t="str">
        <f>IF(LEN(Tabela_telefony6[[#This Row],[nr]])=7,"stacjonarny",IF(LEN(Tabela_telefony6[[#This Row],[nr]])=8,"komórkowy","zagraniczny"))</f>
        <v>stacjonarny</v>
      </c>
      <c r="F1580" s="8">
        <f>(Tabela_telefony6[[#This Row],[zakonczenie]]-Tabela_telefony6[[#This Row],[rozpoczecie]])</f>
        <v>5.1851851851851816E-3</v>
      </c>
      <c r="G1580" s="5">
        <f>ROUNDUP(Tabela_telefony6[[#This Row],[Kolumna1]]*1440,0)</f>
        <v>8</v>
      </c>
      <c r="H1580" s="2">
        <f>800-Tabela_telefony6[[#This Row],[Kolumna2]]</f>
        <v>792</v>
      </c>
      <c r="I1580" s="5">
        <f>IF(OR(Tabela_telefony6[[#This Row],[typ]]="stacjonarny",Tabela_telefony6[[#This Row],[typ]]="komórkowy"),I1579-Tabela_telefony6[[#This Row],[Kolumna2]],H1579)</f>
        <v>556</v>
      </c>
    </row>
    <row r="1581" spans="1:9" x14ac:dyDescent="0.3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>IF(LEN(Tabela_telefony6[[#This Row],[nr]])=7,"stacjonarny",IF(LEN(Tabela_telefony6[[#This Row],[nr]])=8,"komórkowy","zagraniczny"))</f>
        <v>komórkowy</v>
      </c>
      <c r="F1581" s="8">
        <f>(Tabela_telefony6[[#This Row],[zakonczenie]]-Tabela_telefony6[[#This Row],[rozpoczecie]])</f>
        <v>1.1365740740740704E-2</v>
      </c>
      <c r="G1581" s="5">
        <f>ROUNDUP(Tabela_telefony6[[#This Row],[Kolumna1]]*1440,0)</f>
        <v>17</v>
      </c>
      <c r="H1581" s="2">
        <f>800-Tabela_telefony6[[#This Row],[Kolumna2]]</f>
        <v>783</v>
      </c>
      <c r="I1581" s="5">
        <f>IF(OR(Tabela_telefony6[[#This Row],[typ]]="stacjonarny",Tabela_telefony6[[#This Row],[typ]]="komórkowy"),I1580-Tabela_telefony6[[#This Row],[Kolumna2]],H1580)</f>
        <v>539</v>
      </c>
    </row>
    <row r="1582" spans="1:9" x14ac:dyDescent="0.3">
      <c r="A1582">
        <v>9827875</v>
      </c>
      <c r="B1582" s="1">
        <v>42940</v>
      </c>
      <c r="C1582" s="2">
        <v>0.51512731481481477</v>
      </c>
      <c r="D1582" s="2">
        <v>0.51954861111111106</v>
      </c>
      <c r="E1582" t="str">
        <f>IF(LEN(Tabela_telefony6[[#This Row],[nr]])=7,"stacjonarny",IF(LEN(Tabela_telefony6[[#This Row],[nr]])=8,"komórkowy","zagraniczny"))</f>
        <v>stacjonarny</v>
      </c>
      <c r="F1582" s="8">
        <f>(Tabela_telefony6[[#This Row],[zakonczenie]]-Tabela_telefony6[[#This Row],[rozpoczecie]])</f>
        <v>4.4212962962962843E-3</v>
      </c>
      <c r="G1582" s="5">
        <f>ROUNDUP(Tabela_telefony6[[#This Row],[Kolumna1]]*1440,0)</f>
        <v>7</v>
      </c>
      <c r="H1582" s="2">
        <f>800-Tabela_telefony6[[#This Row],[Kolumna2]]</f>
        <v>793</v>
      </c>
      <c r="I1582" s="5">
        <f>IF(OR(Tabela_telefony6[[#This Row],[typ]]="stacjonarny",Tabela_telefony6[[#This Row],[typ]]="komórkowy"),I1581-Tabela_telefony6[[#This Row],[Kolumna2]],H1581)</f>
        <v>532</v>
      </c>
    </row>
    <row r="1583" spans="1:9" x14ac:dyDescent="0.3">
      <c r="A1583">
        <v>40120881</v>
      </c>
      <c r="B1583" s="1">
        <v>42940</v>
      </c>
      <c r="C1583" s="2">
        <v>0.51746527777777773</v>
      </c>
      <c r="D1583" s="2">
        <v>0.52686342592592594</v>
      </c>
      <c r="E1583" t="str">
        <f>IF(LEN(Tabela_telefony6[[#This Row],[nr]])=7,"stacjonarny",IF(LEN(Tabela_telefony6[[#This Row],[nr]])=8,"komórkowy","zagraniczny"))</f>
        <v>komórkowy</v>
      </c>
      <c r="F1583" s="8">
        <f>(Tabela_telefony6[[#This Row],[zakonczenie]]-Tabela_telefony6[[#This Row],[rozpoczecie]])</f>
        <v>9.398148148148211E-3</v>
      </c>
      <c r="G1583" s="5">
        <f>ROUNDUP(Tabela_telefony6[[#This Row],[Kolumna1]]*1440,0)</f>
        <v>14</v>
      </c>
      <c r="H1583" s="2">
        <f>800-Tabela_telefony6[[#This Row],[Kolumna2]]</f>
        <v>786</v>
      </c>
      <c r="I1583" s="5">
        <f>IF(OR(Tabela_telefony6[[#This Row],[typ]]="stacjonarny",Tabela_telefony6[[#This Row],[typ]]="komórkowy"),I1582-Tabela_telefony6[[#This Row],[Kolumna2]],H1582)</f>
        <v>518</v>
      </c>
    </row>
    <row r="1584" spans="1:9" x14ac:dyDescent="0.3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>IF(LEN(Tabela_telefony6[[#This Row],[nr]])=7,"stacjonarny",IF(LEN(Tabela_telefony6[[#This Row],[nr]])=8,"komórkowy","zagraniczny"))</f>
        <v>komórkowy</v>
      </c>
      <c r="F1584" s="8">
        <f>(Tabela_telefony6[[#This Row],[zakonczenie]]-Tabela_telefony6[[#This Row],[rozpoczecie]])</f>
        <v>1.0671296296296262E-2</v>
      </c>
      <c r="G1584" s="5">
        <f>ROUNDUP(Tabela_telefony6[[#This Row],[Kolumna1]]*1440,0)</f>
        <v>16</v>
      </c>
      <c r="H1584" s="2">
        <f>800-Tabela_telefony6[[#This Row],[Kolumna2]]</f>
        <v>784</v>
      </c>
      <c r="I1584" s="5">
        <f>IF(OR(Tabela_telefony6[[#This Row],[typ]]="stacjonarny",Tabela_telefony6[[#This Row],[typ]]="komórkowy"),I1583-Tabela_telefony6[[#This Row],[Kolumna2]],H1583)</f>
        <v>502</v>
      </c>
    </row>
    <row r="1585" spans="1:9" x14ac:dyDescent="0.3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>IF(LEN(Tabela_telefony6[[#This Row],[nr]])=7,"stacjonarny",IF(LEN(Tabela_telefony6[[#This Row],[nr]])=8,"komórkowy","zagraniczny"))</f>
        <v>komórkowy</v>
      </c>
      <c r="F1585" s="8">
        <f>(Tabela_telefony6[[#This Row],[zakonczenie]]-Tabela_telefony6[[#This Row],[rozpoczecie]])</f>
        <v>3.46064814814806E-3</v>
      </c>
      <c r="G1585" s="5">
        <f>ROUNDUP(Tabela_telefony6[[#This Row],[Kolumna1]]*1440,0)</f>
        <v>5</v>
      </c>
      <c r="H1585" s="2">
        <f>800-Tabela_telefony6[[#This Row],[Kolumna2]]</f>
        <v>795</v>
      </c>
      <c r="I1585" s="5">
        <f>IF(OR(Tabela_telefony6[[#This Row],[typ]]="stacjonarny",Tabela_telefony6[[#This Row],[typ]]="komórkowy"),I1584-Tabela_telefony6[[#This Row],[Kolumna2]],H1584)</f>
        <v>497</v>
      </c>
    </row>
    <row r="1586" spans="1:9" x14ac:dyDescent="0.3">
      <c r="A1586">
        <v>55464931</v>
      </c>
      <c r="B1586" s="1">
        <v>42940</v>
      </c>
      <c r="C1586" s="2">
        <v>0.5285185185185185</v>
      </c>
      <c r="D1586" s="2">
        <v>0.53349537037037043</v>
      </c>
      <c r="E1586" t="str">
        <f>IF(LEN(Tabela_telefony6[[#This Row],[nr]])=7,"stacjonarny",IF(LEN(Tabela_telefony6[[#This Row],[nr]])=8,"komórkowy","zagraniczny"))</f>
        <v>komórkowy</v>
      </c>
      <c r="F1586" s="8">
        <f>(Tabela_telefony6[[#This Row],[zakonczenie]]-Tabela_telefony6[[#This Row],[rozpoczecie]])</f>
        <v>4.9768518518519267E-3</v>
      </c>
      <c r="G1586" s="5">
        <f>ROUNDUP(Tabela_telefony6[[#This Row],[Kolumna1]]*1440,0)</f>
        <v>8</v>
      </c>
      <c r="H1586" s="2">
        <f>800-Tabela_telefony6[[#This Row],[Kolumna2]]</f>
        <v>792</v>
      </c>
      <c r="I1586" s="5">
        <f>IF(OR(Tabela_telefony6[[#This Row],[typ]]="stacjonarny",Tabela_telefony6[[#This Row],[typ]]="komórkowy"),I1585-Tabela_telefony6[[#This Row],[Kolumna2]],H1585)</f>
        <v>489</v>
      </c>
    </row>
    <row r="1587" spans="1:9" x14ac:dyDescent="0.3">
      <c r="A1587">
        <v>3616291</v>
      </c>
      <c r="B1587" s="1">
        <v>42940</v>
      </c>
      <c r="C1587" s="2">
        <v>0.53403935185185181</v>
      </c>
      <c r="D1587" s="2">
        <v>0.54538194444444443</v>
      </c>
      <c r="E1587" t="str">
        <f>IF(LEN(Tabela_telefony6[[#This Row],[nr]])=7,"stacjonarny",IF(LEN(Tabela_telefony6[[#This Row],[nr]])=8,"komórkowy","zagraniczny"))</f>
        <v>stacjonarny</v>
      </c>
      <c r="F1587" s="8">
        <f>(Tabela_telefony6[[#This Row],[zakonczenie]]-Tabela_telefony6[[#This Row],[rozpoczecie]])</f>
        <v>1.1342592592592626E-2</v>
      </c>
      <c r="G1587" s="5">
        <f>ROUNDUP(Tabela_telefony6[[#This Row],[Kolumna1]]*1440,0)</f>
        <v>17</v>
      </c>
      <c r="H1587" s="2">
        <f>800-Tabela_telefony6[[#This Row],[Kolumna2]]</f>
        <v>783</v>
      </c>
      <c r="I1587" s="5">
        <f>IF(OR(Tabela_telefony6[[#This Row],[typ]]="stacjonarny",Tabela_telefony6[[#This Row],[typ]]="komórkowy"),I1586-Tabela_telefony6[[#This Row],[Kolumna2]],H1586)</f>
        <v>472</v>
      </c>
    </row>
    <row r="1588" spans="1:9" x14ac:dyDescent="0.3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>IF(LEN(Tabela_telefony6[[#This Row],[nr]])=7,"stacjonarny",IF(LEN(Tabela_telefony6[[#This Row],[nr]])=8,"komórkowy","zagraniczny"))</f>
        <v>stacjonarny</v>
      </c>
      <c r="F1588" s="8">
        <f>(Tabela_telefony6[[#This Row],[zakonczenie]]-Tabela_telefony6[[#This Row],[rozpoczecie]])</f>
        <v>8.9583333333332904E-3</v>
      </c>
      <c r="G1588" s="5">
        <f>ROUNDUP(Tabela_telefony6[[#This Row],[Kolumna1]]*1440,0)</f>
        <v>13</v>
      </c>
      <c r="H1588" s="2">
        <f>800-Tabela_telefony6[[#This Row],[Kolumna2]]</f>
        <v>787</v>
      </c>
      <c r="I1588" s="5">
        <f>IF(OR(Tabela_telefony6[[#This Row],[typ]]="stacjonarny",Tabela_telefony6[[#This Row],[typ]]="komórkowy"),I1587-Tabela_telefony6[[#This Row],[Kolumna2]],H1587)</f>
        <v>459</v>
      </c>
    </row>
    <row r="1589" spans="1:9" x14ac:dyDescent="0.3">
      <c r="A1589">
        <v>63492662</v>
      </c>
      <c r="B1589" s="1">
        <v>42940</v>
      </c>
      <c r="C1589" s="2">
        <v>0.54060185185185183</v>
      </c>
      <c r="D1589" s="2">
        <v>0.54240740740740745</v>
      </c>
      <c r="E1589" t="str">
        <f>IF(LEN(Tabela_telefony6[[#This Row],[nr]])=7,"stacjonarny",IF(LEN(Tabela_telefony6[[#This Row],[nr]])=8,"komórkowy","zagraniczny"))</f>
        <v>komórkowy</v>
      </c>
      <c r="F1589" s="8">
        <f>(Tabela_telefony6[[#This Row],[zakonczenie]]-Tabela_telefony6[[#This Row],[rozpoczecie]])</f>
        <v>1.8055555555556158E-3</v>
      </c>
      <c r="G1589" s="5">
        <f>ROUNDUP(Tabela_telefony6[[#This Row],[Kolumna1]]*1440,0)</f>
        <v>3</v>
      </c>
      <c r="H1589" s="2">
        <f>800-Tabela_telefony6[[#This Row],[Kolumna2]]</f>
        <v>797</v>
      </c>
      <c r="I1589" s="5">
        <f>IF(OR(Tabela_telefony6[[#This Row],[typ]]="stacjonarny",Tabela_telefony6[[#This Row],[typ]]="komórkowy"),I1588-Tabela_telefony6[[#This Row],[Kolumna2]],H1588)</f>
        <v>456</v>
      </c>
    </row>
    <row r="1590" spans="1:9" x14ac:dyDescent="0.3">
      <c r="A1590">
        <v>2104331</v>
      </c>
      <c r="B1590" s="1">
        <v>42940</v>
      </c>
      <c r="C1590" s="2">
        <v>0.54410879629629627</v>
      </c>
      <c r="D1590" s="2">
        <v>0.55207175925925922</v>
      </c>
      <c r="E1590" t="str">
        <f>IF(LEN(Tabela_telefony6[[#This Row],[nr]])=7,"stacjonarny",IF(LEN(Tabela_telefony6[[#This Row],[nr]])=8,"komórkowy","zagraniczny"))</f>
        <v>stacjonarny</v>
      </c>
      <c r="F1590" s="8">
        <f>(Tabela_telefony6[[#This Row],[zakonczenie]]-Tabela_telefony6[[#This Row],[rozpoczecie]])</f>
        <v>7.9629629629629495E-3</v>
      </c>
      <c r="G1590" s="5">
        <f>ROUNDUP(Tabela_telefony6[[#This Row],[Kolumna1]]*1440,0)</f>
        <v>12</v>
      </c>
      <c r="H1590" s="2">
        <f>800-Tabela_telefony6[[#This Row],[Kolumna2]]</f>
        <v>788</v>
      </c>
      <c r="I1590" s="5">
        <f>IF(OR(Tabela_telefony6[[#This Row],[typ]]="stacjonarny",Tabela_telefony6[[#This Row],[typ]]="komórkowy"),I1589-Tabela_telefony6[[#This Row],[Kolumna2]],H1589)</f>
        <v>444</v>
      </c>
    </row>
    <row r="1591" spans="1:9" x14ac:dyDescent="0.3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>IF(LEN(Tabela_telefony6[[#This Row],[nr]])=7,"stacjonarny",IF(LEN(Tabela_telefony6[[#This Row],[nr]])=8,"komórkowy","zagraniczny"))</f>
        <v>stacjonarny</v>
      </c>
      <c r="F1591" s="8">
        <f>(Tabela_telefony6[[#This Row],[zakonczenie]]-Tabela_telefony6[[#This Row],[rozpoczecie]])</f>
        <v>6.2847222222222054E-3</v>
      </c>
      <c r="G1591" s="5">
        <f>ROUNDUP(Tabela_telefony6[[#This Row],[Kolumna1]]*1440,0)</f>
        <v>10</v>
      </c>
      <c r="H1591" s="2">
        <f>800-Tabela_telefony6[[#This Row],[Kolumna2]]</f>
        <v>790</v>
      </c>
      <c r="I1591" s="5">
        <f>IF(OR(Tabela_telefony6[[#This Row],[typ]]="stacjonarny",Tabela_telefony6[[#This Row],[typ]]="komórkowy"),I1590-Tabela_telefony6[[#This Row],[Kolumna2]],H1590)</f>
        <v>434</v>
      </c>
    </row>
    <row r="1592" spans="1:9" x14ac:dyDescent="0.3">
      <c r="A1592">
        <v>5220235</v>
      </c>
      <c r="B1592" s="1">
        <v>42940</v>
      </c>
      <c r="C1592" s="2">
        <v>0.54741898148148149</v>
      </c>
      <c r="D1592" s="2">
        <v>0.54915509259259254</v>
      </c>
      <c r="E1592" t="str">
        <f>IF(LEN(Tabela_telefony6[[#This Row],[nr]])=7,"stacjonarny",IF(LEN(Tabela_telefony6[[#This Row],[nr]])=8,"komórkowy","zagraniczny"))</f>
        <v>stacjonarny</v>
      </c>
      <c r="F1592" s="8">
        <f>(Tabela_telefony6[[#This Row],[zakonczenie]]-Tabela_telefony6[[#This Row],[rozpoczecie]])</f>
        <v>1.7361111111110494E-3</v>
      </c>
      <c r="G1592" s="5">
        <f>ROUNDUP(Tabela_telefony6[[#This Row],[Kolumna1]]*1440,0)</f>
        <v>3</v>
      </c>
      <c r="H1592" s="2">
        <f>800-Tabela_telefony6[[#This Row],[Kolumna2]]</f>
        <v>797</v>
      </c>
      <c r="I1592" s="5">
        <f>IF(OR(Tabela_telefony6[[#This Row],[typ]]="stacjonarny",Tabela_telefony6[[#This Row],[typ]]="komórkowy"),I1591-Tabela_telefony6[[#This Row],[Kolumna2]],H1591)</f>
        <v>431</v>
      </c>
    </row>
    <row r="1593" spans="1:9" x14ac:dyDescent="0.3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>IF(LEN(Tabela_telefony6[[#This Row],[nr]])=7,"stacjonarny",IF(LEN(Tabela_telefony6[[#This Row],[nr]])=8,"komórkowy","zagraniczny"))</f>
        <v>komórkowy</v>
      </c>
      <c r="F1593" s="8">
        <f>(Tabela_telefony6[[#This Row],[zakonczenie]]-Tabela_telefony6[[#This Row],[rozpoczecie]])</f>
        <v>3.0092592592593226E-3</v>
      </c>
      <c r="G1593" s="5">
        <f>ROUNDUP(Tabela_telefony6[[#This Row],[Kolumna1]]*1440,0)</f>
        <v>5</v>
      </c>
      <c r="H1593" s="2">
        <f>800-Tabela_telefony6[[#This Row],[Kolumna2]]</f>
        <v>795</v>
      </c>
      <c r="I1593" s="5">
        <f>IF(OR(Tabela_telefony6[[#This Row],[typ]]="stacjonarny",Tabela_telefony6[[#This Row],[typ]]="komórkowy"),I1592-Tabela_telefony6[[#This Row],[Kolumna2]],H1592)</f>
        <v>426</v>
      </c>
    </row>
    <row r="1594" spans="1:9" x14ac:dyDescent="0.3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>IF(LEN(Tabela_telefony6[[#This Row],[nr]])=7,"stacjonarny",IF(LEN(Tabela_telefony6[[#This Row],[nr]])=8,"komórkowy","zagraniczny"))</f>
        <v>komórkowy</v>
      </c>
      <c r="F1594" s="8">
        <f>(Tabela_telefony6[[#This Row],[zakonczenie]]-Tabela_telefony6[[#This Row],[rozpoczecie]])</f>
        <v>9.3634259259258723E-3</v>
      </c>
      <c r="G1594" s="5">
        <f>ROUNDUP(Tabela_telefony6[[#This Row],[Kolumna1]]*1440,0)</f>
        <v>14</v>
      </c>
      <c r="H1594" s="2">
        <f>800-Tabela_telefony6[[#This Row],[Kolumna2]]</f>
        <v>786</v>
      </c>
      <c r="I1594" s="5">
        <f>IF(OR(Tabela_telefony6[[#This Row],[typ]]="stacjonarny",Tabela_telefony6[[#This Row],[typ]]="komórkowy"),I1593-Tabela_telefony6[[#This Row],[Kolumna2]],H1593)</f>
        <v>412</v>
      </c>
    </row>
    <row r="1595" spans="1:9" x14ac:dyDescent="0.3">
      <c r="A1595">
        <v>2853860</v>
      </c>
      <c r="B1595" s="1">
        <v>42940</v>
      </c>
      <c r="C1595" s="2">
        <v>0.55491898148148144</v>
      </c>
      <c r="D1595" s="2">
        <v>0.55787037037037035</v>
      </c>
      <c r="E1595" t="str">
        <f>IF(LEN(Tabela_telefony6[[#This Row],[nr]])=7,"stacjonarny",IF(LEN(Tabela_telefony6[[#This Row],[nr]])=8,"komórkowy","zagraniczny"))</f>
        <v>stacjonarny</v>
      </c>
      <c r="F1595" s="8">
        <f>(Tabela_telefony6[[#This Row],[zakonczenie]]-Tabela_telefony6[[#This Row],[rozpoczecie]])</f>
        <v>2.9513888888889062E-3</v>
      </c>
      <c r="G1595" s="5">
        <f>ROUNDUP(Tabela_telefony6[[#This Row],[Kolumna1]]*1440,0)</f>
        <v>5</v>
      </c>
      <c r="H1595" s="2">
        <f>800-Tabela_telefony6[[#This Row],[Kolumna2]]</f>
        <v>795</v>
      </c>
      <c r="I1595" s="5">
        <f>IF(OR(Tabela_telefony6[[#This Row],[typ]]="stacjonarny",Tabela_telefony6[[#This Row],[typ]]="komórkowy"),I1594-Tabela_telefony6[[#This Row],[Kolumna2]],H1594)</f>
        <v>407</v>
      </c>
    </row>
    <row r="1596" spans="1:9" x14ac:dyDescent="0.3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>IF(LEN(Tabela_telefony6[[#This Row],[nr]])=7,"stacjonarny",IF(LEN(Tabela_telefony6[[#This Row],[nr]])=8,"komórkowy","zagraniczny"))</f>
        <v>stacjonarny</v>
      </c>
      <c r="F1596" s="8">
        <f>(Tabela_telefony6[[#This Row],[zakonczenie]]-Tabela_telefony6[[#This Row],[rozpoczecie]])</f>
        <v>1.0995370370370461E-2</v>
      </c>
      <c r="G1596" s="5">
        <f>ROUNDUP(Tabela_telefony6[[#This Row],[Kolumna1]]*1440,0)</f>
        <v>16</v>
      </c>
      <c r="H1596" s="2">
        <f>800-Tabela_telefony6[[#This Row],[Kolumna2]]</f>
        <v>784</v>
      </c>
      <c r="I1596" s="5">
        <f>IF(OR(Tabela_telefony6[[#This Row],[typ]]="stacjonarny",Tabela_telefony6[[#This Row],[typ]]="komórkowy"),I1595-Tabela_telefony6[[#This Row],[Kolumna2]],H1595)</f>
        <v>391</v>
      </c>
    </row>
    <row r="1597" spans="1:9" x14ac:dyDescent="0.3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>IF(LEN(Tabela_telefony6[[#This Row],[nr]])=7,"stacjonarny",IF(LEN(Tabela_telefony6[[#This Row],[nr]])=8,"komórkowy","zagraniczny"))</f>
        <v>stacjonarny</v>
      </c>
      <c r="F1597" s="8">
        <f>(Tabela_telefony6[[#This Row],[zakonczenie]]-Tabela_telefony6[[#This Row],[rozpoczecie]])</f>
        <v>8.2291666666667318E-3</v>
      </c>
      <c r="G1597" s="5">
        <f>ROUNDUP(Tabela_telefony6[[#This Row],[Kolumna1]]*1440,0)</f>
        <v>12</v>
      </c>
      <c r="H1597" s="2">
        <f>800-Tabela_telefony6[[#This Row],[Kolumna2]]</f>
        <v>788</v>
      </c>
      <c r="I1597" s="5">
        <f>IF(OR(Tabela_telefony6[[#This Row],[typ]]="stacjonarny",Tabela_telefony6[[#This Row],[typ]]="komórkowy"),I1596-Tabela_telefony6[[#This Row],[Kolumna2]],H1596)</f>
        <v>379</v>
      </c>
    </row>
    <row r="1598" spans="1:9" x14ac:dyDescent="0.3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>IF(LEN(Tabela_telefony6[[#This Row],[nr]])=7,"stacjonarny",IF(LEN(Tabela_telefony6[[#This Row],[nr]])=8,"komórkowy","zagraniczny"))</f>
        <v>komórkowy</v>
      </c>
      <c r="F1598" s="8">
        <f>(Tabela_telefony6[[#This Row],[zakonczenie]]-Tabela_telefony6[[#This Row],[rozpoczecie]])</f>
        <v>4.155092592592613E-3</v>
      </c>
      <c r="G1598" s="5">
        <f>ROUNDUP(Tabela_telefony6[[#This Row],[Kolumna1]]*1440,0)</f>
        <v>6</v>
      </c>
      <c r="H1598" s="2">
        <f>800-Tabela_telefony6[[#This Row],[Kolumna2]]</f>
        <v>794</v>
      </c>
      <c r="I1598" s="5">
        <f>IF(OR(Tabela_telefony6[[#This Row],[typ]]="stacjonarny",Tabela_telefony6[[#This Row],[typ]]="komórkowy"),I1597-Tabela_telefony6[[#This Row],[Kolumna2]],H1597)</f>
        <v>373</v>
      </c>
    </row>
    <row r="1599" spans="1:9" x14ac:dyDescent="0.3">
      <c r="A1599">
        <v>9282666</v>
      </c>
      <c r="B1599" s="1">
        <v>42940</v>
      </c>
      <c r="C1599" s="2">
        <v>0.56879629629629624</v>
      </c>
      <c r="D1599" s="2">
        <v>0.56934027777777774</v>
      </c>
      <c r="E1599" t="str">
        <f>IF(LEN(Tabela_telefony6[[#This Row],[nr]])=7,"stacjonarny",IF(LEN(Tabela_telefony6[[#This Row],[nr]])=8,"komórkowy","zagraniczny"))</f>
        <v>stacjonarny</v>
      </c>
      <c r="F1599" s="8">
        <f>(Tabela_telefony6[[#This Row],[zakonczenie]]-Tabela_telefony6[[#This Row],[rozpoczecie]])</f>
        <v>5.439814814814925E-4</v>
      </c>
      <c r="G1599" s="5">
        <f>ROUNDUP(Tabela_telefony6[[#This Row],[Kolumna1]]*1440,0)</f>
        <v>1</v>
      </c>
      <c r="H1599" s="2">
        <f>800-Tabela_telefony6[[#This Row],[Kolumna2]]</f>
        <v>799</v>
      </c>
      <c r="I1599" s="5">
        <f>IF(OR(Tabela_telefony6[[#This Row],[typ]]="stacjonarny",Tabela_telefony6[[#This Row],[typ]]="komórkowy"),I1598-Tabela_telefony6[[#This Row],[Kolumna2]],H1598)</f>
        <v>372</v>
      </c>
    </row>
    <row r="1600" spans="1:9" x14ac:dyDescent="0.3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>IF(LEN(Tabela_telefony6[[#This Row],[nr]])=7,"stacjonarny",IF(LEN(Tabela_telefony6[[#This Row],[nr]])=8,"komórkowy","zagraniczny"))</f>
        <v>stacjonarny</v>
      </c>
      <c r="F1600" s="8">
        <f>(Tabela_telefony6[[#This Row],[zakonczenie]]-Tabela_telefony6[[#This Row],[rozpoczecie]])</f>
        <v>8.4606481481481755E-3</v>
      </c>
      <c r="G1600" s="5">
        <f>ROUNDUP(Tabela_telefony6[[#This Row],[Kolumna1]]*1440,0)</f>
        <v>13</v>
      </c>
      <c r="H1600" s="2">
        <f>800-Tabela_telefony6[[#This Row],[Kolumna2]]</f>
        <v>787</v>
      </c>
      <c r="I1600" s="5">
        <f>IF(OR(Tabela_telefony6[[#This Row],[typ]]="stacjonarny",Tabela_telefony6[[#This Row],[typ]]="komórkowy"),I1599-Tabela_telefony6[[#This Row],[Kolumna2]],H1599)</f>
        <v>359</v>
      </c>
    </row>
    <row r="1601" spans="1:9" x14ac:dyDescent="0.3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>IF(LEN(Tabela_telefony6[[#This Row],[nr]])=7,"stacjonarny",IF(LEN(Tabela_telefony6[[#This Row],[nr]])=8,"komórkowy","zagraniczny"))</f>
        <v>stacjonarny</v>
      </c>
      <c r="F1601" s="8">
        <f>(Tabela_telefony6[[#This Row],[zakonczenie]]-Tabela_telefony6[[#This Row],[rozpoczecie]])</f>
        <v>5.833333333333357E-3</v>
      </c>
      <c r="G1601" s="5">
        <f>ROUNDUP(Tabela_telefony6[[#This Row],[Kolumna1]]*1440,0)</f>
        <v>9</v>
      </c>
      <c r="H1601" s="2">
        <f>800-Tabela_telefony6[[#This Row],[Kolumna2]]</f>
        <v>791</v>
      </c>
      <c r="I1601" s="5">
        <f>IF(OR(Tabela_telefony6[[#This Row],[typ]]="stacjonarny",Tabela_telefony6[[#This Row],[typ]]="komórkowy"),I1600-Tabela_telefony6[[#This Row],[Kolumna2]],H1600)</f>
        <v>350</v>
      </c>
    </row>
    <row r="1602" spans="1:9" x14ac:dyDescent="0.3">
      <c r="A1602">
        <v>5221005</v>
      </c>
      <c r="B1602" s="1">
        <v>42940</v>
      </c>
      <c r="C1602" s="2">
        <v>0.57321759259259264</v>
      </c>
      <c r="D1602" s="2">
        <v>0.57461805555555556</v>
      </c>
      <c r="E1602" t="str">
        <f>IF(LEN(Tabela_telefony6[[#This Row],[nr]])=7,"stacjonarny",IF(LEN(Tabela_telefony6[[#This Row],[nr]])=8,"komórkowy","zagraniczny"))</f>
        <v>stacjonarny</v>
      </c>
      <c r="F1602" s="8">
        <f>(Tabela_telefony6[[#This Row],[zakonczenie]]-Tabela_telefony6[[#This Row],[rozpoczecie]])</f>
        <v>1.4004629629629228E-3</v>
      </c>
      <c r="G1602" s="5">
        <f>ROUNDUP(Tabela_telefony6[[#This Row],[Kolumna1]]*1440,0)</f>
        <v>3</v>
      </c>
      <c r="H1602" s="2">
        <f>800-Tabela_telefony6[[#This Row],[Kolumna2]]</f>
        <v>797</v>
      </c>
      <c r="I1602" s="5">
        <f>IF(OR(Tabela_telefony6[[#This Row],[typ]]="stacjonarny",Tabela_telefony6[[#This Row],[typ]]="komórkowy"),I1601-Tabela_telefony6[[#This Row],[Kolumna2]],H1601)</f>
        <v>347</v>
      </c>
    </row>
    <row r="1603" spans="1:9" x14ac:dyDescent="0.3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>IF(LEN(Tabela_telefony6[[#This Row],[nr]])=7,"stacjonarny",IF(LEN(Tabela_telefony6[[#This Row],[nr]])=8,"komórkowy","zagraniczny"))</f>
        <v>stacjonarny</v>
      </c>
      <c r="F1603" s="8">
        <f>(Tabela_telefony6[[#This Row],[zakonczenie]]-Tabela_telefony6[[#This Row],[rozpoczecie]])</f>
        <v>7.6620370370370505E-3</v>
      </c>
      <c r="G1603" s="5">
        <f>ROUNDUP(Tabela_telefony6[[#This Row],[Kolumna1]]*1440,0)</f>
        <v>12</v>
      </c>
      <c r="H1603" s="2">
        <f>800-Tabela_telefony6[[#This Row],[Kolumna2]]</f>
        <v>788</v>
      </c>
      <c r="I1603" s="5">
        <f>IF(OR(Tabela_telefony6[[#This Row],[typ]]="stacjonarny",Tabela_telefony6[[#This Row],[typ]]="komórkowy"),I1602-Tabela_telefony6[[#This Row],[Kolumna2]],H1602)</f>
        <v>335</v>
      </c>
    </row>
    <row r="1604" spans="1:9" x14ac:dyDescent="0.3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>IF(LEN(Tabela_telefony6[[#This Row],[nr]])=7,"stacjonarny",IF(LEN(Tabela_telefony6[[#This Row],[nr]])=8,"komórkowy","zagraniczny"))</f>
        <v>stacjonarny</v>
      </c>
      <c r="F1604" s="8">
        <f>(Tabela_telefony6[[#This Row],[zakonczenie]]-Tabela_telefony6[[#This Row],[rozpoczecie]])</f>
        <v>1.1111111111110628E-3</v>
      </c>
      <c r="G1604" s="5">
        <f>ROUNDUP(Tabela_telefony6[[#This Row],[Kolumna1]]*1440,0)</f>
        <v>2</v>
      </c>
      <c r="H1604" s="2">
        <f>800-Tabela_telefony6[[#This Row],[Kolumna2]]</f>
        <v>798</v>
      </c>
      <c r="I1604" s="5">
        <f>IF(OR(Tabela_telefony6[[#This Row],[typ]]="stacjonarny",Tabela_telefony6[[#This Row],[typ]]="komórkowy"),I1603-Tabela_telefony6[[#This Row],[Kolumna2]],H1603)</f>
        <v>333</v>
      </c>
    </row>
    <row r="1605" spans="1:9" x14ac:dyDescent="0.3">
      <c r="A1605">
        <v>3720500</v>
      </c>
      <c r="B1605" s="1">
        <v>42940</v>
      </c>
      <c r="C1605" s="2">
        <v>0.57660879629629624</v>
      </c>
      <c r="D1605" s="2">
        <v>0.58250000000000002</v>
      </c>
      <c r="E1605" t="str">
        <f>IF(LEN(Tabela_telefony6[[#This Row],[nr]])=7,"stacjonarny",IF(LEN(Tabela_telefony6[[#This Row],[nr]])=8,"komórkowy","zagraniczny"))</f>
        <v>stacjonarny</v>
      </c>
      <c r="F1605" s="8">
        <f>(Tabela_telefony6[[#This Row],[zakonczenie]]-Tabela_telefony6[[#This Row],[rozpoczecie]])</f>
        <v>5.8912037037037734E-3</v>
      </c>
      <c r="G1605" s="5">
        <f>ROUNDUP(Tabela_telefony6[[#This Row],[Kolumna1]]*1440,0)</f>
        <v>9</v>
      </c>
      <c r="H1605" s="2">
        <f>800-Tabela_telefony6[[#This Row],[Kolumna2]]</f>
        <v>791</v>
      </c>
      <c r="I1605" s="5">
        <f>IF(OR(Tabela_telefony6[[#This Row],[typ]]="stacjonarny",Tabela_telefony6[[#This Row],[typ]]="komórkowy"),I1604-Tabela_telefony6[[#This Row],[Kolumna2]],H1604)</f>
        <v>324</v>
      </c>
    </row>
    <row r="1606" spans="1:9" x14ac:dyDescent="0.3">
      <c r="A1606">
        <v>89419064</v>
      </c>
      <c r="B1606" s="1">
        <v>42940</v>
      </c>
      <c r="C1606" s="2">
        <v>0.57850694444444439</v>
      </c>
      <c r="D1606" s="2">
        <v>0.58456018518518515</v>
      </c>
      <c r="E1606" t="str">
        <f>IF(LEN(Tabela_telefony6[[#This Row],[nr]])=7,"stacjonarny",IF(LEN(Tabela_telefony6[[#This Row],[nr]])=8,"komórkowy","zagraniczny"))</f>
        <v>komórkowy</v>
      </c>
      <c r="F1606" s="8">
        <f>(Tabela_telefony6[[#This Row],[zakonczenie]]-Tabela_telefony6[[#This Row],[rozpoczecie]])</f>
        <v>6.0532407407407618E-3</v>
      </c>
      <c r="G1606" s="5">
        <f>ROUNDUP(Tabela_telefony6[[#This Row],[Kolumna1]]*1440,0)</f>
        <v>9</v>
      </c>
      <c r="H1606" s="2">
        <f>800-Tabela_telefony6[[#This Row],[Kolumna2]]</f>
        <v>791</v>
      </c>
      <c r="I1606" s="5">
        <f>IF(OR(Tabela_telefony6[[#This Row],[typ]]="stacjonarny",Tabela_telefony6[[#This Row],[typ]]="komórkowy"),I1605-Tabela_telefony6[[#This Row],[Kolumna2]],H1605)</f>
        <v>315</v>
      </c>
    </row>
    <row r="1607" spans="1:9" x14ac:dyDescent="0.3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>IF(LEN(Tabela_telefony6[[#This Row],[nr]])=7,"stacjonarny",IF(LEN(Tabela_telefony6[[#This Row],[nr]])=8,"komórkowy","zagraniczny"))</f>
        <v>stacjonarny</v>
      </c>
      <c r="F1607" s="8">
        <f>(Tabela_telefony6[[#This Row],[zakonczenie]]-Tabela_telefony6[[#This Row],[rozpoczecie]])</f>
        <v>2.1412037037036313E-3</v>
      </c>
      <c r="G1607" s="5">
        <f>ROUNDUP(Tabela_telefony6[[#This Row],[Kolumna1]]*1440,0)</f>
        <v>4</v>
      </c>
      <c r="H1607" s="2">
        <f>800-Tabela_telefony6[[#This Row],[Kolumna2]]</f>
        <v>796</v>
      </c>
      <c r="I1607" s="5">
        <f>IF(OR(Tabela_telefony6[[#This Row],[typ]]="stacjonarny",Tabela_telefony6[[#This Row],[typ]]="komórkowy"),I1606-Tabela_telefony6[[#This Row],[Kolumna2]],H1606)</f>
        <v>311</v>
      </c>
    </row>
    <row r="1608" spans="1:9" x14ac:dyDescent="0.3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>IF(LEN(Tabela_telefony6[[#This Row],[nr]])=7,"stacjonarny",IF(LEN(Tabela_telefony6[[#This Row],[nr]])=8,"komórkowy","zagraniczny"))</f>
        <v>stacjonarny</v>
      </c>
      <c r="F1608" s="8">
        <f>(Tabela_telefony6[[#This Row],[zakonczenie]]-Tabela_telefony6[[#This Row],[rozpoczecie]])</f>
        <v>5.2546296296296369E-3</v>
      </c>
      <c r="G1608" s="5">
        <f>ROUNDUP(Tabela_telefony6[[#This Row],[Kolumna1]]*1440,0)</f>
        <v>8</v>
      </c>
      <c r="H1608" s="2">
        <f>800-Tabela_telefony6[[#This Row],[Kolumna2]]</f>
        <v>792</v>
      </c>
      <c r="I1608" s="5">
        <f>IF(OR(Tabela_telefony6[[#This Row],[typ]]="stacjonarny",Tabela_telefony6[[#This Row],[typ]]="komórkowy"),I1607-Tabela_telefony6[[#This Row],[Kolumna2]],H1607)</f>
        <v>303</v>
      </c>
    </row>
    <row r="1609" spans="1:9" x14ac:dyDescent="0.3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>IF(LEN(Tabela_telefony6[[#This Row],[nr]])=7,"stacjonarny",IF(LEN(Tabela_telefony6[[#This Row],[nr]])=8,"komórkowy","zagraniczny"))</f>
        <v>stacjonarny</v>
      </c>
      <c r="F1609" s="8">
        <f>(Tabela_telefony6[[#This Row],[zakonczenie]]-Tabela_telefony6[[#This Row],[rozpoczecie]])</f>
        <v>5.5555555555553138E-4</v>
      </c>
      <c r="G1609" s="5">
        <f>ROUNDUP(Tabela_telefony6[[#This Row],[Kolumna1]]*1440,0)</f>
        <v>1</v>
      </c>
      <c r="H1609" s="2">
        <f>800-Tabela_telefony6[[#This Row],[Kolumna2]]</f>
        <v>799</v>
      </c>
      <c r="I1609" s="5">
        <f>IF(OR(Tabela_telefony6[[#This Row],[typ]]="stacjonarny",Tabela_telefony6[[#This Row],[typ]]="komórkowy"),I1608-Tabela_telefony6[[#This Row],[Kolumna2]],H1608)</f>
        <v>302</v>
      </c>
    </row>
    <row r="1610" spans="1:9" x14ac:dyDescent="0.3">
      <c r="A1610">
        <v>5850216</v>
      </c>
      <c r="B1610" s="1">
        <v>42940</v>
      </c>
      <c r="C1610" s="2">
        <v>0.59325231481481477</v>
      </c>
      <c r="D1610" s="2">
        <v>0.59866898148148151</v>
      </c>
      <c r="E1610" t="str">
        <f>IF(LEN(Tabela_telefony6[[#This Row],[nr]])=7,"stacjonarny",IF(LEN(Tabela_telefony6[[#This Row],[nr]])=8,"komórkowy","zagraniczny"))</f>
        <v>stacjonarny</v>
      </c>
      <c r="F1610" s="8">
        <f>(Tabela_telefony6[[#This Row],[zakonczenie]]-Tabela_telefony6[[#This Row],[rozpoczecie]])</f>
        <v>5.4166666666667362E-3</v>
      </c>
      <c r="G1610" s="5">
        <f>ROUNDUP(Tabela_telefony6[[#This Row],[Kolumna1]]*1440,0)</f>
        <v>8</v>
      </c>
      <c r="H1610" s="2">
        <f>800-Tabela_telefony6[[#This Row],[Kolumna2]]</f>
        <v>792</v>
      </c>
      <c r="I1610" s="5">
        <f>IF(OR(Tabela_telefony6[[#This Row],[typ]]="stacjonarny",Tabela_telefony6[[#This Row],[typ]]="komórkowy"),I1609-Tabela_telefony6[[#This Row],[Kolumna2]],H1609)</f>
        <v>294</v>
      </c>
    </row>
    <row r="1611" spans="1:9" x14ac:dyDescent="0.3">
      <c r="A1611">
        <v>4927402</v>
      </c>
      <c r="B1611" s="1">
        <v>42940</v>
      </c>
      <c r="C1611" s="2">
        <v>0.59351851851851856</v>
      </c>
      <c r="D1611" s="2">
        <v>0.60163194444444446</v>
      </c>
      <c r="E1611" t="str">
        <f>IF(LEN(Tabela_telefony6[[#This Row],[nr]])=7,"stacjonarny",IF(LEN(Tabela_telefony6[[#This Row],[nr]])=8,"komórkowy","zagraniczny"))</f>
        <v>stacjonarny</v>
      </c>
      <c r="F1611" s="8">
        <f>(Tabela_telefony6[[#This Row],[zakonczenie]]-Tabela_telefony6[[#This Row],[rozpoczecie]])</f>
        <v>8.113425925925899E-3</v>
      </c>
      <c r="G1611" s="5">
        <f>ROUNDUP(Tabela_telefony6[[#This Row],[Kolumna1]]*1440,0)</f>
        <v>12</v>
      </c>
      <c r="H1611" s="2">
        <f>800-Tabela_telefony6[[#This Row],[Kolumna2]]</f>
        <v>788</v>
      </c>
      <c r="I1611" s="5">
        <f>IF(OR(Tabela_telefony6[[#This Row],[typ]]="stacjonarny",Tabela_telefony6[[#This Row],[typ]]="komórkowy"),I1610-Tabela_telefony6[[#This Row],[Kolumna2]],H1610)</f>
        <v>282</v>
      </c>
    </row>
    <row r="1612" spans="1:9" x14ac:dyDescent="0.3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>IF(LEN(Tabela_telefony6[[#This Row],[nr]])=7,"stacjonarny",IF(LEN(Tabela_telefony6[[#This Row],[nr]])=8,"komórkowy","zagraniczny"))</f>
        <v>komórkowy</v>
      </c>
      <c r="F1612" s="8">
        <f>(Tabela_telefony6[[#This Row],[zakonczenie]]-Tabela_telefony6[[#This Row],[rozpoczecie]])</f>
        <v>6.9675925925926085E-3</v>
      </c>
      <c r="G1612" s="5">
        <f>ROUNDUP(Tabela_telefony6[[#This Row],[Kolumna1]]*1440,0)</f>
        <v>11</v>
      </c>
      <c r="H1612" s="2">
        <f>800-Tabela_telefony6[[#This Row],[Kolumna2]]</f>
        <v>789</v>
      </c>
      <c r="I1612" s="5">
        <f>IF(OR(Tabela_telefony6[[#This Row],[typ]]="stacjonarny",Tabela_telefony6[[#This Row],[typ]]="komórkowy"),I1611-Tabela_telefony6[[#This Row],[Kolumna2]],H1611)</f>
        <v>271</v>
      </c>
    </row>
    <row r="1613" spans="1:9" x14ac:dyDescent="0.3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>IF(LEN(Tabela_telefony6[[#This Row],[nr]])=7,"stacjonarny",IF(LEN(Tabela_telefony6[[#This Row],[nr]])=8,"komórkowy","zagraniczny"))</f>
        <v>stacjonarny</v>
      </c>
      <c r="F1613" s="8">
        <f>(Tabela_telefony6[[#This Row],[zakonczenie]]-Tabela_telefony6[[#This Row],[rozpoczecie]])</f>
        <v>7.0138888888888751E-3</v>
      </c>
      <c r="G1613" s="5">
        <f>ROUNDUP(Tabela_telefony6[[#This Row],[Kolumna1]]*1440,0)</f>
        <v>11</v>
      </c>
      <c r="H1613" s="2">
        <f>800-Tabela_telefony6[[#This Row],[Kolumna2]]</f>
        <v>789</v>
      </c>
      <c r="I1613" s="5">
        <f>IF(OR(Tabela_telefony6[[#This Row],[typ]]="stacjonarny",Tabela_telefony6[[#This Row],[typ]]="komórkowy"),I1612-Tabela_telefony6[[#This Row],[Kolumna2]],H1612)</f>
        <v>260</v>
      </c>
    </row>
    <row r="1614" spans="1:9" x14ac:dyDescent="0.3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>IF(LEN(Tabela_telefony6[[#This Row],[nr]])=7,"stacjonarny",IF(LEN(Tabela_telefony6[[#This Row],[nr]])=8,"komórkowy","zagraniczny"))</f>
        <v>stacjonarny</v>
      </c>
      <c r="F1614" s="8">
        <f>(Tabela_telefony6[[#This Row],[zakonczenie]]-Tabela_telefony6[[#This Row],[rozpoczecie]])</f>
        <v>1.0162037037036997E-2</v>
      </c>
      <c r="G1614" s="5">
        <f>ROUNDUP(Tabela_telefony6[[#This Row],[Kolumna1]]*1440,0)</f>
        <v>15</v>
      </c>
      <c r="H1614" s="2">
        <f>800-Tabela_telefony6[[#This Row],[Kolumna2]]</f>
        <v>785</v>
      </c>
      <c r="I1614" s="5">
        <f>IF(OR(Tabela_telefony6[[#This Row],[typ]]="stacjonarny",Tabela_telefony6[[#This Row],[typ]]="komórkowy"),I1613-Tabela_telefony6[[#This Row],[Kolumna2]],H1613)</f>
        <v>245</v>
      </c>
    </row>
    <row r="1615" spans="1:9" x14ac:dyDescent="0.3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>IF(LEN(Tabela_telefony6[[#This Row],[nr]])=7,"stacjonarny",IF(LEN(Tabela_telefony6[[#This Row],[nr]])=8,"komórkowy","zagraniczny"))</f>
        <v>stacjonarny</v>
      </c>
      <c r="F1615" s="8">
        <f>(Tabela_telefony6[[#This Row],[zakonczenie]]-Tabela_telefony6[[#This Row],[rozpoczecie]])</f>
        <v>7.0601851851859188E-4</v>
      </c>
      <c r="G1615" s="5">
        <f>ROUNDUP(Tabela_telefony6[[#This Row],[Kolumna1]]*1440,0)</f>
        <v>2</v>
      </c>
      <c r="H1615" s="2">
        <f>800-Tabela_telefony6[[#This Row],[Kolumna2]]</f>
        <v>798</v>
      </c>
      <c r="I1615" s="5">
        <f>IF(OR(Tabela_telefony6[[#This Row],[typ]]="stacjonarny",Tabela_telefony6[[#This Row],[typ]]="komórkowy"),I1614-Tabela_telefony6[[#This Row],[Kolumna2]],H1614)</f>
        <v>243</v>
      </c>
    </row>
    <row r="1616" spans="1:9" x14ac:dyDescent="0.3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>IF(LEN(Tabela_telefony6[[#This Row],[nr]])=7,"stacjonarny",IF(LEN(Tabela_telefony6[[#This Row],[nr]])=8,"komórkowy","zagraniczny"))</f>
        <v>stacjonarny</v>
      </c>
      <c r="F1616" s="8">
        <f>(Tabela_telefony6[[#This Row],[zakonczenie]]-Tabela_telefony6[[#This Row],[rozpoczecie]])</f>
        <v>4.6643518518518778E-3</v>
      </c>
      <c r="G1616" s="5">
        <f>ROUNDUP(Tabela_telefony6[[#This Row],[Kolumna1]]*1440,0)</f>
        <v>7</v>
      </c>
      <c r="H1616" s="2">
        <f>800-Tabela_telefony6[[#This Row],[Kolumna2]]</f>
        <v>793</v>
      </c>
      <c r="I1616" s="5">
        <f>IF(OR(Tabela_telefony6[[#This Row],[typ]]="stacjonarny",Tabela_telefony6[[#This Row],[typ]]="komórkowy"),I1615-Tabela_telefony6[[#This Row],[Kolumna2]],H1615)</f>
        <v>236</v>
      </c>
    </row>
    <row r="1617" spans="1:9" x14ac:dyDescent="0.3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>IF(LEN(Tabela_telefony6[[#This Row],[nr]])=7,"stacjonarny",IF(LEN(Tabela_telefony6[[#This Row],[nr]])=8,"komórkowy","zagraniczny"))</f>
        <v>stacjonarny</v>
      </c>
      <c r="F1617" s="8">
        <f>(Tabela_telefony6[[#This Row],[zakonczenie]]-Tabela_telefony6[[#This Row],[rozpoczecie]])</f>
        <v>9.7106481481481488E-3</v>
      </c>
      <c r="G1617" s="5">
        <f>ROUNDUP(Tabela_telefony6[[#This Row],[Kolumna1]]*1440,0)</f>
        <v>14</v>
      </c>
      <c r="H1617" s="2">
        <f>800-Tabela_telefony6[[#This Row],[Kolumna2]]</f>
        <v>786</v>
      </c>
      <c r="I1617" s="5">
        <f>IF(OR(Tabela_telefony6[[#This Row],[typ]]="stacjonarny",Tabela_telefony6[[#This Row],[typ]]="komórkowy"),I1616-Tabela_telefony6[[#This Row],[Kolumna2]],H1616)</f>
        <v>222</v>
      </c>
    </row>
    <row r="1618" spans="1:9" x14ac:dyDescent="0.3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>IF(LEN(Tabela_telefony6[[#This Row],[nr]])=7,"stacjonarny",IF(LEN(Tabela_telefony6[[#This Row],[nr]])=8,"komórkowy","zagraniczny"))</f>
        <v>stacjonarny</v>
      </c>
      <c r="F1618" s="8">
        <f>(Tabela_telefony6[[#This Row],[zakonczenie]]-Tabela_telefony6[[#This Row],[rozpoczecie]])</f>
        <v>7.615740740740784E-3</v>
      </c>
      <c r="G1618" s="5">
        <f>ROUNDUP(Tabela_telefony6[[#This Row],[Kolumna1]]*1440,0)</f>
        <v>11</v>
      </c>
      <c r="H1618" s="2">
        <f>800-Tabela_telefony6[[#This Row],[Kolumna2]]</f>
        <v>789</v>
      </c>
      <c r="I1618" s="5">
        <f>IF(OR(Tabela_telefony6[[#This Row],[typ]]="stacjonarny",Tabela_telefony6[[#This Row],[typ]]="komórkowy"),I1617-Tabela_telefony6[[#This Row],[Kolumna2]],H1617)</f>
        <v>211</v>
      </c>
    </row>
    <row r="1619" spans="1:9" x14ac:dyDescent="0.3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>IF(LEN(Tabela_telefony6[[#This Row],[nr]])=7,"stacjonarny",IF(LEN(Tabela_telefony6[[#This Row],[nr]])=8,"komórkowy","zagraniczny"))</f>
        <v>komórkowy</v>
      </c>
      <c r="F1619" s="8">
        <f>(Tabela_telefony6[[#This Row],[zakonczenie]]-Tabela_telefony6[[#This Row],[rozpoczecie]])</f>
        <v>2.6504629629630072E-3</v>
      </c>
      <c r="G1619" s="5">
        <f>ROUNDUP(Tabela_telefony6[[#This Row],[Kolumna1]]*1440,0)</f>
        <v>4</v>
      </c>
      <c r="H1619" s="2">
        <f>800-Tabela_telefony6[[#This Row],[Kolumna2]]</f>
        <v>796</v>
      </c>
      <c r="I1619" s="5">
        <f>IF(OR(Tabela_telefony6[[#This Row],[typ]]="stacjonarny",Tabela_telefony6[[#This Row],[typ]]="komórkowy"),I1618-Tabela_telefony6[[#This Row],[Kolumna2]],H1618)</f>
        <v>207</v>
      </c>
    </row>
    <row r="1620" spans="1:9" x14ac:dyDescent="0.3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>IF(LEN(Tabela_telefony6[[#This Row],[nr]])=7,"stacjonarny",IF(LEN(Tabela_telefony6[[#This Row],[nr]])=8,"komórkowy","zagraniczny"))</f>
        <v>stacjonarny</v>
      </c>
      <c r="F1620" s="8">
        <f>(Tabela_telefony6[[#This Row],[zakonczenie]]-Tabela_telefony6[[#This Row],[rozpoczecie]])</f>
        <v>4.2013888888888795E-3</v>
      </c>
      <c r="G1620" s="5">
        <f>ROUNDUP(Tabela_telefony6[[#This Row],[Kolumna1]]*1440,0)</f>
        <v>7</v>
      </c>
      <c r="H1620" s="2">
        <f>800-Tabela_telefony6[[#This Row],[Kolumna2]]</f>
        <v>793</v>
      </c>
      <c r="I1620" s="5">
        <f>IF(OR(Tabela_telefony6[[#This Row],[typ]]="stacjonarny",Tabela_telefony6[[#This Row],[typ]]="komórkowy"),I1619-Tabela_telefony6[[#This Row],[Kolumna2]],H1619)</f>
        <v>200</v>
      </c>
    </row>
    <row r="1621" spans="1:9" x14ac:dyDescent="0.3">
      <c r="A1621">
        <v>1740380</v>
      </c>
      <c r="B1621" s="1">
        <v>42940</v>
      </c>
      <c r="C1621" s="2">
        <v>0.62605324074074076</v>
      </c>
      <c r="D1621" s="2">
        <v>0.63655092592592588</v>
      </c>
      <c r="E1621" t="str">
        <f>IF(LEN(Tabela_telefony6[[#This Row],[nr]])=7,"stacjonarny",IF(LEN(Tabela_telefony6[[#This Row],[nr]])=8,"komórkowy","zagraniczny"))</f>
        <v>stacjonarny</v>
      </c>
      <c r="F1621" s="8">
        <f>(Tabela_telefony6[[#This Row],[zakonczenie]]-Tabela_telefony6[[#This Row],[rozpoczecie]])</f>
        <v>1.0497685185185124E-2</v>
      </c>
      <c r="G1621" s="5">
        <f>ROUNDUP(Tabela_telefony6[[#This Row],[Kolumna1]]*1440,0)</f>
        <v>16</v>
      </c>
      <c r="H1621" s="2">
        <f>800-Tabela_telefony6[[#This Row],[Kolumna2]]</f>
        <v>784</v>
      </c>
      <c r="I1621" s="5">
        <f>IF(OR(Tabela_telefony6[[#This Row],[typ]]="stacjonarny",Tabela_telefony6[[#This Row],[typ]]="komórkowy"),I1620-Tabela_telefony6[[#This Row],[Kolumna2]],H1620)</f>
        <v>184</v>
      </c>
    </row>
    <row r="1622" spans="1:9" x14ac:dyDescent="0.3">
      <c r="A1622">
        <v>6005355</v>
      </c>
      <c r="B1622" s="1">
        <v>42941</v>
      </c>
      <c r="C1622" s="2">
        <v>0.33688657407407407</v>
      </c>
      <c r="D1622" s="2">
        <v>0.34452546296296294</v>
      </c>
      <c r="E1622" t="str">
        <f>IF(LEN(Tabela_telefony6[[#This Row],[nr]])=7,"stacjonarny",IF(LEN(Tabela_telefony6[[#This Row],[nr]])=8,"komórkowy","zagraniczny"))</f>
        <v>stacjonarny</v>
      </c>
      <c r="F1622" s="8">
        <f>(Tabela_telefony6[[#This Row],[zakonczenie]]-Tabela_telefony6[[#This Row],[rozpoczecie]])</f>
        <v>7.6388888888888618E-3</v>
      </c>
      <c r="G1622" s="5">
        <f>ROUNDUP(Tabela_telefony6[[#This Row],[Kolumna1]]*1440,0)</f>
        <v>11</v>
      </c>
      <c r="H1622" s="2">
        <f>800-Tabela_telefony6[[#This Row],[Kolumna2]]</f>
        <v>789</v>
      </c>
      <c r="I1622" s="5">
        <f>IF(OR(Tabela_telefony6[[#This Row],[typ]]="stacjonarny",Tabela_telefony6[[#This Row],[typ]]="komórkowy"),I1621-Tabela_telefony6[[#This Row],[Kolumna2]],H1621)</f>
        <v>173</v>
      </c>
    </row>
    <row r="1623" spans="1:9" x14ac:dyDescent="0.3">
      <c r="A1623">
        <v>2400590</v>
      </c>
      <c r="B1623" s="1">
        <v>42941</v>
      </c>
      <c r="C1623" s="2">
        <v>0.34145833333333331</v>
      </c>
      <c r="D1623" s="2">
        <v>0.34645833333333331</v>
      </c>
      <c r="E1623" t="str">
        <f>IF(LEN(Tabela_telefony6[[#This Row],[nr]])=7,"stacjonarny",IF(LEN(Tabela_telefony6[[#This Row],[nr]])=8,"komórkowy","zagraniczny"))</f>
        <v>stacjonarny</v>
      </c>
      <c r="F1623" s="8">
        <f>(Tabela_telefony6[[#This Row],[zakonczenie]]-Tabela_telefony6[[#This Row],[rozpoczecie]])</f>
        <v>5.0000000000000044E-3</v>
      </c>
      <c r="G1623" s="5">
        <f>ROUNDUP(Tabela_telefony6[[#This Row],[Kolumna1]]*1440,0)</f>
        <v>8</v>
      </c>
      <c r="H1623" s="2">
        <f>800-Tabela_telefony6[[#This Row],[Kolumna2]]</f>
        <v>792</v>
      </c>
      <c r="I1623" s="5">
        <f>IF(OR(Tabela_telefony6[[#This Row],[typ]]="stacjonarny",Tabela_telefony6[[#This Row],[typ]]="komórkowy"),I1622-Tabela_telefony6[[#This Row],[Kolumna2]],H1622)</f>
        <v>165</v>
      </c>
    </row>
    <row r="1624" spans="1:9" x14ac:dyDescent="0.3">
      <c r="A1624">
        <v>7918038</v>
      </c>
      <c r="B1624" s="1">
        <v>42941</v>
      </c>
      <c r="C1624" s="2">
        <v>0.34278935185185183</v>
      </c>
      <c r="D1624" s="2">
        <v>0.34370370370370368</v>
      </c>
      <c r="E1624" t="str">
        <f>IF(LEN(Tabela_telefony6[[#This Row],[nr]])=7,"stacjonarny",IF(LEN(Tabela_telefony6[[#This Row],[nr]])=8,"komórkowy","zagraniczny"))</f>
        <v>stacjonarny</v>
      </c>
      <c r="F1624" s="8">
        <f>(Tabela_telefony6[[#This Row],[zakonczenie]]-Tabela_telefony6[[#This Row],[rozpoczecie]])</f>
        <v>9.1435185185184675E-4</v>
      </c>
      <c r="G1624" s="5">
        <f>ROUNDUP(Tabela_telefony6[[#This Row],[Kolumna1]]*1440,0)</f>
        <v>2</v>
      </c>
      <c r="H1624" s="2">
        <f>800-Tabela_telefony6[[#This Row],[Kolumna2]]</f>
        <v>798</v>
      </c>
      <c r="I1624" s="5">
        <f>IF(OR(Tabela_telefony6[[#This Row],[typ]]="stacjonarny",Tabela_telefony6[[#This Row],[typ]]="komórkowy"),I1623-Tabela_telefony6[[#This Row],[Kolumna2]],H1623)</f>
        <v>163</v>
      </c>
    </row>
    <row r="1625" spans="1:9" x14ac:dyDescent="0.3">
      <c r="A1625">
        <v>7969038</v>
      </c>
      <c r="B1625" s="1">
        <v>42941</v>
      </c>
      <c r="C1625" s="2">
        <v>0.34605324074074073</v>
      </c>
      <c r="D1625" s="2">
        <v>0.35744212962962962</v>
      </c>
      <c r="E1625" t="str">
        <f>IF(LEN(Tabela_telefony6[[#This Row],[nr]])=7,"stacjonarny",IF(LEN(Tabela_telefony6[[#This Row],[nr]])=8,"komórkowy","zagraniczny"))</f>
        <v>stacjonarny</v>
      </c>
      <c r="F1625" s="8">
        <f>(Tabela_telefony6[[#This Row],[zakonczenie]]-Tabela_telefony6[[#This Row],[rozpoczecie]])</f>
        <v>1.1388888888888893E-2</v>
      </c>
      <c r="G1625" s="5">
        <f>ROUNDUP(Tabela_telefony6[[#This Row],[Kolumna1]]*1440,0)</f>
        <v>17</v>
      </c>
      <c r="H1625" s="2">
        <f>800-Tabela_telefony6[[#This Row],[Kolumna2]]</f>
        <v>783</v>
      </c>
      <c r="I1625" s="5">
        <f>IF(OR(Tabela_telefony6[[#This Row],[typ]]="stacjonarny",Tabela_telefony6[[#This Row],[typ]]="komórkowy"),I1624-Tabela_telefony6[[#This Row],[Kolumna2]],H1624)</f>
        <v>146</v>
      </c>
    </row>
    <row r="1626" spans="1:9" x14ac:dyDescent="0.3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>IF(LEN(Tabela_telefony6[[#This Row],[nr]])=7,"stacjonarny",IF(LEN(Tabela_telefony6[[#This Row],[nr]])=8,"komórkowy","zagraniczny"))</f>
        <v>stacjonarny</v>
      </c>
      <c r="F1626" s="8">
        <f>(Tabela_telefony6[[#This Row],[zakonczenie]]-Tabela_telefony6[[#This Row],[rozpoczecie]])</f>
        <v>2.2453703703703698E-3</v>
      </c>
      <c r="G1626" s="5">
        <f>ROUNDUP(Tabela_telefony6[[#This Row],[Kolumna1]]*1440,0)</f>
        <v>4</v>
      </c>
      <c r="H1626" s="2">
        <f>800-Tabela_telefony6[[#This Row],[Kolumna2]]</f>
        <v>796</v>
      </c>
      <c r="I1626" s="5">
        <f>IF(OR(Tabela_telefony6[[#This Row],[typ]]="stacjonarny",Tabela_telefony6[[#This Row],[typ]]="komórkowy"),I1625-Tabela_telefony6[[#This Row],[Kolumna2]],H1625)</f>
        <v>142</v>
      </c>
    </row>
    <row r="1627" spans="1:9" x14ac:dyDescent="0.3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>IF(LEN(Tabela_telefony6[[#This Row],[nr]])=7,"stacjonarny",IF(LEN(Tabela_telefony6[[#This Row],[nr]])=8,"komórkowy","zagraniczny"))</f>
        <v>komórkowy</v>
      </c>
      <c r="F1627" s="8">
        <f>(Tabela_telefony6[[#This Row],[zakonczenie]]-Tabela_telefony6[[#This Row],[rozpoczecie]])</f>
        <v>9.0393518518518401E-3</v>
      </c>
      <c r="G1627" s="5">
        <f>ROUNDUP(Tabela_telefony6[[#This Row],[Kolumna1]]*1440,0)</f>
        <v>14</v>
      </c>
      <c r="H1627" s="2">
        <f>800-Tabela_telefony6[[#This Row],[Kolumna2]]</f>
        <v>786</v>
      </c>
      <c r="I1627" s="5">
        <f>IF(OR(Tabela_telefony6[[#This Row],[typ]]="stacjonarny",Tabela_telefony6[[#This Row],[typ]]="komórkowy"),I1626-Tabela_telefony6[[#This Row],[Kolumna2]],H1626)</f>
        <v>128</v>
      </c>
    </row>
    <row r="1628" spans="1:9" x14ac:dyDescent="0.3">
      <c r="A1628">
        <v>2900584</v>
      </c>
      <c r="B1628" s="1">
        <v>42941</v>
      </c>
      <c r="C1628" s="2">
        <v>0.35335648148148147</v>
      </c>
      <c r="D1628" s="2">
        <v>0.36329861111111111</v>
      </c>
      <c r="E1628" t="str">
        <f>IF(LEN(Tabela_telefony6[[#This Row],[nr]])=7,"stacjonarny",IF(LEN(Tabela_telefony6[[#This Row],[nr]])=8,"komórkowy","zagraniczny"))</f>
        <v>stacjonarny</v>
      </c>
      <c r="F1628" s="8">
        <f>(Tabela_telefony6[[#This Row],[zakonczenie]]-Tabela_telefony6[[#This Row],[rozpoczecie]])</f>
        <v>9.942129629629648E-3</v>
      </c>
      <c r="G1628" s="5">
        <f>ROUNDUP(Tabela_telefony6[[#This Row],[Kolumna1]]*1440,0)</f>
        <v>15</v>
      </c>
      <c r="H1628" s="2">
        <f>800-Tabela_telefony6[[#This Row],[Kolumna2]]</f>
        <v>785</v>
      </c>
      <c r="I1628" s="5">
        <f>IF(OR(Tabela_telefony6[[#This Row],[typ]]="stacjonarny",Tabela_telefony6[[#This Row],[typ]]="komórkowy"),I1627-Tabela_telefony6[[#This Row],[Kolumna2]],H1627)</f>
        <v>113</v>
      </c>
    </row>
    <row r="1629" spans="1:9" x14ac:dyDescent="0.3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>IF(LEN(Tabela_telefony6[[#This Row],[nr]])=7,"stacjonarny",IF(LEN(Tabela_telefony6[[#This Row],[nr]])=8,"komórkowy","zagraniczny"))</f>
        <v>komórkowy</v>
      </c>
      <c r="F1629" s="8">
        <f>(Tabela_telefony6[[#This Row],[zakonczenie]]-Tabela_telefony6[[#This Row],[rozpoczecie]])</f>
        <v>3.2523148148148051E-3</v>
      </c>
      <c r="G1629" s="5">
        <f>ROUNDUP(Tabela_telefony6[[#This Row],[Kolumna1]]*1440,0)</f>
        <v>5</v>
      </c>
      <c r="H1629" s="2">
        <f>800-Tabela_telefony6[[#This Row],[Kolumna2]]</f>
        <v>795</v>
      </c>
      <c r="I1629" s="5">
        <f>IF(OR(Tabela_telefony6[[#This Row],[typ]]="stacjonarny",Tabela_telefony6[[#This Row],[typ]]="komórkowy"),I1628-Tabela_telefony6[[#This Row],[Kolumna2]],H1628)</f>
        <v>108</v>
      </c>
    </row>
    <row r="1630" spans="1:9" x14ac:dyDescent="0.3">
      <c r="A1630">
        <v>48497496</v>
      </c>
      <c r="B1630" s="1">
        <v>42941</v>
      </c>
      <c r="C1630" s="2">
        <v>0.35881944444444447</v>
      </c>
      <c r="D1630" s="2">
        <v>0.36379629629629628</v>
      </c>
      <c r="E1630" t="str">
        <f>IF(LEN(Tabela_telefony6[[#This Row],[nr]])=7,"stacjonarny",IF(LEN(Tabela_telefony6[[#This Row],[nr]])=8,"komórkowy","zagraniczny"))</f>
        <v>komórkowy</v>
      </c>
      <c r="F1630" s="8">
        <f>(Tabela_telefony6[[#This Row],[zakonczenie]]-Tabela_telefony6[[#This Row],[rozpoczecie]])</f>
        <v>4.9768518518518157E-3</v>
      </c>
      <c r="G1630" s="5">
        <f>ROUNDUP(Tabela_telefony6[[#This Row],[Kolumna1]]*1440,0)</f>
        <v>8</v>
      </c>
      <c r="H1630" s="2">
        <f>800-Tabela_telefony6[[#This Row],[Kolumna2]]</f>
        <v>792</v>
      </c>
      <c r="I1630" s="5">
        <f>IF(OR(Tabela_telefony6[[#This Row],[typ]]="stacjonarny",Tabela_telefony6[[#This Row],[typ]]="komórkowy"),I1629-Tabela_telefony6[[#This Row],[Kolumna2]],H1629)</f>
        <v>100</v>
      </c>
    </row>
    <row r="1631" spans="1:9" x14ac:dyDescent="0.3">
      <c r="A1631">
        <v>98695684</v>
      </c>
      <c r="B1631" s="1">
        <v>42941</v>
      </c>
      <c r="C1631" s="2">
        <v>0.3634722222222222</v>
      </c>
      <c r="D1631" s="2">
        <v>0.37498842592592591</v>
      </c>
      <c r="E1631" t="str">
        <f>IF(LEN(Tabela_telefony6[[#This Row],[nr]])=7,"stacjonarny",IF(LEN(Tabela_telefony6[[#This Row],[nr]])=8,"komórkowy","zagraniczny"))</f>
        <v>komórkowy</v>
      </c>
      <c r="F1631" s="8">
        <f>(Tabela_telefony6[[#This Row],[zakonczenie]]-Tabela_telefony6[[#This Row],[rozpoczecie]])</f>
        <v>1.1516203703703709E-2</v>
      </c>
      <c r="G1631" s="5">
        <f>ROUNDUP(Tabela_telefony6[[#This Row],[Kolumna1]]*1440,0)</f>
        <v>17</v>
      </c>
      <c r="H1631" s="2">
        <f>800-Tabela_telefony6[[#This Row],[Kolumna2]]</f>
        <v>783</v>
      </c>
      <c r="I1631" s="5">
        <f>IF(OR(Tabela_telefony6[[#This Row],[typ]]="stacjonarny",Tabela_telefony6[[#This Row],[typ]]="komórkowy"),I1630-Tabela_telefony6[[#This Row],[Kolumna2]],H1630)</f>
        <v>83</v>
      </c>
    </row>
    <row r="1632" spans="1:9" x14ac:dyDescent="0.3">
      <c r="A1632">
        <v>7712618</v>
      </c>
      <c r="B1632" s="1">
        <v>42941</v>
      </c>
      <c r="C1632" s="2">
        <v>0.36773148148148149</v>
      </c>
      <c r="D1632" s="2">
        <v>0.37118055555555557</v>
      </c>
      <c r="E1632" t="str">
        <f>IF(LEN(Tabela_telefony6[[#This Row],[nr]])=7,"stacjonarny",IF(LEN(Tabela_telefony6[[#This Row],[nr]])=8,"komórkowy","zagraniczny"))</f>
        <v>stacjonarny</v>
      </c>
      <c r="F1632" s="8">
        <f>(Tabela_telefony6[[#This Row],[zakonczenie]]-Tabela_telefony6[[#This Row],[rozpoczecie]])</f>
        <v>3.4490740740740766E-3</v>
      </c>
      <c r="G1632" s="5">
        <f>ROUNDUP(Tabela_telefony6[[#This Row],[Kolumna1]]*1440,0)</f>
        <v>5</v>
      </c>
      <c r="H1632" s="2">
        <f>800-Tabela_telefony6[[#This Row],[Kolumna2]]</f>
        <v>795</v>
      </c>
      <c r="I1632" s="5">
        <f>IF(OR(Tabela_telefony6[[#This Row],[typ]]="stacjonarny",Tabela_telefony6[[#This Row],[typ]]="komórkowy"),I1631-Tabela_telefony6[[#This Row],[Kolumna2]],H1631)</f>
        <v>78</v>
      </c>
    </row>
    <row r="1633" spans="1:9" x14ac:dyDescent="0.3">
      <c r="A1633">
        <v>8872311</v>
      </c>
      <c r="B1633" s="1">
        <v>42941</v>
      </c>
      <c r="C1633" s="2">
        <v>0.36854166666666666</v>
      </c>
      <c r="D1633" s="2">
        <v>0.37072916666666667</v>
      </c>
      <c r="E1633" t="str">
        <f>IF(LEN(Tabela_telefony6[[#This Row],[nr]])=7,"stacjonarny",IF(LEN(Tabela_telefony6[[#This Row],[nr]])=8,"komórkowy","zagraniczny"))</f>
        <v>stacjonarny</v>
      </c>
      <c r="F1633" s="8">
        <f>(Tabela_telefony6[[#This Row],[zakonczenie]]-Tabela_telefony6[[#This Row],[rozpoczecie]])</f>
        <v>2.1875000000000089E-3</v>
      </c>
      <c r="G1633" s="5">
        <f>ROUNDUP(Tabela_telefony6[[#This Row],[Kolumna1]]*1440,0)</f>
        <v>4</v>
      </c>
      <c r="H1633" s="2">
        <f>800-Tabela_telefony6[[#This Row],[Kolumna2]]</f>
        <v>796</v>
      </c>
      <c r="I1633" s="5">
        <f>IF(OR(Tabela_telefony6[[#This Row],[typ]]="stacjonarny",Tabela_telefony6[[#This Row],[typ]]="komórkowy"),I1632-Tabela_telefony6[[#This Row],[Kolumna2]],H1632)</f>
        <v>74</v>
      </c>
    </row>
    <row r="1634" spans="1:9" x14ac:dyDescent="0.3">
      <c r="A1634">
        <v>6056372</v>
      </c>
      <c r="B1634" s="1">
        <v>42941</v>
      </c>
      <c r="C1634" s="2">
        <v>0.36930555555555555</v>
      </c>
      <c r="D1634" s="2">
        <v>0.37615740740740738</v>
      </c>
      <c r="E1634" t="str">
        <f>IF(LEN(Tabela_telefony6[[#This Row],[nr]])=7,"stacjonarny",IF(LEN(Tabela_telefony6[[#This Row],[nr]])=8,"komórkowy","zagraniczny"))</f>
        <v>stacjonarny</v>
      </c>
      <c r="F1634" s="8">
        <f>(Tabela_telefony6[[#This Row],[zakonczenie]]-Tabela_telefony6[[#This Row],[rozpoczecie]])</f>
        <v>6.8518518518518312E-3</v>
      </c>
      <c r="G1634" s="5">
        <f>ROUNDUP(Tabela_telefony6[[#This Row],[Kolumna1]]*1440,0)</f>
        <v>10</v>
      </c>
      <c r="H1634" s="2">
        <f>800-Tabela_telefony6[[#This Row],[Kolumna2]]</f>
        <v>790</v>
      </c>
      <c r="I1634" s="5">
        <f>IF(OR(Tabela_telefony6[[#This Row],[typ]]="stacjonarny",Tabela_telefony6[[#This Row],[typ]]="komórkowy"),I1633-Tabela_telefony6[[#This Row],[Kolumna2]],H1633)</f>
        <v>64</v>
      </c>
    </row>
    <row r="1635" spans="1:9" x14ac:dyDescent="0.3">
      <c r="A1635">
        <v>8936656</v>
      </c>
      <c r="B1635" s="1">
        <v>42941</v>
      </c>
      <c r="C1635" s="2">
        <v>0.37222222222222223</v>
      </c>
      <c r="D1635" s="2">
        <v>0.37883101851851853</v>
      </c>
      <c r="E1635" t="str">
        <f>IF(LEN(Tabela_telefony6[[#This Row],[nr]])=7,"stacjonarny",IF(LEN(Tabela_telefony6[[#This Row],[nr]])=8,"komórkowy","zagraniczny"))</f>
        <v>stacjonarny</v>
      </c>
      <c r="F1635" s="8">
        <f>(Tabela_telefony6[[#This Row],[zakonczenie]]-Tabela_telefony6[[#This Row],[rozpoczecie]])</f>
        <v>6.6087962962962932E-3</v>
      </c>
      <c r="G1635" s="5">
        <f>ROUNDUP(Tabela_telefony6[[#This Row],[Kolumna1]]*1440,0)</f>
        <v>10</v>
      </c>
      <c r="H1635" s="2">
        <f>800-Tabela_telefony6[[#This Row],[Kolumna2]]</f>
        <v>790</v>
      </c>
      <c r="I1635" s="5">
        <f>IF(OR(Tabela_telefony6[[#This Row],[typ]]="stacjonarny",Tabela_telefony6[[#This Row],[typ]]="komórkowy"),I1634-Tabela_telefony6[[#This Row],[Kolumna2]],H1634)</f>
        <v>54</v>
      </c>
    </row>
    <row r="1636" spans="1:9" x14ac:dyDescent="0.3">
      <c r="A1636">
        <v>22966872</v>
      </c>
      <c r="B1636" s="1">
        <v>42941</v>
      </c>
      <c r="C1636" s="2">
        <v>0.37277777777777776</v>
      </c>
      <c r="D1636" s="2">
        <v>0.37791666666666668</v>
      </c>
      <c r="E1636" t="str">
        <f>IF(LEN(Tabela_telefony6[[#This Row],[nr]])=7,"stacjonarny",IF(LEN(Tabela_telefony6[[#This Row],[nr]])=8,"komórkowy","zagraniczny"))</f>
        <v>komórkowy</v>
      </c>
      <c r="F1636" s="8">
        <f>(Tabela_telefony6[[#This Row],[zakonczenie]]-Tabela_telefony6[[#This Row],[rozpoczecie]])</f>
        <v>5.138888888888915E-3</v>
      </c>
      <c r="G1636" s="5">
        <f>ROUNDUP(Tabela_telefony6[[#This Row],[Kolumna1]]*1440,0)</f>
        <v>8</v>
      </c>
      <c r="H1636" s="2">
        <f>800-Tabela_telefony6[[#This Row],[Kolumna2]]</f>
        <v>792</v>
      </c>
      <c r="I1636" s="5">
        <f>IF(OR(Tabela_telefony6[[#This Row],[typ]]="stacjonarny",Tabela_telefony6[[#This Row],[typ]]="komórkowy"),I1635-Tabela_telefony6[[#This Row],[Kolumna2]],H1635)</f>
        <v>46</v>
      </c>
    </row>
    <row r="1637" spans="1:9" x14ac:dyDescent="0.3">
      <c r="A1637">
        <v>3908162</v>
      </c>
      <c r="B1637" s="1">
        <v>42941</v>
      </c>
      <c r="C1637" s="2">
        <v>0.37805555555555553</v>
      </c>
      <c r="D1637" s="2">
        <v>0.38770833333333332</v>
      </c>
      <c r="E1637" t="str">
        <f>IF(LEN(Tabela_telefony6[[#This Row],[nr]])=7,"stacjonarny",IF(LEN(Tabela_telefony6[[#This Row],[nr]])=8,"komórkowy","zagraniczny"))</f>
        <v>stacjonarny</v>
      </c>
      <c r="F1637" s="8">
        <f>(Tabela_telefony6[[#This Row],[zakonczenie]]-Tabela_telefony6[[#This Row],[rozpoczecie]])</f>
        <v>9.6527777777777879E-3</v>
      </c>
      <c r="G1637" s="5">
        <f>ROUNDUP(Tabela_telefony6[[#This Row],[Kolumna1]]*1440,0)</f>
        <v>14</v>
      </c>
      <c r="H1637" s="2">
        <f>800-Tabela_telefony6[[#This Row],[Kolumna2]]</f>
        <v>786</v>
      </c>
      <c r="I1637" s="5">
        <f>IF(OR(Tabela_telefony6[[#This Row],[typ]]="stacjonarny",Tabela_telefony6[[#This Row],[typ]]="komórkowy"),I1636-Tabela_telefony6[[#This Row],[Kolumna2]],H1636)</f>
        <v>32</v>
      </c>
    </row>
    <row r="1638" spans="1:9" x14ac:dyDescent="0.3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>IF(LEN(Tabela_telefony6[[#This Row],[nr]])=7,"stacjonarny",IF(LEN(Tabela_telefony6[[#This Row],[nr]])=8,"komórkowy","zagraniczny"))</f>
        <v>komórkowy</v>
      </c>
      <c r="F1638" s="8">
        <f>(Tabela_telefony6[[#This Row],[zakonczenie]]-Tabela_telefony6[[#This Row],[rozpoczecie]])</f>
        <v>1.063657407407409E-2</v>
      </c>
      <c r="G1638" s="5">
        <f>ROUNDUP(Tabela_telefony6[[#This Row],[Kolumna1]]*1440,0)</f>
        <v>16</v>
      </c>
      <c r="H1638" s="2">
        <f>800-Tabela_telefony6[[#This Row],[Kolumna2]]</f>
        <v>784</v>
      </c>
      <c r="I1638" s="5">
        <f>IF(OR(Tabela_telefony6[[#This Row],[typ]]="stacjonarny",Tabela_telefony6[[#This Row],[typ]]="komórkowy"),I1637-Tabela_telefony6[[#This Row],[Kolumna2]],H1637)</f>
        <v>16</v>
      </c>
    </row>
    <row r="1639" spans="1:9" x14ac:dyDescent="0.3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>IF(LEN(Tabela_telefony6[[#This Row],[nr]])=7,"stacjonarny",IF(LEN(Tabela_telefony6[[#This Row],[nr]])=8,"komórkowy","zagraniczny"))</f>
        <v>komórkowy</v>
      </c>
      <c r="F1639" s="8">
        <f>(Tabela_telefony6[[#This Row],[zakonczenie]]-Tabela_telefony6[[#This Row],[rozpoczecie]])</f>
        <v>3.4490740740740766E-3</v>
      </c>
      <c r="G1639" s="5">
        <f>ROUNDUP(Tabela_telefony6[[#This Row],[Kolumna1]]*1440,0)</f>
        <v>5</v>
      </c>
      <c r="H1639" s="2">
        <f>800-Tabela_telefony6[[#This Row],[Kolumna2]]</f>
        <v>795</v>
      </c>
      <c r="I1639" s="5">
        <f>IF(OR(Tabela_telefony6[[#This Row],[typ]]="stacjonarny",Tabela_telefony6[[#This Row],[typ]]="komórkowy"),I1638-Tabela_telefony6[[#This Row],[Kolumna2]],H1638)</f>
        <v>11</v>
      </c>
    </row>
    <row r="1640" spans="1:9" x14ac:dyDescent="0.3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>IF(LEN(Tabela_telefony6[[#This Row],[nr]])=7,"stacjonarny",IF(LEN(Tabela_telefony6[[#This Row],[nr]])=8,"komórkowy","zagraniczny"))</f>
        <v>stacjonarny</v>
      </c>
      <c r="F1640" s="8">
        <f>(Tabela_telefony6[[#This Row],[zakonczenie]]-Tabela_telefony6[[#This Row],[rozpoczecie]])</f>
        <v>4.6875000000000111E-3</v>
      </c>
      <c r="G1640" s="5">
        <f>ROUNDUP(Tabela_telefony6[[#This Row],[Kolumna1]]*1440,0)</f>
        <v>7</v>
      </c>
      <c r="H1640" s="2">
        <f>800-Tabela_telefony6[[#This Row],[Kolumna2]]</f>
        <v>793</v>
      </c>
      <c r="I1640" s="5">
        <f>IF(OR(Tabela_telefony6[[#This Row],[typ]]="stacjonarny",Tabela_telefony6[[#This Row],[typ]]="komórkowy"),I1639-Tabela_telefony6[[#This Row],[Kolumna2]],H1639)</f>
        <v>4</v>
      </c>
    </row>
    <row r="1641" spans="1:9" x14ac:dyDescent="0.3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>IF(LEN(Tabela_telefony6[[#This Row],[nr]])=7,"stacjonarny",IF(LEN(Tabela_telefony6[[#This Row],[nr]])=8,"komórkowy","zagraniczny"))</f>
        <v>stacjonarny</v>
      </c>
      <c r="F1641" s="8">
        <f>(Tabela_telefony6[[#This Row],[zakonczenie]]-Tabela_telefony6[[#This Row],[rozpoczecie]])</f>
        <v>7.5925925925925952E-3</v>
      </c>
      <c r="G1641" s="5">
        <f>ROUNDUP(Tabela_telefony6[[#This Row],[Kolumna1]]*1440,0)</f>
        <v>11</v>
      </c>
      <c r="H1641" s="2">
        <f>800-Tabela_telefony6[[#This Row],[Kolumna2]]</f>
        <v>789</v>
      </c>
      <c r="I1641" s="5">
        <f>IF(OR(Tabela_telefony6[[#This Row],[typ]]="stacjonarny",Tabela_telefony6[[#This Row],[typ]]="komórkowy"),I1640-Tabela_telefony6[[#This Row],[Kolumna2]],H1640)</f>
        <v>-7</v>
      </c>
    </row>
    <row r="1642" spans="1:9" x14ac:dyDescent="0.3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>IF(LEN(Tabela_telefony6[[#This Row],[nr]])=7,"stacjonarny",IF(LEN(Tabela_telefony6[[#This Row],[nr]])=8,"komórkowy","zagraniczny"))</f>
        <v>komórkowy</v>
      </c>
      <c r="F1642" s="8">
        <f>(Tabela_telefony6[[#This Row],[zakonczenie]]-Tabela_telefony6[[#This Row],[rozpoczecie]])</f>
        <v>4.0625000000000244E-3</v>
      </c>
      <c r="G1642" s="5">
        <f>ROUNDUP(Tabela_telefony6[[#This Row],[Kolumna1]]*1440,0)</f>
        <v>6</v>
      </c>
      <c r="H1642" s="2">
        <f>800-Tabela_telefony6[[#This Row],[Kolumna2]]</f>
        <v>794</v>
      </c>
      <c r="I1642" s="5">
        <f>IF(OR(Tabela_telefony6[[#This Row],[typ]]="stacjonarny",Tabela_telefony6[[#This Row],[typ]]="komórkowy"),I1641-Tabela_telefony6[[#This Row],[Kolumna2]],H1641)</f>
        <v>-13</v>
      </c>
    </row>
    <row r="1643" spans="1:9" x14ac:dyDescent="0.3">
      <c r="A1643">
        <v>6013508</v>
      </c>
      <c r="B1643" s="1">
        <v>42941</v>
      </c>
      <c r="C1643" s="2">
        <v>0.39195601851851852</v>
      </c>
      <c r="D1643" s="2">
        <v>0.39401620370370372</v>
      </c>
      <c r="E1643" t="str">
        <f>IF(LEN(Tabela_telefony6[[#This Row],[nr]])=7,"stacjonarny",IF(LEN(Tabela_telefony6[[#This Row],[nr]])=8,"komórkowy","zagraniczny"))</f>
        <v>stacjonarny</v>
      </c>
      <c r="F1643" s="8">
        <f>(Tabela_telefony6[[#This Row],[zakonczenie]]-Tabela_telefony6[[#This Row],[rozpoczecie]])</f>
        <v>2.0601851851851927E-3</v>
      </c>
      <c r="G1643" s="5">
        <f>ROUNDUP(Tabela_telefony6[[#This Row],[Kolumna1]]*1440,0)</f>
        <v>3</v>
      </c>
      <c r="H1643" s="2">
        <f>800-Tabela_telefony6[[#This Row],[Kolumna2]]</f>
        <v>797</v>
      </c>
      <c r="I1643" s="5">
        <f>IF(OR(Tabela_telefony6[[#This Row],[typ]]="stacjonarny",Tabela_telefony6[[#This Row],[typ]]="komórkowy"),I1642-Tabela_telefony6[[#This Row],[Kolumna2]],H1642)</f>
        <v>-16</v>
      </c>
    </row>
    <row r="1644" spans="1:9" x14ac:dyDescent="0.3">
      <c r="A1644">
        <v>6175467</v>
      </c>
      <c r="B1644" s="1">
        <v>42941</v>
      </c>
      <c r="C1644" s="2">
        <v>0.39753472222222225</v>
      </c>
      <c r="D1644" s="2">
        <v>0.40424768518518517</v>
      </c>
      <c r="E1644" t="str">
        <f>IF(LEN(Tabela_telefony6[[#This Row],[nr]])=7,"stacjonarny",IF(LEN(Tabela_telefony6[[#This Row],[nr]])=8,"komórkowy","zagraniczny"))</f>
        <v>stacjonarny</v>
      </c>
      <c r="F1644" s="8">
        <f>(Tabela_telefony6[[#This Row],[zakonczenie]]-Tabela_telefony6[[#This Row],[rozpoczecie]])</f>
        <v>6.7129629629629206E-3</v>
      </c>
      <c r="G1644" s="5">
        <f>ROUNDUP(Tabela_telefony6[[#This Row],[Kolumna1]]*1440,0)</f>
        <v>10</v>
      </c>
      <c r="H1644" s="2">
        <f>800-Tabela_telefony6[[#This Row],[Kolumna2]]</f>
        <v>790</v>
      </c>
      <c r="I1644" s="5">
        <f>IF(OR(Tabela_telefony6[[#This Row],[typ]]="stacjonarny",Tabela_telefony6[[#This Row],[typ]]="komórkowy"),I1643-Tabela_telefony6[[#This Row],[Kolumna2]],H1643)</f>
        <v>-26</v>
      </c>
    </row>
    <row r="1645" spans="1:9" x14ac:dyDescent="0.3">
      <c r="A1645">
        <v>22416837</v>
      </c>
      <c r="B1645" s="1">
        <v>42941</v>
      </c>
      <c r="C1645" s="2">
        <v>0.39881944444444445</v>
      </c>
      <c r="D1645" s="2">
        <v>0.40244212962962961</v>
      </c>
      <c r="E1645" t="str">
        <f>IF(LEN(Tabela_telefony6[[#This Row],[nr]])=7,"stacjonarny",IF(LEN(Tabela_telefony6[[#This Row],[nr]])=8,"komórkowy","zagraniczny"))</f>
        <v>komórkowy</v>
      </c>
      <c r="F1645" s="8">
        <f>(Tabela_telefony6[[#This Row],[zakonczenie]]-Tabela_telefony6[[#This Row],[rozpoczecie]])</f>
        <v>3.6226851851851594E-3</v>
      </c>
      <c r="G1645" s="5">
        <f>ROUNDUP(Tabela_telefony6[[#This Row],[Kolumna1]]*1440,0)</f>
        <v>6</v>
      </c>
      <c r="H1645" s="2">
        <f>800-Tabela_telefony6[[#This Row],[Kolumna2]]</f>
        <v>794</v>
      </c>
      <c r="I1645" s="5">
        <f>IF(OR(Tabela_telefony6[[#This Row],[typ]]="stacjonarny",Tabela_telefony6[[#This Row],[typ]]="komórkowy"),I1644-Tabela_telefony6[[#This Row],[Kolumna2]],H1644)</f>
        <v>-32</v>
      </c>
    </row>
    <row r="1646" spans="1:9" x14ac:dyDescent="0.3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>IF(LEN(Tabela_telefony6[[#This Row],[nr]])=7,"stacjonarny",IF(LEN(Tabela_telefony6[[#This Row],[nr]])=8,"komórkowy","zagraniczny"))</f>
        <v>stacjonarny</v>
      </c>
      <c r="F1646" s="8">
        <f>(Tabela_telefony6[[#This Row],[zakonczenie]]-Tabela_telefony6[[#This Row],[rozpoczecie]])</f>
        <v>1.0150462962962958E-2</v>
      </c>
      <c r="G1646" s="5">
        <f>ROUNDUP(Tabela_telefony6[[#This Row],[Kolumna1]]*1440,0)</f>
        <v>15</v>
      </c>
      <c r="H1646" s="2">
        <f>800-Tabela_telefony6[[#This Row],[Kolumna2]]</f>
        <v>785</v>
      </c>
      <c r="I1646" s="5">
        <f>IF(OR(Tabela_telefony6[[#This Row],[typ]]="stacjonarny",Tabela_telefony6[[#This Row],[typ]]="komórkowy"),I1645-Tabela_telefony6[[#This Row],[Kolumna2]],H1645)</f>
        <v>-47</v>
      </c>
    </row>
    <row r="1647" spans="1:9" x14ac:dyDescent="0.3">
      <c r="A1647">
        <v>8849918</v>
      </c>
      <c r="B1647" s="1">
        <v>42941</v>
      </c>
      <c r="C1647" s="2">
        <v>0.40263888888888888</v>
      </c>
      <c r="D1647" s="2">
        <v>0.40636574074074072</v>
      </c>
      <c r="E1647" t="str">
        <f>IF(LEN(Tabela_telefony6[[#This Row],[nr]])=7,"stacjonarny",IF(LEN(Tabela_telefony6[[#This Row],[nr]])=8,"komórkowy","zagraniczny"))</f>
        <v>stacjonarny</v>
      </c>
      <c r="F1647" s="8">
        <f>(Tabela_telefony6[[#This Row],[zakonczenie]]-Tabela_telefony6[[#This Row],[rozpoczecie]])</f>
        <v>3.7268518518518423E-3</v>
      </c>
      <c r="G1647" s="5">
        <f>ROUNDUP(Tabela_telefony6[[#This Row],[Kolumna1]]*1440,0)</f>
        <v>6</v>
      </c>
      <c r="H1647" s="2">
        <f>800-Tabela_telefony6[[#This Row],[Kolumna2]]</f>
        <v>794</v>
      </c>
      <c r="I1647" s="5">
        <f>IF(OR(Tabela_telefony6[[#This Row],[typ]]="stacjonarny",Tabela_telefony6[[#This Row],[typ]]="komórkowy"),I1646-Tabela_telefony6[[#This Row],[Kolumna2]],H1646)</f>
        <v>-53</v>
      </c>
    </row>
    <row r="1648" spans="1:9" x14ac:dyDescent="0.3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>IF(LEN(Tabela_telefony6[[#This Row],[nr]])=7,"stacjonarny",IF(LEN(Tabela_telefony6[[#This Row],[nr]])=8,"komórkowy","zagraniczny"))</f>
        <v>stacjonarny</v>
      </c>
      <c r="F1648" s="8">
        <f>(Tabela_telefony6[[#This Row],[zakonczenie]]-Tabela_telefony6[[#This Row],[rozpoczecie]])</f>
        <v>5.5208333333333637E-3</v>
      </c>
      <c r="G1648" s="5">
        <f>ROUNDUP(Tabela_telefony6[[#This Row],[Kolumna1]]*1440,0)</f>
        <v>8</v>
      </c>
      <c r="H1648" s="2">
        <f>800-Tabela_telefony6[[#This Row],[Kolumna2]]</f>
        <v>792</v>
      </c>
      <c r="I1648" s="5">
        <f>IF(OR(Tabela_telefony6[[#This Row],[typ]]="stacjonarny",Tabela_telefony6[[#This Row],[typ]]="komórkowy"),I1647-Tabela_telefony6[[#This Row],[Kolumna2]],H1647)</f>
        <v>-61</v>
      </c>
    </row>
    <row r="1649" spans="1:9" x14ac:dyDescent="0.3">
      <c r="A1649">
        <v>20349502</v>
      </c>
      <c r="B1649" s="1">
        <v>42941</v>
      </c>
      <c r="C1649" s="2">
        <v>0.40979166666666667</v>
      </c>
      <c r="D1649" s="2">
        <v>0.41252314814814817</v>
      </c>
      <c r="E1649" t="str">
        <f>IF(LEN(Tabela_telefony6[[#This Row],[nr]])=7,"stacjonarny",IF(LEN(Tabela_telefony6[[#This Row],[nr]])=8,"komórkowy","zagraniczny"))</f>
        <v>komórkowy</v>
      </c>
      <c r="F1649" s="8">
        <f>(Tabela_telefony6[[#This Row],[zakonczenie]]-Tabela_telefony6[[#This Row],[rozpoczecie]])</f>
        <v>2.7314814814815014E-3</v>
      </c>
      <c r="G1649" s="5">
        <f>ROUNDUP(Tabela_telefony6[[#This Row],[Kolumna1]]*1440,0)</f>
        <v>4</v>
      </c>
      <c r="H1649" s="2">
        <f>800-Tabela_telefony6[[#This Row],[Kolumna2]]</f>
        <v>796</v>
      </c>
      <c r="I1649" s="5">
        <f>IF(OR(Tabela_telefony6[[#This Row],[typ]]="stacjonarny",Tabela_telefony6[[#This Row],[typ]]="komórkowy"),I1648-Tabela_telefony6[[#This Row],[Kolumna2]],H1648)</f>
        <v>-65</v>
      </c>
    </row>
    <row r="1650" spans="1:9" x14ac:dyDescent="0.3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>IF(LEN(Tabela_telefony6[[#This Row],[nr]])=7,"stacjonarny",IF(LEN(Tabela_telefony6[[#This Row],[nr]])=8,"komórkowy","zagraniczny"))</f>
        <v>stacjonarny</v>
      </c>
      <c r="F1650" s="8">
        <f>(Tabela_telefony6[[#This Row],[zakonczenie]]-Tabela_telefony6[[#This Row],[rozpoczecie]])</f>
        <v>1.6898148148148384E-3</v>
      </c>
      <c r="G1650" s="5">
        <f>ROUNDUP(Tabela_telefony6[[#This Row],[Kolumna1]]*1440,0)</f>
        <v>3</v>
      </c>
      <c r="H1650" s="2">
        <f>800-Tabela_telefony6[[#This Row],[Kolumna2]]</f>
        <v>797</v>
      </c>
      <c r="I1650" s="5">
        <f>IF(OR(Tabela_telefony6[[#This Row],[typ]]="stacjonarny",Tabela_telefony6[[#This Row],[typ]]="komórkowy"),I1649-Tabela_telefony6[[#This Row],[Kolumna2]],H1649)</f>
        <v>-68</v>
      </c>
    </row>
    <row r="1651" spans="1:9" x14ac:dyDescent="0.3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>IF(LEN(Tabela_telefony6[[#This Row],[nr]])=7,"stacjonarny",IF(LEN(Tabela_telefony6[[#This Row],[nr]])=8,"komórkowy","zagraniczny"))</f>
        <v>stacjonarny</v>
      </c>
      <c r="F1651" s="8">
        <f>(Tabela_telefony6[[#This Row],[zakonczenie]]-Tabela_telefony6[[#This Row],[rozpoczecie]])</f>
        <v>5.6597222222222188E-3</v>
      </c>
      <c r="G1651" s="5">
        <f>ROUNDUP(Tabela_telefony6[[#This Row],[Kolumna1]]*1440,0)</f>
        <v>9</v>
      </c>
      <c r="H1651" s="2">
        <f>800-Tabela_telefony6[[#This Row],[Kolumna2]]</f>
        <v>791</v>
      </c>
      <c r="I1651" s="5">
        <f>IF(OR(Tabela_telefony6[[#This Row],[typ]]="stacjonarny",Tabela_telefony6[[#This Row],[typ]]="komórkowy"),I1650-Tabela_telefony6[[#This Row],[Kolumna2]],H1650)</f>
        <v>-77</v>
      </c>
    </row>
    <row r="1652" spans="1:9" x14ac:dyDescent="0.3">
      <c r="A1652">
        <v>6741642</v>
      </c>
      <c r="B1652" s="1">
        <v>42941</v>
      </c>
      <c r="C1652" s="2">
        <v>0.41449074074074072</v>
      </c>
      <c r="D1652" s="2">
        <v>0.42371527777777779</v>
      </c>
      <c r="E1652" t="str">
        <f>IF(LEN(Tabela_telefony6[[#This Row],[nr]])=7,"stacjonarny",IF(LEN(Tabela_telefony6[[#This Row],[nr]])=8,"komórkowy","zagraniczny"))</f>
        <v>stacjonarny</v>
      </c>
      <c r="F1652" s="8">
        <f>(Tabela_telefony6[[#This Row],[zakonczenie]]-Tabela_telefony6[[#This Row],[rozpoczecie]])</f>
        <v>9.2245370370370727E-3</v>
      </c>
      <c r="G1652" s="5">
        <f>ROUNDUP(Tabela_telefony6[[#This Row],[Kolumna1]]*1440,0)</f>
        <v>14</v>
      </c>
      <c r="H1652" s="2">
        <f>800-Tabela_telefony6[[#This Row],[Kolumna2]]</f>
        <v>786</v>
      </c>
      <c r="I1652" s="5">
        <f>IF(OR(Tabela_telefony6[[#This Row],[typ]]="stacjonarny",Tabela_telefony6[[#This Row],[typ]]="komórkowy"),I1651-Tabela_telefony6[[#This Row],[Kolumna2]],H1651)</f>
        <v>-91</v>
      </c>
    </row>
    <row r="1653" spans="1:9" x14ac:dyDescent="0.3">
      <c r="A1653">
        <v>4824710</v>
      </c>
      <c r="B1653" s="1">
        <v>42941</v>
      </c>
      <c r="C1653" s="2">
        <v>0.42008101851851853</v>
      </c>
      <c r="D1653" s="2">
        <v>0.4206597222222222</v>
      </c>
      <c r="E1653" t="str">
        <f>IF(LEN(Tabela_telefony6[[#This Row],[nr]])=7,"stacjonarny",IF(LEN(Tabela_telefony6[[#This Row],[nr]])=8,"komórkowy","zagraniczny"))</f>
        <v>stacjonarny</v>
      </c>
      <c r="F1653" s="8">
        <f>(Tabela_telefony6[[#This Row],[zakonczenie]]-Tabela_telefony6[[#This Row],[rozpoczecie]])</f>
        <v>5.7870370370366464E-4</v>
      </c>
      <c r="G1653" s="5">
        <f>ROUNDUP(Tabela_telefony6[[#This Row],[Kolumna1]]*1440,0)</f>
        <v>1</v>
      </c>
      <c r="H1653" s="2">
        <f>800-Tabela_telefony6[[#This Row],[Kolumna2]]</f>
        <v>799</v>
      </c>
      <c r="I1653" s="5">
        <f>IF(OR(Tabela_telefony6[[#This Row],[typ]]="stacjonarny",Tabela_telefony6[[#This Row],[typ]]="komórkowy"),I1652-Tabela_telefony6[[#This Row],[Kolumna2]],H1652)</f>
        <v>-92</v>
      </c>
    </row>
    <row r="1654" spans="1:9" x14ac:dyDescent="0.3">
      <c r="A1654">
        <v>6465122</v>
      </c>
      <c r="B1654" s="1">
        <v>42941</v>
      </c>
      <c r="C1654" s="2">
        <v>0.42188657407407409</v>
      </c>
      <c r="D1654" s="2">
        <v>0.43138888888888888</v>
      </c>
      <c r="E1654" t="str">
        <f>IF(LEN(Tabela_telefony6[[#This Row],[nr]])=7,"stacjonarny",IF(LEN(Tabela_telefony6[[#This Row],[nr]])=8,"komórkowy","zagraniczny"))</f>
        <v>stacjonarny</v>
      </c>
      <c r="F1654" s="8">
        <f>(Tabela_telefony6[[#This Row],[zakonczenie]]-Tabela_telefony6[[#This Row],[rozpoczecie]])</f>
        <v>9.5023148148147829E-3</v>
      </c>
      <c r="G1654" s="5">
        <f>ROUNDUP(Tabela_telefony6[[#This Row],[Kolumna1]]*1440,0)</f>
        <v>14</v>
      </c>
      <c r="H1654" s="2">
        <f>800-Tabela_telefony6[[#This Row],[Kolumna2]]</f>
        <v>786</v>
      </c>
      <c r="I1654" s="5">
        <f>IF(OR(Tabela_telefony6[[#This Row],[typ]]="stacjonarny",Tabela_telefony6[[#This Row],[typ]]="komórkowy"),I1653-Tabela_telefony6[[#This Row],[Kolumna2]],H1653)</f>
        <v>-106</v>
      </c>
    </row>
    <row r="1655" spans="1:9" x14ac:dyDescent="0.3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>IF(LEN(Tabela_telefony6[[#This Row],[nr]])=7,"stacjonarny",IF(LEN(Tabela_telefony6[[#This Row],[nr]])=8,"komórkowy","zagraniczny"))</f>
        <v>stacjonarny</v>
      </c>
      <c r="F1655" s="8">
        <f>(Tabela_telefony6[[#This Row],[zakonczenie]]-Tabela_telefony6[[#This Row],[rozpoczecie]])</f>
        <v>7.3842592592592848E-3</v>
      </c>
      <c r="G1655" s="5">
        <f>ROUNDUP(Tabela_telefony6[[#This Row],[Kolumna1]]*1440,0)</f>
        <v>11</v>
      </c>
      <c r="H1655" s="2">
        <f>800-Tabela_telefony6[[#This Row],[Kolumna2]]</f>
        <v>789</v>
      </c>
      <c r="I1655" s="5">
        <f>IF(OR(Tabela_telefony6[[#This Row],[typ]]="stacjonarny",Tabela_telefony6[[#This Row],[typ]]="komórkowy"),I1654-Tabela_telefony6[[#This Row],[Kolumna2]],H1654)</f>
        <v>-117</v>
      </c>
    </row>
    <row r="1656" spans="1:9" x14ac:dyDescent="0.3">
      <c r="A1656">
        <v>81613163</v>
      </c>
      <c r="B1656" s="1">
        <v>42941</v>
      </c>
      <c r="C1656" s="2">
        <v>0.43004629629629632</v>
      </c>
      <c r="D1656" s="2">
        <v>0.43855324074074076</v>
      </c>
      <c r="E1656" t="str">
        <f>IF(LEN(Tabela_telefony6[[#This Row],[nr]])=7,"stacjonarny",IF(LEN(Tabela_telefony6[[#This Row],[nr]])=8,"komórkowy","zagraniczny"))</f>
        <v>komórkowy</v>
      </c>
      <c r="F1656" s="8">
        <f>(Tabela_telefony6[[#This Row],[zakonczenie]]-Tabela_telefony6[[#This Row],[rozpoczecie]])</f>
        <v>8.506944444444442E-3</v>
      </c>
      <c r="G1656" s="5">
        <f>ROUNDUP(Tabela_telefony6[[#This Row],[Kolumna1]]*1440,0)</f>
        <v>13</v>
      </c>
      <c r="H1656" s="2">
        <f>800-Tabela_telefony6[[#This Row],[Kolumna2]]</f>
        <v>787</v>
      </c>
      <c r="I1656" s="5">
        <f>IF(OR(Tabela_telefony6[[#This Row],[typ]]="stacjonarny",Tabela_telefony6[[#This Row],[typ]]="komórkowy"),I1655-Tabela_telefony6[[#This Row],[Kolumna2]],H1655)</f>
        <v>-130</v>
      </c>
    </row>
    <row r="1657" spans="1:9" x14ac:dyDescent="0.3">
      <c r="A1657">
        <v>9894998</v>
      </c>
      <c r="B1657" s="1">
        <v>42941</v>
      </c>
      <c r="C1657" s="2">
        <v>0.4344675925925926</v>
      </c>
      <c r="D1657" s="2">
        <v>0.44442129629629629</v>
      </c>
      <c r="E1657" t="str">
        <f>IF(LEN(Tabela_telefony6[[#This Row],[nr]])=7,"stacjonarny",IF(LEN(Tabela_telefony6[[#This Row],[nr]])=8,"komórkowy","zagraniczny"))</f>
        <v>stacjonarny</v>
      </c>
      <c r="F1657" s="8">
        <f>(Tabela_telefony6[[#This Row],[zakonczenie]]-Tabela_telefony6[[#This Row],[rozpoczecie]])</f>
        <v>9.9537037037036868E-3</v>
      </c>
      <c r="G1657" s="5">
        <f>ROUNDUP(Tabela_telefony6[[#This Row],[Kolumna1]]*1440,0)</f>
        <v>15</v>
      </c>
      <c r="H1657" s="2">
        <f>800-Tabela_telefony6[[#This Row],[Kolumna2]]</f>
        <v>785</v>
      </c>
      <c r="I1657" s="5">
        <f>IF(OR(Tabela_telefony6[[#This Row],[typ]]="stacjonarny",Tabela_telefony6[[#This Row],[typ]]="komórkowy"),I1656-Tabela_telefony6[[#This Row],[Kolumna2]],H1656)</f>
        <v>-145</v>
      </c>
    </row>
    <row r="1658" spans="1:9" x14ac:dyDescent="0.3">
      <c r="A1658">
        <v>7663988</v>
      </c>
      <c r="B1658" s="1">
        <v>42941</v>
      </c>
      <c r="C1658" s="2">
        <v>0.43884259259259262</v>
      </c>
      <c r="D1658" s="2">
        <v>0.44464120370370369</v>
      </c>
      <c r="E1658" t="str">
        <f>IF(LEN(Tabela_telefony6[[#This Row],[nr]])=7,"stacjonarny",IF(LEN(Tabela_telefony6[[#This Row],[nr]])=8,"komórkowy","zagraniczny"))</f>
        <v>stacjonarny</v>
      </c>
      <c r="F1658" s="8">
        <f>(Tabela_telefony6[[#This Row],[zakonczenie]]-Tabela_telefony6[[#This Row],[rozpoczecie]])</f>
        <v>5.7986111111110739E-3</v>
      </c>
      <c r="G1658" s="5">
        <f>ROUNDUP(Tabela_telefony6[[#This Row],[Kolumna1]]*1440,0)</f>
        <v>9</v>
      </c>
      <c r="H1658" s="2">
        <f>800-Tabela_telefony6[[#This Row],[Kolumna2]]</f>
        <v>791</v>
      </c>
      <c r="I1658" s="5">
        <f>IF(OR(Tabela_telefony6[[#This Row],[typ]]="stacjonarny",Tabela_telefony6[[#This Row],[typ]]="komórkowy"),I1657-Tabela_telefony6[[#This Row],[Kolumna2]],H1657)</f>
        <v>-154</v>
      </c>
    </row>
    <row r="1659" spans="1:9" x14ac:dyDescent="0.3">
      <c r="A1659">
        <v>29555837</v>
      </c>
      <c r="B1659" s="1">
        <v>42941</v>
      </c>
      <c r="C1659" s="2">
        <v>0.44231481481481483</v>
      </c>
      <c r="D1659" s="2">
        <v>0.45185185185185184</v>
      </c>
      <c r="E1659" t="str">
        <f>IF(LEN(Tabela_telefony6[[#This Row],[nr]])=7,"stacjonarny",IF(LEN(Tabela_telefony6[[#This Row],[nr]])=8,"komórkowy","zagraniczny"))</f>
        <v>komórkowy</v>
      </c>
      <c r="F1659" s="8">
        <f>(Tabela_telefony6[[#This Row],[zakonczenie]]-Tabela_telefony6[[#This Row],[rozpoczecie]])</f>
        <v>9.5370370370370106E-3</v>
      </c>
      <c r="G1659" s="5">
        <f>ROUNDUP(Tabela_telefony6[[#This Row],[Kolumna1]]*1440,0)</f>
        <v>14</v>
      </c>
      <c r="H1659" s="2">
        <f>800-Tabela_telefony6[[#This Row],[Kolumna2]]</f>
        <v>786</v>
      </c>
      <c r="I1659" s="5">
        <f>IF(OR(Tabela_telefony6[[#This Row],[typ]]="stacjonarny",Tabela_telefony6[[#This Row],[typ]]="komórkowy"),I1658-Tabela_telefony6[[#This Row],[Kolumna2]],H1658)</f>
        <v>-168</v>
      </c>
    </row>
    <row r="1660" spans="1:9" x14ac:dyDescent="0.3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>IF(LEN(Tabela_telefony6[[#This Row],[nr]])=7,"stacjonarny",IF(LEN(Tabela_telefony6[[#This Row],[nr]])=8,"komórkowy","zagraniczny"))</f>
        <v>stacjonarny</v>
      </c>
      <c r="F1660" s="8">
        <f>(Tabela_telefony6[[#This Row],[zakonczenie]]-Tabela_telefony6[[#This Row],[rozpoczecie]])</f>
        <v>5.046296296296271E-3</v>
      </c>
      <c r="G1660" s="5">
        <f>ROUNDUP(Tabela_telefony6[[#This Row],[Kolumna1]]*1440,0)</f>
        <v>8</v>
      </c>
      <c r="H1660" s="2">
        <f>800-Tabela_telefony6[[#This Row],[Kolumna2]]</f>
        <v>792</v>
      </c>
      <c r="I1660" s="5">
        <f>IF(OR(Tabela_telefony6[[#This Row],[typ]]="stacjonarny",Tabela_telefony6[[#This Row],[typ]]="komórkowy"),I1659-Tabela_telefony6[[#This Row],[Kolumna2]],H1659)</f>
        <v>-176</v>
      </c>
    </row>
    <row r="1661" spans="1:9" x14ac:dyDescent="0.3">
      <c r="A1661">
        <v>1992079</v>
      </c>
      <c r="B1661" s="1">
        <v>42941</v>
      </c>
      <c r="C1661" s="2">
        <v>0.45004629629629628</v>
      </c>
      <c r="D1661" s="2">
        <v>0.45568287037037036</v>
      </c>
      <c r="E1661" t="str">
        <f>IF(LEN(Tabela_telefony6[[#This Row],[nr]])=7,"stacjonarny",IF(LEN(Tabela_telefony6[[#This Row],[nr]])=8,"komórkowy","zagraniczny"))</f>
        <v>stacjonarny</v>
      </c>
      <c r="F1661" s="8">
        <f>(Tabela_telefony6[[#This Row],[zakonczenie]]-Tabela_telefony6[[#This Row],[rozpoczecie]])</f>
        <v>5.6365740740740855E-3</v>
      </c>
      <c r="G1661" s="5">
        <f>ROUNDUP(Tabela_telefony6[[#This Row],[Kolumna1]]*1440,0)</f>
        <v>9</v>
      </c>
      <c r="H1661" s="2">
        <f>800-Tabela_telefony6[[#This Row],[Kolumna2]]</f>
        <v>791</v>
      </c>
      <c r="I1661" s="5">
        <f>IF(OR(Tabela_telefony6[[#This Row],[typ]]="stacjonarny",Tabela_telefony6[[#This Row],[typ]]="komórkowy"),I1660-Tabela_telefony6[[#This Row],[Kolumna2]],H1660)</f>
        <v>-185</v>
      </c>
    </row>
    <row r="1662" spans="1:9" x14ac:dyDescent="0.3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>IF(LEN(Tabela_telefony6[[#This Row],[nr]])=7,"stacjonarny",IF(LEN(Tabela_telefony6[[#This Row],[nr]])=8,"komórkowy","zagraniczny"))</f>
        <v>stacjonarny</v>
      </c>
      <c r="F1662" s="8">
        <f>(Tabela_telefony6[[#This Row],[zakonczenie]]-Tabela_telefony6[[#This Row],[rozpoczecie]])</f>
        <v>4.6643518518518778E-3</v>
      </c>
      <c r="G1662" s="5">
        <f>ROUNDUP(Tabela_telefony6[[#This Row],[Kolumna1]]*1440,0)</f>
        <v>7</v>
      </c>
      <c r="H1662" s="2">
        <f>800-Tabela_telefony6[[#This Row],[Kolumna2]]</f>
        <v>793</v>
      </c>
      <c r="I1662" s="5">
        <f>IF(OR(Tabela_telefony6[[#This Row],[typ]]="stacjonarny",Tabela_telefony6[[#This Row],[typ]]="komórkowy"),I1661-Tabela_telefony6[[#This Row],[Kolumna2]],H1661)</f>
        <v>-192</v>
      </c>
    </row>
    <row r="1663" spans="1:9" x14ac:dyDescent="0.3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>IF(LEN(Tabela_telefony6[[#This Row],[nr]])=7,"stacjonarny",IF(LEN(Tabela_telefony6[[#This Row],[nr]])=8,"komórkowy","zagraniczny"))</f>
        <v>stacjonarny</v>
      </c>
      <c r="F1663" s="8">
        <f>(Tabela_telefony6[[#This Row],[zakonczenie]]-Tabela_telefony6[[#This Row],[rozpoczecie]])</f>
        <v>3.2407407407403221E-4</v>
      </c>
      <c r="G1663" s="5">
        <f>ROUNDUP(Tabela_telefony6[[#This Row],[Kolumna1]]*1440,0)</f>
        <v>1</v>
      </c>
      <c r="H1663" s="2">
        <f>800-Tabela_telefony6[[#This Row],[Kolumna2]]</f>
        <v>799</v>
      </c>
      <c r="I1663" s="5">
        <f>IF(OR(Tabela_telefony6[[#This Row],[typ]]="stacjonarny",Tabela_telefony6[[#This Row],[typ]]="komórkowy"),I1662-Tabela_telefony6[[#This Row],[Kolumna2]],H1662)</f>
        <v>-193</v>
      </c>
    </row>
    <row r="1664" spans="1:9" x14ac:dyDescent="0.3">
      <c r="A1664">
        <v>5883714</v>
      </c>
      <c r="B1664" s="1">
        <v>42941</v>
      </c>
      <c r="C1664" s="2">
        <v>0.45886574074074077</v>
      </c>
      <c r="D1664" s="2">
        <v>0.46630787037037036</v>
      </c>
      <c r="E1664" t="str">
        <f>IF(LEN(Tabela_telefony6[[#This Row],[nr]])=7,"stacjonarny",IF(LEN(Tabela_telefony6[[#This Row],[nr]])=8,"komórkowy","zagraniczny"))</f>
        <v>stacjonarny</v>
      </c>
      <c r="F1664" s="8">
        <f>(Tabela_telefony6[[#This Row],[zakonczenie]]-Tabela_telefony6[[#This Row],[rozpoczecie]])</f>
        <v>7.4421296296295902E-3</v>
      </c>
      <c r="G1664" s="5">
        <f>ROUNDUP(Tabela_telefony6[[#This Row],[Kolumna1]]*1440,0)</f>
        <v>11</v>
      </c>
      <c r="H1664" s="2">
        <f>800-Tabela_telefony6[[#This Row],[Kolumna2]]</f>
        <v>789</v>
      </c>
      <c r="I1664" s="5">
        <f>IF(OR(Tabela_telefony6[[#This Row],[typ]]="stacjonarny",Tabela_telefony6[[#This Row],[typ]]="komórkowy"),I1663-Tabela_telefony6[[#This Row],[Kolumna2]],H1663)</f>
        <v>-204</v>
      </c>
    </row>
    <row r="1665" spans="1:9" x14ac:dyDescent="0.3">
      <c r="A1665">
        <v>1457083</v>
      </c>
      <c r="B1665" s="1">
        <v>42941</v>
      </c>
      <c r="C1665" s="2">
        <v>0.46381944444444445</v>
      </c>
      <c r="D1665" s="2">
        <v>0.47520833333333334</v>
      </c>
      <c r="E1665" t="str">
        <f>IF(LEN(Tabela_telefony6[[#This Row],[nr]])=7,"stacjonarny",IF(LEN(Tabela_telefony6[[#This Row],[nr]])=8,"komórkowy","zagraniczny"))</f>
        <v>stacjonarny</v>
      </c>
      <c r="F1665" s="8">
        <f>(Tabela_telefony6[[#This Row],[zakonczenie]]-Tabela_telefony6[[#This Row],[rozpoczecie]])</f>
        <v>1.1388888888888893E-2</v>
      </c>
      <c r="G1665" s="5">
        <f>ROUNDUP(Tabela_telefony6[[#This Row],[Kolumna1]]*1440,0)</f>
        <v>17</v>
      </c>
      <c r="H1665" s="2">
        <f>800-Tabela_telefony6[[#This Row],[Kolumna2]]</f>
        <v>783</v>
      </c>
      <c r="I1665" s="5">
        <f>IF(OR(Tabela_telefony6[[#This Row],[typ]]="stacjonarny",Tabela_telefony6[[#This Row],[typ]]="komórkowy"),I1664-Tabela_telefony6[[#This Row],[Kolumna2]],H1664)</f>
        <v>-221</v>
      </c>
    </row>
    <row r="1666" spans="1:9" x14ac:dyDescent="0.3">
      <c r="A1666">
        <v>9948096</v>
      </c>
      <c r="B1666" s="1">
        <v>42941</v>
      </c>
      <c r="C1666" s="2">
        <v>0.46564814814814814</v>
      </c>
      <c r="D1666" s="2">
        <v>0.47028935185185183</v>
      </c>
      <c r="E1666" t="str">
        <f>IF(LEN(Tabela_telefony6[[#This Row],[nr]])=7,"stacjonarny",IF(LEN(Tabela_telefony6[[#This Row],[nr]])=8,"komórkowy","zagraniczny"))</f>
        <v>stacjonarny</v>
      </c>
      <c r="F1666" s="8">
        <f>(Tabela_telefony6[[#This Row],[zakonczenie]]-Tabela_telefony6[[#This Row],[rozpoczecie]])</f>
        <v>4.6412037037036891E-3</v>
      </c>
      <c r="G1666" s="5">
        <f>ROUNDUP(Tabela_telefony6[[#This Row],[Kolumna1]]*1440,0)</f>
        <v>7</v>
      </c>
      <c r="H1666" s="2">
        <f>800-Tabela_telefony6[[#This Row],[Kolumna2]]</f>
        <v>793</v>
      </c>
      <c r="I1666" s="5">
        <f>IF(OR(Tabela_telefony6[[#This Row],[typ]]="stacjonarny",Tabela_telefony6[[#This Row],[typ]]="komórkowy"),I1665-Tabela_telefony6[[#This Row],[Kolumna2]],H1665)</f>
        <v>-228</v>
      </c>
    </row>
    <row r="1667" spans="1:9" x14ac:dyDescent="0.3">
      <c r="A1667">
        <v>2567031</v>
      </c>
      <c r="B1667" s="1">
        <v>42941</v>
      </c>
      <c r="C1667" s="2">
        <v>0.47077546296296297</v>
      </c>
      <c r="D1667" s="2">
        <v>0.47538194444444443</v>
      </c>
      <c r="E1667" t="str">
        <f>IF(LEN(Tabela_telefony6[[#This Row],[nr]])=7,"stacjonarny",IF(LEN(Tabela_telefony6[[#This Row],[nr]])=8,"komórkowy","zagraniczny"))</f>
        <v>stacjonarny</v>
      </c>
      <c r="F1667" s="8">
        <f>(Tabela_telefony6[[#This Row],[zakonczenie]]-Tabela_telefony6[[#This Row],[rozpoczecie]])</f>
        <v>4.6064814814814614E-3</v>
      </c>
      <c r="G1667" s="5">
        <f>ROUNDUP(Tabela_telefony6[[#This Row],[Kolumna1]]*1440,0)</f>
        <v>7</v>
      </c>
      <c r="H1667" s="2">
        <f>800-Tabela_telefony6[[#This Row],[Kolumna2]]</f>
        <v>793</v>
      </c>
      <c r="I1667" s="5">
        <f>IF(OR(Tabela_telefony6[[#This Row],[typ]]="stacjonarny",Tabela_telefony6[[#This Row],[typ]]="komórkowy"),I1666-Tabela_telefony6[[#This Row],[Kolumna2]],H1666)</f>
        <v>-235</v>
      </c>
    </row>
    <row r="1668" spans="1:9" x14ac:dyDescent="0.3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>IF(LEN(Tabela_telefony6[[#This Row],[nr]])=7,"stacjonarny",IF(LEN(Tabela_telefony6[[#This Row],[nr]])=8,"komórkowy","zagraniczny"))</f>
        <v>stacjonarny</v>
      </c>
      <c r="F1668" s="8">
        <f>(Tabela_telefony6[[#This Row],[zakonczenie]]-Tabela_telefony6[[#This Row],[rozpoczecie]])</f>
        <v>2.5347222222222299E-3</v>
      </c>
      <c r="G1668" s="5">
        <f>ROUNDUP(Tabela_telefony6[[#This Row],[Kolumna1]]*1440,0)</f>
        <v>4</v>
      </c>
      <c r="H1668" s="2">
        <f>800-Tabela_telefony6[[#This Row],[Kolumna2]]</f>
        <v>796</v>
      </c>
      <c r="I1668" s="5">
        <f>IF(OR(Tabela_telefony6[[#This Row],[typ]]="stacjonarny",Tabela_telefony6[[#This Row],[typ]]="komórkowy"),I1667-Tabela_telefony6[[#This Row],[Kolumna2]],H1667)</f>
        <v>-239</v>
      </c>
    </row>
    <row r="1669" spans="1:9" x14ac:dyDescent="0.3">
      <c r="A1669">
        <v>8284495</v>
      </c>
      <c r="B1669" s="1">
        <v>42941</v>
      </c>
      <c r="C1669" s="2">
        <v>0.47385416666666669</v>
      </c>
      <c r="D1669" s="2">
        <v>0.47505787037037039</v>
      </c>
      <c r="E1669" t="str">
        <f>IF(LEN(Tabela_telefony6[[#This Row],[nr]])=7,"stacjonarny",IF(LEN(Tabela_telefony6[[#This Row],[nr]])=8,"komórkowy","zagraniczny"))</f>
        <v>stacjonarny</v>
      </c>
      <c r="F1669" s="8">
        <f>(Tabela_telefony6[[#This Row],[zakonczenie]]-Tabela_telefony6[[#This Row],[rozpoczecie]])</f>
        <v>1.2037037037037068E-3</v>
      </c>
      <c r="G1669" s="5">
        <f>ROUNDUP(Tabela_telefony6[[#This Row],[Kolumna1]]*1440,0)</f>
        <v>2</v>
      </c>
      <c r="H1669" s="2">
        <f>800-Tabela_telefony6[[#This Row],[Kolumna2]]</f>
        <v>798</v>
      </c>
      <c r="I1669" s="5">
        <f>IF(OR(Tabela_telefony6[[#This Row],[typ]]="stacjonarny",Tabela_telefony6[[#This Row],[typ]]="komórkowy"),I1668-Tabela_telefony6[[#This Row],[Kolumna2]],H1668)</f>
        <v>-241</v>
      </c>
    </row>
    <row r="1670" spans="1:9" x14ac:dyDescent="0.3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>IF(LEN(Tabela_telefony6[[#This Row],[nr]])=7,"stacjonarny",IF(LEN(Tabela_telefony6[[#This Row],[nr]])=8,"komórkowy","zagraniczny"))</f>
        <v>stacjonarny</v>
      </c>
      <c r="F1670" s="8">
        <f>(Tabela_telefony6[[#This Row],[zakonczenie]]-Tabela_telefony6[[#This Row],[rozpoczecie]])</f>
        <v>1.435185185185206E-3</v>
      </c>
      <c r="G1670" s="5">
        <f>ROUNDUP(Tabela_telefony6[[#This Row],[Kolumna1]]*1440,0)</f>
        <v>3</v>
      </c>
      <c r="H1670" s="2">
        <f>800-Tabela_telefony6[[#This Row],[Kolumna2]]</f>
        <v>797</v>
      </c>
      <c r="I1670" s="5">
        <f>IF(OR(Tabela_telefony6[[#This Row],[typ]]="stacjonarny",Tabela_telefony6[[#This Row],[typ]]="komórkowy"),I1669-Tabela_telefony6[[#This Row],[Kolumna2]],H1669)</f>
        <v>-244</v>
      </c>
    </row>
    <row r="1671" spans="1:9" x14ac:dyDescent="0.3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>IF(LEN(Tabela_telefony6[[#This Row],[nr]])=7,"stacjonarny",IF(LEN(Tabela_telefony6[[#This Row],[nr]])=8,"komórkowy","zagraniczny"))</f>
        <v>stacjonarny</v>
      </c>
      <c r="F1671" s="8">
        <f>(Tabela_telefony6[[#This Row],[zakonczenie]]-Tabela_telefony6[[#This Row],[rozpoczecie]])</f>
        <v>9.837962962962965E-3</v>
      </c>
      <c r="G1671" s="5">
        <f>ROUNDUP(Tabela_telefony6[[#This Row],[Kolumna1]]*1440,0)</f>
        <v>15</v>
      </c>
      <c r="H1671" s="2">
        <f>800-Tabela_telefony6[[#This Row],[Kolumna2]]</f>
        <v>785</v>
      </c>
      <c r="I1671" s="5">
        <f>IF(OR(Tabela_telefony6[[#This Row],[typ]]="stacjonarny",Tabela_telefony6[[#This Row],[typ]]="komórkowy"),I1670-Tabela_telefony6[[#This Row],[Kolumna2]],H1670)</f>
        <v>-259</v>
      </c>
    </row>
    <row r="1672" spans="1:9" x14ac:dyDescent="0.3">
      <c r="A1672">
        <v>6865322</v>
      </c>
      <c r="B1672" s="1">
        <v>42941</v>
      </c>
      <c r="C1672" s="2">
        <v>0.47781249999999997</v>
      </c>
      <c r="D1672" s="2">
        <v>0.48425925925925928</v>
      </c>
      <c r="E1672" t="str">
        <f>IF(LEN(Tabela_telefony6[[#This Row],[nr]])=7,"stacjonarny",IF(LEN(Tabela_telefony6[[#This Row],[nr]])=8,"komórkowy","zagraniczny"))</f>
        <v>stacjonarny</v>
      </c>
      <c r="F1672" s="8">
        <f>(Tabela_telefony6[[#This Row],[zakonczenie]]-Tabela_telefony6[[#This Row],[rozpoczecie]])</f>
        <v>6.4467592592593048E-3</v>
      </c>
      <c r="G1672" s="5">
        <f>ROUNDUP(Tabela_telefony6[[#This Row],[Kolumna1]]*1440,0)</f>
        <v>10</v>
      </c>
      <c r="H1672" s="2">
        <f>800-Tabela_telefony6[[#This Row],[Kolumna2]]</f>
        <v>790</v>
      </c>
      <c r="I1672" s="5">
        <f>IF(OR(Tabela_telefony6[[#This Row],[typ]]="stacjonarny",Tabela_telefony6[[#This Row],[typ]]="komórkowy"),I1671-Tabela_telefony6[[#This Row],[Kolumna2]],H1671)</f>
        <v>-269</v>
      </c>
    </row>
    <row r="1673" spans="1:9" x14ac:dyDescent="0.3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>IF(LEN(Tabela_telefony6[[#This Row],[nr]])=7,"stacjonarny",IF(LEN(Tabela_telefony6[[#This Row],[nr]])=8,"komórkowy","zagraniczny"))</f>
        <v>zagraniczny</v>
      </c>
      <c r="F1673" s="8">
        <f>(Tabela_telefony6[[#This Row],[zakonczenie]]-Tabela_telefony6[[#This Row],[rozpoczecie]])</f>
        <v>2.9745370370370394E-3</v>
      </c>
      <c r="G1673" s="5">
        <f>ROUNDUP(Tabela_telefony6[[#This Row],[Kolumna1]]*1440,0)</f>
        <v>5</v>
      </c>
      <c r="H1673" s="2">
        <f>800-Tabela_telefony6[[#This Row],[Kolumna2]]</f>
        <v>795</v>
      </c>
      <c r="I1673" s="5">
        <f>IF(OR(Tabela_telefony6[[#This Row],[typ]]="stacjonarny",Tabela_telefony6[[#This Row],[typ]]="komórkowy"),I1672-Tabela_telefony6[[#This Row],[Kolumna2]],H1672)</f>
        <v>790</v>
      </c>
    </row>
    <row r="1674" spans="1:9" x14ac:dyDescent="0.3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>IF(LEN(Tabela_telefony6[[#This Row],[nr]])=7,"stacjonarny",IF(LEN(Tabela_telefony6[[#This Row],[nr]])=8,"komórkowy","zagraniczny"))</f>
        <v>komórkowy</v>
      </c>
      <c r="F1674" s="8">
        <f>(Tabela_telefony6[[#This Row],[zakonczenie]]-Tabela_telefony6[[#This Row],[rozpoczecie]])</f>
        <v>3.9467592592592471E-3</v>
      </c>
      <c r="G1674" s="5">
        <f>ROUNDUP(Tabela_telefony6[[#This Row],[Kolumna1]]*1440,0)</f>
        <v>6</v>
      </c>
      <c r="H1674" s="2">
        <f>800-Tabela_telefony6[[#This Row],[Kolumna2]]</f>
        <v>794</v>
      </c>
      <c r="I1674" s="5">
        <f>IF(OR(Tabela_telefony6[[#This Row],[typ]]="stacjonarny",Tabela_telefony6[[#This Row],[typ]]="komórkowy"),I1673-Tabela_telefony6[[#This Row],[Kolumna2]],H1673)</f>
        <v>784</v>
      </c>
    </row>
    <row r="1675" spans="1:9" x14ac:dyDescent="0.3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>IF(LEN(Tabela_telefony6[[#This Row],[nr]])=7,"stacjonarny",IF(LEN(Tabela_telefony6[[#This Row],[nr]])=8,"komórkowy","zagraniczny"))</f>
        <v>stacjonarny</v>
      </c>
      <c r="F1675" s="8">
        <f>(Tabela_telefony6[[#This Row],[zakonczenie]]-Tabela_telefony6[[#This Row],[rozpoczecie]])</f>
        <v>1.1238425925925943E-2</v>
      </c>
      <c r="G1675" s="5">
        <f>ROUNDUP(Tabela_telefony6[[#This Row],[Kolumna1]]*1440,0)</f>
        <v>17</v>
      </c>
      <c r="H1675" s="2">
        <f>800-Tabela_telefony6[[#This Row],[Kolumna2]]</f>
        <v>783</v>
      </c>
      <c r="I1675" s="5">
        <f>IF(OR(Tabela_telefony6[[#This Row],[typ]]="stacjonarny",Tabela_telefony6[[#This Row],[typ]]="komórkowy"),I1674-Tabela_telefony6[[#This Row],[Kolumna2]],H1674)</f>
        <v>767</v>
      </c>
    </row>
    <row r="1676" spans="1:9" x14ac:dyDescent="0.3">
      <c r="A1676">
        <v>39848401</v>
      </c>
      <c r="B1676" s="1">
        <v>42941</v>
      </c>
      <c r="C1676" s="2">
        <v>0.48615740740740743</v>
      </c>
      <c r="D1676" s="2">
        <v>0.49478009259259259</v>
      </c>
      <c r="E1676" t="str">
        <f>IF(LEN(Tabela_telefony6[[#This Row],[nr]])=7,"stacjonarny",IF(LEN(Tabela_telefony6[[#This Row],[nr]])=8,"komórkowy","zagraniczny"))</f>
        <v>komórkowy</v>
      </c>
      <c r="F1676" s="8">
        <f>(Tabela_telefony6[[#This Row],[zakonczenie]]-Tabela_telefony6[[#This Row],[rozpoczecie]])</f>
        <v>8.6226851851851638E-3</v>
      </c>
      <c r="G1676" s="5">
        <f>ROUNDUP(Tabela_telefony6[[#This Row],[Kolumna1]]*1440,0)</f>
        <v>13</v>
      </c>
      <c r="H1676" s="2">
        <f>800-Tabela_telefony6[[#This Row],[Kolumna2]]</f>
        <v>787</v>
      </c>
      <c r="I1676" s="5">
        <f>IF(OR(Tabela_telefony6[[#This Row],[typ]]="stacjonarny",Tabela_telefony6[[#This Row],[typ]]="komórkowy"),I1675-Tabela_telefony6[[#This Row],[Kolumna2]],H1675)</f>
        <v>754</v>
      </c>
    </row>
    <row r="1677" spans="1:9" x14ac:dyDescent="0.3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>IF(LEN(Tabela_telefony6[[#This Row],[nr]])=7,"stacjonarny",IF(LEN(Tabela_telefony6[[#This Row],[nr]])=8,"komórkowy","zagraniczny"))</f>
        <v>stacjonarny</v>
      </c>
      <c r="F1677" s="8">
        <f>(Tabela_telefony6[[#This Row],[zakonczenie]]-Tabela_telefony6[[#This Row],[rozpoczecie]])</f>
        <v>5.5439814814814969E-3</v>
      </c>
      <c r="G1677" s="5">
        <f>ROUNDUP(Tabela_telefony6[[#This Row],[Kolumna1]]*1440,0)</f>
        <v>8</v>
      </c>
      <c r="H1677" s="2">
        <f>800-Tabela_telefony6[[#This Row],[Kolumna2]]</f>
        <v>792</v>
      </c>
      <c r="I1677" s="5">
        <f>IF(OR(Tabela_telefony6[[#This Row],[typ]]="stacjonarny",Tabela_telefony6[[#This Row],[typ]]="komórkowy"),I1676-Tabela_telefony6[[#This Row],[Kolumna2]],H1676)</f>
        <v>746</v>
      </c>
    </row>
    <row r="1678" spans="1:9" x14ac:dyDescent="0.3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>IF(LEN(Tabela_telefony6[[#This Row],[nr]])=7,"stacjonarny",IF(LEN(Tabela_telefony6[[#This Row],[nr]])=8,"komórkowy","zagraniczny"))</f>
        <v>stacjonarny</v>
      </c>
      <c r="F1678" s="8">
        <f>(Tabela_telefony6[[#This Row],[zakonczenie]]-Tabela_telefony6[[#This Row],[rozpoczecie]])</f>
        <v>4.398148148148151E-3</v>
      </c>
      <c r="G1678" s="5">
        <f>ROUNDUP(Tabela_telefony6[[#This Row],[Kolumna1]]*1440,0)</f>
        <v>7</v>
      </c>
      <c r="H1678" s="2">
        <f>800-Tabela_telefony6[[#This Row],[Kolumna2]]</f>
        <v>793</v>
      </c>
      <c r="I1678" s="5">
        <f>IF(OR(Tabela_telefony6[[#This Row],[typ]]="stacjonarny",Tabela_telefony6[[#This Row],[typ]]="komórkowy"),I1677-Tabela_telefony6[[#This Row],[Kolumna2]],H1677)</f>
        <v>739</v>
      </c>
    </row>
    <row r="1679" spans="1:9" x14ac:dyDescent="0.3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>IF(LEN(Tabela_telefony6[[#This Row],[nr]])=7,"stacjonarny",IF(LEN(Tabela_telefony6[[#This Row],[nr]])=8,"komórkowy","zagraniczny"))</f>
        <v>stacjonarny</v>
      </c>
      <c r="F1679" s="8">
        <f>(Tabela_telefony6[[#This Row],[zakonczenie]]-Tabela_telefony6[[#This Row],[rozpoczecie]])</f>
        <v>3.703703703703709E-3</v>
      </c>
      <c r="G1679" s="5">
        <f>ROUNDUP(Tabela_telefony6[[#This Row],[Kolumna1]]*1440,0)</f>
        <v>6</v>
      </c>
      <c r="H1679" s="2">
        <f>800-Tabela_telefony6[[#This Row],[Kolumna2]]</f>
        <v>794</v>
      </c>
      <c r="I1679" s="5">
        <f>IF(OR(Tabela_telefony6[[#This Row],[typ]]="stacjonarny",Tabela_telefony6[[#This Row],[typ]]="komórkowy"),I1678-Tabela_telefony6[[#This Row],[Kolumna2]],H1678)</f>
        <v>733</v>
      </c>
    </row>
    <row r="1680" spans="1:9" x14ac:dyDescent="0.3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>IF(LEN(Tabela_telefony6[[#This Row],[nr]])=7,"stacjonarny",IF(LEN(Tabela_telefony6[[#This Row],[nr]])=8,"komórkowy","zagraniczny"))</f>
        <v>stacjonarny</v>
      </c>
      <c r="F1680" s="8">
        <f>(Tabela_telefony6[[#This Row],[zakonczenie]]-Tabela_telefony6[[#This Row],[rozpoczecie]])</f>
        <v>4.745370370370372E-4</v>
      </c>
      <c r="G1680" s="5">
        <f>ROUNDUP(Tabela_telefony6[[#This Row],[Kolumna1]]*1440,0)</f>
        <v>1</v>
      </c>
      <c r="H1680" s="2">
        <f>800-Tabela_telefony6[[#This Row],[Kolumna2]]</f>
        <v>799</v>
      </c>
      <c r="I1680" s="5">
        <f>IF(OR(Tabela_telefony6[[#This Row],[typ]]="stacjonarny",Tabela_telefony6[[#This Row],[typ]]="komórkowy"),I1679-Tabela_telefony6[[#This Row],[Kolumna2]],H1679)</f>
        <v>732</v>
      </c>
    </row>
    <row r="1681" spans="1:9" x14ac:dyDescent="0.3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>IF(LEN(Tabela_telefony6[[#This Row],[nr]])=7,"stacjonarny",IF(LEN(Tabela_telefony6[[#This Row],[nr]])=8,"komórkowy","zagraniczny"))</f>
        <v>stacjonarny</v>
      </c>
      <c r="F1681" s="8">
        <f>(Tabela_telefony6[[#This Row],[zakonczenie]]-Tabela_telefony6[[#This Row],[rozpoczecie]])</f>
        <v>7.3379629629629628E-3</v>
      </c>
      <c r="G1681" s="5">
        <f>ROUNDUP(Tabela_telefony6[[#This Row],[Kolumna1]]*1440,0)</f>
        <v>11</v>
      </c>
      <c r="H1681" s="2">
        <f>800-Tabela_telefony6[[#This Row],[Kolumna2]]</f>
        <v>789</v>
      </c>
      <c r="I1681" s="5">
        <f>IF(OR(Tabela_telefony6[[#This Row],[typ]]="stacjonarny",Tabela_telefony6[[#This Row],[typ]]="komórkowy"),I1680-Tabela_telefony6[[#This Row],[Kolumna2]],H1680)</f>
        <v>721</v>
      </c>
    </row>
    <row r="1682" spans="1:9" x14ac:dyDescent="0.3">
      <c r="A1682">
        <v>2355456</v>
      </c>
      <c r="B1682" s="1">
        <v>42941</v>
      </c>
      <c r="C1682" s="2">
        <v>0.50027777777777782</v>
      </c>
      <c r="D1682" s="2">
        <v>0.50983796296296291</v>
      </c>
      <c r="E1682" t="str">
        <f>IF(LEN(Tabela_telefony6[[#This Row],[nr]])=7,"stacjonarny",IF(LEN(Tabela_telefony6[[#This Row],[nr]])=8,"komórkowy","zagraniczny"))</f>
        <v>stacjonarny</v>
      </c>
      <c r="F1682" s="8">
        <f>(Tabela_telefony6[[#This Row],[zakonczenie]]-Tabela_telefony6[[#This Row],[rozpoczecie]])</f>
        <v>9.5601851851850883E-3</v>
      </c>
      <c r="G1682" s="5">
        <f>ROUNDUP(Tabela_telefony6[[#This Row],[Kolumna1]]*1440,0)</f>
        <v>14</v>
      </c>
      <c r="H1682" s="2">
        <f>800-Tabela_telefony6[[#This Row],[Kolumna2]]</f>
        <v>786</v>
      </c>
      <c r="I1682" s="5">
        <f>IF(OR(Tabela_telefony6[[#This Row],[typ]]="stacjonarny",Tabela_telefony6[[#This Row],[typ]]="komórkowy"),I1681-Tabela_telefony6[[#This Row],[Kolumna2]],H1681)</f>
        <v>707</v>
      </c>
    </row>
    <row r="1683" spans="1:9" x14ac:dyDescent="0.3">
      <c r="A1683">
        <v>64932677</v>
      </c>
      <c r="B1683" s="1">
        <v>42941</v>
      </c>
      <c r="C1683" s="2">
        <v>0.50436342592592598</v>
      </c>
      <c r="D1683" s="2">
        <v>0.51339120370370372</v>
      </c>
      <c r="E1683" t="str">
        <f>IF(LEN(Tabela_telefony6[[#This Row],[nr]])=7,"stacjonarny",IF(LEN(Tabela_telefony6[[#This Row],[nr]])=8,"komórkowy","zagraniczny"))</f>
        <v>komórkowy</v>
      </c>
      <c r="F1683" s="8">
        <f>(Tabela_telefony6[[#This Row],[zakonczenie]]-Tabela_telefony6[[#This Row],[rozpoczecie]])</f>
        <v>9.0277777777777457E-3</v>
      </c>
      <c r="G1683" s="5">
        <f>ROUNDUP(Tabela_telefony6[[#This Row],[Kolumna1]]*1440,0)</f>
        <v>13</v>
      </c>
      <c r="H1683" s="2">
        <f>800-Tabela_telefony6[[#This Row],[Kolumna2]]</f>
        <v>787</v>
      </c>
      <c r="I1683" s="5">
        <f>IF(OR(Tabela_telefony6[[#This Row],[typ]]="stacjonarny",Tabela_telefony6[[#This Row],[typ]]="komórkowy"),I1682-Tabela_telefony6[[#This Row],[Kolumna2]],H1682)</f>
        <v>694</v>
      </c>
    </row>
    <row r="1684" spans="1:9" x14ac:dyDescent="0.3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>IF(LEN(Tabela_telefony6[[#This Row],[nr]])=7,"stacjonarny",IF(LEN(Tabela_telefony6[[#This Row],[nr]])=8,"komórkowy","zagraniczny"))</f>
        <v>stacjonarny</v>
      </c>
      <c r="F1684" s="8">
        <f>(Tabela_telefony6[[#This Row],[zakonczenie]]-Tabela_telefony6[[#This Row],[rozpoczecie]])</f>
        <v>2.1643518518519311E-3</v>
      </c>
      <c r="G1684" s="5">
        <f>ROUNDUP(Tabela_telefony6[[#This Row],[Kolumna1]]*1440,0)</f>
        <v>4</v>
      </c>
      <c r="H1684" s="2">
        <f>800-Tabela_telefony6[[#This Row],[Kolumna2]]</f>
        <v>796</v>
      </c>
      <c r="I1684" s="5">
        <f>IF(OR(Tabela_telefony6[[#This Row],[typ]]="stacjonarny",Tabela_telefony6[[#This Row],[typ]]="komórkowy"),I1683-Tabela_telefony6[[#This Row],[Kolumna2]],H1683)</f>
        <v>690</v>
      </c>
    </row>
    <row r="1685" spans="1:9" x14ac:dyDescent="0.3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>IF(LEN(Tabela_telefony6[[#This Row],[nr]])=7,"stacjonarny",IF(LEN(Tabela_telefony6[[#This Row],[nr]])=8,"komórkowy","zagraniczny"))</f>
        <v>stacjonarny</v>
      </c>
      <c r="F1685" s="8">
        <f>(Tabela_telefony6[[#This Row],[zakonczenie]]-Tabela_telefony6[[#This Row],[rozpoczecie]])</f>
        <v>1.1087962962962994E-2</v>
      </c>
      <c r="G1685" s="5">
        <f>ROUNDUP(Tabela_telefony6[[#This Row],[Kolumna1]]*1440,0)</f>
        <v>16</v>
      </c>
      <c r="H1685" s="2">
        <f>800-Tabela_telefony6[[#This Row],[Kolumna2]]</f>
        <v>784</v>
      </c>
      <c r="I1685" s="5">
        <f>IF(OR(Tabela_telefony6[[#This Row],[typ]]="stacjonarny",Tabela_telefony6[[#This Row],[typ]]="komórkowy"),I1684-Tabela_telefony6[[#This Row],[Kolumna2]],H1684)</f>
        <v>674</v>
      </c>
    </row>
    <row r="1686" spans="1:9" x14ac:dyDescent="0.3">
      <c r="A1686">
        <v>4505950</v>
      </c>
      <c r="B1686" s="1">
        <v>42941</v>
      </c>
      <c r="C1686" s="2">
        <v>0.51373842592592589</v>
      </c>
      <c r="D1686" s="2">
        <v>0.52304398148148146</v>
      </c>
      <c r="E1686" t="str">
        <f>IF(LEN(Tabela_telefony6[[#This Row],[nr]])=7,"stacjonarny",IF(LEN(Tabela_telefony6[[#This Row],[nr]])=8,"komórkowy","zagraniczny"))</f>
        <v>stacjonarny</v>
      </c>
      <c r="F1686" s="8">
        <f>(Tabela_telefony6[[#This Row],[zakonczenie]]-Tabela_telefony6[[#This Row],[rozpoczecie]])</f>
        <v>9.3055555555555669E-3</v>
      </c>
      <c r="G1686" s="5">
        <f>ROUNDUP(Tabela_telefony6[[#This Row],[Kolumna1]]*1440,0)</f>
        <v>14</v>
      </c>
      <c r="H1686" s="2">
        <f>800-Tabela_telefony6[[#This Row],[Kolumna2]]</f>
        <v>786</v>
      </c>
      <c r="I1686" s="5">
        <f>IF(OR(Tabela_telefony6[[#This Row],[typ]]="stacjonarny",Tabela_telefony6[[#This Row],[typ]]="komórkowy"),I1685-Tabela_telefony6[[#This Row],[Kolumna2]],H1685)</f>
        <v>660</v>
      </c>
    </row>
    <row r="1687" spans="1:9" x14ac:dyDescent="0.3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>IF(LEN(Tabela_telefony6[[#This Row],[nr]])=7,"stacjonarny",IF(LEN(Tabela_telefony6[[#This Row],[nr]])=8,"komórkowy","zagraniczny"))</f>
        <v>komórkowy</v>
      </c>
      <c r="F1687" s="8">
        <f>(Tabela_telefony6[[#This Row],[zakonczenie]]-Tabela_telefony6[[#This Row],[rozpoczecie]])</f>
        <v>3.5300925925925153E-3</v>
      </c>
      <c r="G1687" s="5">
        <f>ROUNDUP(Tabela_telefony6[[#This Row],[Kolumna1]]*1440,0)</f>
        <v>6</v>
      </c>
      <c r="H1687" s="2">
        <f>800-Tabela_telefony6[[#This Row],[Kolumna2]]</f>
        <v>794</v>
      </c>
      <c r="I1687" s="5">
        <f>IF(OR(Tabela_telefony6[[#This Row],[typ]]="stacjonarny",Tabela_telefony6[[#This Row],[typ]]="komórkowy"),I1686-Tabela_telefony6[[#This Row],[Kolumna2]],H1686)</f>
        <v>654</v>
      </c>
    </row>
    <row r="1688" spans="1:9" x14ac:dyDescent="0.3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>IF(LEN(Tabela_telefony6[[#This Row],[nr]])=7,"stacjonarny",IF(LEN(Tabela_telefony6[[#This Row],[nr]])=8,"komórkowy","zagraniczny"))</f>
        <v>komórkowy</v>
      </c>
      <c r="F1688" s="8">
        <f>(Tabela_telefony6[[#This Row],[zakonczenie]]-Tabela_telefony6[[#This Row],[rozpoczecie]])</f>
        <v>8.2986111111110761E-3</v>
      </c>
      <c r="G1688" s="5">
        <f>ROUNDUP(Tabela_telefony6[[#This Row],[Kolumna1]]*1440,0)</f>
        <v>12</v>
      </c>
      <c r="H1688" s="2">
        <f>800-Tabela_telefony6[[#This Row],[Kolumna2]]</f>
        <v>788</v>
      </c>
      <c r="I1688" s="5">
        <f>IF(OR(Tabela_telefony6[[#This Row],[typ]]="stacjonarny",Tabela_telefony6[[#This Row],[typ]]="komórkowy"),I1687-Tabela_telefony6[[#This Row],[Kolumna2]],H1687)</f>
        <v>642</v>
      </c>
    </row>
    <row r="1689" spans="1:9" x14ac:dyDescent="0.3">
      <c r="A1689">
        <v>36929553</v>
      </c>
      <c r="B1689" s="1">
        <v>42941</v>
      </c>
      <c r="C1689" s="2">
        <v>0.52155092592592589</v>
      </c>
      <c r="D1689" s="2">
        <v>0.52667824074074077</v>
      </c>
      <c r="E1689" t="str">
        <f>IF(LEN(Tabela_telefony6[[#This Row],[nr]])=7,"stacjonarny",IF(LEN(Tabela_telefony6[[#This Row],[nr]])=8,"komórkowy","zagraniczny"))</f>
        <v>komórkowy</v>
      </c>
      <c r="F1689" s="8">
        <f>(Tabela_telefony6[[#This Row],[zakonczenie]]-Tabela_telefony6[[#This Row],[rozpoczecie]])</f>
        <v>5.1273148148148762E-3</v>
      </c>
      <c r="G1689" s="5">
        <f>ROUNDUP(Tabela_telefony6[[#This Row],[Kolumna1]]*1440,0)</f>
        <v>8</v>
      </c>
      <c r="H1689" s="2">
        <f>800-Tabela_telefony6[[#This Row],[Kolumna2]]</f>
        <v>792</v>
      </c>
      <c r="I1689" s="5">
        <f>IF(OR(Tabela_telefony6[[#This Row],[typ]]="stacjonarny",Tabela_telefony6[[#This Row],[typ]]="komórkowy"),I1688-Tabela_telefony6[[#This Row],[Kolumna2]],H1688)</f>
        <v>634</v>
      </c>
    </row>
    <row r="1690" spans="1:9" x14ac:dyDescent="0.3">
      <c r="A1690">
        <v>74135093</v>
      </c>
      <c r="B1690" s="1">
        <v>42941</v>
      </c>
      <c r="C1690" s="2">
        <v>0.52232638888888894</v>
      </c>
      <c r="D1690" s="2">
        <v>0.52666666666666662</v>
      </c>
      <c r="E1690" t="str">
        <f>IF(LEN(Tabela_telefony6[[#This Row],[nr]])=7,"stacjonarny",IF(LEN(Tabela_telefony6[[#This Row],[nr]])=8,"komórkowy","zagraniczny"))</f>
        <v>komórkowy</v>
      </c>
      <c r="F1690" s="8">
        <f>(Tabela_telefony6[[#This Row],[zakonczenie]]-Tabela_telefony6[[#This Row],[rozpoczecie]])</f>
        <v>4.3402777777776791E-3</v>
      </c>
      <c r="G1690" s="5">
        <f>ROUNDUP(Tabela_telefony6[[#This Row],[Kolumna1]]*1440,0)</f>
        <v>7</v>
      </c>
      <c r="H1690" s="2">
        <f>800-Tabela_telefony6[[#This Row],[Kolumna2]]</f>
        <v>793</v>
      </c>
      <c r="I1690" s="5">
        <f>IF(OR(Tabela_telefony6[[#This Row],[typ]]="stacjonarny",Tabela_telefony6[[#This Row],[typ]]="komórkowy"),I1689-Tabela_telefony6[[#This Row],[Kolumna2]],H1689)</f>
        <v>627</v>
      </c>
    </row>
    <row r="1691" spans="1:9" x14ac:dyDescent="0.3">
      <c r="A1691">
        <v>3505978</v>
      </c>
      <c r="B1691" s="1">
        <v>42941</v>
      </c>
      <c r="C1691" s="2">
        <v>0.52393518518518523</v>
      </c>
      <c r="D1691" s="2">
        <v>0.53479166666666667</v>
      </c>
      <c r="E1691" t="str">
        <f>IF(LEN(Tabela_telefony6[[#This Row],[nr]])=7,"stacjonarny",IF(LEN(Tabela_telefony6[[#This Row],[nr]])=8,"komórkowy","zagraniczny"))</f>
        <v>stacjonarny</v>
      </c>
      <c r="F1691" s="8">
        <f>(Tabela_telefony6[[#This Row],[zakonczenie]]-Tabela_telefony6[[#This Row],[rozpoczecie]])</f>
        <v>1.0856481481481439E-2</v>
      </c>
      <c r="G1691" s="5">
        <f>ROUNDUP(Tabela_telefony6[[#This Row],[Kolumna1]]*1440,0)</f>
        <v>16</v>
      </c>
      <c r="H1691" s="2">
        <f>800-Tabela_telefony6[[#This Row],[Kolumna2]]</f>
        <v>784</v>
      </c>
      <c r="I1691" s="5">
        <f>IF(OR(Tabela_telefony6[[#This Row],[typ]]="stacjonarny",Tabela_telefony6[[#This Row],[typ]]="komórkowy"),I1690-Tabela_telefony6[[#This Row],[Kolumna2]],H1690)</f>
        <v>611</v>
      </c>
    </row>
    <row r="1692" spans="1:9" x14ac:dyDescent="0.3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>IF(LEN(Tabela_telefony6[[#This Row],[nr]])=7,"stacjonarny",IF(LEN(Tabela_telefony6[[#This Row],[nr]])=8,"komórkowy","zagraniczny"))</f>
        <v>stacjonarny</v>
      </c>
      <c r="F1692" s="8">
        <f>(Tabela_telefony6[[#This Row],[zakonczenie]]-Tabela_telefony6[[#This Row],[rozpoczecie]])</f>
        <v>1.0763888888888906E-2</v>
      </c>
      <c r="G1692" s="5">
        <f>ROUNDUP(Tabela_telefony6[[#This Row],[Kolumna1]]*1440,0)</f>
        <v>16</v>
      </c>
      <c r="H1692" s="2">
        <f>800-Tabela_telefony6[[#This Row],[Kolumna2]]</f>
        <v>784</v>
      </c>
      <c r="I1692" s="5">
        <f>IF(OR(Tabela_telefony6[[#This Row],[typ]]="stacjonarny",Tabela_telefony6[[#This Row],[typ]]="komórkowy"),I1691-Tabela_telefony6[[#This Row],[Kolumna2]],H1691)</f>
        <v>595</v>
      </c>
    </row>
    <row r="1693" spans="1:9" x14ac:dyDescent="0.3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>IF(LEN(Tabela_telefony6[[#This Row],[nr]])=7,"stacjonarny",IF(LEN(Tabela_telefony6[[#This Row],[nr]])=8,"komórkowy","zagraniczny"))</f>
        <v>stacjonarny</v>
      </c>
      <c r="F1693" s="8">
        <f>(Tabela_telefony6[[#This Row],[zakonczenie]]-Tabela_telefony6[[#This Row],[rozpoczecie]])</f>
        <v>4.861111111111871E-4</v>
      </c>
      <c r="G1693" s="5">
        <f>ROUNDUP(Tabela_telefony6[[#This Row],[Kolumna1]]*1440,0)</f>
        <v>1</v>
      </c>
      <c r="H1693" s="2">
        <f>800-Tabela_telefony6[[#This Row],[Kolumna2]]</f>
        <v>799</v>
      </c>
      <c r="I1693" s="5">
        <f>IF(OR(Tabela_telefony6[[#This Row],[typ]]="stacjonarny",Tabela_telefony6[[#This Row],[typ]]="komórkowy"),I1692-Tabela_telefony6[[#This Row],[Kolumna2]],H1692)</f>
        <v>594</v>
      </c>
    </row>
    <row r="1694" spans="1:9" x14ac:dyDescent="0.3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>IF(LEN(Tabela_telefony6[[#This Row],[nr]])=7,"stacjonarny",IF(LEN(Tabela_telefony6[[#This Row],[nr]])=8,"komórkowy","zagraniczny"))</f>
        <v>komórkowy</v>
      </c>
      <c r="F1694" s="8">
        <f>(Tabela_telefony6[[#This Row],[zakonczenie]]-Tabela_telefony6[[#This Row],[rozpoczecie]])</f>
        <v>5.4745370370370416E-3</v>
      </c>
      <c r="G1694" s="5">
        <f>ROUNDUP(Tabela_telefony6[[#This Row],[Kolumna1]]*1440,0)</f>
        <v>8</v>
      </c>
      <c r="H1694" s="2">
        <f>800-Tabela_telefony6[[#This Row],[Kolumna2]]</f>
        <v>792</v>
      </c>
      <c r="I1694" s="5">
        <f>IF(OR(Tabela_telefony6[[#This Row],[typ]]="stacjonarny",Tabela_telefony6[[#This Row],[typ]]="komórkowy"),I1693-Tabela_telefony6[[#This Row],[Kolumna2]],H1693)</f>
        <v>586</v>
      </c>
    </row>
    <row r="1695" spans="1:9" x14ac:dyDescent="0.3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>IF(LEN(Tabela_telefony6[[#This Row],[nr]])=7,"stacjonarny",IF(LEN(Tabela_telefony6[[#This Row],[nr]])=8,"komórkowy","zagraniczny"))</f>
        <v>stacjonarny</v>
      </c>
      <c r="F1695" s="8">
        <f>(Tabela_telefony6[[#This Row],[zakonczenie]]-Tabela_telefony6[[#This Row],[rozpoczecie]])</f>
        <v>2.6273148148148184E-3</v>
      </c>
      <c r="G1695" s="5">
        <f>ROUNDUP(Tabela_telefony6[[#This Row],[Kolumna1]]*1440,0)</f>
        <v>4</v>
      </c>
      <c r="H1695" s="2">
        <f>800-Tabela_telefony6[[#This Row],[Kolumna2]]</f>
        <v>796</v>
      </c>
      <c r="I1695" s="5">
        <f>IF(OR(Tabela_telefony6[[#This Row],[typ]]="stacjonarny",Tabela_telefony6[[#This Row],[typ]]="komórkowy"),I1694-Tabela_telefony6[[#This Row],[Kolumna2]],H1694)</f>
        <v>582</v>
      </c>
    </row>
    <row r="1696" spans="1:9" x14ac:dyDescent="0.3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>IF(LEN(Tabela_telefony6[[#This Row],[nr]])=7,"stacjonarny",IF(LEN(Tabela_telefony6[[#This Row],[nr]])=8,"komórkowy","zagraniczny"))</f>
        <v>stacjonarny</v>
      </c>
      <c r="F1696" s="8">
        <f>(Tabela_telefony6[[#This Row],[zakonczenie]]-Tabela_telefony6[[#This Row],[rozpoczecie]])</f>
        <v>6.8402777777777368E-3</v>
      </c>
      <c r="G1696" s="5">
        <f>ROUNDUP(Tabela_telefony6[[#This Row],[Kolumna1]]*1440,0)</f>
        <v>10</v>
      </c>
      <c r="H1696" s="2">
        <f>800-Tabela_telefony6[[#This Row],[Kolumna2]]</f>
        <v>790</v>
      </c>
      <c r="I1696" s="5">
        <f>IF(OR(Tabela_telefony6[[#This Row],[typ]]="stacjonarny",Tabela_telefony6[[#This Row],[typ]]="komórkowy"),I1695-Tabela_telefony6[[#This Row],[Kolumna2]],H1695)</f>
        <v>572</v>
      </c>
    </row>
    <row r="1697" spans="1:9" x14ac:dyDescent="0.3">
      <c r="A1697">
        <v>8840288</v>
      </c>
      <c r="B1697" s="1">
        <v>42941</v>
      </c>
      <c r="C1697" s="2">
        <v>0.53964120370370372</v>
      </c>
      <c r="D1697" s="2">
        <v>0.54101851851851857</v>
      </c>
      <c r="E1697" t="str">
        <f>IF(LEN(Tabela_telefony6[[#This Row],[nr]])=7,"stacjonarny",IF(LEN(Tabela_telefony6[[#This Row],[nr]])=8,"komórkowy","zagraniczny"))</f>
        <v>stacjonarny</v>
      </c>
      <c r="F1697" s="8">
        <f>(Tabela_telefony6[[#This Row],[zakonczenie]]-Tabela_telefony6[[#This Row],[rozpoczecie]])</f>
        <v>1.3773148148148451E-3</v>
      </c>
      <c r="G1697" s="5">
        <f>ROUNDUP(Tabela_telefony6[[#This Row],[Kolumna1]]*1440,0)</f>
        <v>2</v>
      </c>
      <c r="H1697" s="2">
        <f>800-Tabela_telefony6[[#This Row],[Kolumna2]]</f>
        <v>798</v>
      </c>
      <c r="I1697" s="5">
        <f>IF(OR(Tabela_telefony6[[#This Row],[typ]]="stacjonarny",Tabela_telefony6[[#This Row],[typ]]="komórkowy"),I1696-Tabela_telefony6[[#This Row],[Kolumna2]],H1696)</f>
        <v>570</v>
      </c>
    </row>
    <row r="1698" spans="1:9" x14ac:dyDescent="0.3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t="str">
        <f>IF(LEN(Tabela_telefony6[[#This Row],[nr]])=7,"stacjonarny",IF(LEN(Tabela_telefony6[[#This Row],[nr]])=8,"komórkowy","zagraniczny"))</f>
        <v>zagraniczny</v>
      </c>
      <c r="F1698" s="8">
        <f>(Tabela_telefony6[[#This Row],[zakonczenie]]-Tabela_telefony6[[#This Row],[rozpoczecie]])</f>
        <v>6.3194444444445441E-3</v>
      </c>
      <c r="G1698" s="5">
        <f>ROUNDUP(Tabela_telefony6[[#This Row],[Kolumna1]]*1440,0)</f>
        <v>10</v>
      </c>
      <c r="H1698" s="2">
        <f>800-Tabela_telefony6[[#This Row],[Kolumna2]]</f>
        <v>790</v>
      </c>
      <c r="I1698" s="5">
        <f>IF(OR(Tabela_telefony6[[#This Row],[typ]]="stacjonarny",Tabela_telefony6[[#This Row],[typ]]="komórkowy"),I1697-Tabela_telefony6[[#This Row],[Kolumna2]],H1697)</f>
        <v>798</v>
      </c>
    </row>
    <row r="1699" spans="1:9" x14ac:dyDescent="0.3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>IF(LEN(Tabela_telefony6[[#This Row],[nr]])=7,"stacjonarny",IF(LEN(Tabela_telefony6[[#This Row],[nr]])=8,"komórkowy","zagraniczny"))</f>
        <v>komórkowy</v>
      </c>
      <c r="F1699" s="8">
        <f>(Tabela_telefony6[[#This Row],[zakonczenie]]-Tabela_telefony6[[#This Row],[rozpoczecie]])</f>
        <v>4.1666666666666519E-3</v>
      </c>
      <c r="G1699" s="5">
        <f>ROUNDUP(Tabela_telefony6[[#This Row],[Kolumna1]]*1440,0)</f>
        <v>6</v>
      </c>
      <c r="H1699" s="2">
        <f>800-Tabela_telefony6[[#This Row],[Kolumna2]]</f>
        <v>794</v>
      </c>
      <c r="I1699" s="5">
        <f>IF(OR(Tabela_telefony6[[#This Row],[typ]]="stacjonarny",Tabela_telefony6[[#This Row],[typ]]="komórkowy"),I1698-Tabela_telefony6[[#This Row],[Kolumna2]],H1698)</f>
        <v>792</v>
      </c>
    </row>
    <row r="1700" spans="1:9" x14ac:dyDescent="0.3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>IF(LEN(Tabela_telefony6[[#This Row],[nr]])=7,"stacjonarny",IF(LEN(Tabela_telefony6[[#This Row],[nr]])=8,"komórkowy","zagraniczny"))</f>
        <v>stacjonarny</v>
      </c>
      <c r="F1700" s="8">
        <f>(Tabela_telefony6[[#This Row],[zakonczenie]]-Tabela_telefony6[[#This Row],[rozpoczecie]])</f>
        <v>2.1875000000000089E-3</v>
      </c>
      <c r="G1700" s="5">
        <f>ROUNDUP(Tabela_telefony6[[#This Row],[Kolumna1]]*1440,0)</f>
        <v>4</v>
      </c>
      <c r="H1700" s="2">
        <f>800-Tabela_telefony6[[#This Row],[Kolumna2]]</f>
        <v>796</v>
      </c>
      <c r="I1700" s="5">
        <f>IF(OR(Tabela_telefony6[[#This Row],[typ]]="stacjonarny",Tabela_telefony6[[#This Row],[typ]]="komórkowy"),I1699-Tabela_telefony6[[#This Row],[Kolumna2]],H1699)</f>
        <v>788</v>
      </c>
    </row>
    <row r="1701" spans="1:9" x14ac:dyDescent="0.3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>IF(LEN(Tabela_telefony6[[#This Row],[nr]])=7,"stacjonarny",IF(LEN(Tabela_telefony6[[#This Row],[nr]])=8,"komórkowy","zagraniczny"))</f>
        <v>zagraniczny</v>
      </c>
      <c r="F1701" s="8">
        <f>(Tabela_telefony6[[#This Row],[zakonczenie]]-Tabela_telefony6[[#This Row],[rozpoczecie]])</f>
        <v>4.2939814814815236E-3</v>
      </c>
      <c r="G1701" s="5">
        <f>ROUNDUP(Tabela_telefony6[[#This Row],[Kolumna1]]*1440,0)</f>
        <v>7</v>
      </c>
      <c r="H1701" s="2">
        <f>800-Tabela_telefony6[[#This Row],[Kolumna2]]</f>
        <v>793</v>
      </c>
      <c r="I1701" s="5">
        <f>IF(OR(Tabela_telefony6[[#This Row],[typ]]="stacjonarny",Tabela_telefony6[[#This Row],[typ]]="komórkowy"),I1700-Tabela_telefony6[[#This Row],[Kolumna2]],H1700)</f>
        <v>796</v>
      </c>
    </row>
    <row r="1702" spans="1:9" x14ac:dyDescent="0.3">
      <c r="A1702">
        <v>96375379</v>
      </c>
      <c r="B1702" s="1">
        <v>42941</v>
      </c>
      <c r="C1702" s="2">
        <v>0.55320601851851847</v>
      </c>
      <c r="D1702" s="2">
        <v>0.55569444444444449</v>
      </c>
      <c r="E1702" t="str">
        <f>IF(LEN(Tabela_telefony6[[#This Row],[nr]])=7,"stacjonarny",IF(LEN(Tabela_telefony6[[#This Row],[nr]])=8,"komórkowy","zagraniczny"))</f>
        <v>komórkowy</v>
      </c>
      <c r="F1702" s="8">
        <f>(Tabela_telefony6[[#This Row],[zakonczenie]]-Tabela_telefony6[[#This Row],[rozpoczecie]])</f>
        <v>2.4884259259260189E-3</v>
      </c>
      <c r="G1702" s="5">
        <f>ROUNDUP(Tabela_telefony6[[#This Row],[Kolumna1]]*1440,0)</f>
        <v>4</v>
      </c>
      <c r="H1702" s="2">
        <f>800-Tabela_telefony6[[#This Row],[Kolumna2]]</f>
        <v>796</v>
      </c>
      <c r="I1702" s="5">
        <f>IF(OR(Tabela_telefony6[[#This Row],[typ]]="stacjonarny",Tabela_telefony6[[#This Row],[typ]]="komórkowy"),I1701-Tabela_telefony6[[#This Row],[Kolumna2]],H1701)</f>
        <v>792</v>
      </c>
    </row>
    <row r="1703" spans="1:9" x14ac:dyDescent="0.3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>IF(LEN(Tabela_telefony6[[#This Row],[nr]])=7,"stacjonarny",IF(LEN(Tabela_telefony6[[#This Row],[nr]])=8,"komórkowy","zagraniczny"))</f>
        <v>stacjonarny</v>
      </c>
      <c r="F1703" s="8">
        <f>(Tabela_telefony6[[#This Row],[zakonczenie]]-Tabela_telefony6[[#This Row],[rozpoczecie]])</f>
        <v>4.9652777777777768E-3</v>
      </c>
      <c r="G1703" s="5">
        <f>ROUNDUP(Tabela_telefony6[[#This Row],[Kolumna1]]*1440,0)</f>
        <v>8</v>
      </c>
      <c r="H1703" s="2">
        <f>800-Tabela_telefony6[[#This Row],[Kolumna2]]</f>
        <v>792</v>
      </c>
      <c r="I1703" s="5">
        <f>IF(OR(Tabela_telefony6[[#This Row],[typ]]="stacjonarny",Tabela_telefony6[[#This Row],[typ]]="komórkowy"),I1702-Tabela_telefony6[[#This Row],[Kolumna2]],H1702)</f>
        <v>784</v>
      </c>
    </row>
    <row r="1704" spans="1:9" x14ac:dyDescent="0.3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>IF(LEN(Tabela_telefony6[[#This Row],[nr]])=7,"stacjonarny",IF(LEN(Tabela_telefony6[[#This Row],[nr]])=8,"komórkowy","zagraniczny"))</f>
        <v>zagraniczny</v>
      </c>
      <c r="F1704" s="8">
        <f>(Tabela_telefony6[[#This Row],[zakonczenie]]-Tabela_telefony6[[#This Row],[rozpoczecie]])</f>
        <v>5.3703703703703587E-3</v>
      </c>
      <c r="G1704" s="5">
        <f>ROUNDUP(Tabela_telefony6[[#This Row],[Kolumna1]]*1440,0)</f>
        <v>8</v>
      </c>
      <c r="H1704" s="2">
        <f>800-Tabela_telefony6[[#This Row],[Kolumna2]]</f>
        <v>792</v>
      </c>
      <c r="I1704" s="5">
        <f>IF(OR(Tabela_telefony6[[#This Row],[typ]]="stacjonarny",Tabela_telefony6[[#This Row],[typ]]="komórkowy"),I1703-Tabela_telefony6[[#This Row],[Kolumna2]],H1703)</f>
        <v>792</v>
      </c>
    </row>
    <row r="1705" spans="1:9" x14ac:dyDescent="0.3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>IF(LEN(Tabela_telefony6[[#This Row],[nr]])=7,"stacjonarny",IF(LEN(Tabela_telefony6[[#This Row],[nr]])=8,"komórkowy","zagraniczny"))</f>
        <v>stacjonarny</v>
      </c>
      <c r="F1705" s="8">
        <f>(Tabela_telefony6[[#This Row],[zakonczenie]]-Tabela_telefony6[[#This Row],[rozpoczecie]])</f>
        <v>1.7939814814815769E-3</v>
      </c>
      <c r="G1705" s="5">
        <f>ROUNDUP(Tabela_telefony6[[#This Row],[Kolumna1]]*1440,0)</f>
        <v>3</v>
      </c>
      <c r="H1705" s="2">
        <f>800-Tabela_telefony6[[#This Row],[Kolumna2]]</f>
        <v>797</v>
      </c>
      <c r="I1705" s="5">
        <f>IF(OR(Tabela_telefony6[[#This Row],[typ]]="stacjonarny",Tabela_telefony6[[#This Row],[typ]]="komórkowy"),I1704-Tabela_telefony6[[#This Row],[Kolumna2]],H1704)</f>
        <v>789</v>
      </c>
    </row>
    <row r="1706" spans="1:9" x14ac:dyDescent="0.3">
      <c r="A1706">
        <v>2304726</v>
      </c>
      <c r="B1706" s="1">
        <v>42941</v>
      </c>
      <c r="C1706" s="2">
        <v>0.56620370370370365</v>
      </c>
      <c r="D1706" s="2">
        <v>0.57226851851851857</v>
      </c>
      <c r="E1706" t="str">
        <f>IF(LEN(Tabela_telefony6[[#This Row],[nr]])=7,"stacjonarny",IF(LEN(Tabela_telefony6[[#This Row],[nr]])=8,"komórkowy","zagraniczny"))</f>
        <v>stacjonarny</v>
      </c>
      <c r="F1706" s="8">
        <f>(Tabela_telefony6[[#This Row],[zakonczenie]]-Tabela_telefony6[[#This Row],[rozpoczecie]])</f>
        <v>6.0648148148149117E-3</v>
      </c>
      <c r="G1706" s="5">
        <f>ROUNDUP(Tabela_telefony6[[#This Row],[Kolumna1]]*1440,0)</f>
        <v>9</v>
      </c>
      <c r="H1706" s="2">
        <f>800-Tabela_telefony6[[#This Row],[Kolumna2]]</f>
        <v>791</v>
      </c>
      <c r="I1706" s="5">
        <f>IF(OR(Tabela_telefony6[[#This Row],[typ]]="stacjonarny",Tabela_telefony6[[#This Row],[typ]]="komórkowy"),I1705-Tabela_telefony6[[#This Row],[Kolumna2]],H1705)</f>
        <v>780</v>
      </c>
    </row>
    <row r="1707" spans="1:9" x14ac:dyDescent="0.3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>IF(LEN(Tabela_telefony6[[#This Row],[nr]])=7,"stacjonarny",IF(LEN(Tabela_telefony6[[#This Row],[nr]])=8,"komórkowy","zagraniczny"))</f>
        <v>stacjonarny</v>
      </c>
      <c r="F1707" s="8">
        <f>(Tabela_telefony6[[#This Row],[zakonczenie]]-Tabela_telefony6[[#This Row],[rozpoczecie]])</f>
        <v>2.2916666666666918E-3</v>
      </c>
      <c r="G1707" s="5">
        <f>ROUNDUP(Tabela_telefony6[[#This Row],[Kolumna1]]*1440,0)</f>
        <v>4</v>
      </c>
      <c r="H1707" s="2">
        <f>800-Tabela_telefony6[[#This Row],[Kolumna2]]</f>
        <v>796</v>
      </c>
      <c r="I1707" s="5">
        <f>IF(OR(Tabela_telefony6[[#This Row],[typ]]="stacjonarny",Tabela_telefony6[[#This Row],[typ]]="komórkowy"),I1706-Tabela_telefony6[[#This Row],[Kolumna2]],H1706)</f>
        <v>776</v>
      </c>
    </row>
    <row r="1708" spans="1:9" x14ac:dyDescent="0.3">
      <c r="A1708">
        <v>2185216</v>
      </c>
      <c r="B1708" s="1">
        <v>42941</v>
      </c>
      <c r="C1708" s="2">
        <v>0.56959490740740737</v>
      </c>
      <c r="D1708" s="2">
        <v>0.57927083333333329</v>
      </c>
      <c r="E1708" t="str">
        <f>IF(LEN(Tabela_telefony6[[#This Row],[nr]])=7,"stacjonarny",IF(LEN(Tabela_telefony6[[#This Row],[nr]])=8,"komórkowy","zagraniczny"))</f>
        <v>stacjonarny</v>
      </c>
      <c r="F1708" s="8">
        <f>(Tabela_telefony6[[#This Row],[zakonczenie]]-Tabela_telefony6[[#This Row],[rozpoczecie]])</f>
        <v>9.6759259259259212E-3</v>
      </c>
      <c r="G1708" s="5">
        <f>ROUNDUP(Tabela_telefony6[[#This Row],[Kolumna1]]*1440,0)</f>
        <v>14</v>
      </c>
      <c r="H1708" s="2">
        <f>800-Tabela_telefony6[[#This Row],[Kolumna2]]</f>
        <v>786</v>
      </c>
      <c r="I1708" s="5">
        <f>IF(OR(Tabela_telefony6[[#This Row],[typ]]="stacjonarny",Tabela_telefony6[[#This Row],[typ]]="komórkowy"),I1707-Tabela_telefony6[[#This Row],[Kolumna2]],H1707)</f>
        <v>762</v>
      </c>
    </row>
    <row r="1709" spans="1:9" x14ac:dyDescent="0.3">
      <c r="A1709">
        <v>9664191</v>
      </c>
      <c r="B1709" s="1">
        <v>42941</v>
      </c>
      <c r="C1709" s="2">
        <v>0.56974537037037032</v>
      </c>
      <c r="D1709" s="2">
        <v>0.57015046296296301</v>
      </c>
      <c r="E1709" t="str">
        <f>IF(LEN(Tabela_telefony6[[#This Row],[nr]])=7,"stacjonarny",IF(LEN(Tabela_telefony6[[#This Row],[nr]])=8,"komórkowy","zagraniczny"))</f>
        <v>stacjonarny</v>
      </c>
      <c r="F1709" s="8">
        <f>(Tabela_telefony6[[#This Row],[zakonczenie]]-Tabela_telefony6[[#This Row],[rozpoczecie]])</f>
        <v>4.0509259259269292E-4</v>
      </c>
      <c r="G1709" s="5">
        <f>ROUNDUP(Tabela_telefony6[[#This Row],[Kolumna1]]*1440,0)</f>
        <v>1</v>
      </c>
      <c r="H1709" s="2">
        <f>800-Tabela_telefony6[[#This Row],[Kolumna2]]</f>
        <v>799</v>
      </c>
      <c r="I1709" s="5">
        <f>IF(OR(Tabela_telefony6[[#This Row],[typ]]="stacjonarny",Tabela_telefony6[[#This Row],[typ]]="komórkowy"),I1708-Tabela_telefony6[[#This Row],[Kolumna2]],H1708)</f>
        <v>761</v>
      </c>
    </row>
    <row r="1710" spans="1:9" x14ac:dyDescent="0.3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>IF(LEN(Tabela_telefony6[[#This Row],[nr]])=7,"stacjonarny",IF(LEN(Tabela_telefony6[[#This Row],[nr]])=8,"komórkowy","zagraniczny"))</f>
        <v>stacjonarny</v>
      </c>
      <c r="F1710" s="8">
        <f>(Tabela_telefony6[[#This Row],[zakonczenie]]-Tabela_telefony6[[#This Row],[rozpoczecie]])</f>
        <v>8.6458333333333526E-3</v>
      </c>
      <c r="G1710" s="5">
        <f>ROUNDUP(Tabela_telefony6[[#This Row],[Kolumna1]]*1440,0)</f>
        <v>13</v>
      </c>
      <c r="H1710" s="2">
        <f>800-Tabela_telefony6[[#This Row],[Kolumna2]]</f>
        <v>787</v>
      </c>
      <c r="I1710" s="5">
        <f>IF(OR(Tabela_telefony6[[#This Row],[typ]]="stacjonarny",Tabela_telefony6[[#This Row],[typ]]="komórkowy"),I1709-Tabela_telefony6[[#This Row],[Kolumna2]],H1709)</f>
        <v>748</v>
      </c>
    </row>
    <row r="1711" spans="1:9" x14ac:dyDescent="0.3">
      <c r="A1711">
        <v>97997759</v>
      </c>
      <c r="B1711" s="1">
        <v>42941</v>
      </c>
      <c r="C1711" s="2">
        <v>0.57335648148148144</v>
      </c>
      <c r="D1711" s="2">
        <v>0.5735069444444445</v>
      </c>
      <c r="E1711" t="str">
        <f>IF(LEN(Tabela_telefony6[[#This Row],[nr]])=7,"stacjonarny",IF(LEN(Tabela_telefony6[[#This Row],[nr]])=8,"komórkowy","zagraniczny"))</f>
        <v>komórkowy</v>
      </c>
      <c r="F1711" s="8">
        <f>(Tabela_telefony6[[#This Row],[zakonczenie]]-Tabela_telefony6[[#This Row],[rozpoczecie]])</f>
        <v>1.504629629630605E-4</v>
      </c>
      <c r="G1711" s="5">
        <f>ROUNDUP(Tabela_telefony6[[#This Row],[Kolumna1]]*1440,0)</f>
        <v>1</v>
      </c>
      <c r="H1711" s="2">
        <f>800-Tabela_telefony6[[#This Row],[Kolumna2]]</f>
        <v>799</v>
      </c>
      <c r="I1711" s="5">
        <f>IF(OR(Tabela_telefony6[[#This Row],[typ]]="stacjonarny",Tabela_telefony6[[#This Row],[typ]]="komórkowy"),I1710-Tabela_telefony6[[#This Row],[Kolumna2]],H1710)</f>
        <v>747</v>
      </c>
    </row>
    <row r="1712" spans="1:9" x14ac:dyDescent="0.3">
      <c r="A1712">
        <v>4100331</v>
      </c>
      <c r="B1712" s="1">
        <v>42941</v>
      </c>
      <c r="C1712" s="2">
        <v>0.57863425925925926</v>
      </c>
      <c r="D1712" s="2">
        <v>0.58030092592592597</v>
      </c>
      <c r="E1712" t="str">
        <f>IF(LEN(Tabela_telefony6[[#This Row],[nr]])=7,"stacjonarny",IF(LEN(Tabela_telefony6[[#This Row],[nr]])=8,"komórkowy","zagraniczny"))</f>
        <v>stacjonarny</v>
      </c>
      <c r="F1712" s="8">
        <f>(Tabela_telefony6[[#This Row],[zakonczenie]]-Tabela_telefony6[[#This Row],[rozpoczecie]])</f>
        <v>1.6666666666667052E-3</v>
      </c>
      <c r="G1712" s="5">
        <f>ROUNDUP(Tabela_telefony6[[#This Row],[Kolumna1]]*1440,0)</f>
        <v>3</v>
      </c>
      <c r="H1712" s="2">
        <f>800-Tabela_telefony6[[#This Row],[Kolumna2]]</f>
        <v>797</v>
      </c>
      <c r="I1712" s="5">
        <f>IF(OR(Tabela_telefony6[[#This Row],[typ]]="stacjonarny",Tabela_telefony6[[#This Row],[typ]]="komórkowy"),I1711-Tabela_telefony6[[#This Row],[Kolumna2]],H1711)</f>
        <v>744</v>
      </c>
    </row>
    <row r="1713" spans="1:9" x14ac:dyDescent="0.3">
      <c r="A1713">
        <v>7215284</v>
      </c>
      <c r="B1713" s="1">
        <v>42941</v>
      </c>
      <c r="C1713" s="2">
        <v>0.57974537037037033</v>
      </c>
      <c r="D1713" s="2">
        <v>0.59083333333333332</v>
      </c>
      <c r="E1713" t="str">
        <f>IF(LEN(Tabela_telefony6[[#This Row],[nr]])=7,"stacjonarny",IF(LEN(Tabela_telefony6[[#This Row],[nr]])=8,"komórkowy","zagraniczny"))</f>
        <v>stacjonarny</v>
      </c>
      <c r="F1713" s="8">
        <f>(Tabela_telefony6[[#This Row],[zakonczenie]]-Tabela_telefony6[[#This Row],[rozpoczecie]])</f>
        <v>1.1087962962962994E-2</v>
      </c>
      <c r="G1713" s="5">
        <f>ROUNDUP(Tabela_telefony6[[#This Row],[Kolumna1]]*1440,0)</f>
        <v>16</v>
      </c>
      <c r="H1713" s="2">
        <f>800-Tabela_telefony6[[#This Row],[Kolumna2]]</f>
        <v>784</v>
      </c>
      <c r="I1713" s="5">
        <f>IF(OR(Tabela_telefony6[[#This Row],[typ]]="stacjonarny",Tabela_telefony6[[#This Row],[typ]]="komórkowy"),I1712-Tabela_telefony6[[#This Row],[Kolumna2]],H1712)</f>
        <v>728</v>
      </c>
    </row>
    <row r="1714" spans="1:9" x14ac:dyDescent="0.3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>IF(LEN(Tabela_telefony6[[#This Row],[nr]])=7,"stacjonarny",IF(LEN(Tabela_telefony6[[#This Row],[nr]])=8,"komórkowy","zagraniczny"))</f>
        <v>stacjonarny</v>
      </c>
      <c r="F1714" s="8">
        <f>(Tabela_telefony6[[#This Row],[zakonczenie]]-Tabela_telefony6[[#This Row],[rozpoczecie]])</f>
        <v>9.6875000000000711E-3</v>
      </c>
      <c r="G1714" s="5">
        <f>ROUNDUP(Tabela_telefony6[[#This Row],[Kolumna1]]*1440,0)</f>
        <v>14</v>
      </c>
      <c r="H1714" s="2">
        <f>800-Tabela_telefony6[[#This Row],[Kolumna2]]</f>
        <v>786</v>
      </c>
      <c r="I1714" s="5">
        <f>IF(OR(Tabela_telefony6[[#This Row],[typ]]="stacjonarny",Tabela_telefony6[[#This Row],[typ]]="komórkowy"),I1713-Tabela_telefony6[[#This Row],[Kolumna2]],H1713)</f>
        <v>714</v>
      </c>
    </row>
    <row r="1715" spans="1:9" x14ac:dyDescent="0.3">
      <c r="A1715">
        <v>3200206</v>
      </c>
      <c r="B1715" s="1">
        <v>42941</v>
      </c>
      <c r="C1715" s="2">
        <v>0.58784722222222219</v>
      </c>
      <c r="D1715" s="2">
        <v>0.59894675925925922</v>
      </c>
      <c r="E1715" t="str">
        <f>IF(LEN(Tabela_telefony6[[#This Row],[nr]])=7,"stacjonarny",IF(LEN(Tabela_telefony6[[#This Row],[nr]])=8,"komórkowy","zagraniczny"))</f>
        <v>stacjonarny</v>
      </c>
      <c r="F1715" s="8">
        <f>(Tabela_telefony6[[#This Row],[zakonczenie]]-Tabela_telefony6[[#This Row],[rozpoczecie]])</f>
        <v>1.1099537037037033E-2</v>
      </c>
      <c r="G1715" s="5">
        <f>ROUNDUP(Tabela_telefony6[[#This Row],[Kolumna1]]*1440,0)</f>
        <v>16</v>
      </c>
      <c r="H1715" s="2">
        <f>800-Tabela_telefony6[[#This Row],[Kolumna2]]</f>
        <v>784</v>
      </c>
      <c r="I1715" s="5">
        <f>IF(OR(Tabela_telefony6[[#This Row],[typ]]="stacjonarny",Tabela_telefony6[[#This Row],[typ]]="komórkowy"),I1714-Tabela_telefony6[[#This Row],[Kolumna2]],H1714)</f>
        <v>698</v>
      </c>
    </row>
    <row r="1716" spans="1:9" x14ac:dyDescent="0.3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>IF(LEN(Tabela_telefony6[[#This Row],[nr]])=7,"stacjonarny",IF(LEN(Tabela_telefony6[[#This Row],[nr]])=8,"komórkowy","zagraniczny"))</f>
        <v>komórkowy</v>
      </c>
      <c r="F1716" s="8">
        <f>(Tabela_telefony6[[#This Row],[zakonczenie]]-Tabela_telefony6[[#This Row],[rozpoczecie]])</f>
        <v>2.175925925925859E-3</v>
      </c>
      <c r="G1716" s="5">
        <f>ROUNDUP(Tabela_telefony6[[#This Row],[Kolumna1]]*1440,0)</f>
        <v>4</v>
      </c>
      <c r="H1716" s="2">
        <f>800-Tabela_telefony6[[#This Row],[Kolumna2]]</f>
        <v>796</v>
      </c>
      <c r="I1716" s="5">
        <f>IF(OR(Tabela_telefony6[[#This Row],[typ]]="stacjonarny",Tabela_telefony6[[#This Row],[typ]]="komórkowy"),I1715-Tabela_telefony6[[#This Row],[Kolumna2]],H1715)</f>
        <v>694</v>
      </c>
    </row>
    <row r="1717" spans="1:9" x14ac:dyDescent="0.3">
      <c r="A1717">
        <v>3976931</v>
      </c>
      <c r="B1717" s="1">
        <v>42941</v>
      </c>
      <c r="C1717" s="2">
        <v>0.59350694444444441</v>
      </c>
      <c r="D1717" s="2">
        <v>0.59811342592592598</v>
      </c>
      <c r="E1717" t="str">
        <f>IF(LEN(Tabela_telefony6[[#This Row],[nr]])=7,"stacjonarny",IF(LEN(Tabela_telefony6[[#This Row],[nr]])=8,"komórkowy","zagraniczny"))</f>
        <v>stacjonarny</v>
      </c>
      <c r="F1717" s="8">
        <f>(Tabela_telefony6[[#This Row],[zakonczenie]]-Tabela_telefony6[[#This Row],[rozpoczecie]])</f>
        <v>4.6064814814815724E-3</v>
      </c>
      <c r="G1717" s="5">
        <f>ROUNDUP(Tabela_telefony6[[#This Row],[Kolumna1]]*1440,0)</f>
        <v>7</v>
      </c>
      <c r="H1717" s="2">
        <f>800-Tabela_telefony6[[#This Row],[Kolumna2]]</f>
        <v>793</v>
      </c>
      <c r="I1717" s="5">
        <f>IF(OR(Tabela_telefony6[[#This Row],[typ]]="stacjonarny",Tabela_telefony6[[#This Row],[typ]]="komórkowy"),I1716-Tabela_telefony6[[#This Row],[Kolumna2]],H1716)</f>
        <v>687</v>
      </c>
    </row>
    <row r="1718" spans="1:9" x14ac:dyDescent="0.3">
      <c r="A1718">
        <v>6717763</v>
      </c>
      <c r="B1718" s="1">
        <v>42941</v>
      </c>
      <c r="C1718" s="2">
        <v>0.596099537037037</v>
      </c>
      <c r="D1718" s="2">
        <v>0.60069444444444442</v>
      </c>
      <c r="E1718" t="str">
        <f>IF(LEN(Tabela_telefony6[[#This Row],[nr]])=7,"stacjonarny",IF(LEN(Tabela_telefony6[[#This Row],[nr]])=8,"komórkowy","zagraniczny"))</f>
        <v>stacjonarny</v>
      </c>
      <c r="F1718" s="8">
        <f>(Tabela_telefony6[[#This Row],[zakonczenie]]-Tabela_telefony6[[#This Row],[rozpoczecie]])</f>
        <v>4.5949074074074225E-3</v>
      </c>
      <c r="G1718" s="5">
        <f>ROUNDUP(Tabela_telefony6[[#This Row],[Kolumna1]]*1440,0)</f>
        <v>7</v>
      </c>
      <c r="H1718" s="2">
        <f>800-Tabela_telefony6[[#This Row],[Kolumna2]]</f>
        <v>793</v>
      </c>
      <c r="I1718" s="5">
        <f>IF(OR(Tabela_telefony6[[#This Row],[typ]]="stacjonarny",Tabela_telefony6[[#This Row],[typ]]="komórkowy"),I1717-Tabela_telefony6[[#This Row],[Kolumna2]],H1717)</f>
        <v>680</v>
      </c>
    </row>
    <row r="1719" spans="1:9" x14ac:dyDescent="0.3">
      <c r="A1719">
        <v>2117176</v>
      </c>
      <c r="B1719" s="1">
        <v>42941</v>
      </c>
      <c r="C1719" s="2">
        <v>0.5995138888888889</v>
      </c>
      <c r="D1719" s="2">
        <v>0.60322916666666671</v>
      </c>
      <c r="E1719" t="str">
        <f>IF(LEN(Tabela_telefony6[[#This Row],[nr]])=7,"stacjonarny",IF(LEN(Tabela_telefony6[[#This Row],[nr]])=8,"komórkowy","zagraniczny"))</f>
        <v>stacjonarny</v>
      </c>
      <c r="F1719" s="8">
        <f>(Tabela_telefony6[[#This Row],[zakonczenie]]-Tabela_telefony6[[#This Row],[rozpoczecie]])</f>
        <v>3.7152777777778034E-3</v>
      </c>
      <c r="G1719" s="5">
        <f>ROUNDUP(Tabela_telefony6[[#This Row],[Kolumna1]]*1440,0)</f>
        <v>6</v>
      </c>
      <c r="H1719" s="2">
        <f>800-Tabela_telefony6[[#This Row],[Kolumna2]]</f>
        <v>794</v>
      </c>
      <c r="I1719" s="5">
        <f>IF(OR(Tabela_telefony6[[#This Row],[typ]]="stacjonarny",Tabela_telefony6[[#This Row],[typ]]="komórkowy"),I1718-Tabela_telefony6[[#This Row],[Kolumna2]],H1718)</f>
        <v>674</v>
      </c>
    </row>
    <row r="1720" spans="1:9" x14ac:dyDescent="0.3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>IF(LEN(Tabela_telefony6[[#This Row],[nr]])=7,"stacjonarny",IF(LEN(Tabela_telefony6[[#This Row],[nr]])=8,"komórkowy","zagraniczny"))</f>
        <v>komórkowy</v>
      </c>
      <c r="F1720" s="8">
        <f>(Tabela_telefony6[[#This Row],[zakonczenie]]-Tabela_telefony6[[#This Row],[rozpoczecie]])</f>
        <v>8.2175925925920268E-4</v>
      </c>
      <c r="G1720" s="5">
        <f>ROUNDUP(Tabela_telefony6[[#This Row],[Kolumna1]]*1440,0)</f>
        <v>2</v>
      </c>
      <c r="H1720" s="2">
        <f>800-Tabela_telefony6[[#This Row],[Kolumna2]]</f>
        <v>798</v>
      </c>
      <c r="I1720" s="5">
        <f>IF(OR(Tabela_telefony6[[#This Row],[typ]]="stacjonarny",Tabela_telefony6[[#This Row],[typ]]="komórkowy"),I1719-Tabela_telefony6[[#This Row],[Kolumna2]],H1719)</f>
        <v>672</v>
      </c>
    </row>
    <row r="1721" spans="1:9" x14ac:dyDescent="0.3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>IF(LEN(Tabela_telefony6[[#This Row],[nr]])=7,"stacjonarny",IF(LEN(Tabela_telefony6[[#This Row],[nr]])=8,"komórkowy","zagraniczny"))</f>
        <v>stacjonarny</v>
      </c>
      <c r="F1721" s="8">
        <f>(Tabela_telefony6[[#This Row],[zakonczenie]]-Tabela_telefony6[[#This Row],[rozpoczecie]])</f>
        <v>8.2407407407407707E-3</v>
      </c>
      <c r="G1721" s="5">
        <f>ROUNDUP(Tabela_telefony6[[#This Row],[Kolumna1]]*1440,0)</f>
        <v>12</v>
      </c>
      <c r="H1721" s="2">
        <f>800-Tabela_telefony6[[#This Row],[Kolumna2]]</f>
        <v>788</v>
      </c>
      <c r="I1721" s="5">
        <f>IF(OR(Tabela_telefony6[[#This Row],[typ]]="stacjonarny",Tabela_telefony6[[#This Row],[typ]]="komórkowy"),I1720-Tabela_telefony6[[#This Row],[Kolumna2]],H1720)</f>
        <v>660</v>
      </c>
    </row>
    <row r="1722" spans="1:9" x14ac:dyDescent="0.3">
      <c r="A1722">
        <v>3025855</v>
      </c>
      <c r="B1722" s="1">
        <v>42941</v>
      </c>
      <c r="C1722" s="2">
        <v>0.60601851851851851</v>
      </c>
      <c r="D1722" s="2">
        <v>0.60782407407407413</v>
      </c>
      <c r="E1722" t="str">
        <f>IF(LEN(Tabela_telefony6[[#This Row],[nr]])=7,"stacjonarny",IF(LEN(Tabela_telefony6[[#This Row],[nr]])=8,"komórkowy","zagraniczny"))</f>
        <v>stacjonarny</v>
      </c>
      <c r="F1722" s="8">
        <f>(Tabela_telefony6[[#This Row],[zakonczenie]]-Tabela_telefony6[[#This Row],[rozpoczecie]])</f>
        <v>1.8055555555556158E-3</v>
      </c>
      <c r="G1722" s="5">
        <f>ROUNDUP(Tabela_telefony6[[#This Row],[Kolumna1]]*1440,0)</f>
        <v>3</v>
      </c>
      <c r="H1722" s="2">
        <f>800-Tabela_telefony6[[#This Row],[Kolumna2]]</f>
        <v>797</v>
      </c>
      <c r="I1722" s="5">
        <f>IF(OR(Tabela_telefony6[[#This Row],[typ]]="stacjonarny",Tabela_telefony6[[#This Row],[typ]]="komórkowy"),I1721-Tabela_telefony6[[#This Row],[Kolumna2]],H1721)</f>
        <v>657</v>
      </c>
    </row>
    <row r="1723" spans="1:9" x14ac:dyDescent="0.3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>IF(LEN(Tabela_telefony6[[#This Row],[nr]])=7,"stacjonarny",IF(LEN(Tabela_telefony6[[#This Row],[nr]])=8,"komórkowy","zagraniczny"))</f>
        <v>stacjonarny</v>
      </c>
      <c r="F1723" s="8">
        <f>(Tabela_telefony6[[#This Row],[zakonczenie]]-Tabela_telefony6[[#This Row],[rozpoczecie]])</f>
        <v>2.2685185185185031E-3</v>
      </c>
      <c r="G1723" s="5">
        <f>ROUNDUP(Tabela_telefony6[[#This Row],[Kolumna1]]*1440,0)</f>
        <v>4</v>
      </c>
      <c r="H1723" s="2">
        <f>800-Tabela_telefony6[[#This Row],[Kolumna2]]</f>
        <v>796</v>
      </c>
      <c r="I1723" s="5">
        <f>IF(OR(Tabela_telefony6[[#This Row],[typ]]="stacjonarny",Tabela_telefony6[[#This Row],[typ]]="komórkowy"),I1722-Tabela_telefony6[[#This Row],[Kolumna2]],H1722)</f>
        <v>653</v>
      </c>
    </row>
    <row r="1724" spans="1:9" x14ac:dyDescent="0.3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>IF(LEN(Tabela_telefony6[[#This Row],[nr]])=7,"stacjonarny",IF(LEN(Tabela_telefony6[[#This Row],[nr]])=8,"komórkowy","zagraniczny"))</f>
        <v>stacjonarny</v>
      </c>
      <c r="F1724" s="8">
        <f>(Tabela_telefony6[[#This Row],[zakonczenie]]-Tabela_telefony6[[#This Row],[rozpoczecie]])</f>
        <v>9.3287037037036447E-3</v>
      </c>
      <c r="G1724" s="5">
        <f>ROUNDUP(Tabela_telefony6[[#This Row],[Kolumna1]]*1440,0)</f>
        <v>14</v>
      </c>
      <c r="H1724" s="2">
        <f>800-Tabela_telefony6[[#This Row],[Kolumna2]]</f>
        <v>786</v>
      </c>
      <c r="I1724" s="5">
        <f>IF(OR(Tabela_telefony6[[#This Row],[typ]]="stacjonarny",Tabela_telefony6[[#This Row],[typ]]="komórkowy"),I1723-Tabela_telefony6[[#This Row],[Kolumna2]],H1723)</f>
        <v>639</v>
      </c>
    </row>
    <row r="1725" spans="1:9" x14ac:dyDescent="0.3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>IF(LEN(Tabela_telefony6[[#This Row],[nr]])=7,"stacjonarny",IF(LEN(Tabela_telefony6[[#This Row],[nr]])=8,"komórkowy","zagraniczny"))</f>
        <v>stacjonarny</v>
      </c>
      <c r="F1725" s="8">
        <f>(Tabela_telefony6[[#This Row],[zakonczenie]]-Tabela_telefony6[[#This Row],[rozpoczecie]])</f>
        <v>6.5625000000000266E-3</v>
      </c>
      <c r="G1725" s="5">
        <f>ROUNDUP(Tabela_telefony6[[#This Row],[Kolumna1]]*1440,0)</f>
        <v>10</v>
      </c>
      <c r="H1725" s="2">
        <f>800-Tabela_telefony6[[#This Row],[Kolumna2]]</f>
        <v>790</v>
      </c>
      <c r="I1725" s="5">
        <f>IF(OR(Tabela_telefony6[[#This Row],[typ]]="stacjonarny",Tabela_telefony6[[#This Row],[typ]]="komórkowy"),I1724-Tabela_telefony6[[#This Row],[Kolumna2]],H1724)</f>
        <v>629</v>
      </c>
    </row>
    <row r="1726" spans="1:9" x14ac:dyDescent="0.3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>IF(LEN(Tabela_telefony6[[#This Row],[nr]])=7,"stacjonarny",IF(LEN(Tabela_telefony6[[#This Row],[nr]])=8,"komórkowy","zagraniczny"))</f>
        <v>stacjonarny</v>
      </c>
      <c r="F1726" s="8">
        <f>(Tabela_telefony6[[#This Row],[zakonczenie]]-Tabela_telefony6[[#This Row],[rozpoczecie]])</f>
        <v>7.5231481481474738E-4</v>
      </c>
      <c r="G1726" s="5">
        <f>ROUNDUP(Tabela_telefony6[[#This Row],[Kolumna1]]*1440,0)</f>
        <v>2</v>
      </c>
      <c r="H1726" s="2">
        <f>800-Tabela_telefony6[[#This Row],[Kolumna2]]</f>
        <v>798</v>
      </c>
      <c r="I1726" s="5">
        <f>IF(OR(Tabela_telefony6[[#This Row],[typ]]="stacjonarny",Tabela_telefony6[[#This Row],[typ]]="komórkowy"),I1725-Tabela_telefony6[[#This Row],[Kolumna2]],H1725)</f>
        <v>627</v>
      </c>
    </row>
    <row r="1727" spans="1:9" x14ac:dyDescent="0.3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>IF(LEN(Tabela_telefony6[[#This Row],[nr]])=7,"stacjonarny",IF(LEN(Tabela_telefony6[[#This Row],[nr]])=8,"komórkowy","zagraniczny"))</f>
        <v>komórkowy</v>
      </c>
      <c r="F1727" s="8">
        <f>(Tabela_telefony6[[#This Row],[zakonczenie]]-Tabela_telefony6[[#This Row],[rozpoczecie]])</f>
        <v>3.6342592592593093E-3</v>
      </c>
      <c r="G1727" s="5">
        <f>ROUNDUP(Tabela_telefony6[[#This Row],[Kolumna1]]*1440,0)</f>
        <v>6</v>
      </c>
      <c r="H1727" s="2">
        <f>800-Tabela_telefony6[[#This Row],[Kolumna2]]</f>
        <v>794</v>
      </c>
      <c r="I1727" s="5">
        <f>IF(OR(Tabela_telefony6[[#This Row],[typ]]="stacjonarny",Tabela_telefony6[[#This Row],[typ]]="komórkowy"),I1726-Tabela_telefony6[[#This Row],[Kolumna2]],H1726)</f>
        <v>621</v>
      </c>
    </row>
    <row r="1728" spans="1:9" x14ac:dyDescent="0.3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>IF(LEN(Tabela_telefony6[[#This Row],[nr]])=7,"stacjonarny",IF(LEN(Tabela_telefony6[[#This Row],[nr]])=8,"komórkowy","zagraniczny"))</f>
        <v>stacjonarny</v>
      </c>
      <c r="F1728" s="8">
        <f>(Tabela_telefony6[[#This Row],[zakonczenie]]-Tabela_telefony6[[#This Row],[rozpoczecie]])</f>
        <v>7.6851851851852393E-3</v>
      </c>
      <c r="G1728" s="5">
        <f>ROUNDUP(Tabela_telefony6[[#This Row],[Kolumna1]]*1440,0)</f>
        <v>12</v>
      </c>
      <c r="H1728" s="2">
        <f>800-Tabela_telefony6[[#This Row],[Kolumna2]]</f>
        <v>788</v>
      </c>
      <c r="I1728" s="5">
        <f>IF(OR(Tabela_telefony6[[#This Row],[typ]]="stacjonarny",Tabela_telefony6[[#This Row],[typ]]="komórkowy"),I1727-Tabela_telefony6[[#This Row],[Kolumna2]],H1727)</f>
        <v>609</v>
      </c>
    </row>
    <row r="1729" spans="1:9" x14ac:dyDescent="0.3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>IF(LEN(Tabela_telefony6[[#This Row],[nr]])=7,"stacjonarny",IF(LEN(Tabela_telefony6[[#This Row],[nr]])=8,"komórkowy","zagraniczny"))</f>
        <v>stacjonarny</v>
      </c>
      <c r="F1729" s="8">
        <f>(Tabela_telefony6[[#This Row],[zakonczenie]]-Tabela_telefony6[[#This Row],[rozpoczecie]])</f>
        <v>3.0439814814814392E-3</v>
      </c>
      <c r="G1729" s="5">
        <f>ROUNDUP(Tabela_telefony6[[#This Row],[Kolumna1]]*1440,0)</f>
        <v>5</v>
      </c>
      <c r="H1729" s="2">
        <f>800-Tabela_telefony6[[#This Row],[Kolumna2]]</f>
        <v>795</v>
      </c>
      <c r="I1729" s="5">
        <f>IF(OR(Tabela_telefony6[[#This Row],[typ]]="stacjonarny",Tabela_telefony6[[#This Row],[typ]]="komórkowy"),I1728-Tabela_telefony6[[#This Row],[Kolumna2]],H1728)</f>
        <v>604</v>
      </c>
    </row>
    <row r="1730" spans="1:9" x14ac:dyDescent="0.3">
      <c r="A1730">
        <v>4804872</v>
      </c>
      <c r="B1730" s="1">
        <v>42941</v>
      </c>
      <c r="C1730" s="2">
        <v>0.62472222222222218</v>
      </c>
      <c r="D1730" s="2">
        <v>0.6360069444444445</v>
      </c>
      <c r="E1730" t="str">
        <f>IF(LEN(Tabela_telefony6[[#This Row],[nr]])=7,"stacjonarny",IF(LEN(Tabela_telefony6[[#This Row],[nr]])=8,"komórkowy","zagraniczny"))</f>
        <v>stacjonarny</v>
      </c>
      <c r="F1730" s="8">
        <f>(Tabela_telefony6[[#This Row],[zakonczenie]]-Tabela_telefony6[[#This Row],[rozpoczecie]])</f>
        <v>1.1284722222222321E-2</v>
      </c>
      <c r="G1730" s="5">
        <f>ROUNDUP(Tabela_telefony6[[#This Row],[Kolumna1]]*1440,0)</f>
        <v>17</v>
      </c>
      <c r="H1730" s="2">
        <f>800-Tabela_telefony6[[#This Row],[Kolumna2]]</f>
        <v>783</v>
      </c>
      <c r="I1730" s="5">
        <f>IF(OR(Tabela_telefony6[[#This Row],[typ]]="stacjonarny",Tabela_telefony6[[#This Row],[typ]]="komórkowy"),I1729-Tabela_telefony6[[#This Row],[Kolumna2]],H1729)</f>
        <v>587</v>
      </c>
    </row>
    <row r="1731" spans="1:9" x14ac:dyDescent="0.3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>IF(LEN(Tabela_telefony6[[#This Row],[nr]])=7,"stacjonarny",IF(LEN(Tabela_telefony6[[#This Row],[nr]])=8,"komórkowy","zagraniczny"))</f>
        <v>komórkowy</v>
      </c>
      <c r="F1731" s="8">
        <f>(Tabela_telefony6[[#This Row],[zakonczenie]]-Tabela_telefony6[[#This Row],[rozpoczecie]])</f>
        <v>8.8078703703703409E-3</v>
      </c>
      <c r="G1731" s="5">
        <f>ROUNDUP(Tabela_telefony6[[#This Row],[Kolumna1]]*1440,0)</f>
        <v>13</v>
      </c>
      <c r="H1731" s="2">
        <f>800-Tabela_telefony6[[#This Row],[Kolumna2]]</f>
        <v>787</v>
      </c>
      <c r="I1731" s="5">
        <f>IF(OR(Tabela_telefony6[[#This Row],[typ]]="stacjonarny",Tabela_telefony6[[#This Row],[typ]]="komórkowy"),I1730-Tabela_telefony6[[#This Row],[Kolumna2]],H1730)</f>
        <v>574</v>
      </c>
    </row>
    <row r="1732" spans="1:9" x14ac:dyDescent="0.3">
      <c r="A1732">
        <v>6493766</v>
      </c>
      <c r="B1732" s="1">
        <v>42942</v>
      </c>
      <c r="C1732" s="2">
        <v>0.33584490740740741</v>
      </c>
      <c r="D1732" s="2">
        <v>0.33677083333333335</v>
      </c>
      <c r="E1732" t="str">
        <f>IF(LEN(Tabela_telefony6[[#This Row],[nr]])=7,"stacjonarny",IF(LEN(Tabela_telefony6[[#This Row],[nr]])=8,"komórkowy","zagraniczny"))</f>
        <v>stacjonarny</v>
      </c>
      <c r="F1732" s="8">
        <f>(Tabela_telefony6[[#This Row],[zakonczenie]]-Tabela_telefony6[[#This Row],[rozpoczecie]])</f>
        <v>9.2592592592594114E-4</v>
      </c>
      <c r="G1732" s="5">
        <f>ROUNDUP(Tabela_telefony6[[#This Row],[Kolumna1]]*1440,0)</f>
        <v>2</v>
      </c>
      <c r="H1732" s="2">
        <f>800-Tabela_telefony6[[#This Row],[Kolumna2]]</f>
        <v>798</v>
      </c>
      <c r="I1732" s="5">
        <f>IF(OR(Tabela_telefony6[[#This Row],[typ]]="stacjonarny",Tabela_telefony6[[#This Row],[typ]]="komórkowy"),I1731-Tabela_telefony6[[#This Row],[Kolumna2]],H1731)</f>
        <v>572</v>
      </c>
    </row>
    <row r="1733" spans="1:9" x14ac:dyDescent="0.3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>IF(LEN(Tabela_telefony6[[#This Row],[nr]])=7,"stacjonarny",IF(LEN(Tabela_telefony6[[#This Row],[nr]])=8,"komórkowy","zagraniczny"))</f>
        <v>stacjonarny</v>
      </c>
      <c r="F1733" s="8">
        <f>(Tabela_telefony6[[#This Row],[zakonczenie]]-Tabela_telefony6[[#This Row],[rozpoczecie]])</f>
        <v>1.048611111111114E-2</v>
      </c>
      <c r="G1733" s="5">
        <f>ROUNDUP(Tabela_telefony6[[#This Row],[Kolumna1]]*1440,0)</f>
        <v>16</v>
      </c>
      <c r="H1733" s="2">
        <f>800-Tabela_telefony6[[#This Row],[Kolumna2]]</f>
        <v>784</v>
      </c>
      <c r="I1733" s="5">
        <f>IF(OR(Tabela_telefony6[[#This Row],[typ]]="stacjonarny",Tabela_telefony6[[#This Row],[typ]]="komórkowy"),I1732-Tabela_telefony6[[#This Row],[Kolumna2]],H1732)</f>
        <v>556</v>
      </c>
    </row>
    <row r="1734" spans="1:9" x14ac:dyDescent="0.3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>IF(LEN(Tabela_telefony6[[#This Row],[nr]])=7,"stacjonarny",IF(LEN(Tabela_telefony6[[#This Row],[nr]])=8,"komórkowy","zagraniczny"))</f>
        <v>stacjonarny</v>
      </c>
      <c r="F1734" s="8">
        <f>(Tabela_telefony6[[#This Row],[zakonczenie]]-Tabela_telefony6[[#This Row],[rozpoczecie]])</f>
        <v>7.5347222222221788E-3</v>
      </c>
      <c r="G1734" s="5">
        <f>ROUNDUP(Tabela_telefony6[[#This Row],[Kolumna1]]*1440,0)</f>
        <v>11</v>
      </c>
      <c r="H1734" s="2">
        <f>800-Tabela_telefony6[[#This Row],[Kolumna2]]</f>
        <v>789</v>
      </c>
      <c r="I1734" s="5">
        <f>IF(OR(Tabela_telefony6[[#This Row],[typ]]="stacjonarny",Tabela_telefony6[[#This Row],[typ]]="komórkowy"),I1733-Tabela_telefony6[[#This Row],[Kolumna2]],H1733)</f>
        <v>545</v>
      </c>
    </row>
    <row r="1735" spans="1:9" x14ac:dyDescent="0.3">
      <c r="A1735">
        <v>6642574</v>
      </c>
      <c r="B1735" s="1">
        <v>42942</v>
      </c>
      <c r="C1735" s="2">
        <v>0.34575231481481483</v>
      </c>
      <c r="D1735" s="2">
        <v>0.35645833333333332</v>
      </c>
      <c r="E1735" t="str">
        <f>IF(LEN(Tabela_telefony6[[#This Row],[nr]])=7,"stacjonarny",IF(LEN(Tabela_telefony6[[#This Row],[nr]])=8,"komórkowy","zagraniczny"))</f>
        <v>stacjonarny</v>
      </c>
      <c r="F1735" s="8">
        <f>(Tabela_telefony6[[#This Row],[zakonczenie]]-Tabela_telefony6[[#This Row],[rozpoczecie]])</f>
        <v>1.070601851851849E-2</v>
      </c>
      <c r="G1735" s="5">
        <f>ROUNDUP(Tabela_telefony6[[#This Row],[Kolumna1]]*1440,0)</f>
        <v>16</v>
      </c>
      <c r="H1735" s="2">
        <f>800-Tabela_telefony6[[#This Row],[Kolumna2]]</f>
        <v>784</v>
      </c>
      <c r="I1735" s="5">
        <f>IF(OR(Tabela_telefony6[[#This Row],[typ]]="stacjonarny",Tabela_telefony6[[#This Row],[typ]]="komórkowy"),I1734-Tabela_telefony6[[#This Row],[Kolumna2]],H1734)</f>
        <v>529</v>
      </c>
    </row>
    <row r="1736" spans="1:9" x14ac:dyDescent="0.3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>IF(LEN(Tabela_telefony6[[#This Row],[nr]])=7,"stacjonarny",IF(LEN(Tabela_telefony6[[#This Row],[nr]])=8,"komórkowy","zagraniczny"))</f>
        <v>stacjonarny</v>
      </c>
      <c r="F1736" s="8">
        <f>(Tabela_telefony6[[#This Row],[zakonczenie]]-Tabela_telefony6[[#This Row],[rozpoczecie]])</f>
        <v>7.5231481481481399E-3</v>
      </c>
      <c r="G1736" s="5">
        <f>ROUNDUP(Tabela_telefony6[[#This Row],[Kolumna1]]*1440,0)</f>
        <v>11</v>
      </c>
      <c r="H1736" s="2">
        <f>800-Tabela_telefony6[[#This Row],[Kolumna2]]</f>
        <v>789</v>
      </c>
      <c r="I1736" s="5">
        <f>IF(OR(Tabela_telefony6[[#This Row],[typ]]="stacjonarny",Tabela_telefony6[[#This Row],[typ]]="komórkowy"),I1735-Tabela_telefony6[[#This Row],[Kolumna2]],H1735)</f>
        <v>518</v>
      </c>
    </row>
    <row r="1737" spans="1:9" x14ac:dyDescent="0.3">
      <c r="A1737">
        <v>1340323</v>
      </c>
      <c r="B1737" s="1">
        <v>42942</v>
      </c>
      <c r="C1737" s="2">
        <v>0.34994212962962962</v>
      </c>
      <c r="D1737" s="2">
        <v>0.35781249999999998</v>
      </c>
      <c r="E1737" t="str">
        <f>IF(LEN(Tabela_telefony6[[#This Row],[nr]])=7,"stacjonarny",IF(LEN(Tabela_telefony6[[#This Row],[nr]])=8,"komórkowy","zagraniczny"))</f>
        <v>stacjonarny</v>
      </c>
      <c r="F1737" s="8">
        <f>(Tabela_telefony6[[#This Row],[zakonczenie]]-Tabela_telefony6[[#This Row],[rozpoczecie]])</f>
        <v>7.8703703703703609E-3</v>
      </c>
      <c r="G1737" s="5">
        <f>ROUNDUP(Tabela_telefony6[[#This Row],[Kolumna1]]*1440,0)</f>
        <v>12</v>
      </c>
      <c r="H1737" s="2">
        <f>800-Tabela_telefony6[[#This Row],[Kolumna2]]</f>
        <v>788</v>
      </c>
      <c r="I1737" s="5">
        <f>IF(OR(Tabela_telefony6[[#This Row],[typ]]="stacjonarny",Tabela_telefony6[[#This Row],[typ]]="komórkowy"),I1736-Tabela_telefony6[[#This Row],[Kolumna2]],H1736)</f>
        <v>506</v>
      </c>
    </row>
    <row r="1738" spans="1:9" x14ac:dyDescent="0.3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>IF(LEN(Tabela_telefony6[[#This Row],[nr]])=7,"stacjonarny",IF(LEN(Tabela_telefony6[[#This Row],[nr]])=8,"komórkowy","zagraniczny"))</f>
        <v>stacjonarny</v>
      </c>
      <c r="F1738" s="8">
        <f>(Tabela_telefony6[[#This Row],[zakonczenie]]-Tabela_telefony6[[#This Row],[rozpoczecie]])</f>
        <v>8.3912037037036646E-3</v>
      </c>
      <c r="G1738" s="5">
        <f>ROUNDUP(Tabela_telefony6[[#This Row],[Kolumna1]]*1440,0)</f>
        <v>13</v>
      </c>
      <c r="H1738" s="2">
        <f>800-Tabela_telefony6[[#This Row],[Kolumna2]]</f>
        <v>787</v>
      </c>
      <c r="I1738" s="5">
        <f>IF(OR(Tabela_telefony6[[#This Row],[typ]]="stacjonarny",Tabela_telefony6[[#This Row],[typ]]="komórkowy"),I1737-Tabela_telefony6[[#This Row],[Kolumna2]],H1737)</f>
        <v>493</v>
      </c>
    </row>
    <row r="1739" spans="1:9" x14ac:dyDescent="0.3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>IF(LEN(Tabela_telefony6[[#This Row],[nr]])=7,"stacjonarny",IF(LEN(Tabela_telefony6[[#This Row],[nr]])=8,"komórkowy","zagraniczny"))</f>
        <v>stacjonarny</v>
      </c>
      <c r="F1739" s="8">
        <f>(Tabela_telefony6[[#This Row],[zakonczenie]]-Tabela_telefony6[[#This Row],[rozpoczecie]])</f>
        <v>6.9328703703703254E-3</v>
      </c>
      <c r="G1739" s="5">
        <f>ROUNDUP(Tabela_telefony6[[#This Row],[Kolumna1]]*1440,0)</f>
        <v>10</v>
      </c>
      <c r="H1739" s="2">
        <f>800-Tabela_telefony6[[#This Row],[Kolumna2]]</f>
        <v>790</v>
      </c>
      <c r="I1739" s="5">
        <f>IF(OR(Tabela_telefony6[[#This Row],[typ]]="stacjonarny",Tabela_telefony6[[#This Row],[typ]]="komórkowy"),I1738-Tabela_telefony6[[#This Row],[Kolumna2]],H1738)</f>
        <v>483</v>
      </c>
    </row>
    <row r="1740" spans="1:9" x14ac:dyDescent="0.3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t="str">
        <f>IF(LEN(Tabela_telefony6[[#This Row],[nr]])=7,"stacjonarny",IF(LEN(Tabela_telefony6[[#This Row],[nr]])=8,"komórkowy","zagraniczny"))</f>
        <v>zagraniczny</v>
      </c>
      <c r="F1740" s="8">
        <f>(Tabela_telefony6[[#This Row],[zakonczenie]]-Tabela_telefony6[[#This Row],[rozpoczecie]])</f>
        <v>1.0289351851851869E-2</v>
      </c>
      <c r="G1740" s="5">
        <f>ROUNDUP(Tabela_telefony6[[#This Row],[Kolumna1]]*1440,0)</f>
        <v>15</v>
      </c>
      <c r="H1740" s="2">
        <f>800-Tabela_telefony6[[#This Row],[Kolumna2]]</f>
        <v>785</v>
      </c>
      <c r="I1740" s="5">
        <f>IF(OR(Tabela_telefony6[[#This Row],[typ]]="stacjonarny",Tabela_telefony6[[#This Row],[typ]]="komórkowy"),I1739-Tabela_telefony6[[#This Row],[Kolumna2]],H1739)</f>
        <v>790</v>
      </c>
    </row>
    <row r="1741" spans="1:9" x14ac:dyDescent="0.3">
      <c r="A1741">
        <v>26891502</v>
      </c>
      <c r="B1741" s="1">
        <v>42942</v>
      </c>
      <c r="C1741" s="2">
        <v>0.3697685185185185</v>
      </c>
      <c r="D1741" s="2">
        <v>0.37656250000000002</v>
      </c>
      <c r="E1741" t="str">
        <f>IF(LEN(Tabela_telefony6[[#This Row],[nr]])=7,"stacjonarny",IF(LEN(Tabela_telefony6[[#This Row],[nr]])=8,"komórkowy","zagraniczny"))</f>
        <v>komórkowy</v>
      </c>
      <c r="F1741" s="8">
        <f>(Tabela_telefony6[[#This Row],[zakonczenie]]-Tabela_telefony6[[#This Row],[rozpoczecie]])</f>
        <v>6.7939814814815258E-3</v>
      </c>
      <c r="G1741" s="5">
        <f>ROUNDUP(Tabela_telefony6[[#This Row],[Kolumna1]]*1440,0)</f>
        <v>10</v>
      </c>
      <c r="H1741" s="2">
        <f>800-Tabela_telefony6[[#This Row],[Kolumna2]]</f>
        <v>790</v>
      </c>
      <c r="I1741" s="5">
        <f>IF(OR(Tabela_telefony6[[#This Row],[typ]]="stacjonarny",Tabela_telefony6[[#This Row],[typ]]="komórkowy"),I1740-Tabela_telefony6[[#This Row],[Kolumna2]],H1740)</f>
        <v>780</v>
      </c>
    </row>
    <row r="1742" spans="1:9" x14ac:dyDescent="0.3">
      <c r="A1742">
        <v>71021004</v>
      </c>
      <c r="B1742" s="1">
        <v>42942</v>
      </c>
      <c r="C1742" s="2">
        <v>0.37305555555555553</v>
      </c>
      <c r="D1742" s="2">
        <v>0.38090277777777776</v>
      </c>
      <c r="E1742" t="str">
        <f>IF(LEN(Tabela_telefony6[[#This Row],[nr]])=7,"stacjonarny",IF(LEN(Tabela_telefony6[[#This Row],[nr]])=8,"komórkowy","zagraniczny"))</f>
        <v>komórkowy</v>
      </c>
      <c r="F1742" s="8">
        <f>(Tabela_telefony6[[#This Row],[zakonczenie]]-Tabela_telefony6[[#This Row],[rozpoczecie]])</f>
        <v>7.8472222222222276E-3</v>
      </c>
      <c r="G1742" s="5">
        <f>ROUNDUP(Tabela_telefony6[[#This Row],[Kolumna1]]*1440,0)</f>
        <v>12</v>
      </c>
      <c r="H1742" s="2">
        <f>800-Tabela_telefony6[[#This Row],[Kolumna2]]</f>
        <v>788</v>
      </c>
      <c r="I1742" s="5">
        <f>IF(OR(Tabela_telefony6[[#This Row],[typ]]="stacjonarny",Tabela_telefony6[[#This Row],[typ]]="komórkowy"),I1741-Tabela_telefony6[[#This Row],[Kolumna2]],H1741)</f>
        <v>768</v>
      </c>
    </row>
    <row r="1743" spans="1:9" x14ac:dyDescent="0.3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>IF(LEN(Tabela_telefony6[[#This Row],[nr]])=7,"stacjonarny",IF(LEN(Tabela_telefony6[[#This Row],[nr]])=8,"komórkowy","zagraniczny"))</f>
        <v>komórkowy</v>
      </c>
      <c r="F1743" s="8">
        <f>(Tabela_telefony6[[#This Row],[zakonczenie]]-Tabela_telefony6[[#This Row],[rozpoczecie]])</f>
        <v>1.0358796296296324E-2</v>
      </c>
      <c r="G1743" s="5">
        <f>ROUNDUP(Tabela_telefony6[[#This Row],[Kolumna1]]*1440,0)</f>
        <v>15</v>
      </c>
      <c r="H1743" s="2">
        <f>800-Tabela_telefony6[[#This Row],[Kolumna2]]</f>
        <v>785</v>
      </c>
      <c r="I1743" s="5">
        <f>IF(OR(Tabela_telefony6[[#This Row],[typ]]="stacjonarny",Tabela_telefony6[[#This Row],[typ]]="komórkowy"),I1742-Tabela_telefony6[[#This Row],[Kolumna2]],H1742)</f>
        <v>753</v>
      </c>
    </row>
    <row r="1744" spans="1:9" x14ac:dyDescent="0.3">
      <c r="A1744">
        <v>3972159</v>
      </c>
      <c r="B1744" s="1">
        <v>42942</v>
      </c>
      <c r="C1744" s="2">
        <v>0.37895833333333334</v>
      </c>
      <c r="D1744" s="2">
        <v>0.38263888888888886</v>
      </c>
      <c r="E1744" t="str">
        <f>IF(LEN(Tabela_telefony6[[#This Row],[nr]])=7,"stacjonarny",IF(LEN(Tabela_telefony6[[#This Row],[nr]])=8,"komórkowy","zagraniczny"))</f>
        <v>stacjonarny</v>
      </c>
      <c r="F1744" s="8">
        <f>(Tabela_telefony6[[#This Row],[zakonczenie]]-Tabela_telefony6[[#This Row],[rozpoczecie]])</f>
        <v>3.6805555555555203E-3</v>
      </c>
      <c r="G1744" s="5">
        <f>ROUNDUP(Tabela_telefony6[[#This Row],[Kolumna1]]*1440,0)</f>
        <v>6</v>
      </c>
      <c r="H1744" s="2">
        <f>800-Tabela_telefony6[[#This Row],[Kolumna2]]</f>
        <v>794</v>
      </c>
      <c r="I1744" s="5">
        <f>IF(OR(Tabela_telefony6[[#This Row],[typ]]="stacjonarny",Tabela_telefony6[[#This Row],[typ]]="komórkowy"),I1743-Tabela_telefony6[[#This Row],[Kolumna2]],H1743)</f>
        <v>747</v>
      </c>
    </row>
    <row r="1745" spans="1:9" x14ac:dyDescent="0.3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>IF(LEN(Tabela_telefony6[[#This Row],[nr]])=7,"stacjonarny",IF(LEN(Tabela_telefony6[[#This Row],[nr]])=8,"komórkowy","zagraniczny"))</f>
        <v>komórkowy</v>
      </c>
      <c r="F1745" s="8">
        <f>(Tabela_telefony6[[#This Row],[zakonczenie]]-Tabela_telefony6[[#This Row],[rozpoczecie]])</f>
        <v>1.1030092592592577E-2</v>
      </c>
      <c r="G1745" s="5">
        <f>ROUNDUP(Tabela_telefony6[[#This Row],[Kolumna1]]*1440,0)</f>
        <v>16</v>
      </c>
      <c r="H1745" s="2">
        <f>800-Tabela_telefony6[[#This Row],[Kolumna2]]</f>
        <v>784</v>
      </c>
      <c r="I1745" s="5">
        <f>IF(OR(Tabela_telefony6[[#This Row],[typ]]="stacjonarny",Tabela_telefony6[[#This Row],[typ]]="komórkowy"),I1744-Tabela_telefony6[[#This Row],[Kolumna2]],H1744)</f>
        <v>731</v>
      </c>
    </row>
    <row r="1746" spans="1:9" x14ac:dyDescent="0.3">
      <c r="A1746">
        <v>4857453</v>
      </c>
      <c r="B1746" s="1">
        <v>42942</v>
      </c>
      <c r="C1746" s="2">
        <v>0.38013888888888892</v>
      </c>
      <c r="D1746" s="2">
        <v>0.385625</v>
      </c>
      <c r="E1746" t="str">
        <f>IF(LEN(Tabela_telefony6[[#This Row],[nr]])=7,"stacjonarny",IF(LEN(Tabela_telefony6[[#This Row],[nr]])=8,"komórkowy","zagraniczny"))</f>
        <v>stacjonarny</v>
      </c>
      <c r="F1746" s="8">
        <f>(Tabela_telefony6[[#This Row],[zakonczenie]]-Tabela_telefony6[[#This Row],[rozpoczecie]])</f>
        <v>5.4861111111110805E-3</v>
      </c>
      <c r="G1746" s="5">
        <f>ROUNDUP(Tabela_telefony6[[#This Row],[Kolumna1]]*1440,0)</f>
        <v>8</v>
      </c>
      <c r="H1746" s="2">
        <f>800-Tabela_telefony6[[#This Row],[Kolumna2]]</f>
        <v>792</v>
      </c>
      <c r="I1746" s="5">
        <f>IF(OR(Tabela_telefony6[[#This Row],[typ]]="stacjonarny",Tabela_telefony6[[#This Row],[typ]]="komórkowy"),I1745-Tabela_telefony6[[#This Row],[Kolumna2]],H1745)</f>
        <v>723</v>
      </c>
    </row>
    <row r="1747" spans="1:9" x14ac:dyDescent="0.3">
      <c r="A1747">
        <v>7980513</v>
      </c>
      <c r="B1747" s="1">
        <v>42942</v>
      </c>
      <c r="C1747" s="2">
        <v>0.38197916666666665</v>
      </c>
      <c r="D1747" s="2">
        <v>0.38288194444444446</v>
      </c>
      <c r="E1747" t="str">
        <f>IF(LEN(Tabela_telefony6[[#This Row],[nr]])=7,"stacjonarny",IF(LEN(Tabela_telefony6[[#This Row],[nr]])=8,"komórkowy","zagraniczny"))</f>
        <v>stacjonarny</v>
      </c>
      <c r="F1747" s="8">
        <f>(Tabela_telefony6[[#This Row],[zakonczenie]]-Tabela_telefony6[[#This Row],[rozpoczecie]])</f>
        <v>9.0277777777780788E-4</v>
      </c>
      <c r="G1747" s="5">
        <f>ROUNDUP(Tabela_telefony6[[#This Row],[Kolumna1]]*1440,0)</f>
        <v>2</v>
      </c>
      <c r="H1747" s="2">
        <f>800-Tabela_telefony6[[#This Row],[Kolumna2]]</f>
        <v>798</v>
      </c>
      <c r="I1747" s="5">
        <f>IF(OR(Tabela_telefony6[[#This Row],[typ]]="stacjonarny",Tabela_telefony6[[#This Row],[typ]]="komórkowy"),I1746-Tabela_telefony6[[#This Row],[Kolumna2]],H1746)</f>
        <v>721</v>
      </c>
    </row>
    <row r="1748" spans="1:9" x14ac:dyDescent="0.3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>IF(LEN(Tabela_telefony6[[#This Row],[nr]])=7,"stacjonarny",IF(LEN(Tabela_telefony6[[#This Row],[nr]])=8,"komórkowy","zagraniczny"))</f>
        <v>stacjonarny</v>
      </c>
      <c r="F1748" s="8">
        <f>(Tabela_telefony6[[#This Row],[zakonczenie]]-Tabela_telefony6[[#This Row],[rozpoczecie]])</f>
        <v>1.1689814814814792E-3</v>
      </c>
      <c r="G1748" s="5">
        <f>ROUNDUP(Tabela_telefony6[[#This Row],[Kolumna1]]*1440,0)</f>
        <v>2</v>
      </c>
      <c r="H1748" s="2">
        <f>800-Tabela_telefony6[[#This Row],[Kolumna2]]</f>
        <v>798</v>
      </c>
      <c r="I1748" s="5">
        <f>IF(OR(Tabela_telefony6[[#This Row],[typ]]="stacjonarny",Tabela_telefony6[[#This Row],[typ]]="komórkowy"),I1747-Tabela_telefony6[[#This Row],[Kolumna2]],H1747)</f>
        <v>719</v>
      </c>
    </row>
    <row r="1749" spans="1:9" x14ac:dyDescent="0.3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>IF(LEN(Tabela_telefony6[[#This Row],[nr]])=7,"stacjonarny",IF(LEN(Tabela_telefony6[[#This Row],[nr]])=8,"komórkowy","zagraniczny"))</f>
        <v>stacjonarny</v>
      </c>
      <c r="F1749" s="8">
        <f>(Tabela_telefony6[[#This Row],[zakonczenie]]-Tabela_telefony6[[#This Row],[rozpoczecie]])</f>
        <v>4.108796296296291E-3</v>
      </c>
      <c r="G1749" s="5">
        <f>ROUNDUP(Tabela_telefony6[[#This Row],[Kolumna1]]*1440,0)</f>
        <v>6</v>
      </c>
      <c r="H1749" s="2">
        <f>800-Tabela_telefony6[[#This Row],[Kolumna2]]</f>
        <v>794</v>
      </c>
      <c r="I1749" s="5">
        <f>IF(OR(Tabela_telefony6[[#This Row],[typ]]="stacjonarny",Tabela_telefony6[[#This Row],[typ]]="komórkowy"),I1748-Tabela_telefony6[[#This Row],[Kolumna2]],H1748)</f>
        <v>713</v>
      </c>
    </row>
    <row r="1750" spans="1:9" x14ac:dyDescent="0.3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>IF(LEN(Tabela_telefony6[[#This Row],[nr]])=7,"stacjonarny",IF(LEN(Tabela_telefony6[[#This Row],[nr]])=8,"komórkowy","zagraniczny"))</f>
        <v>stacjonarny</v>
      </c>
      <c r="F1750" s="8">
        <f>(Tabela_telefony6[[#This Row],[zakonczenie]]-Tabela_telefony6[[#This Row],[rozpoczecie]])</f>
        <v>6.8171296296296036E-3</v>
      </c>
      <c r="G1750" s="5">
        <f>ROUNDUP(Tabela_telefony6[[#This Row],[Kolumna1]]*1440,0)</f>
        <v>10</v>
      </c>
      <c r="H1750" s="2">
        <f>800-Tabela_telefony6[[#This Row],[Kolumna2]]</f>
        <v>790</v>
      </c>
      <c r="I1750" s="5">
        <f>IF(OR(Tabela_telefony6[[#This Row],[typ]]="stacjonarny",Tabela_telefony6[[#This Row],[typ]]="komórkowy"),I1749-Tabela_telefony6[[#This Row],[Kolumna2]],H1749)</f>
        <v>703</v>
      </c>
    </row>
    <row r="1751" spans="1:9" x14ac:dyDescent="0.3">
      <c r="A1751">
        <v>9446278</v>
      </c>
      <c r="B1751" s="1">
        <v>42942</v>
      </c>
      <c r="C1751" s="2">
        <v>0.38871527777777776</v>
      </c>
      <c r="D1751" s="2">
        <v>0.38982638888888888</v>
      </c>
      <c r="E1751" t="str">
        <f>IF(LEN(Tabela_telefony6[[#This Row],[nr]])=7,"stacjonarny",IF(LEN(Tabela_telefony6[[#This Row],[nr]])=8,"komórkowy","zagraniczny"))</f>
        <v>stacjonarny</v>
      </c>
      <c r="F1751" s="8">
        <f>(Tabela_telefony6[[#This Row],[zakonczenie]]-Tabela_telefony6[[#This Row],[rozpoczecie]])</f>
        <v>1.1111111111111183E-3</v>
      </c>
      <c r="G1751" s="5">
        <f>ROUNDUP(Tabela_telefony6[[#This Row],[Kolumna1]]*1440,0)</f>
        <v>2</v>
      </c>
      <c r="H1751" s="2">
        <f>800-Tabela_telefony6[[#This Row],[Kolumna2]]</f>
        <v>798</v>
      </c>
      <c r="I1751" s="5">
        <f>IF(OR(Tabela_telefony6[[#This Row],[typ]]="stacjonarny",Tabela_telefony6[[#This Row],[typ]]="komórkowy"),I1750-Tabela_telefony6[[#This Row],[Kolumna2]],H1750)</f>
        <v>701</v>
      </c>
    </row>
    <row r="1752" spans="1:9" x14ac:dyDescent="0.3">
      <c r="A1752">
        <v>2445944</v>
      </c>
      <c r="B1752" s="1">
        <v>42942</v>
      </c>
      <c r="C1752" s="2">
        <v>0.3895601851851852</v>
      </c>
      <c r="D1752" s="2">
        <v>0.39548611111111109</v>
      </c>
      <c r="E1752" t="str">
        <f>IF(LEN(Tabela_telefony6[[#This Row],[nr]])=7,"stacjonarny",IF(LEN(Tabela_telefony6[[#This Row],[nr]])=8,"komórkowy","zagraniczny"))</f>
        <v>stacjonarny</v>
      </c>
      <c r="F1752" s="8">
        <f>(Tabela_telefony6[[#This Row],[zakonczenie]]-Tabela_telefony6[[#This Row],[rozpoczecie]])</f>
        <v>5.9259259259258901E-3</v>
      </c>
      <c r="G1752" s="5">
        <f>ROUNDUP(Tabela_telefony6[[#This Row],[Kolumna1]]*1440,0)</f>
        <v>9</v>
      </c>
      <c r="H1752" s="2">
        <f>800-Tabela_telefony6[[#This Row],[Kolumna2]]</f>
        <v>791</v>
      </c>
      <c r="I1752" s="5">
        <f>IF(OR(Tabela_telefony6[[#This Row],[typ]]="stacjonarny",Tabela_telefony6[[#This Row],[typ]]="komórkowy"),I1751-Tabela_telefony6[[#This Row],[Kolumna2]],H1751)</f>
        <v>692</v>
      </c>
    </row>
    <row r="1753" spans="1:9" x14ac:dyDescent="0.3">
      <c r="A1753">
        <v>4404713</v>
      </c>
      <c r="B1753" s="1">
        <v>42942</v>
      </c>
      <c r="C1753" s="2">
        <v>0.39533564814814814</v>
      </c>
      <c r="D1753" s="2">
        <v>0.39599537037037036</v>
      </c>
      <c r="E1753" t="str">
        <f>IF(LEN(Tabela_telefony6[[#This Row],[nr]])=7,"stacjonarny",IF(LEN(Tabela_telefony6[[#This Row],[nr]])=8,"komórkowy","zagraniczny"))</f>
        <v>stacjonarny</v>
      </c>
      <c r="F1753" s="8">
        <f>(Tabela_telefony6[[#This Row],[zakonczenie]]-Tabela_telefony6[[#This Row],[rozpoczecie]])</f>
        <v>6.5972222222221433E-4</v>
      </c>
      <c r="G1753" s="5">
        <f>ROUNDUP(Tabela_telefony6[[#This Row],[Kolumna1]]*1440,0)</f>
        <v>1</v>
      </c>
      <c r="H1753" s="2">
        <f>800-Tabela_telefony6[[#This Row],[Kolumna2]]</f>
        <v>799</v>
      </c>
      <c r="I1753" s="5">
        <f>IF(OR(Tabela_telefony6[[#This Row],[typ]]="stacjonarny",Tabela_telefony6[[#This Row],[typ]]="komórkowy"),I1752-Tabela_telefony6[[#This Row],[Kolumna2]],H1752)</f>
        <v>691</v>
      </c>
    </row>
    <row r="1754" spans="1:9" x14ac:dyDescent="0.3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>IF(LEN(Tabela_telefony6[[#This Row],[nr]])=7,"stacjonarny",IF(LEN(Tabela_telefony6[[#This Row],[nr]])=8,"komórkowy","zagraniczny"))</f>
        <v>stacjonarny</v>
      </c>
      <c r="F1754" s="8">
        <f>(Tabela_telefony6[[#This Row],[zakonczenie]]-Tabela_telefony6[[#This Row],[rozpoczecie]])</f>
        <v>3.8888888888888862E-3</v>
      </c>
      <c r="G1754" s="5">
        <f>ROUNDUP(Tabela_telefony6[[#This Row],[Kolumna1]]*1440,0)</f>
        <v>6</v>
      </c>
      <c r="H1754" s="2">
        <f>800-Tabela_telefony6[[#This Row],[Kolumna2]]</f>
        <v>794</v>
      </c>
      <c r="I1754" s="5">
        <f>IF(OR(Tabela_telefony6[[#This Row],[typ]]="stacjonarny",Tabela_telefony6[[#This Row],[typ]]="komórkowy"),I1753-Tabela_telefony6[[#This Row],[Kolumna2]],H1753)</f>
        <v>685</v>
      </c>
    </row>
    <row r="1755" spans="1:9" x14ac:dyDescent="0.3">
      <c r="A1755">
        <v>2684831</v>
      </c>
      <c r="B1755" s="1">
        <v>42942</v>
      </c>
      <c r="C1755" s="2">
        <v>0.40130787037037036</v>
      </c>
      <c r="D1755" s="2">
        <v>0.40658564814814813</v>
      </c>
      <c r="E1755" t="str">
        <f>IF(LEN(Tabela_telefony6[[#This Row],[nr]])=7,"stacjonarny",IF(LEN(Tabela_telefony6[[#This Row],[nr]])=8,"komórkowy","zagraniczny"))</f>
        <v>stacjonarny</v>
      </c>
      <c r="F1755" s="8">
        <f>(Tabela_telefony6[[#This Row],[zakonczenie]]-Tabela_telefony6[[#This Row],[rozpoczecie]])</f>
        <v>5.2777777777777701E-3</v>
      </c>
      <c r="G1755" s="5">
        <f>ROUNDUP(Tabela_telefony6[[#This Row],[Kolumna1]]*1440,0)</f>
        <v>8</v>
      </c>
      <c r="H1755" s="2">
        <f>800-Tabela_telefony6[[#This Row],[Kolumna2]]</f>
        <v>792</v>
      </c>
      <c r="I1755" s="5">
        <f>IF(OR(Tabela_telefony6[[#This Row],[typ]]="stacjonarny",Tabela_telefony6[[#This Row],[typ]]="komórkowy"),I1754-Tabela_telefony6[[#This Row],[Kolumna2]],H1754)</f>
        <v>677</v>
      </c>
    </row>
    <row r="1756" spans="1:9" x14ac:dyDescent="0.3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>IF(LEN(Tabela_telefony6[[#This Row],[nr]])=7,"stacjonarny",IF(LEN(Tabela_telefony6[[#This Row],[nr]])=8,"komórkowy","zagraniczny"))</f>
        <v>stacjonarny</v>
      </c>
      <c r="F1756" s="8">
        <f>(Tabela_telefony6[[#This Row],[zakonczenie]]-Tabela_telefony6[[#This Row],[rozpoczecie]])</f>
        <v>2.7777777777776569E-4</v>
      </c>
      <c r="G1756" s="5">
        <f>ROUNDUP(Tabela_telefony6[[#This Row],[Kolumna1]]*1440,0)</f>
        <v>1</v>
      </c>
      <c r="H1756" s="2">
        <f>800-Tabela_telefony6[[#This Row],[Kolumna2]]</f>
        <v>799</v>
      </c>
      <c r="I1756" s="5">
        <f>IF(OR(Tabela_telefony6[[#This Row],[typ]]="stacjonarny",Tabela_telefony6[[#This Row],[typ]]="komórkowy"),I1755-Tabela_telefony6[[#This Row],[Kolumna2]],H1755)</f>
        <v>676</v>
      </c>
    </row>
    <row r="1757" spans="1:9" x14ac:dyDescent="0.3">
      <c r="A1757">
        <v>7230252</v>
      </c>
      <c r="B1757" s="1">
        <v>42942</v>
      </c>
      <c r="C1757" s="2">
        <v>0.40771990740740743</v>
      </c>
      <c r="D1757" s="2">
        <v>0.41290509259259262</v>
      </c>
      <c r="E1757" t="str">
        <f>IF(LEN(Tabela_telefony6[[#This Row],[nr]])=7,"stacjonarny",IF(LEN(Tabela_telefony6[[#This Row],[nr]])=8,"komórkowy","zagraniczny"))</f>
        <v>stacjonarny</v>
      </c>
      <c r="F1757" s="8">
        <f>(Tabela_telefony6[[#This Row],[zakonczenie]]-Tabela_telefony6[[#This Row],[rozpoczecie]])</f>
        <v>5.1851851851851816E-3</v>
      </c>
      <c r="G1757" s="5">
        <f>ROUNDUP(Tabela_telefony6[[#This Row],[Kolumna1]]*1440,0)</f>
        <v>8</v>
      </c>
      <c r="H1757" s="2">
        <f>800-Tabela_telefony6[[#This Row],[Kolumna2]]</f>
        <v>792</v>
      </c>
      <c r="I1757" s="5">
        <f>IF(OR(Tabela_telefony6[[#This Row],[typ]]="stacjonarny",Tabela_telefony6[[#This Row],[typ]]="komórkowy"),I1756-Tabela_telefony6[[#This Row],[Kolumna2]],H1756)</f>
        <v>668</v>
      </c>
    </row>
    <row r="1758" spans="1:9" x14ac:dyDescent="0.3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>IF(LEN(Tabela_telefony6[[#This Row],[nr]])=7,"stacjonarny",IF(LEN(Tabela_telefony6[[#This Row],[nr]])=8,"komórkowy","zagraniczny"))</f>
        <v>stacjonarny</v>
      </c>
      <c r="F1758" s="8">
        <f>(Tabela_telefony6[[#This Row],[zakonczenie]]-Tabela_telefony6[[#This Row],[rozpoczecie]])</f>
        <v>7.7662037037037335E-3</v>
      </c>
      <c r="G1758" s="5">
        <f>ROUNDUP(Tabela_telefony6[[#This Row],[Kolumna1]]*1440,0)</f>
        <v>12</v>
      </c>
      <c r="H1758" s="2">
        <f>800-Tabela_telefony6[[#This Row],[Kolumna2]]</f>
        <v>788</v>
      </c>
      <c r="I1758" s="5">
        <f>IF(OR(Tabela_telefony6[[#This Row],[typ]]="stacjonarny",Tabela_telefony6[[#This Row],[typ]]="komórkowy"),I1757-Tabela_telefony6[[#This Row],[Kolumna2]],H1757)</f>
        <v>656</v>
      </c>
    </row>
    <row r="1759" spans="1:9" x14ac:dyDescent="0.3">
      <c r="A1759">
        <v>1830054</v>
      </c>
      <c r="B1759" s="1">
        <v>42942</v>
      </c>
      <c r="C1759" s="2">
        <v>0.41390046296296296</v>
      </c>
      <c r="D1759" s="2">
        <v>0.42016203703703703</v>
      </c>
      <c r="E1759" t="str">
        <f>IF(LEN(Tabela_telefony6[[#This Row],[nr]])=7,"stacjonarny",IF(LEN(Tabela_telefony6[[#This Row],[nr]])=8,"komórkowy","zagraniczny"))</f>
        <v>stacjonarny</v>
      </c>
      <c r="F1759" s="8">
        <f>(Tabela_telefony6[[#This Row],[zakonczenie]]-Tabela_telefony6[[#This Row],[rozpoczecie]])</f>
        <v>6.2615740740740722E-3</v>
      </c>
      <c r="G1759" s="5">
        <f>ROUNDUP(Tabela_telefony6[[#This Row],[Kolumna1]]*1440,0)</f>
        <v>10</v>
      </c>
      <c r="H1759" s="2">
        <f>800-Tabela_telefony6[[#This Row],[Kolumna2]]</f>
        <v>790</v>
      </c>
      <c r="I1759" s="5">
        <f>IF(OR(Tabela_telefony6[[#This Row],[typ]]="stacjonarny",Tabela_telefony6[[#This Row],[typ]]="komórkowy"),I1758-Tabela_telefony6[[#This Row],[Kolumna2]],H1758)</f>
        <v>646</v>
      </c>
    </row>
    <row r="1760" spans="1:9" x14ac:dyDescent="0.3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>IF(LEN(Tabela_telefony6[[#This Row],[nr]])=7,"stacjonarny",IF(LEN(Tabela_telefony6[[#This Row],[nr]])=8,"komórkowy","zagraniczny"))</f>
        <v>stacjonarny</v>
      </c>
      <c r="F1760" s="8">
        <f>(Tabela_telefony6[[#This Row],[zakonczenie]]-Tabela_telefony6[[#This Row],[rozpoczecie]])</f>
        <v>2.7083333333333126E-3</v>
      </c>
      <c r="G1760" s="5">
        <f>ROUNDUP(Tabela_telefony6[[#This Row],[Kolumna1]]*1440,0)</f>
        <v>4</v>
      </c>
      <c r="H1760" s="2">
        <f>800-Tabela_telefony6[[#This Row],[Kolumna2]]</f>
        <v>796</v>
      </c>
      <c r="I1760" s="5">
        <f>IF(OR(Tabela_telefony6[[#This Row],[typ]]="stacjonarny",Tabela_telefony6[[#This Row],[typ]]="komórkowy"),I1759-Tabela_telefony6[[#This Row],[Kolumna2]],H1759)</f>
        <v>642</v>
      </c>
    </row>
    <row r="1761" spans="1:9" x14ac:dyDescent="0.3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t="str">
        <f>IF(LEN(Tabela_telefony6[[#This Row],[nr]])=7,"stacjonarny",IF(LEN(Tabela_telefony6[[#This Row],[nr]])=8,"komórkowy","zagraniczny"))</f>
        <v>zagraniczny</v>
      </c>
      <c r="F1761" s="8">
        <f>(Tabela_telefony6[[#This Row],[zakonczenie]]-Tabela_telefony6[[#This Row],[rozpoczecie]])</f>
        <v>1.979166666666643E-3</v>
      </c>
      <c r="G1761" s="5">
        <f>ROUNDUP(Tabela_telefony6[[#This Row],[Kolumna1]]*1440,0)</f>
        <v>3</v>
      </c>
      <c r="H1761" s="2">
        <f>800-Tabela_telefony6[[#This Row],[Kolumna2]]</f>
        <v>797</v>
      </c>
      <c r="I1761" s="5">
        <f>IF(OR(Tabela_telefony6[[#This Row],[typ]]="stacjonarny",Tabela_telefony6[[#This Row],[typ]]="komórkowy"),I1760-Tabela_telefony6[[#This Row],[Kolumna2]],H1760)</f>
        <v>796</v>
      </c>
    </row>
    <row r="1762" spans="1:9" x14ac:dyDescent="0.3">
      <c r="A1762">
        <v>5582631</v>
      </c>
      <c r="B1762" s="1">
        <v>42942</v>
      </c>
      <c r="C1762" s="2">
        <v>0.42229166666666668</v>
      </c>
      <c r="D1762" s="2">
        <v>0.42271990740740739</v>
      </c>
      <c r="E1762" t="str">
        <f>IF(LEN(Tabela_telefony6[[#This Row],[nr]])=7,"stacjonarny",IF(LEN(Tabela_telefony6[[#This Row],[nr]])=8,"komórkowy","zagraniczny"))</f>
        <v>stacjonarny</v>
      </c>
      <c r="F1762" s="8">
        <f>(Tabela_telefony6[[#This Row],[zakonczenie]]-Tabela_telefony6[[#This Row],[rozpoczecie]])</f>
        <v>4.2824074074071516E-4</v>
      </c>
      <c r="G1762" s="5">
        <f>ROUNDUP(Tabela_telefony6[[#This Row],[Kolumna1]]*1440,0)</f>
        <v>1</v>
      </c>
      <c r="H1762" s="2">
        <f>800-Tabela_telefony6[[#This Row],[Kolumna2]]</f>
        <v>799</v>
      </c>
      <c r="I1762" s="5">
        <f>IF(OR(Tabela_telefony6[[#This Row],[typ]]="stacjonarny",Tabela_telefony6[[#This Row],[typ]]="komórkowy"),I1761-Tabela_telefony6[[#This Row],[Kolumna2]],H1761)</f>
        <v>795</v>
      </c>
    </row>
    <row r="1763" spans="1:9" x14ac:dyDescent="0.3">
      <c r="A1763">
        <v>68043713</v>
      </c>
      <c r="B1763" s="1">
        <v>42942</v>
      </c>
      <c r="C1763" s="2">
        <v>0.42366898148148147</v>
      </c>
      <c r="D1763" s="2">
        <v>0.42792824074074076</v>
      </c>
      <c r="E1763" t="str">
        <f>IF(LEN(Tabela_telefony6[[#This Row],[nr]])=7,"stacjonarny",IF(LEN(Tabela_telefony6[[#This Row],[nr]])=8,"komórkowy","zagraniczny"))</f>
        <v>komórkowy</v>
      </c>
      <c r="F1763" s="8">
        <f>(Tabela_telefony6[[#This Row],[zakonczenie]]-Tabela_telefony6[[#This Row],[rozpoczecie]])</f>
        <v>4.2592592592592959E-3</v>
      </c>
      <c r="G1763" s="5">
        <f>ROUNDUP(Tabela_telefony6[[#This Row],[Kolumna1]]*1440,0)</f>
        <v>7</v>
      </c>
      <c r="H1763" s="2">
        <f>800-Tabela_telefony6[[#This Row],[Kolumna2]]</f>
        <v>793</v>
      </c>
      <c r="I1763" s="5">
        <f>IF(OR(Tabela_telefony6[[#This Row],[typ]]="stacjonarny",Tabela_telefony6[[#This Row],[typ]]="komórkowy"),I1762-Tabela_telefony6[[#This Row],[Kolumna2]],H1762)</f>
        <v>788</v>
      </c>
    </row>
    <row r="1764" spans="1:9" x14ac:dyDescent="0.3">
      <c r="A1764">
        <v>89263578</v>
      </c>
      <c r="B1764" s="1">
        <v>42942</v>
      </c>
      <c r="C1764" s="2">
        <v>0.42912037037037037</v>
      </c>
      <c r="D1764" s="2">
        <v>0.43753472222222223</v>
      </c>
      <c r="E1764" t="str">
        <f>IF(LEN(Tabela_telefony6[[#This Row],[nr]])=7,"stacjonarny",IF(LEN(Tabela_telefony6[[#This Row],[nr]])=8,"komórkowy","zagraniczny"))</f>
        <v>komórkowy</v>
      </c>
      <c r="F1764" s="8">
        <f>(Tabela_telefony6[[#This Row],[zakonczenie]]-Tabela_telefony6[[#This Row],[rozpoczecie]])</f>
        <v>8.4143518518518534E-3</v>
      </c>
      <c r="G1764" s="5">
        <f>ROUNDUP(Tabela_telefony6[[#This Row],[Kolumna1]]*1440,0)</f>
        <v>13</v>
      </c>
      <c r="H1764" s="2">
        <f>800-Tabela_telefony6[[#This Row],[Kolumna2]]</f>
        <v>787</v>
      </c>
      <c r="I1764" s="5">
        <f>IF(OR(Tabela_telefony6[[#This Row],[typ]]="stacjonarny",Tabela_telefony6[[#This Row],[typ]]="komórkowy"),I1763-Tabela_telefony6[[#This Row],[Kolumna2]],H1763)</f>
        <v>775</v>
      </c>
    </row>
    <row r="1765" spans="1:9" x14ac:dyDescent="0.3">
      <c r="A1765">
        <v>7511410</v>
      </c>
      <c r="B1765" s="1">
        <v>42942</v>
      </c>
      <c r="C1765" s="2">
        <v>0.43304398148148149</v>
      </c>
      <c r="D1765" s="2">
        <v>0.43761574074074072</v>
      </c>
      <c r="E1765" t="str">
        <f>IF(LEN(Tabela_telefony6[[#This Row],[nr]])=7,"stacjonarny",IF(LEN(Tabela_telefony6[[#This Row],[nr]])=8,"komórkowy","zagraniczny"))</f>
        <v>stacjonarny</v>
      </c>
      <c r="F1765" s="8">
        <f>(Tabela_telefony6[[#This Row],[zakonczenie]]-Tabela_telefony6[[#This Row],[rozpoczecie]])</f>
        <v>4.5717592592592338E-3</v>
      </c>
      <c r="G1765" s="5">
        <f>ROUNDUP(Tabela_telefony6[[#This Row],[Kolumna1]]*1440,0)</f>
        <v>7</v>
      </c>
      <c r="H1765" s="2">
        <f>800-Tabela_telefony6[[#This Row],[Kolumna2]]</f>
        <v>793</v>
      </c>
      <c r="I1765" s="5">
        <f>IF(OR(Tabela_telefony6[[#This Row],[typ]]="stacjonarny",Tabela_telefony6[[#This Row],[typ]]="komórkowy"),I1764-Tabela_telefony6[[#This Row],[Kolumna2]],H1764)</f>
        <v>768</v>
      </c>
    </row>
    <row r="1766" spans="1:9" x14ac:dyDescent="0.3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>IF(LEN(Tabela_telefony6[[#This Row],[nr]])=7,"stacjonarny",IF(LEN(Tabela_telefony6[[#This Row],[nr]])=8,"komórkowy","zagraniczny"))</f>
        <v>stacjonarny</v>
      </c>
      <c r="F1766" s="8">
        <f>(Tabela_telefony6[[#This Row],[zakonczenie]]-Tabela_telefony6[[#This Row],[rozpoczecie]])</f>
        <v>7.569444444444462E-3</v>
      </c>
      <c r="G1766" s="5">
        <f>ROUNDUP(Tabela_telefony6[[#This Row],[Kolumna1]]*1440,0)</f>
        <v>11</v>
      </c>
      <c r="H1766" s="2">
        <f>800-Tabela_telefony6[[#This Row],[Kolumna2]]</f>
        <v>789</v>
      </c>
      <c r="I1766" s="5">
        <f>IF(OR(Tabela_telefony6[[#This Row],[typ]]="stacjonarny",Tabela_telefony6[[#This Row],[typ]]="komórkowy"),I1765-Tabela_telefony6[[#This Row],[Kolumna2]],H1765)</f>
        <v>757</v>
      </c>
    </row>
    <row r="1767" spans="1:9" x14ac:dyDescent="0.3">
      <c r="A1767">
        <v>3135285</v>
      </c>
      <c r="B1767" s="1">
        <v>42942</v>
      </c>
      <c r="C1767" s="2">
        <v>0.43896990740740743</v>
      </c>
      <c r="D1767" s="2">
        <v>0.44863425925925926</v>
      </c>
      <c r="E1767" t="str">
        <f>IF(LEN(Tabela_telefony6[[#This Row],[nr]])=7,"stacjonarny",IF(LEN(Tabela_telefony6[[#This Row],[nr]])=8,"komórkowy","zagraniczny"))</f>
        <v>stacjonarny</v>
      </c>
      <c r="F1767" s="8">
        <f>(Tabela_telefony6[[#This Row],[zakonczenie]]-Tabela_telefony6[[#This Row],[rozpoczecie]])</f>
        <v>9.6643518518518268E-3</v>
      </c>
      <c r="G1767" s="5">
        <f>ROUNDUP(Tabela_telefony6[[#This Row],[Kolumna1]]*1440,0)</f>
        <v>14</v>
      </c>
      <c r="H1767" s="2">
        <f>800-Tabela_telefony6[[#This Row],[Kolumna2]]</f>
        <v>786</v>
      </c>
      <c r="I1767" s="5">
        <f>IF(OR(Tabela_telefony6[[#This Row],[typ]]="stacjonarny",Tabela_telefony6[[#This Row],[typ]]="komórkowy"),I1766-Tabela_telefony6[[#This Row],[Kolumna2]],H1766)</f>
        <v>743</v>
      </c>
    </row>
    <row r="1768" spans="1:9" x14ac:dyDescent="0.3">
      <c r="A1768">
        <v>5231877</v>
      </c>
      <c r="B1768" s="1">
        <v>42942</v>
      </c>
      <c r="C1768" s="2">
        <v>0.44265046296296295</v>
      </c>
      <c r="D1768" s="2">
        <v>0.45337962962962963</v>
      </c>
      <c r="E1768" t="str">
        <f>IF(LEN(Tabela_telefony6[[#This Row],[nr]])=7,"stacjonarny",IF(LEN(Tabela_telefony6[[#This Row],[nr]])=8,"komórkowy","zagraniczny"))</f>
        <v>stacjonarny</v>
      </c>
      <c r="F1768" s="8">
        <f>(Tabela_telefony6[[#This Row],[zakonczenie]]-Tabela_telefony6[[#This Row],[rozpoczecie]])</f>
        <v>1.0729166666666679E-2</v>
      </c>
      <c r="G1768" s="5">
        <f>ROUNDUP(Tabela_telefony6[[#This Row],[Kolumna1]]*1440,0)</f>
        <v>16</v>
      </c>
      <c r="H1768" s="2">
        <f>800-Tabela_telefony6[[#This Row],[Kolumna2]]</f>
        <v>784</v>
      </c>
      <c r="I1768" s="5">
        <f>IF(OR(Tabela_telefony6[[#This Row],[typ]]="stacjonarny",Tabela_telefony6[[#This Row],[typ]]="komórkowy"),I1767-Tabela_telefony6[[#This Row],[Kolumna2]],H1767)</f>
        <v>727</v>
      </c>
    </row>
    <row r="1769" spans="1:9" x14ac:dyDescent="0.3">
      <c r="A1769">
        <v>98391891</v>
      </c>
      <c r="B1769" s="1">
        <v>42942</v>
      </c>
      <c r="C1769" s="2">
        <v>0.44289351851851849</v>
      </c>
      <c r="D1769" s="2">
        <v>0.44364583333333335</v>
      </c>
      <c r="E1769" t="str">
        <f>IF(LEN(Tabela_telefony6[[#This Row],[nr]])=7,"stacjonarny",IF(LEN(Tabela_telefony6[[#This Row],[nr]])=8,"komórkowy","zagraniczny"))</f>
        <v>komórkowy</v>
      </c>
      <c r="F1769" s="8">
        <f>(Tabela_telefony6[[#This Row],[zakonczenie]]-Tabela_telefony6[[#This Row],[rozpoczecie]])</f>
        <v>7.523148148148584E-4</v>
      </c>
      <c r="G1769" s="5">
        <f>ROUNDUP(Tabela_telefony6[[#This Row],[Kolumna1]]*1440,0)</f>
        <v>2</v>
      </c>
      <c r="H1769" s="2">
        <f>800-Tabela_telefony6[[#This Row],[Kolumna2]]</f>
        <v>798</v>
      </c>
      <c r="I1769" s="5">
        <f>IF(OR(Tabela_telefony6[[#This Row],[typ]]="stacjonarny",Tabela_telefony6[[#This Row],[typ]]="komórkowy"),I1768-Tabela_telefony6[[#This Row],[Kolumna2]],H1768)</f>
        <v>725</v>
      </c>
    </row>
    <row r="1770" spans="1:9" x14ac:dyDescent="0.3">
      <c r="A1770">
        <v>9865524</v>
      </c>
      <c r="B1770" s="1">
        <v>42942</v>
      </c>
      <c r="C1770" s="2">
        <v>0.44298611111111114</v>
      </c>
      <c r="D1770" s="2">
        <v>0.45023148148148145</v>
      </c>
      <c r="E1770" t="str">
        <f>IF(LEN(Tabela_telefony6[[#This Row],[nr]])=7,"stacjonarny",IF(LEN(Tabela_telefony6[[#This Row],[nr]])=8,"komórkowy","zagraniczny"))</f>
        <v>stacjonarny</v>
      </c>
      <c r="F1770" s="8">
        <f>(Tabela_telefony6[[#This Row],[zakonczenie]]-Tabela_telefony6[[#This Row],[rozpoczecie]])</f>
        <v>7.2453703703703187E-3</v>
      </c>
      <c r="G1770" s="5">
        <f>ROUNDUP(Tabela_telefony6[[#This Row],[Kolumna1]]*1440,0)</f>
        <v>11</v>
      </c>
      <c r="H1770" s="2">
        <f>800-Tabela_telefony6[[#This Row],[Kolumna2]]</f>
        <v>789</v>
      </c>
      <c r="I1770" s="5">
        <f>IF(OR(Tabela_telefony6[[#This Row],[typ]]="stacjonarny",Tabela_telefony6[[#This Row],[typ]]="komórkowy"),I1769-Tabela_telefony6[[#This Row],[Kolumna2]],H1769)</f>
        <v>714</v>
      </c>
    </row>
    <row r="1771" spans="1:9" x14ac:dyDescent="0.3">
      <c r="A1771">
        <v>7988607</v>
      </c>
      <c r="B1771" s="1">
        <v>42942</v>
      </c>
      <c r="C1771" s="2">
        <v>0.44300925925925927</v>
      </c>
      <c r="D1771" s="2">
        <v>0.4513773148148148</v>
      </c>
      <c r="E1771" t="str">
        <f>IF(LEN(Tabela_telefony6[[#This Row],[nr]])=7,"stacjonarny",IF(LEN(Tabela_telefony6[[#This Row],[nr]])=8,"komórkowy","zagraniczny"))</f>
        <v>stacjonarny</v>
      </c>
      <c r="F1771" s="8">
        <f>(Tabela_telefony6[[#This Row],[zakonczenie]]-Tabela_telefony6[[#This Row],[rozpoczecie]])</f>
        <v>8.3680555555555314E-3</v>
      </c>
      <c r="G1771" s="5">
        <f>ROUNDUP(Tabela_telefony6[[#This Row],[Kolumna1]]*1440,0)</f>
        <v>13</v>
      </c>
      <c r="H1771" s="2">
        <f>800-Tabela_telefony6[[#This Row],[Kolumna2]]</f>
        <v>787</v>
      </c>
      <c r="I1771" s="5">
        <f>IF(OR(Tabela_telefony6[[#This Row],[typ]]="stacjonarny",Tabela_telefony6[[#This Row],[typ]]="komórkowy"),I1770-Tabela_telefony6[[#This Row],[Kolumna2]],H1770)</f>
        <v>701</v>
      </c>
    </row>
    <row r="1772" spans="1:9" x14ac:dyDescent="0.3">
      <c r="A1772">
        <v>4599598</v>
      </c>
      <c r="B1772" s="1">
        <v>42942</v>
      </c>
      <c r="C1772" s="2">
        <v>0.44710648148148147</v>
      </c>
      <c r="D1772" s="2">
        <v>0.45658564814814817</v>
      </c>
      <c r="E1772" t="str">
        <f>IF(LEN(Tabela_telefony6[[#This Row],[nr]])=7,"stacjonarny",IF(LEN(Tabela_telefony6[[#This Row],[nr]])=8,"komórkowy","zagraniczny"))</f>
        <v>stacjonarny</v>
      </c>
      <c r="F1772" s="8">
        <f>(Tabela_telefony6[[#This Row],[zakonczenie]]-Tabela_telefony6[[#This Row],[rozpoczecie]])</f>
        <v>9.4791666666667052E-3</v>
      </c>
      <c r="G1772" s="5">
        <f>ROUNDUP(Tabela_telefony6[[#This Row],[Kolumna1]]*1440,0)</f>
        <v>14</v>
      </c>
      <c r="H1772" s="2">
        <f>800-Tabela_telefony6[[#This Row],[Kolumna2]]</f>
        <v>786</v>
      </c>
      <c r="I1772" s="5">
        <f>IF(OR(Tabela_telefony6[[#This Row],[typ]]="stacjonarny",Tabela_telefony6[[#This Row],[typ]]="komórkowy"),I1771-Tabela_telefony6[[#This Row],[Kolumna2]],H1771)</f>
        <v>687</v>
      </c>
    </row>
    <row r="1773" spans="1:9" x14ac:dyDescent="0.3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>IF(LEN(Tabela_telefony6[[#This Row],[nr]])=7,"stacjonarny",IF(LEN(Tabela_telefony6[[#This Row],[nr]])=8,"komórkowy","zagraniczny"))</f>
        <v>komórkowy</v>
      </c>
      <c r="F1773" s="8">
        <f>(Tabela_telefony6[[#This Row],[zakonczenie]]-Tabela_telefony6[[#This Row],[rozpoczecie]])</f>
        <v>6.1921296296296169E-3</v>
      </c>
      <c r="G1773" s="5">
        <f>ROUNDUP(Tabela_telefony6[[#This Row],[Kolumna1]]*1440,0)</f>
        <v>9</v>
      </c>
      <c r="H1773" s="2">
        <f>800-Tabela_telefony6[[#This Row],[Kolumna2]]</f>
        <v>791</v>
      </c>
      <c r="I1773" s="5">
        <f>IF(OR(Tabela_telefony6[[#This Row],[typ]]="stacjonarny",Tabela_telefony6[[#This Row],[typ]]="komórkowy"),I1772-Tabela_telefony6[[#This Row],[Kolumna2]],H1772)</f>
        <v>678</v>
      </c>
    </row>
    <row r="1774" spans="1:9" x14ac:dyDescent="0.3">
      <c r="A1774">
        <v>9763924</v>
      </c>
      <c r="B1774" s="1">
        <v>42942</v>
      </c>
      <c r="C1774" s="2">
        <v>0.44972222222222225</v>
      </c>
      <c r="D1774" s="2">
        <v>0.45559027777777777</v>
      </c>
      <c r="E1774" t="str">
        <f>IF(LEN(Tabela_telefony6[[#This Row],[nr]])=7,"stacjonarny",IF(LEN(Tabela_telefony6[[#This Row],[nr]])=8,"komórkowy","zagraniczny"))</f>
        <v>stacjonarny</v>
      </c>
      <c r="F1774" s="8">
        <f>(Tabela_telefony6[[#This Row],[zakonczenie]]-Tabela_telefony6[[#This Row],[rozpoczecie]])</f>
        <v>5.8680555555555292E-3</v>
      </c>
      <c r="G1774" s="5">
        <f>ROUNDUP(Tabela_telefony6[[#This Row],[Kolumna1]]*1440,0)</f>
        <v>9</v>
      </c>
      <c r="H1774" s="2">
        <f>800-Tabela_telefony6[[#This Row],[Kolumna2]]</f>
        <v>791</v>
      </c>
      <c r="I1774" s="5">
        <f>IF(OR(Tabela_telefony6[[#This Row],[typ]]="stacjonarny",Tabela_telefony6[[#This Row],[typ]]="komórkowy"),I1773-Tabela_telefony6[[#This Row],[Kolumna2]],H1773)</f>
        <v>669</v>
      </c>
    </row>
    <row r="1775" spans="1:9" x14ac:dyDescent="0.3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>IF(LEN(Tabela_telefony6[[#This Row],[nr]])=7,"stacjonarny",IF(LEN(Tabela_telefony6[[#This Row],[nr]])=8,"komórkowy","zagraniczny"))</f>
        <v>stacjonarny</v>
      </c>
      <c r="F1775" s="8">
        <f>(Tabela_telefony6[[#This Row],[zakonczenie]]-Tabela_telefony6[[#This Row],[rozpoczecie]])</f>
        <v>1.0578703703703674E-2</v>
      </c>
      <c r="G1775" s="5">
        <f>ROUNDUP(Tabela_telefony6[[#This Row],[Kolumna1]]*1440,0)</f>
        <v>16</v>
      </c>
      <c r="H1775" s="2">
        <f>800-Tabela_telefony6[[#This Row],[Kolumna2]]</f>
        <v>784</v>
      </c>
      <c r="I1775" s="5">
        <f>IF(OR(Tabela_telefony6[[#This Row],[typ]]="stacjonarny",Tabela_telefony6[[#This Row],[typ]]="komórkowy"),I1774-Tabela_telefony6[[#This Row],[Kolumna2]],H1774)</f>
        <v>653</v>
      </c>
    </row>
    <row r="1776" spans="1:9" x14ac:dyDescent="0.3">
      <c r="A1776">
        <v>59723258</v>
      </c>
      <c r="B1776" s="1">
        <v>42942</v>
      </c>
      <c r="C1776" s="2">
        <v>0.4503125</v>
      </c>
      <c r="D1776" s="2">
        <v>0.4601736111111111</v>
      </c>
      <c r="E1776" t="str">
        <f>IF(LEN(Tabela_telefony6[[#This Row],[nr]])=7,"stacjonarny",IF(LEN(Tabela_telefony6[[#This Row],[nr]])=8,"komórkowy","zagraniczny"))</f>
        <v>komórkowy</v>
      </c>
      <c r="F1776" s="8">
        <f>(Tabela_telefony6[[#This Row],[zakonczenie]]-Tabela_telefony6[[#This Row],[rozpoczecie]])</f>
        <v>9.8611111111110983E-3</v>
      </c>
      <c r="G1776" s="5">
        <f>ROUNDUP(Tabela_telefony6[[#This Row],[Kolumna1]]*1440,0)</f>
        <v>15</v>
      </c>
      <c r="H1776" s="2">
        <f>800-Tabela_telefony6[[#This Row],[Kolumna2]]</f>
        <v>785</v>
      </c>
      <c r="I1776" s="5">
        <f>IF(OR(Tabela_telefony6[[#This Row],[typ]]="stacjonarny",Tabela_telefony6[[#This Row],[typ]]="komórkowy"),I1775-Tabela_telefony6[[#This Row],[Kolumna2]],H1775)</f>
        <v>638</v>
      </c>
    </row>
    <row r="1777" spans="1:9" x14ac:dyDescent="0.3">
      <c r="A1777">
        <v>6878722</v>
      </c>
      <c r="B1777" s="1">
        <v>42942</v>
      </c>
      <c r="C1777" s="2">
        <v>0.45333333333333331</v>
      </c>
      <c r="D1777" s="2">
        <v>0.45443287037037039</v>
      </c>
      <c r="E1777" t="str">
        <f>IF(LEN(Tabela_telefony6[[#This Row],[nr]])=7,"stacjonarny",IF(LEN(Tabela_telefony6[[#This Row],[nr]])=8,"komórkowy","zagraniczny"))</f>
        <v>stacjonarny</v>
      </c>
      <c r="F1777" s="8">
        <f>(Tabela_telefony6[[#This Row],[zakonczenie]]-Tabela_telefony6[[#This Row],[rozpoczecie]])</f>
        <v>1.0995370370370794E-3</v>
      </c>
      <c r="G1777" s="5">
        <f>ROUNDUP(Tabela_telefony6[[#This Row],[Kolumna1]]*1440,0)</f>
        <v>2</v>
      </c>
      <c r="H1777" s="2">
        <f>800-Tabela_telefony6[[#This Row],[Kolumna2]]</f>
        <v>798</v>
      </c>
      <c r="I1777" s="5">
        <f>IF(OR(Tabela_telefony6[[#This Row],[typ]]="stacjonarny",Tabela_telefony6[[#This Row],[typ]]="komórkowy"),I1776-Tabela_telefony6[[#This Row],[Kolumna2]],H1776)</f>
        <v>636</v>
      </c>
    </row>
    <row r="1778" spans="1:9" x14ac:dyDescent="0.3">
      <c r="A1778">
        <v>49278984</v>
      </c>
      <c r="B1778" s="1">
        <v>42942</v>
      </c>
      <c r="C1778" s="2">
        <v>0.45531250000000001</v>
      </c>
      <c r="D1778" s="2">
        <v>0.45717592592592593</v>
      </c>
      <c r="E1778" t="str">
        <f>IF(LEN(Tabela_telefony6[[#This Row],[nr]])=7,"stacjonarny",IF(LEN(Tabela_telefony6[[#This Row],[nr]])=8,"komórkowy","zagraniczny"))</f>
        <v>komórkowy</v>
      </c>
      <c r="F1778" s="8">
        <f>(Tabela_telefony6[[#This Row],[zakonczenie]]-Tabela_telefony6[[#This Row],[rozpoczecie]])</f>
        <v>1.8634259259259212E-3</v>
      </c>
      <c r="G1778" s="5">
        <f>ROUNDUP(Tabela_telefony6[[#This Row],[Kolumna1]]*1440,0)</f>
        <v>3</v>
      </c>
      <c r="H1778" s="2">
        <f>800-Tabela_telefony6[[#This Row],[Kolumna2]]</f>
        <v>797</v>
      </c>
      <c r="I1778" s="5">
        <f>IF(OR(Tabela_telefony6[[#This Row],[typ]]="stacjonarny",Tabela_telefony6[[#This Row],[typ]]="komórkowy"),I1777-Tabela_telefony6[[#This Row],[Kolumna2]],H1777)</f>
        <v>633</v>
      </c>
    </row>
    <row r="1779" spans="1:9" x14ac:dyDescent="0.3">
      <c r="A1779">
        <v>5672312</v>
      </c>
      <c r="B1779" s="1">
        <v>42942</v>
      </c>
      <c r="C1779" s="2">
        <v>0.45554398148148151</v>
      </c>
      <c r="D1779" s="2">
        <v>0.45913194444444444</v>
      </c>
      <c r="E1779" t="str">
        <f>IF(LEN(Tabela_telefony6[[#This Row],[nr]])=7,"stacjonarny",IF(LEN(Tabela_telefony6[[#This Row],[nr]])=8,"komórkowy","zagraniczny"))</f>
        <v>stacjonarny</v>
      </c>
      <c r="F1779" s="8">
        <f>(Tabela_telefony6[[#This Row],[zakonczenie]]-Tabela_telefony6[[#This Row],[rozpoczecie]])</f>
        <v>3.5879629629629317E-3</v>
      </c>
      <c r="G1779" s="5">
        <f>ROUNDUP(Tabela_telefony6[[#This Row],[Kolumna1]]*1440,0)</f>
        <v>6</v>
      </c>
      <c r="H1779" s="2">
        <f>800-Tabela_telefony6[[#This Row],[Kolumna2]]</f>
        <v>794</v>
      </c>
      <c r="I1779" s="5">
        <f>IF(OR(Tabela_telefony6[[#This Row],[typ]]="stacjonarny",Tabela_telefony6[[#This Row],[typ]]="komórkowy"),I1778-Tabela_telefony6[[#This Row],[Kolumna2]],H1778)</f>
        <v>627</v>
      </c>
    </row>
    <row r="1780" spans="1:9" x14ac:dyDescent="0.3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>IF(LEN(Tabela_telefony6[[#This Row],[nr]])=7,"stacjonarny",IF(LEN(Tabela_telefony6[[#This Row],[nr]])=8,"komórkowy","zagraniczny"))</f>
        <v>stacjonarny</v>
      </c>
      <c r="F1780" s="8">
        <f>(Tabela_telefony6[[#This Row],[zakonczenie]]-Tabela_telefony6[[#This Row],[rozpoczecie]])</f>
        <v>1.0243055555555547E-2</v>
      </c>
      <c r="G1780" s="5">
        <f>ROUNDUP(Tabela_telefony6[[#This Row],[Kolumna1]]*1440,0)</f>
        <v>15</v>
      </c>
      <c r="H1780" s="2">
        <f>800-Tabela_telefony6[[#This Row],[Kolumna2]]</f>
        <v>785</v>
      </c>
      <c r="I1780" s="5">
        <f>IF(OR(Tabela_telefony6[[#This Row],[typ]]="stacjonarny",Tabela_telefony6[[#This Row],[typ]]="komórkowy"),I1779-Tabela_telefony6[[#This Row],[Kolumna2]],H1779)</f>
        <v>612</v>
      </c>
    </row>
    <row r="1781" spans="1:9" x14ac:dyDescent="0.3">
      <c r="A1781">
        <v>97953696</v>
      </c>
      <c r="B1781" s="1">
        <v>42942</v>
      </c>
      <c r="C1781" s="2">
        <v>0.46297453703703706</v>
      </c>
      <c r="D1781" s="2">
        <v>0.47129629629629627</v>
      </c>
      <c r="E1781" t="str">
        <f>IF(LEN(Tabela_telefony6[[#This Row],[nr]])=7,"stacjonarny",IF(LEN(Tabela_telefony6[[#This Row],[nr]])=8,"komórkowy","zagraniczny"))</f>
        <v>komórkowy</v>
      </c>
      <c r="F1781" s="8">
        <f>(Tabela_telefony6[[#This Row],[zakonczenie]]-Tabela_telefony6[[#This Row],[rozpoczecie]])</f>
        <v>8.3217592592592093E-3</v>
      </c>
      <c r="G1781" s="5">
        <f>ROUNDUP(Tabela_telefony6[[#This Row],[Kolumna1]]*1440,0)</f>
        <v>12</v>
      </c>
      <c r="H1781" s="2">
        <f>800-Tabela_telefony6[[#This Row],[Kolumna2]]</f>
        <v>788</v>
      </c>
      <c r="I1781" s="5">
        <f>IF(OR(Tabela_telefony6[[#This Row],[typ]]="stacjonarny",Tabela_telefony6[[#This Row],[typ]]="komórkowy"),I1780-Tabela_telefony6[[#This Row],[Kolumna2]],H1780)</f>
        <v>600</v>
      </c>
    </row>
    <row r="1782" spans="1:9" x14ac:dyDescent="0.3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>IF(LEN(Tabela_telefony6[[#This Row],[nr]])=7,"stacjonarny",IF(LEN(Tabela_telefony6[[#This Row],[nr]])=8,"komórkowy","zagraniczny"))</f>
        <v>komórkowy</v>
      </c>
      <c r="F1782" s="8">
        <f>(Tabela_telefony6[[#This Row],[zakonczenie]]-Tabela_telefony6[[#This Row],[rozpoczecie]])</f>
        <v>6.2847222222222054E-3</v>
      </c>
      <c r="G1782" s="5">
        <f>ROUNDUP(Tabela_telefony6[[#This Row],[Kolumna1]]*1440,0)</f>
        <v>10</v>
      </c>
      <c r="H1782" s="2">
        <f>800-Tabela_telefony6[[#This Row],[Kolumna2]]</f>
        <v>790</v>
      </c>
      <c r="I1782" s="5">
        <f>IF(OR(Tabela_telefony6[[#This Row],[typ]]="stacjonarny",Tabela_telefony6[[#This Row],[typ]]="komórkowy"),I1781-Tabela_telefony6[[#This Row],[Kolumna2]],H1781)</f>
        <v>590</v>
      </c>
    </row>
    <row r="1783" spans="1:9" x14ac:dyDescent="0.3">
      <c r="A1783">
        <v>2071691</v>
      </c>
      <c r="B1783" s="1">
        <v>42942</v>
      </c>
      <c r="C1783" s="2">
        <v>0.46703703703703703</v>
      </c>
      <c r="D1783" s="2">
        <v>0.47262731481481479</v>
      </c>
      <c r="E1783" t="str">
        <f>IF(LEN(Tabela_telefony6[[#This Row],[nr]])=7,"stacjonarny",IF(LEN(Tabela_telefony6[[#This Row],[nr]])=8,"komórkowy","zagraniczny"))</f>
        <v>stacjonarny</v>
      </c>
      <c r="F1783" s="8">
        <f>(Tabela_telefony6[[#This Row],[zakonczenie]]-Tabela_telefony6[[#This Row],[rozpoczecie]])</f>
        <v>5.5902777777777635E-3</v>
      </c>
      <c r="G1783" s="5">
        <f>ROUNDUP(Tabela_telefony6[[#This Row],[Kolumna1]]*1440,0)</f>
        <v>9</v>
      </c>
      <c r="H1783" s="2">
        <f>800-Tabela_telefony6[[#This Row],[Kolumna2]]</f>
        <v>791</v>
      </c>
      <c r="I1783" s="5">
        <f>IF(OR(Tabela_telefony6[[#This Row],[typ]]="stacjonarny",Tabela_telefony6[[#This Row],[typ]]="komórkowy"),I1782-Tabela_telefony6[[#This Row],[Kolumna2]],H1782)</f>
        <v>581</v>
      </c>
    </row>
    <row r="1784" spans="1:9" x14ac:dyDescent="0.3">
      <c r="A1784">
        <v>8023179</v>
      </c>
      <c r="B1784" s="1">
        <v>42942</v>
      </c>
      <c r="C1784" s="2">
        <v>0.46703703703703703</v>
      </c>
      <c r="D1784" s="2">
        <v>0.47568287037037038</v>
      </c>
      <c r="E1784" t="str">
        <f>IF(LEN(Tabela_telefony6[[#This Row],[nr]])=7,"stacjonarny",IF(LEN(Tabela_telefony6[[#This Row],[nr]])=8,"komórkowy","zagraniczny"))</f>
        <v>stacjonarny</v>
      </c>
      <c r="F1784" s="8">
        <f>(Tabela_telefony6[[#This Row],[zakonczenie]]-Tabela_telefony6[[#This Row],[rozpoczecie]])</f>
        <v>8.6458333333333526E-3</v>
      </c>
      <c r="G1784" s="5">
        <f>ROUNDUP(Tabela_telefony6[[#This Row],[Kolumna1]]*1440,0)</f>
        <v>13</v>
      </c>
      <c r="H1784" s="2">
        <f>800-Tabela_telefony6[[#This Row],[Kolumna2]]</f>
        <v>787</v>
      </c>
      <c r="I1784" s="5">
        <f>IF(OR(Tabela_telefony6[[#This Row],[typ]]="stacjonarny",Tabela_telefony6[[#This Row],[typ]]="komórkowy"),I1783-Tabela_telefony6[[#This Row],[Kolumna2]],H1783)</f>
        <v>568</v>
      </c>
    </row>
    <row r="1785" spans="1:9" x14ac:dyDescent="0.3">
      <c r="A1785">
        <v>3533421</v>
      </c>
      <c r="B1785" s="1">
        <v>42942</v>
      </c>
      <c r="C1785" s="2">
        <v>0.47266203703703702</v>
      </c>
      <c r="D1785" s="2">
        <v>0.48297453703703702</v>
      </c>
      <c r="E1785" t="str">
        <f>IF(LEN(Tabela_telefony6[[#This Row],[nr]])=7,"stacjonarny",IF(LEN(Tabela_telefony6[[#This Row],[nr]])=8,"komórkowy","zagraniczny"))</f>
        <v>stacjonarny</v>
      </c>
      <c r="F1785" s="8">
        <f>(Tabela_telefony6[[#This Row],[zakonczenie]]-Tabela_telefony6[[#This Row],[rozpoczecie]])</f>
        <v>1.0312500000000002E-2</v>
      </c>
      <c r="G1785" s="5">
        <f>ROUNDUP(Tabela_telefony6[[#This Row],[Kolumna1]]*1440,0)</f>
        <v>15</v>
      </c>
      <c r="H1785" s="2">
        <f>800-Tabela_telefony6[[#This Row],[Kolumna2]]</f>
        <v>785</v>
      </c>
      <c r="I1785" s="5">
        <f>IF(OR(Tabela_telefony6[[#This Row],[typ]]="stacjonarny",Tabela_telefony6[[#This Row],[typ]]="komórkowy"),I1784-Tabela_telefony6[[#This Row],[Kolumna2]],H1784)</f>
        <v>553</v>
      </c>
    </row>
    <row r="1786" spans="1:9" x14ac:dyDescent="0.3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>IF(LEN(Tabela_telefony6[[#This Row],[nr]])=7,"stacjonarny",IF(LEN(Tabela_telefony6[[#This Row],[nr]])=8,"komórkowy","zagraniczny"))</f>
        <v>stacjonarny</v>
      </c>
      <c r="F1786" s="8">
        <f>(Tabela_telefony6[[#This Row],[zakonczenie]]-Tabela_telefony6[[#This Row],[rozpoczecie]])</f>
        <v>3.7037037037035425E-4</v>
      </c>
      <c r="G1786" s="5">
        <f>ROUNDUP(Tabela_telefony6[[#This Row],[Kolumna1]]*1440,0)</f>
        <v>1</v>
      </c>
      <c r="H1786" s="2">
        <f>800-Tabela_telefony6[[#This Row],[Kolumna2]]</f>
        <v>799</v>
      </c>
      <c r="I1786" s="5">
        <f>IF(OR(Tabela_telefony6[[#This Row],[typ]]="stacjonarny",Tabela_telefony6[[#This Row],[typ]]="komórkowy"),I1785-Tabela_telefony6[[#This Row],[Kolumna2]],H1785)</f>
        <v>552</v>
      </c>
    </row>
    <row r="1787" spans="1:9" x14ac:dyDescent="0.3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>IF(LEN(Tabela_telefony6[[#This Row],[nr]])=7,"stacjonarny",IF(LEN(Tabela_telefony6[[#This Row],[nr]])=8,"komórkowy","zagraniczny"))</f>
        <v>stacjonarny</v>
      </c>
      <c r="F1787" s="8">
        <f>(Tabela_telefony6[[#This Row],[zakonczenie]]-Tabela_telefony6[[#This Row],[rozpoczecie]])</f>
        <v>5.0347222222222321E-3</v>
      </c>
      <c r="G1787" s="5">
        <f>ROUNDUP(Tabela_telefony6[[#This Row],[Kolumna1]]*1440,0)</f>
        <v>8</v>
      </c>
      <c r="H1787" s="2">
        <f>800-Tabela_telefony6[[#This Row],[Kolumna2]]</f>
        <v>792</v>
      </c>
      <c r="I1787" s="5">
        <f>IF(OR(Tabela_telefony6[[#This Row],[typ]]="stacjonarny",Tabela_telefony6[[#This Row],[typ]]="komórkowy"),I1786-Tabela_telefony6[[#This Row],[Kolumna2]],H1786)</f>
        <v>544</v>
      </c>
    </row>
    <row r="1788" spans="1:9" x14ac:dyDescent="0.3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>IF(LEN(Tabela_telefony6[[#This Row],[nr]])=7,"stacjonarny",IF(LEN(Tabela_telefony6[[#This Row],[nr]])=8,"komórkowy","zagraniczny"))</f>
        <v>stacjonarny</v>
      </c>
      <c r="F1788" s="8">
        <f>(Tabela_telefony6[[#This Row],[zakonczenie]]-Tabela_telefony6[[#This Row],[rozpoczecie]])</f>
        <v>2.8009259259259567E-3</v>
      </c>
      <c r="G1788" s="5">
        <f>ROUNDUP(Tabela_telefony6[[#This Row],[Kolumna1]]*1440,0)</f>
        <v>5</v>
      </c>
      <c r="H1788" s="2">
        <f>800-Tabela_telefony6[[#This Row],[Kolumna2]]</f>
        <v>795</v>
      </c>
      <c r="I1788" s="5">
        <f>IF(OR(Tabela_telefony6[[#This Row],[typ]]="stacjonarny",Tabela_telefony6[[#This Row],[typ]]="komórkowy"),I1787-Tabela_telefony6[[#This Row],[Kolumna2]],H1787)</f>
        <v>539</v>
      </c>
    </row>
    <row r="1789" spans="1:9" x14ac:dyDescent="0.3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>IF(LEN(Tabela_telefony6[[#This Row],[nr]])=7,"stacjonarny",IF(LEN(Tabela_telefony6[[#This Row],[nr]])=8,"komórkowy","zagraniczny"))</f>
        <v>stacjonarny</v>
      </c>
      <c r="F1789" s="8">
        <f>(Tabela_telefony6[[#This Row],[zakonczenie]]-Tabela_telefony6[[#This Row],[rozpoczecie]])</f>
        <v>6.0532407407407618E-3</v>
      </c>
      <c r="G1789" s="5">
        <f>ROUNDUP(Tabela_telefony6[[#This Row],[Kolumna1]]*1440,0)</f>
        <v>9</v>
      </c>
      <c r="H1789" s="2">
        <f>800-Tabela_telefony6[[#This Row],[Kolumna2]]</f>
        <v>791</v>
      </c>
      <c r="I1789" s="5">
        <f>IF(OR(Tabela_telefony6[[#This Row],[typ]]="stacjonarny",Tabela_telefony6[[#This Row],[typ]]="komórkowy"),I1788-Tabela_telefony6[[#This Row],[Kolumna2]],H1788)</f>
        <v>530</v>
      </c>
    </row>
    <row r="1790" spans="1:9" x14ac:dyDescent="0.3">
      <c r="A1790">
        <v>7595348</v>
      </c>
      <c r="B1790" s="1">
        <v>42942</v>
      </c>
      <c r="C1790" s="2">
        <v>0.48849537037037039</v>
      </c>
      <c r="D1790" s="2">
        <v>0.49665509259259261</v>
      </c>
      <c r="E1790" t="str">
        <f>IF(LEN(Tabela_telefony6[[#This Row],[nr]])=7,"stacjonarny",IF(LEN(Tabela_telefony6[[#This Row],[nr]])=8,"komórkowy","zagraniczny"))</f>
        <v>stacjonarny</v>
      </c>
      <c r="F1790" s="8">
        <f>(Tabela_telefony6[[#This Row],[zakonczenie]]-Tabela_telefony6[[#This Row],[rozpoczecie]])</f>
        <v>8.159722222222221E-3</v>
      </c>
      <c r="G1790" s="5">
        <f>ROUNDUP(Tabela_telefony6[[#This Row],[Kolumna1]]*1440,0)</f>
        <v>12</v>
      </c>
      <c r="H1790" s="2">
        <f>800-Tabela_telefony6[[#This Row],[Kolumna2]]</f>
        <v>788</v>
      </c>
      <c r="I1790" s="5">
        <f>IF(OR(Tabela_telefony6[[#This Row],[typ]]="stacjonarny",Tabela_telefony6[[#This Row],[typ]]="komórkowy"),I1789-Tabela_telefony6[[#This Row],[Kolumna2]],H1789)</f>
        <v>518</v>
      </c>
    </row>
    <row r="1791" spans="1:9" x14ac:dyDescent="0.3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>IF(LEN(Tabela_telefony6[[#This Row],[nr]])=7,"stacjonarny",IF(LEN(Tabela_telefony6[[#This Row],[nr]])=8,"komórkowy","zagraniczny"))</f>
        <v>zagraniczny</v>
      </c>
      <c r="F1791" s="8">
        <f>(Tabela_telefony6[[#This Row],[zakonczenie]]-Tabela_telefony6[[#This Row],[rozpoczecie]])</f>
        <v>9.1203703703703343E-3</v>
      </c>
      <c r="G1791" s="5">
        <f>ROUNDUP(Tabela_telefony6[[#This Row],[Kolumna1]]*1440,0)</f>
        <v>14</v>
      </c>
      <c r="H1791" s="2">
        <f>800-Tabela_telefony6[[#This Row],[Kolumna2]]</f>
        <v>786</v>
      </c>
      <c r="I1791" s="5">
        <f>IF(OR(Tabela_telefony6[[#This Row],[typ]]="stacjonarny",Tabela_telefony6[[#This Row],[typ]]="komórkowy"),I1790-Tabela_telefony6[[#This Row],[Kolumna2]],H1790)</f>
        <v>788</v>
      </c>
    </row>
    <row r="1792" spans="1:9" x14ac:dyDescent="0.3">
      <c r="A1792">
        <v>8501947</v>
      </c>
      <c r="B1792" s="1">
        <v>42942</v>
      </c>
      <c r="C1792" s="2">
        <v>0.49135416666666665</v>
      </c>
      <c r="D1792" s="2">
        <v>0.49472222222222223</v>
      </c>
      <c r="E1792" t="str">
        <f>IF(LEN(Tabela_telefony6[[#This Row],[nr]])=7,"stacjonarny",IF(LEN(Tabela_telefony6[[#This Row],[nr]])=8,"komórkowy","zagraniczny"))</f>
        <v>stacjonarny</v>
      </c>
      <c r="F1792" s="8">
        <f>(Tabela_telefony6[[#This Row],[zakonczenie]]-Tabela_telefony6[[#This Row],[rozpoczecie]])</f>
        <v>3.3680555555555824E-3</v>
      </c>
      <c r="G1792" s="5">
        <f>ROUNDUP(Tabela_telefony6[[#This Row],[Kolumna1]]*1440,0)</f>
        <v>5</v>
      </c>
      <c r="H1792" s="2">
        <f>800-Tabela_telefony6[[#This Row],[Kolumna2]]</f>
        <v>795</v>
      </c>
      <c r="I1792" s="5">
        <f>IF(OR(Tabela_telefony6[[#This Row],[typ]]="stacjonarny",Tabela_telefony6[[#This Row],[typ]]="komórkowy"),I1791-Tabela_telefony6[[#This Row],[Kolumna2]],H1791)</f>
        <v>783</v>
      </c>
    </row>
    <row r="1793" spans="1:9" x14ac:dyDescent="0.3">
      <c r="A1793">
        <v>85666950</v>
      </c>
      <c r="B1793" s="1">
        <v>42942</v>
      </c>
      <c r="C1793" s="2">
        <v>0.49417824074074074</v>
      </c>
      <c r="D1793" s="2">
        <v>0.50312500000000004</v>
      </c>
      <c r="E1793" t="str">
        <f>IF(LEN(Tabela_telefony6[[#This Row],[nr]])=7,"stacjonarny",IF(LEN(Tabela_telefony6[[#This Row],[nr]])=8,"komórkowy","zagraniczny"))</f>
        <v>komórkowy</v>
      </c>
      <c r="F1793" s="8">
        <f>(Tabela_telefony6[[#This Row],[zakonczenie]]-Tabela_telefony6[[#This Row],[rozpoczecie]])</f>
        <v>8.946759259259307E-3</v>
      </c>
      <c r="G1793" s="5">
        <f>ROUNDUP(Tabela_telefony6[[#This Row],[Kolumna1]]*1440,0)</f>
        <v>13</v>
      </c>
      <c r="H1793" s="2">
        <f>800-Tabela_telefony6[[#This Row],[Kolumna2]]</f>
        <v>787</v>
      </c>
      <c r="I1793" s="5">
        <f>IF(OR(Tabela_telefony6[[#This Row],[typ]]="stacjonarny",Tabela_telefony6[[#This Row],[typ]]="komórkowy"),I1792-Tabela_telefony6[[#This Row],[Kolumna2]],H1792)</f>
        <v>770</v>
      </c>
    </row>
    <row r="1794" spans="1:9" x14ac:dyDescent="0.3">
      <c r="A1794">
        <v>72289518</v>
      </c>
      <c r="B1794" s="1">
        <v>42942</v>
      </c>
      <c r="C1794" s="2">
        <v>0.49541666666666667</v>
      </c>
      <c r="D1794" s="2">
        <v>0.49947916666666664</v>
      </c>
      <c r="E1794" t="str">
        <f>IF(LEN(Tabela_telefony6[[#This Row],[nr]])=7,"stacjonarny",IF(LEN(Tabela_telefony6[[#This Row],[nr]])=8,"komórkowy","zagraniczny"))</f>
        <v>komórkowy</v>
      </c>
      <c r="F1794" s="8">
        <f>(Tabela_telefony6[[#This Row],[zakonczenie]]-Tabela_telefony6[[#This Row],[rozpoczecie]])</f>
        <v>4.0624999999999689E-3</v>
      </c>
      <c r="G1794" s="5">
        <f>ROUNDUP(Tabela_telefony6[[#This Row],[Kolumna1]]*1440,0)</f>
        <v>6</v>
      </c>
      <c r="H1794" s="2">
        <f>800-Tabela_telefony6[[#This Row],[Kolumna2]]</f>
        <v>794</v>
      </c>
      <c r="I1794" s="5">
        <f>IF(OR(Tabela_telefony6[[#This Row],[typ]]="stacjonarny",Tabela_telefony6[[#This Row],[typ]]="komórkowy"),I1793-Tabela_telefony6[[#This Row],[Kolumna2]],H1793)</f>
        <v>764</v>
      </c>
    </row>
    <row r="1795" spans="1:9" x14ac:dyDescent="0.3">
      <c r="A1795">
        <v>4419123</v>
      </c>
      <c r="B1795" s="1">
        <v>42942</v>
      </c>
      <c r="C1795" s="2">
        <v>0.49952546296296296</v>
      </c>
      <c r="D1795" s="2">
        <v>0.50207175925925929</v>
      </c>
      <c r="E1795" t="str">
        <f>IF(LEN(Tabela_telefony6[[#This Row],[nr]])=7,"stacjonarny",IF(LEN(Tabela_telefony6[[#This Row],[nr]])=8,"komórkowy","zagraniczny"))</f>
        <v>stacjonarny</v>
      </c>
      <c r="F1795" s="8">
        <f>(Tabela_telefony6[[#This Row],[zakonczenie]]-Tabela_telefony6[[#This Row],[rozpoczecie]])</f>
        <v>2.5462962962963243E-3</v>
      </c>
      <c r="G1795" s="5">
        <f>ROUNDUP(Tabela_telefony6[[#This Row],[Kolumna1]]*1440,0)</f>
        <v>4</v>
      </c>
      <c r="H1795" s="2">
        <f>800-Tabela_telefony6[[#This Row],[Kolumna2]]</f>
        <v>796</v>
      </c>
      <c r="I1795" s="5">
        <f>IF(OR(Tabela_telefony6[[#This Row],[typ]]="stacjonarny",Tabela_telefony6[[#This Row],[typ]]="komórkowy"),I1794-Tabela_telefony6[[#This Row],[Kolumna2]],H1794)</f>
        <v>760</v>
      </c>
    </row>
    <row r="1796" spans="1:9" x14ac:dyDescent="0.3">
      <c r="A1796">
        <v>75645195</v>
      </c>
      <c r="B1796" s="1">
        <v>42942</v>
      </c>
      <c r="C1796" s="2">
        <v>0.5046180555555555</v>
      </c>
      <c r="D1796" s="2">
        <v>0.50491898148148151</v>
      </c>
      <c r="E1796" t="str">
        <f>IF(LEN(Tabela_telefony6[[#This Row],[nr]])=7,"stacjonarny",IF(LEN(Tabela_telefony6[[#This Row],[nr]])=8,"komórkowy","zagraniczny"))</f>
        <v>komórkowy</v>
      </c>
      <c r="F1796" s="8">
        <f>(Tabela_telefony6[[#This Row],[zakonczenie]]-Tabela_telefony6[[#This Row],[rozpoczecie]])</f>
        <v>3.0092592592600997E-4</v>
      </c>
      <c r="G1796" s="5">
        <f>ROUNDUP(Tabela_telefony6[[#This Row],[Kolumna1]]*1440,0)</f>
        <v>1</v>
      </c>
      <c r="H1796" s="2">
        <f>800-Tabela_telefony6[[#This Row],[Kolumna2]]</f>
        <v>799</v>
      </c>
      <c r="I1796" s="5">
        <f>IF(OR(Tabela_telefony6[[#This Row],[typ]]="stacjonarny",Tabela_telefony6[[#This Row],[typ]]="komórkowy"),I1795-Tabela_telefony6[[#This Row],[Kolumna2]],H1795)</f>
        <v>759</v>
      </c>
    </row>
    <row r="1797" spans="1:9" x14ac:dyDescent="0.3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>IF(LEN(Tabela_telefony6[[#This Row],[nr]])=7,"stacjonarny",IF(LEN(Tabela_telefony6[[#This Row],[nr]])=8,"komórkowy","zagraniczny"))</f>
        <v>stacjonarny</v>
      </c>
      <c r="F1797" s="8">
        <f>(Tabela_telefony6[[#This Row],[zakonczenie]]-Tabela_telefony6[[#This Row],[rozpoczecie]])</f>
        <v>5.6249999999999911E-3</v>
      </c>
      <c r="G1797" s="5">
        <f>ROUNDUP(Tabela_telefony6[[#This Row],[Kolumna1]]*1440,0)</f>
        <v>9</v>
      </c>
      <c r="H1797" s="2">
        <f>800-Tabela_telefony6[[#This Row],[Kolumna2]]</f>
        <v>791</v>
      </c>
      <c r="I1797" s="5">
        <f>IF(OR(Tabela_telefony6[[#This Row],[typ]]="stacjonarny",Tabela_telefony6[[#This Row],[typ]]="komórkowy"),I1796-Tabela_telefony6[[#This Row],[Kolumna2]],H1796)</f>
        <v>750</v>
      </c>
    </row>
    <row r="1798" spans="1:9" x14ac:dyDescent="0.3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>IF(LEN(Tabela_telefony6[[#This Row],[nr]])=7,"stacjonarny",IF(LEN(Tabela_telefony6[[#This Row],[nr]])=8,"komórkowy","zagraniczny"))</f>
        <v>komórkowy</v>
      </c>
      <c r="F1798" s="8">
        <f>(Tabela_telefony6[[#This Row],[zakonczenie]]-Tabela_telefony6[[#This Row],[rozpoczecie]])</f>
        <v>5.9606481481481177E-3</v>
      </c>
      <c r="G1798" s="5">
        <f>ROUNDUP(Tabela_telefony6[[#This Row],[Kolumna1]]*1440,0)</f>
        <v>9</v>
      </c>
      <c r="H1798" s="2">
        <f>800-Tabela_telefony6[[#This Row],[Kolumna2]]</f>
        <v>791</v>
      </c>
      <c r="I1798" s="5">
        <f>IF(OR(Tabela_telefony6[[#This Row],[typ]]="stacjonarny",Tabela_telefony6[[#This Row],[typ]]="komórkowy"),I1797-Tabela_telefony6[[#This Row],[Kolumna2]],H1797)</f>
        <v>741</v>
      </c>
    </row>
    <row r="1799" spans="1:9" x14ac:dyDescent="0.3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>IF(LEN(Tabela_telefony6[[#This Row],[nr]])=7,"stacjonarny",IF(LEN(Tabela_telefony6[[#This Row],[nr]])=8,"komórkowy","zagraniczny"))</f>
        <v>stacjonarny</v>
      </c>
      <c r="F1799" s="8">
        <f>(Tabela_telefony6[[#This Row],[zakonczenie]]-Tabela_telefony6[[#This Row],[rozpoczecie]])</f>
        <v>7.2569444444444686E-3</v>
      </c>
      <c r="G1799" s="5">
        <f>ROUNDUP(Tabela_telefony6[[#This Row],[Kolumna1]]*1440,0)</f>
        <v>11</v>
      </c>
      <c r="H1799" s="2">
        <f>800-Tabela_telefony6[[#This Row],[Kolumna2]]</f>
        <v>789</v>
      </c>
      <c r="I1799" s="5">
        <f>IF(OR(Tabela_telefony6[[#This Row],[typ]]="stacjonarny",Tabela_telefony6[[#This Row],[typ]]="komórkowy"),I1798-Tabela_telefony6[[#This Row],[Kolumna2]],H1798)</f>
        <v>730</v>
      </c>
    </row>
    <row r="1800" spans="1:9" x14ac:dyDescent="0.3">
      <c r="A1800">
        <v>1879412</v>
      </c>
      <c r="B1800" s="1">
        <v>42942</v>
      </c>
      <c r="C1800" s="2">
        <v>0.51546296296296301</v>
      </c>
      <c r="D1800" s="2">
        <v>0.52481481481481485</v>
      </c>
      <c r="E1800" t="str">
        <f>IF(LEN(Tabela_telefony6[[#This Row],[nr]])=7,"stacjonarny",IF(LEN(Tabela_telefony6[[#This Row],[nr]])=8,"komórkowy","zagraniczny"))</f>
        <v>stacjonarny</v>
      </c>
      <c r="F1800" s="8">
        <f>(Tabela_telefony6[[#This Row],[zakonczenie]]-Tabela_telefony6[[#This Row],[rozpoczecie]])</f>
        <v>9.3518518518518334E-3</v>
      </c>
      <c r="G1800" s="5">
        <f>ROUNDUP(Tabela_telefony6[[#This Row],[Kolumna1]]*1440,0)</f>
        <v>14</v>
      </c>
      <c r="H1800" s="2">
        <f>800-Tabela_telefony6[[#This Row],[Kolumna2]]</f>
        <v>786</v>
      </c>
      <c r="I1800" s="5">
        <f>IF(OR(Tabela_telefony6[[#This Row],[typ]]="stacjonarny",Tabela_telefony6[[#This Row],[typ]]="komórkowy"),I1799-Tabela_telefony6[[#This Row],[Kolumna2]],H1799)</f>
        <v>716</v>
      </c>
    </row>
    <row r="1801" spans="1:9" x14ac:dyDescent="0.3">
      <c r="A1801">
        <v>6218089</v>
      </c>
      <c r="B1801" s="1">
        <v>42942</v>
      </c>
      <c r="C1801" s="2">
        <v>0.51712962962962961</v>
      </c>
      <c r="D1801" s="2">
        <v>0.52177083333333329</v>
      </c>
      <c r="E1801" t="str">
        <f>IF(LEN(Tabela_telefony6[[#This Row],[nr]])=7,"stacjonarny",IF(LEN(Tabela_telefony6[[#This Row],[nr]])=8,"komórkowy","zagraniczny"))</f>
        <v>stacjonarny</v>
      </c>
      <c r="F1801" s="8">
        <f>(Tabela_telefony6[[#This Row],[zakonczenie]]-Tabela_telefony6[[#This Row],[rozpoczecie]])</f>
        <v>4.6412037037036891E-3</v>
      </c>
      <c r="G1801" s="5">
        <f>ROUNDUP(Tabela_telefony6[[#This Row],[Kolumna1]]*1440,0)</f>
        <v>7</v>
      </c>
      <c r="H1801" s="2">
        <f>800-Tabela_telefony6[[#This Row],[Kolumna2]]</f>
        <v>793</v>
      </c>
      <c r="I1801" s="5">
        <f>IF(OR(Tabela_telefony6[[#This Row],[typ]]="stacjonarny",Tabela_telefony6[[#This Row],[typ]]="komórkowy"),I1800-Tabela_telefony6[[#This Row],[Kolumna2]],H1800)</f>
        <v>709</v>
      </c>
    </row>
    <row r="1802" spans="1:9" x14ac:dyDescent="0.3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>IF(LEN(Tabela_telefony6[[#This Row],[nr]])=7,"stacjonarny",IF(LEN(Tabela_telefony6[[#This Row],[nr]])=8,"komórkowy","zagraniczny"))</f>
        <v>zagraniczny</v>
      </c>
      <c r="F1802" s="8">
        <f>(Tabela_telefony6[[#This Row],[zakonczenie]]-Tabela_telefony6[[#This Row],[rozpoczecie]])</f>
        <v>8.2523148148148096E-3</v>
      </c>
      <c r="G1802" s="5">
        <f>ROUNDUP(Tabela_telefony6[[#This Row],[Kolumna1]]*1440,0)</f>
        <v>12</v>
      </c>
      <c r="H1802" s="2">
        <f>800-Tabela_telefony6[[#This Row],[Kolumna2]]</f>
        <v>788</v>
      </c>
      <c r="I1802" s="5">
        <f>IF(OR(Tabela_telefony6[[#This Row],[typ]]="stacjonarny",Tabela_telefony6[[#This Row],[typ]]="komórkowy"),I1801-Tabela_telefony6[[#This Row],[Kolumna2]],H1801)</f>
        <v>793</v>
      </c>
    </row>
    <row r="1803" spans="1:9" x14ac:dyDescent="0.3">
      <c r="A1803">
        <v>9535780</v>
      </c>
      <c r="B1803" s="1">
        <v>42942</v>
      </c>
      <c r="C1803" s="2">
        <v>0.52265046296296291</v>
      </c>
      <c r="D1803" s="2">
        <v>0.53091435185185187</v>
      </c>
      <c r="E1803" t="str">
        <f>IF(LEN(Tabela_telefony6[[#This Row],[nr]])=7,"stacjonarny",IF(LEN(Tabela_telefony6[[#This Row],[nr]])=8,"komórkowy","zagraniczny"))</f>
        <v>stacjonarny</v>
      </c>
      <c r="F1803" s="8">
        <f>(Tabela_telefony6[[#This Row],[zakonczenie]]-Tabela_telefony6[[#This Row],[rozpoczecie]])</f>
        <v>8.2638888888889594E-3</v>
      </c>
      <c r="G1803" s="5">
        <f>ROUNDUP(Tabela_telefony6[[#This Row],[Kolumna1]]*1440,0)</f>
        <v>12</v>
      </c>
      <c r="H1803" s="2">
        <f>800-Tabela_telefony6[[#This Row],[Kolumna2]]</f>
        <v>788</v>
      </c>
      <c r="I1803" s="5">
        <f>IF(OR(Tabela_telefony6[[#This Row],[typ]]="stacjonarny",Tabela_telefony6[[#This Row],[typ]]="komórkowy"),I1802-Tabela_telefony6[[#This Row],[Kolumna2]],H1802)</f>
        <v>781</v>
      </c>
    </row>
    <row r="1804" spans="1:9" x14ac:dyDescent="0.3">
      <c r="A1804">
        <v>4945889</v>
      </c>
      <c r="B1804" s="1">
        <v>42942</v>
      </c>
      <c r="C1804" s="2">
        <v>0.52790509259259255</v>
      </c>
      <c r="D1804" s="2">
        <v>0.53581018518518519</v>
      </c>
      <c r="E1804" t="str">
        <f>IF(LEN(Tabela_telefony6[[#This Row],[nr]])=7,"stacjonarny",IF(LEN(Tabela_telefony6[[#This Row],[nr]])=8,"komórkowy","zagraniczny"))</f>
        <v>stacjonarny</v>
      </c>
      <c r="F1804" s="8">
        <f>(Tabela_telefony6[[#This Row],[zakonczenie]]-Tabela_telefony6[[#This Row],[rozpoczecie]])</f>
        <v>7.9050925925926441E-3</v>
      </c>
      <c r="G1804" s="5">
        <f>ROUNDUP(Tabela_telefony6[[#This Row],[Kolumna1]]*1440,0)</f>
        <v>12</v>
      </c>
      <c r="H1804" s="2">
        <f>800-Tabela_telefony6[[#This Row],[Kolumna2]]</f>
        <v>788</v>
      </c>
      <c r="I1804" s="5">
        <f>IF(OR(Tabela_telefony6[[#This Row],[typ]]="stacjonarny",Tabela_telefony6[[#This Row],[typ]]="komórkowy"),I1803-Tabela_telefony6[[#This Row],[Kolumna2]],H1803)</f>
        <v>769</v>
      </c>
    </row>
    <row r="1805" spans="1:9" x14ac:dyDescent="0.3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>IF(LEN(Tabela_telefony6[[#This Row],[nr]])=7,"stacjonarny",IF(LEN(Tabela_telefony6[[#This Row],[nr]])=8,"komórkowy","zagraniczny"))</f>
        <v>stacjonarny</v>
      </c>
      <c r="F1805" s="8">
        <f>(Tabela_telefony6[[#This Row],[zakonczenie]]-Tabela_telefony6[[#This Row],[rozpoczecie]])</f>
        <v>6.724537037037015E-3</v>
      </c>
      <c r="G1805" s="5">
        <f>ROUNDUP(Tabela_telefony6[[#This Row],[Kolumna1]]*1440,0)</f>
        <v>10</v>
      </c>
      <c r="H1805" s="2">
        <f>800-Tabela_telefony6[[#This Row],[Kolumna2]]</f>
        <v>790</v>
      </c>
      <c r="I1805" s="5">
        <f>IF(OR(Tabela_telefony6[[#This Row],[typ]]="stacjonarny",Tabela_telefony6[[#This Row],[typ]]="komórkowy"),I1804-Tabela_telefony6[[#This Row],[Kolumna2]],H1804)</f>
        <v>759</v>
      </c>
    </row>
    <row r="1806" spans="1:9" x14ac:dyDescent="0.3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>IF(LEN(Tabela_telefony6[[#This Row],[nr]])=7,"stacjonarny",IF(LEN(Tabela_telefony6[[#This Row],[nr]])=8,"komórkowy","zagraniczny"))</f>
        <v>komórkowy</v>
      </c>
      <c r="F1806" s="8">
        <f>(Tabela_telefony6[[#This Row],[zakonczenie]]-Tabela_telefony6[[#This Row],[rozpoczecie]])</f>
        <v>2.1875000000000089E-3</v>
      </c>
      <c r="G1806" s="5">
        <f>ROUNDUP(Tabela_telefony6[[#This Row],[Kolumna1]]*1440,0)</f>
        <v>4</v>
      </c>
      <c r="H1806" s="2">
        <f>800-Tabela_telefony6[[#This Row],[Kolumna2]]</f>
        <v>796</v>
      </c>
      <c r="I1806" s="5">
        <f>IF(OR(Tabela_telefony6[[#This Row],[typ]]="stacjonarny",Tabela_telefony6[[#This Row],[typ]]="komórkowy"),I1805-Tabela_telefony6[[#This Row],[Kolumna2]],H1805)</f>
        <v>755</v>
      </c>
    </row>
    <row r="1807" spans="1:9" x14ac:dyDescent="0.3">
      <c r="A1807">
        <v>9772824</v>
      </c>
      <c r="B1807" s="1">
        <v>42942</v>
      </c>
      <c r="C1807" s="2">
        <v>0.53344907407407405</v>
      </c>
      <c r="D1807" s="2">
        <v>0.54386574074074079</v>
      </c>
      <c r="E1807" t="str">
        <f>IF(LEN(Tabela_telefony6[[#This Row],[nr]])=7,"stacjonarny",IF(LEN(Tabela_telefony6[[#This Row],[nr]])=8,"komórkowy","zagraniczny"))</f>
        <v>stacjonarny</v>
      </c>
      <c r="F1807" s="8">
        <f>(Tabela_telefony6[[#This Row],[zakonczenie]]-Tabela_telefony6[[#This Row],[rozpoczecie]])</f>
        <v>1.0416666666666741E-2</v>
      </c>
      <c r="G1807" s="5">
        <f>ROUNDUP(Tabela_telefony6[[#This Row],[Kolumna1]]*1440,0)</f>
        <v>16</v>
      </c>
      <c r="H1807" s="2">
        <f>800-Tabela_telefony6[[#This Row],[Kolumna2]]</f>
        <v>784</v>
      </c>
      <c r="I1807" s="5">
        <f>IF(OR(Tabela_telefony6[[#This Row],[typ]]="stacjonarny",Tabela_telefony6[[#This Row],[typ]]="komórkowy"),I1806-Tabela_telefony6[[#This Row],[Kolumna2]],H1806)</f>
        <v>739</v>
      </c>
    </row>
    <row r="1808" spans="1:9" x14ac:dyDescent="0.3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>IF(LEN(Tabela_telefony6[[#This Row],[nr]])=7,"stacjonarny",IF(LEN(Tabela_telefony6[[#This Row],[nr]])=8,"komórkowy","zagraniczny"))</f>
        <v>stacjonarny</v>
      </c>
      <c r="F1808" s="8">
        <f>(Tabela_telefony6[[#This Row],[zakonczenie]]-Tabela_telefony6[[#This Row],[rozpoczecie]])</f>
        <v>3.7384259259259922E-3</v>
      </c>
      <c r="G1808" s="5">
        <f>ROUNDUP(Tabela_telefony6[[#This Row],[Kolumna1]]*1440,0)</f>
        <v>6</v>
      </c>
      <c r="H1808" s="2">
        <f>800-Tabela_telefony6[[#This Row],[Kolumna2]]</f>
        <v>794</v>
      </c>
      <c r="I1808" s="5">
        <f>IF(OR(Tabela_telefony6[[#This Row],[typ]]="stacjonarny",Tabela_telefony6[[#This Row],[typ]]="komórkowy"),I1807-Tabela_telefony6[[#This Row],[Kolumna2]],H1807)</f>
        <v>733</v>
      </c>
    </row>
    <row r="1809" spans="1:9" x14ac:dyDescent="0.3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>IF(LEN(Tabela_telefony6[[#This Row],[nr]])=7,"stacjonarny",IF(LEN(Tabela_telefony6[[#This Row],[nr]])=8,"komórkowy","zagraniczny"))</f>
        <v>komórkowy</v>
      </c>
      <c r="F1809" s="8">
        <f>(Tabela_telefony6[[#This Row],[zakonczenie]]-Tabela_telefony6[[#This Row],[rozpoczecie]])</f>
        <v>7.9282407407407218E-3</v>
      </c>
      <c r="G1809" s="5">
        <f>ROUNDUP(Tabela_telefony6[[#This Row],[Kolumna1]]*1440,0)</f>
        <v>12</v>
      </c>
      <c r="H1809" s="2">
        <f>800-Tabela_telefony6[[#This Row],[Kolumna2]]</f>
        <v>788</v>
      </c>
      <c r="I1809" s="5">
        <f>IF(OR(Tabela_telefony6[[#This Row],[typ]]="stacjonarny",Tabela_telefony6[[#This Row],[typ]]="komórkowy"),I1808-Tabela_telefony6[[#This Row],[Kolumna2]],H1808)</f>
        <v>721</v>
      </c>
    </row>
    <row r="1810" spans="1:9" x14ac:dyDescent="0.3">
      <c r="A1810">
        <v>24665933</v>
      </c>
      <c r="B1810" s="1">
        <v>42942</v>
      </c>
      <c r="C1810" s="2">
        <v>0.53666666666666663</v>
      </c>
      <c r="D1810" s="2">
        <v>0.5370949074074074</v>
      </c>
      <c r="E1810" t="str">
        <f>IF(LEN(Tabela_telefony6[[#This Row],[nr]])=7,"stacjonarny",IF(LEN(Tabela_telefony6[[#This Row],[nr]])=8,"komórkowy","zagraniczny"))</f>
        <v>komórkowy</v>
      </c>
      <c r="F1810" s="8">
        <f>(Tabela_telefony6[[#This Row],[zakonczenie]]-Tabela_telefony6[[#This Row],[rozpoczecie]])</f>
        <v>4.2824074074077068E-4</v>
      </c>
      <c r="G1810" s="5">
        <f>ROUNDUP(Tabela_telefony6[[#This Row],[Kolumna1]]*1440,0)</f>
        <v>1</v>
      </c>
      <c r="H1810" s="2">
        <f>800-Tabela_telefony6[[#This Row],[Kolumna2]]</f>
        <v>799</v>
      </c>
      <c r="I1810" s="5">
        <f>IF(OR(Tabela_telefony6[[#This Row],[typ]]="stacjonarny",Tabela_telefony6[[#This Row],[typ]]="komórkowy"),I1809-Tabela_telefony6[[#This Row],[Kolumna2]],H1809)</f>
        <v>720</v>
      </c>
    </row>
    <row r="1811" spans="1:9" x14ac:dyDescent="0.3">
      <c r="A1811">
        <v>5465004</v>
      </c>
      <c r="B1811" s="1">
        <v>42942</v>
      </c>
      <c r="C1811" s="2">
        <v>0.54017361111111106</v>
      </c>
      <c r="D1811" s="2">
        <v>0.54915509259259254</v>
      </c>
      <c r="E1811" t="str">
        <f>IF(LEN(Tabela_telefony6[[#This Row],[nr]])=7,"stacjonarny",IF(LEN(Tabela_telefony6[[#This Row],[nr]])=8,"komórkowy","zagraniczny"))</f>
        <v>stacjonarny</v>
      </c>
      <c r="F1811" s="8">
        <f>(Tabela_telefony6[[#This Row],[zakonczenie]]-Tabela_telefony6[[#This Row],[rozpoczecie]])</f>
        <v>8.9814814814814792E-3</v>
      </c>
      <c r="G1811" s="5">
        <f>ROUNDUP(Tabela_telefony6[[#This Row],[Kolumna1]]*1440,0)</f>
        <v>13</v>
      </c>
      <c r="H1811" s="2">
        <f>800-Tabela_telefony6[[#This Row],[Kolumna2]]</f>
        <v>787</v>
      </c>
      <c r="I1811" s="5">
        <f>IF(OR(Tabela_telefony6[[#This Row],[typ]]="stacjonarny",Tabela_telefony6[[#This Row],[typ]]="komórkowy"),I1810-Tabela_telefony6[[#This Row],[Kolumna2]],H1810)</f>
        <v>707</v>
      </c>
    </row>
    <row r="1812" spans="1:9" x14ac:dyDescent="0.3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>IF(LEN(Tabela_telefony6[[#This Row],[nr]])=7,"stacjonarny",IF(LEN(Tabela_telefony6[[#This Row],[nr]])=8,"komórkowy","zagraniczny"))</f>
        <v>stacjonarny</v>
      </c>
      <c r="F1812" s="8">
        <f>(Tabela_telefony6[[#This Row],[zakonczenie]]-Tabela_telefony6[[#This Row],[rozpoczecie]])</f>
        <v>1.0335648148148135E-2</v>
      </c>
      <c r="G1812" s="5">
        <f>ROUNDUP(Tabela_telefony6[[#This Row],[Kolumna1]]*1440,0)</f>
        <v>15</v>
      </c>
      <c r="H1812" s="2">
        <f>800-Tabela_telefony6[[#This Row],[Kolumna2]]</f>
        <v>785</v>
      </c>
      <c r="I1812" s="5">
        <f>IF(OR(Tabela_telefony6[[#This Row],[typ]]="stacjonarny",Tabela_telefony6[[#This Row],[typ]]="komórkowy"),I1811-Tabela_telefony6[[#This Row],[Kolumna2]],H1811)</f>
        <v>692</v>
      </c>
    </row>
    <row r="1813" spans="1:9" x14ac:dyDescent="0.3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>IF(LEN(Tabela_telefony6[[#This Row],[nr]])=7,"stacjonarny",IF(LEN(Tabela_telefony6[[#This Row],[nr]])=8,"komórkowy","zagraniczny"))</f>
        <v>stacjonarny</v>
      </c>
      <c r="F1813" s="8">
        <f>(Tabela_telefony6[[#This Row],[zakonczenie]]-Tabela_telefony6[[#This Row],[rozpoczecie]])</f>
        <v>1.0289351851851869E-2</v>
      </c>
      <c r="G1813" s="5">
        <f>ROUNDUP(Tabela_telefony6[[#This Row],[Kolumna1]]*1440,0)</f>
        <v>15</v>
      </c>
      <c r="H1813" s="2">
        <f>800-Tabela_telefony6[[#This Row],[Kolumna2]]</f>
        <v>785</v>
      </c>
      <c r="I1813" s="5">
        <f>IF(OR(Tabela_telefony6[[#This Row],[typ]]="stacjonarny",Tabela_telefony6[[#This Row],[typ]]="komórkowy"),I1812-Tabela_telefony6[[#This Row],[Kolumna2]],H1812)</f>
        <v>677</v>
      </c>
    </row>
    <row r="1814" spans="1:9" x14ac:dyDescent="0.3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>IF(LEN(Tabela_telefony6[[#This Row],[nr]])=7,"stacjonarny",IF(LEN(Tabela_telefony6[[#This Row],[nr]])=8,"komórkowy","zagraniczny"))</f>
        <v>stacjonarny</v>
      </c>
      <c r="F1814" s="8">
        <f>(Tabela_telefony6[[#This Row],[zakonczenie]]-Tabela_telefony6[[#This Row],[rozpoczecie]])</f>
        <v>6.1921296296296724E-3</v>
      </c>
      <c r="G1814" s="5">
        <f>ROUNDUP(Tabela_telefony6[[#This Row],[Kolumna1]]*1440,0)</f>
        <v>9</v>
      </c>
      <c r="H1814" s="2">
        <f>800-Tabela_telefony6[[#This Row],[Kolumna2]]</f>
        <v>791</v>
      </c>
      <c r="I1814" s="5">
        <f>IF(OR(Tabela_telefony6[[#This Row],[typ]]="stacjonarny",Tabela_telefony6[[#This Row],[typ]]="komórkowy"),I1813-Tabela_telefony6[[#This Row],[Kolumna2]],H1813)</f>
        <v>668</v>
      </c>
    </row>
    <row r="1815" spans="1:9" x14ac:dyDescent="0.3">
      <c r="A1815">
        <v>3189059</v>
      </c>
      <c r="B1815" s="1">
        <v>42942</v>
      </c>
      <c r="C1815" s="2">
        <v>0.55462962962962958</v>
      </c>
      <c r="D1815" s="2">
        <v>0.56101851851851847</v>
      </c>
      <c r="E1815" t="str">
        <f>IF(LEN(Tabela_telefony6[[#This Row],[nr]])=7,"stacjonarny",IF(LEN(Tabela_telefony6[[#This Row],[nr]])=8,"komórkowy","zagraniczny"))</f>
        <v>stacjonarny</v>
      </c>
      <c r="F1815" s="8">
        <f>(Tabela_telefony6[[#This Row],[zakonczenie]]-Tabela_telefony6[[#This Row],[rozpoczecie]])</f>
        <v>6.3888888888888884E-3</v>
      </c>
      <c r="G1815" s="5">
        <f>ROUNDUP(Tabela_telefony6[[#This Row],[Kolumna1]]*1440,0)</f>
        <v>10</v>
      </c>
      <c r="H1815" s="2">
        <f>800-Tabela_telefony6[[#This Row],[Kolumna2]]</f>
        <v>790</v>
      </c>
      <c r="I1815" s="5">
        <f>IF(OR(Tabela_telefony6[[#This Row],[typ]]="stacjonarny",Tabela_telefony6[[#This Row],[typ]]="komórkowy"),I1814-Tabela_telefony6[[#This Row],[Kolumna2]],H1814)</f>
        <v>658</v>
      </c>
    </row>
    <row r="1816" spans="1:9" x14ac:dyDescent="0.3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>IF(LEN(Tabela_telefony6[[#This Row],[nr]])=7,"stacjonarny",IF(LEN(Tabela_telefony6[[#This Row],[nr]])=8,"komórkowy","zagraniczny"))</f>
        <v>stacjonarny</v>
      </c>
      <c r="F1816" s="8">
        <f>(Tabela_telefony6[[#This Row],[zakonczenie]]-Tabela_telefony6[[#This Row],[rozpoczecie]])</f>
        <v>7.7777777777777724E-3</v>
      </c>
      <c r="G1816" s="5">
        <f>ROUNDUP(Tabela_telefony6[[#This Row],[Kolumna1]]*1440,0)</f>
        <v>12</v>
      </c>
      <c r="H1816" s="2">
        <f>800-Tabela_telefony6[[#This Row],[Kolumna2]]</f>
        <v>788</v>
      </c>
      <c r="I1816" s="5">
        <f>IF(OR(Tabela_telefony6[[#This Row],[typ]]="stacjonarny",Tabela_telefony6[[#This Row],[typ]]="komórkowy"),I1815-Tabela_telefony6[[#This Row],[Kolumna2]],H1815)</f>
        <v>646</v>
      </c>
    </row>
    <row r="1817" spans="1:9" x14ac:dyDescent="0.3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t="str">
        <f>IF(LEN(Tabela_telefony6[[#This Row],[nr]])=7,"stacjonarny",IF(LEN(Tabela_telefony6[[#This Row],[nr]])=8,"komórkowy","zagraniczny"))</f>
        <v>zagraniczny</v>
      </c>
      <c r="F1817" s="8">
        <f>(Tabela_telefony6[[#This Row],[zakonczenie]]-Tabela_telefony6[[#This Row],[rozpoczecie]])</f>
        <v>6.5509259259259878E-3</v>
      </c>
      <c r="G1817" s="5">
        <f>ROUNDUP(Tabela_telefony6[[#This Row],[Kolumna1]]*1440,0)</f>
        <v>10</v>
      </c>
      <c r="H1817" s="2">
        <f>800-Tabela_telefony6[[#This Row],[Kolumna2]]</f>
        <v>790</v>
      </c>
      <c r="I1817" s="5">
        <f>IF(OR(Tabela_telefony6[[#This Row],[typ]]="stacjonarny",Tabela_telefony6[[#This Row],[typ]]="komórkowy"),I1816-Tabela_telefony6[[#This Row],[Kolumna2]],H1816)</f>
        <v>788</v>
      </c>
    </row>
    <row r="1818" spans="1:9" x14ac:dyDescent="0.3">
      <c r="A1818">
        <v>59508384</v>
      </c>
      <c r="B1818" s="1">
        <v>42942</v>
      </c>
      <c r="C1818" s="2">
        <v>0.56232638888888886</v>
      </c>
      <c r="D1818" s="2">
        <v>0.56594907407407402</v>
      </c>
      <c r="E1818" t="str">
        <f>IF(LEN(Tabela_telefony6[[#This Row],[nr]])=7,"stacjonarny",IF(LEN(Tabela_telefony6[[#This Row],[nr]])=8,"komórkowy","zagraniczny"))</f>
        <v>komórkowy</v>
      </c>
      <c r="F1818" s="8">
        <f>(Tabela_telefony6[[#This Row],[zakonczenie]]-Tabela_telefony6[[#This Row],[rozpoczecie]])</f>
        <v>3.6226851851851594E-3</v>
      </c>
      <c r="G1818" s="5">
        <f>ROUNDUP(Tabela_telefony6[[#This Row],[Kolumna1]]*1440,0)</f>
        <v>6</v>
      </c>
      <c r="H1818" s="2">
        <f>800-Tabela_telefony6[[#This Row],[Kolumna2]]</f>
        <v>794</v>
      </c>
      <c r="I1818" s="5">
        <f>IF(OR(Tabela_telefony6[[#This Row],[typ]]="stacjonarny",Tabela_telefony6[[#This Row],[typ]]="komórkowy"),I1817-Tabela_telefony6[[#This Row],[Kolumna2]],H1817)</f>
        <v>782</v>
      </c>
    </row>
    <row r="1819" spans="1:9" x14ac:dyDescent="0.3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>IF(LEN(Tabela_telefony6[[#This Row],[nr]])=7,"stacjonarny",IF(LEN(Tabela_telefony6[[#This Row],[nr]])=8,"komórkowy","zagraniczny"))</f>
        <v>komórkowy</v>
      </c>
      <c r="F1819" s="8">
        <f>(Tabela_telefony6[[#This Row],[zakonczenie]]-Tabela_telefony6[[#This Row],[rozpoczecie]])</f>
        <v>1.4351851851852615E-3</v>
      </c>
      <c r="G1819" s="5">
        <f>ROUNDUP(Tabela_telefony6[[#This Row],[Kolumna1]]*1440,0)</f>
        <v>3</v>
      </c>
      <c r="H1819" s="2">
        <f>800-Tabela_telefony6[[#This Row],[Kolumna2]]</f>
        <v>797</v>
      </c>
      <c r="I1819" s="5">
        <f>IF(OR(Tabela_telefony6[[#This Row],[typ]]="stacjonarny",Tabela_telefony6[[#This Row],[typ]]="komórkowy"),I1818-Tabela_telefony6[[#This Row],[Kolumna2]],H1818)</f>
        <v>779</v>
      </c>
    </row>
    <row r="1820" spans="1:9" x14ac:dyDescent="0.3">
      <c r="A1820">
        <v>4082744</v>
      </c>
      <c r="B1820" s="1">
        <v>42942</v>
      </c>
      <c r="C1820" s="2">
        <v>0.56481481481481477</v>
      </c>
      <c r="D1820" s="2">
        <v>0.57565972222222217</v>
      </c>
      <c r="E1820" t="str">
        <f>IF(LEN(Tabela_telefony6[[#This Row],[nr]])=7,"stacjonarny",IF(LEN(Tabela_telefony6[[#This Row],[nr]])=8,"komórkowy","zagraniczny"))</f>
        <v>stacjonarny</v>
      </c>
      <c r="F1820" s="8">
        <f>(Tabela_telefony6[[#This Row],[zakonczenie]]-Tabela_telefony6[[#This Row],[rozpoczecie]])</f>
        <v>1.08449074074074E-2</v>
      </c>
      <c r="G1820" s="5">
        <f>ROUNDUP(Tabela_telefony6[[#This Row],[Kolumna1]]*1440,0)</f>
        <v>16</v>
      </c>
      <c r="H1820" s="2">
        <f>800-Tabela_telefony6[[#This Row],[Kolumna2]]</f>
        <v>784</v>
      </c>
      <c r="I1820" s="5">
        <f>IF(OR(Tabela_telefony6[[#This Row],[typ]]="stacjonarny",Tabela_telefony6[[#This Row],[typ]]="komórkowy"),I1819-Tabela_telefony6[[#This Row],[Kolumna2]],H1819)</f>
        <v>763</v>
      </c>
    </row>
    <row r="1821" spans="1:9" x14ac:dyDescent="0.3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>IF(LEN(Tabela_telefony6[[#This Row],[nr]])=7,"stacjonarny",IF(LEN(Tabela_telefony6[[#This Row],[nr]])=8,"komórkowy","zagraniczny"))</f>
        <v>stacjonarny</v>
      </c>
      <c r="F1821" s="8">
        <f>(Tabela_telefony6[[#This Row],[zakonczenie]]-Tabela_telefony6[[#This Row],[rozpoczecie]])</f>
        <v>1.3194444444444287E-3</v>
      </c>
      <c r="G1821" s="5">
        <f>ROUNDUP(Tabela_telefony6[[#This Row],[Kolumna1]]*1440,0)</f>
        <v>2</v>
      </c>
      <c r="H1821" s="2">
        <f>800-Tabela_telefony6[[#This Row],[Kolumna2]]</f>
        <v>798</v>
      </c>
      <c r="I1821" s="5">
        <f>IF(OR(Tabela_telefony6[[#This Row],[typ]]="stacjonarny",Tabela_telefony6[[#This Row],[typ]]="komórkowy"),I1820-Tabela_telefony6[[#This Row],[Kolumna2]],H1820)</f>
        <v>761</v>
      </c>
    </row>
    <row r="1822" spans="1:9" x14ac:dyDescent="0.3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>IF(LEN(Tabela_telefony6[[#This Row],[nr]])=7,"stacjonarny",IF(LEN(Tabela_telefony6[[#This Row],[nr]])=8,"komórkowy","zagraniczny"))</f>
        <v>komórkowy</v>
      </c>
      <c r="F1822" s="8">
        <f>(Tabela_telefony6[[#This Row],[zakonczenie]]-Tabela_telefony6[[#This Row],[rozpoczecie]])</f>
        <v>8.1481481481481266E-3</v>
      </c>
      <c r="G1822" s="5">
        <f>ROUNDUP(Tabela_telefony6[[#This Row],[Kolumna1]]*1440,0)</f>
        <v>12</v>
      </c>
      <c r="H1822" s="2">
        <f>800-Tabela_telefony6[[#This Row],[Kolumna2]]</f>
        <v>788</v>
      </c>
      <c r="I1822" s="5">
        <f>IF(OR(Tabela_telefony6[[#This Row],[typ]]="stacjonarny",Tabela_telefony6[[#This Row],[typ]]="komórkowy"),I1821-Tabela_telefony6[[#This Row],[Kolumna2]],H1821)</f>
        <v>749</v>
      </c>
    </row>
    <row r="1823" spans="1:9" x14ac:dyDescent="0.3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>IF(LEN(Tabela_telefony6[[#This Row],[nr]])=7,"stacjonarny",IF(LEN(Tabela_telefony6[[#This Row],[nr]])=8,"komórkowy","zagraniczny"))</f>
        <v>zagraniczny</v>
      </c>
      <c r="F1823" s="8">
        <f>(Tabela_telefony6[[#This Row],[zakonczenie]]-Tabela_telefony6[[#This Row],[rozpoczecie]])</f>
        <v>4.5138888888884843E-4</v>
      </c>
      <c r="G1823" s="5">
        <f>ROUNDUP(Tabela_telefony6[[#This Row],[Kolumna1]]*1440,0)</f>
        <v>1</v>
      </c>
      <c r="H1823" s="2">
        <f>800-Tabela_telefony6[[#This Row],[Kolumna2]]</f>
        <v>799</v>
      </c>
      <c r="I1823" s="5">
        <f>IF(OR(Tabela_telefony6[[#This Row],[typ]]="stacjonarny",Tabela_telefony6[[#This Row],[typ]]="komórkowy"),I1822-Tabela_telefony6[[#This Row],[Kolumna2]],H1822)</f>
        <v>788</v>
      </c>
    </row>
    <row r="1824" spans="1:9" x14ac:dyDescent="0.3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>IF(LEN(Tabela_telefony6[[#This Row],[nr]])=7,"stacjonarny",IF(LEN(Tabela_telefony6[[#This Row],[nr]])=8,"komórkowy","zagraniczny"))</f>
        <v>stacjonarny</v>
      </c>
      <c r="F1824" s="8">
        <f>(Tabela_telefony6[[#This Row],[zakonczenie]]-Tabela_telefony6[[#This Row],[rozpoczecie]])</f>
        <v>5.4282407407406641E-3</v>
      </c>
      <c r="G1824" s="5">
        <f>ROUNDUP(Tabela_telefony6[[#This Row],[Kolumna1]]*1440,0)</f>
        <v>8</v>
      </c>
      <c r="H1824" s="2">
        <f>800-Tabela_telefony6[[#This Row],[Kolumna2]]</f>
        <v>792</v>
      </c>
      <c r="I1824" s="5">
        <f>IF(OR(Tabela_telefony6[[#This Row],[typ]]="stacjonarny",Tabela_telefony6[[#This Row],[typ]]="komórkowy"),I1823-Tabela_telefony6[[#This Row],[Kolumna2]],H1823)</f>
        <v>780</v>
      </c>
    </row>
    <row r="1825" spans="1:9" x14ac:dyDescent="0.3">
      <c r="A1825">
        <v>9759222</v>
      </c>
      <c r="B1825" s="1">
        <v>42942</v>
      </c>
      <c r="C1825" s="2">
        <v>0.58021990740740736</v>
      </c>
      <c r="D1825" s="2">
        <v>0.58726851851851847</v>
      </c>
      <c r="E1825" t="str">
        <f>IF(LEN(Tabela_telefony6[[#This Row],[nr]])=7,"stacjonarny",IF(LEN(Tabela_telefony6[[#This Row],[nr]])=8,"komórkowy","zagraniczny"))</f>
        <v>stacjonarny</v>
      </c>
      <c r="F1825" s="8">
        <f>(Tabela_telefony6[[#This Row],[zakonczenie]]-Tabela_telefony6[[#This Row],[rozpoczecie]])</f>
        <v>7.0486111111111027E-3</v>
      </c>
      <c r="G1825" s="5">
        <f>ROUNDUP(Tabela_telefony6[[#This Row],[Kolumna1]]*1440,0)</f>
        <v>11</v>
      </c>
      <c r="H1825" s="2">
        <f>800-Tabela_telefony6[[#This Row],[Kolumna2]]</f>
        <v>789</v>
      </c>
      <c r="I1825" s="5">
        <f>IF(OR(Tabela_telefony6[[#This Row],[typ]]="stacjonarny",Tabela_telefony6[[#This Row],[typ]]="komórkowy"),I1824-Tabela_telefony6[[#This Row],[Kolumna2]],H1824)</f>
        <v>769</v>
      </c>
    </row>
    <row r="1826" spans="1:9" x14ac:dyDescent="0.3">
      <c r="A1826">
        <v>39793981</v>
      </c>
      <c r="B1826" s="1">
        <v>42942</v>
      </c>
      <c r="C1826" s="2">
        <v>0.58101851851851849</v>
      </c>
      <c r="D1826" s="2">
        <v>0.58164351851851848</v>
      </c>
      <c r="E1826" t="str">
        <f>IF(LEN(Tabela_telefony6[[#This Row],[nr]])=7,"stacjonarny",IF(LEN(Tabela_telefony6[[#This Row],[nr]])=8,"komórkowy","zagraniczny"))</f>
        <v>komórkowy</v>
      </c>
      <c r="F1826" s="8">
        <f>(Tabela_telefony6[[#This Row],[zakonczenie]]-Tabela_telefony6[[#This Row],[rozpoczecie]])</f>
        <v>6.2499999999998668E-4</v>
      </c>
      <c r="G1826" s="5">
        <f>ROUNDUP(Tabela_telefony6[[#This Row],[Kolumna1]]*1440,0)</f>
        <v>1</v>
      </c>
      <c r="H1826" s="2">
        <f>800-Tabela_telefony6[[#This Row],[Kolumna2]]</f>
        <v>799</v>
      </c>
      <c r="I1826" s="5">
        <f>IF(OR(Tabela_telefony6[[#This Row],[typ]]="stacjonarny",Tabela_telefony6[[#This Row],[typ]]="komórkowy"),I1825-Tabela_telefony6[[#This Row],[Kolumna2]],H1825)</f>
        <v>768</v>
      </c>
    </row>
    <row r="1827" spans="1:9" x14ac:dyDescent="0.3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>IF(LEN(Tabela_telefony6[[#This Row],[nr]])=7,"stacjonarny",IF(LEN(Tabela_telefony6[[#This Row],[nr]])=8,"komórkowy","zagraniczny"))</f>
        <v>stacjonarny</v>
      </c>
      <c r="F1827" s="8">
        <f>(Tabela_telefony6[[#This Row],[zakonczenie]]-Tabela_telefony6[[#This Row],[rozpoczecie]])</f>
        <v>2.6851851851852349E-3</v>
      </c>
      <c r="G1827" s="5">
        <f>ROUNDUP(Tabela_telefony6[[#This Row],[Kolumna1]]*1440,0)</f>
        <v>4</v>
      </c>
      <c r="H1827" s="2">
        <f>800-Tabela_telefony6[[#This Row],[Kolumna2]]</f>
        <v>796</v>
      </c>
      <c r="I1827" s="5">
        <f>IF(OR(Tabela_telefony6[[#This Row],[typ]]="stacjonarny",Tabela_telefony6[[#This Row],[typ]]="komórkowy"),I1826-Tabela_telefony6[[#This Row],[Kolumna2]],H1826)</f>
        <v>764</v>
      </c>
    </row>
    <row r="1828" spans="1:9" x14ac:dyDescent="0.3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>IF(LEN(Tabela_telefony6[[#This Row],[nr]])=7,"stacjonarny",IF(LEN(Tabela_telefony6[[#This Row],[nr]])=8,"komórkowy","zagraniczny"))</f>
        <v>komórkowy</v>
      </c>
      <c r="F1828" s="8">
        <f>(Tabela_telefony6[[#This Row],[zakonczenie]]-Tabela_telefony6[[#This Row],[rozpoczecie]])</f>
        <v>8.206018518518432E-3</v>
      </c>
      <c r="G1828" s="5">
        <f>ROUNDUP(Tabela_telefony6[[#This Row],[Kolumna1]]*1440,0)</f>
        <v>12</v>
      </c>
      <c r="H1828" s="2">
        <f>800-Tabela_telefony6[[#This Row],[Kolumna2]]</f>
        <v>788</v>
      </c>
      <c r="I1828" s="5">
        <f>IF(OR(Tabela_telefony6[[#This Row],[typ]]="stacjonarny",Tabela_telefony6[[#This Row],[typ]]="komórkowy"),I1827-Tabela_telefony6[[#This Row],[Kolumna2]],H1827)</f>
        <v>752</v>
      </c>
    </row>
    <row r="1829" spans="1:9" x14ac:dyDescent="0.3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>IF(LEN(Tabela_telefony6[[#This Row],[nr]])=7,"stacjonarny",IF(LEN(Tabela_telefony6[[#This Row],[nr]])=8,"komórkowy","zagraniczny"))</f>
        <v>stacjonarny</v>
      </c>
      <c r="F1829" s="8">
        <f>(Tabela_telefony6[[#This Row],[zakonczenie]]-Tabela_telefony6[[#This Row],[rozpoczecie]])</f>
        <v>1.0821759259259212E-2</v>
      </c>
      <c r="G1829" s="5">
        <f>ROUNDUP(Tabela_telefony6[[#This Row],[Kolumna1]]*1440,0)</f>
        <v>16</v>
      </c>
      <c r="H1829" s="2">
        <f>800-Tabela_telefony6[[#This Row],[Kolumna2]]</f>
        <v>784</v>
      </c>
      <c r="I1829" s="5">
        <f>IF(OR(Tabela_telefony6[[#This Row],[typ]]="stacjonarny",Tabela_telefony6[[#This Row],[typ]]="komórkowy"),I1828-Tabela_telefony6[[#This Row],[Kolumna2]],H1828)</f>
        <v>736</v>
      </c>
    </row>
    <row r="1830" spans="1:9" x14ac:dyDescent="0.3">
      <c r="A1830">
        <v>9689833</v>
      </c>
      <c r="B1830" s="1">
        <v>42942</v>
      </c>
      <c r="C1830" s="2">
        <v>0.5932291666666667</v>
      </c>
      <c r="D1830" s="2">
        <v>0.59943287037037041</v>
      </c>
      <c r="E1830" t="str">
        <f>IF(LEN(Tabela_telefony6[[#This Row],[nr]])=7,"stacjonarny",IF(LEN(Tabela_telefony6[[#This Row],[nr]])=8,"komórkowy","zagraniczny"))</f>
        <v>stacjonarny</v>
      </c>
      <c r="F1830" s="8">
        <f>(Tabela_telefony6[[#This Row],[zakonczenie]]-Tabela_telefony6[[#This Row],[rozpoczecie]])</f>
        <v>6.2037037037037113E-3</v>
      </c>
      <c r="G1830" s="5">
        <f>ROUNDUP(Tabela_telefony6[[#This Row],[Kolumna1]]*1440,0)</f>
        <v>9</v>
      </c>
      <c r="H1830" s="2">
        <f>800-Tabela_telefony6[[#This Row],[Kolumna2]]</f>
        <v>791</v>
      </c>
      <c r="I1830" s="5">
        <f>IF(OR(Tabela_telefony6[[#This Row],[typ]]="stacjonarny",Tabela_telefony6[[#This Row],[typ]]="komórkowy"),I1829-Tabela_telefony6[[#This Row],[Kolumna2]],H1829)</f>
        <v>727</v>
      </c>
    </row>
    <row r="1831" spans="1:9" x14ac:dyDescent="0.3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>IF(LEN(Tabela_telefony6[[#This Row],[nr]])=7,"stacjonarny",IF(LEN(Tabela_telefony6[[#This Row],[nr]])=8,"komórkowy","zagraniczny"))</f>
        <v>stacjonarny</v>
      </c>
      <c r="F1831" s="8">
        <f>(Tabela_telefony6[[#This Row],[zakonczenie]]-Tabela_telefony6[[#This Row],[rozpoczecie]])</f>
        <v>1.0752314814814867E-2</v>
      </c>
      <c r="G1831" s="5">
        <f>ROUNDUP(Tabela_telefony6[[#This Row],[Kolumna1]]*1440,0)</f>
        <v>16</v>
      </c>
      <c r="H1831" s="2">
        <f>800-Tabela_telefony6[[#This Row],[Kolumna2]]</f>
        <v>784</v>
      </c>
      <c r="I1831" s="5">
        <f>IF(OR(Tabela_telefony6[[#This Row],[typ]]="stacjonarny",Tabela_telefony6[[#This Row],[typ]]="komórkowy"),I1830-Tabela_telefony6[[#This Row],[Kolumna2]],H1830)</f>
        <v>711</v>
      </c>
    </row>
    <row r="1832" spans="1:9" x14ac:dyDescent="0.3">
      <c r="A1832">
        <v>1177203</v>
      </c>
      <c r="B1832" s="1">
        <v>42942</v>
      </c>
      <c r="C1832" s="2">
        <v>0.60384259259259254</v>
      </c>
      <c r="D1832" s="2">
        <v>0.60452546296296295</v>
      </c>
      <c r="E1832" t="str">
        <f>IF(LEN(Tabela_telefony6[[#This Row],[nr]])=7,"stacjonarny",IF(LEN(Tabela_telefony6[[#This Row],[nr]])=8,"komórkowy","zagraniczny"))</f>
        <v>stacjonarny</v>
      </c>
      <c r="F1832" s="8">
        <f>(Tabela_telefony6[[#This Row],[zakonczenie]]-Tabela_telefony6[[#This Row],[rozpoczecie]])</f>
        <v>6.828703703704031E-4</v>
      </c>
      <c r="G1832" s="5">
        <f>ROUNDUP(Tabela_telefony6[[#This Row],[Kolumna1]]*1440,0)</f>
        <v>1</v>
      </c>
      <c r="H1832" s="2">
        <f>800-Tabela_telefony6[[#This Row],[Kolumna2]]</f>
        <v>799</v>
      </c>
      <c r="I1832" s="5">
        <f>IF(OR(Tabela_telefony6[[#This Row],[typ]]="stacjonarny",Tabela_telefony6[[#This Row],[typ]]="komórkowy"),I1831-Tabela_telefony6[[#This Row],[Kolumna2]],H1831)</f>
        <v>710</v>
      </c>
    </row>
    <row r="1833" spans="1:9" x14ac:dyDescent="0.3">
      <c r="A1833">
        <v>6060835</v>
      </c>
      <c r="B1833" s="1">
        <v>42942</v>
      </c>
      <c r="C1833" s="2">
        <v>0.60623842592592592</v>
      </c>
      <c r="D1833" s="2">
        <v>0.61055555555555552</v>
      </c>
      <c r="E1833" t="str">
        <f>IF(LEN(Tabela_telefony6[[#This Row],[nr]])=7,"stacjonarny",IF(LEN(Tabela_telefony6[[#This Row],[nr]])=8,"komórkowy","zagraniczny"))</f>
        <v>stacjonarny</v>
      </c>
      <c r="F1833" s="8">
        <f>(Tabela_telefony6[[#This Row],[zakonczenie]]-Tabela_telefony6[[#This Row],[rozpoczecie]])</f>
        <v>4.3171296296296013E-3</v>
      </c>
      <c r="G1833" s="5">
        <f>ROUNDUP(Tabela_telefony6[[#This Row],[Kolumna1]]*1440,0)</f>
        <v>7</v>
      </c>
      <c r="H1833" s="2">
        <f>800-Tabela_telefony6[[#This Row],[Kolumna2]]</f>
        <v>793</v>
      </c>
      <c r="I1833" s="5">
        <f>IF(OR(Tabela_telefony6[[#This Row],[typ]]="stacjonarny",Tabela_telefony6[[#This Row],[typ]]="komórkowy"),I1832-Tabela_telefony6[[#This Row],[Kolumna2]],H1832)</f>
        <v>703</v>
      </c>
    </row>
    <row r="1834" spans="1:9" x14ac:dyDescent="0.3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>IF(LEN(Tabela_telefony6[[#This Row],[nr]])=7,"stacjonarny",IF(LEN(Tabela_telefony6[[#This Row],[nr]])=8,"komórkowy","zagraniczny"))</f>
        <v>stacjonarny</v>
      </c>
      <c r="F1834" s="8">
        <f>(Tabela_telefony6[[#This Row],[zakonczenie]]-Tabela_telefony6[[#This Row],[rozpoczecie]])</f>
        <v>9.9074074074074758E-3</v>
      </c>
      <c r="G1834" s="5">
        <f>ROUNDUP(Tabela_telefony6[[#This Row],[Kolumna1]]*1440,0)</f>
        <v>15</v>
      </c>
      <c r="H1834" s="2">
        <f>800-Tabela_telefony6[[#This Row],[Kolumna2]]</f>
        <v>785</v>
      </c>
      <c r="I1834" s="5">
        <f>IF(OR(Tabela_telefony6[[#This Row],[typ]]="stacjonarny",Tabela_telefony6[[#This Row],[typ]]="komórkowy"),I1833-Tabela_telefony6[[#This Row],[Kolumna2]],H1833)</f>
        <v>688</v>
      </c>
    </row>
    <row r="1835" spans="1:9" x14ac:dyDescent="0.3">
      <c r="A1835">
        <v>4959594</v>
      </c>
      <c r="B1835" s="1">
        <v>42942</v>
      </c>
      <c r="C1835" s="2">
        <v>0.61371527777777779</v>
      </c>
      <c r="D1835" s="2">
        <v>0.6235532407407407</v>
      </c>
      <c r="E1835" t="str">
        <f>IF(LEN(Tabela_telefony6[[#This Row],[nr]])=7,"stacjonarny",IF(LEN(Tabela_telefony6[[#This Row],[nr]])=8,"komórkowy","zagraniczny"))</f>
        <v>stacjonarny</v>
      </c>
      <c r="F1835" s="8">
        <f>(Tabela_telefony6[[#This Row],[zakonczenie]]-Tabela_telefony6[[#This Row],[rozpoczecie]])</f>
        <v>9.8379629629629095E-3</v>
      </c>
      <c r="G1835" s="5">
        <f>ROUNDUP(Tabela_telefony6[[#This Row],[Kolumna1]]*1440,0)</f>
        <v>15</v>
      </c>
      <c r="H1835" s="2">
        <f>800-Tabela_telefony6[[#This Row],[Kolumna2]]</f>
        <v>785</v>
      </c>
      <c r="I1835" s="5">
        <f>IF(OR(Tabela_telefony6[[#This Row],[typ]]="stacjonarny",Tabela_telefony6[[#This Row],[typ]]="komórkowy"),I1834-Tabela_telefony6[[#This Row],[Kolumna2]],H1834)</f>
        <v>673</v>
      </c>
    </row>
    <row r="1836" spans="1:9" x14ac:dyDescent="0.3">
      <c r="A1836">
        <v>1047809</v>
      </c>
      <c r="B1836" s="1">
        <v>42942</v>
      </c>
      <c r="C1836" s="2">
        <v>0.61724537037037042</v>
      </c>
      <c r="D1836" s="2">
        <v>0.62866898148148154</v>
      </c>
      <c r="E1836" t="str">
        <f>IF(LEN(Tabela_telefony6[[#This Row],[nr]])=7,"stacjonarny",IF(LEN(Tabela_telefony6[[#This Row],[nr]])=8,"komórkowy","zagraniczny"))</f>
        <v>stacjonarny</v>
      </c>
      <c r="F1836" s="8">
        <f>(Tabela_telefony6[[#This Row],[zakonczenie]]-Tabela_telefony6[[#This Row],[rozpoczecie]])</f>
        <v>1.142361111111112E-2</v>
      </c>
      <c r="G1836" s="5">
        <f>ROUNDUP(Tabela_telefony6[[#This Row],[Kolumna1]]*1440,0)</f>
        <v>17</v>
      </c>
      <c r="H1836" s="2">
        <f>800-Tabela_telefony6[[#This Row],[Kolumna2]]</f>
        <v>783</v>
      </c>
      <c r="I1836" s="5">
        <f>IF(OR(Tabela_telefony6[[#This Row],[typ]]="stacjonarny",Tabela_telefony6[[#This Row],[typ]]="komórkowy"),I1835-Tabela_telefony6[[#This Row],[Kolumna2]],H1835)</f>
        <v>656</v>
      </c>
    </row>
    <row r="1837" spans="1:9" x14ac:dyDescent="0.3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>IF(LEN(Tabela_telefony6[[#This Row],[nr]])=7,"stacjonarny",IF(LEN(Tabela_telefony6[[#This Row],[nr]])=8,"komórkowy","zagraniczny"))</f>
        <v>stacjonarny</v>
      </c>
      <c r="F1837" s="8">
        <f>(Tabela_telefony6[[#This Row],[zakonczenie]]-Tabela_telefony6[[#This Row],[rozpoczecie]])</f>
        <v>7.0601851851859188E-4</v>
      </c>
      <c r="G1837" s="5">
        <f>ROUNDUP(Tabela_telefony6[[#This Row],[Kolumna1]]*1440,0)</f>
        <v>2</v>
      </c>
      <c r="H1837" s="2">
        <f>800-Tabela_telefony6[[#This Row],[Kolumna2]]</f>
        <v>798</v>
      </c>
      <c r="I1837" s="5">
        <f>IF(OR(Tabela_telefony6[[#This Row],[typ]]="stacjonarny",Tabela_telefony6[[#This Row],[typ]]="komórkowy"),I1836-Tabela_telefony6[[#This Row],[Kolumna2]],H1836)</f>
        <v>654</v>
      </c>
    </row>
    <row r="1838" spans="1:9" x14ac:dyDescent="0.3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>IF(LEN(Tabela_telefony6[[#This Row],[nr]])=7,"stacjonarny",IF(LEN(Tabela_telefony6[[#This Row],[nr]])=8,"komórkowy","zagraniczny"))</f>
        <v>stacjonarny</v>
      </c>
      <c r="F1838" s="8">
        <f>(Tabela_telefony6[[#This Row],[zakonczenie]]-Tabela_telefony6[[#This Row],[rozpoczecie]])</f>
        <v>2.2337962962962754E-3</v>
      </c>
      <c r="G1838" s="5">
        <f>ROUNDUP(Tabela_telefony6[[#This Row],[Kolumna1]]*1440,0)</f>
        <v>4</v>
      </c>
      <c r="H1838" s="2">
        <f>800-Tabela_telefony6[[#This Row],[Kolumna2]]</f>
        <v>796</v>
      </c>
      <c r="I1838" s="5">
        <f>IF(OR(Tabela_telefony6[[#This Row],[typ]]="stacjonarny",Tabela_telefony6[[#This Row],[typ]]="komórkowy"),I1837-Tabela_telefony6[[#This Row],[Kolumna2]],H1837)</f>
        <v>650</v>
      </c>
    </row>
    <row r="1839" spans="1:9" x14ac:dyDescent="0.3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>IF(LEN(Tabela_telefony6[[#This Row],[nr]])=7,"stacjonarny",IF(LEN(Tabela_telefony6[[#This Row],[nr]])=8,"komórkowy","zagraniczny"))</f>
        <v>stacjonarny</v>
      </c>
      <c r="F1839" s="8">
        <f>(Tabela_telefony6[[#This Row],[zakonczenie]]-Tabela_telefony6[[#This Row],[rozpoczecie]])</f>
        <v>6.5046296296296102E-3</v>
      </c>
      <c r="G1839" s="5">
        <f>ROUNDUP(Tabela_telefony6[[#This Row],[Kolumna1]]*1440,0)</f>
        <v>10</v>
      </c>
      <c r="H1839" s="2">
        <f>800-Tabela_telefony6[[#This Row],[Kolumna2]]</f>
        <v>790</v>
      </c>
      <c r="I1839" s="5">
        <f>IF(OR(Tabela_telefony6[[#This Row],[typ]]="stacjonarny",Tabela_telefony6[[#This Row],[typ]]="komórkowy"),I1838-Tabela_telefony6[[#This Row],[Kolumna2]],H1838)</f>
        <v>640</v>
      </c>
    </row>
    <row r="1840" spans="1:9" x14ac:dyDescent="0.3">
      <c r="A1840">
        <v>4379524</v>
      </c>
      <c r="B1840" s="1">
        <v>42943</v>
      </c>
      <c r="C1840" s="2">
        <v>0.33751157407407406</v>
      </c>
      <c r="D1840" s="2">
        <v>0.33754629629629629</v>
      </c>
      <c r="E1840" t="str">
        <f>IF(LEN(Tabela_telefony6[[#This Row],[nr]])=7,"stacjonarny",IF(LEN(Tabela_telefony6[[#This Row],[nr]])=8,"komórkowy","zagraniczny"))</f>
        <v>stacjonarny</v>
      </c>
      <c r="F1840" s="8">
        <f>(Tabela_telefony6[[#This Row],[zakonczenie]]-Tabela_telefony6[[#This Row],[rozpoczecie]])</f>
        <v>3.472222222222765E-5</v>
      </c>
      <c r="G1840" s="5">
        <f>ROUNDUP(Tabela_telefony6[[#This Row],[Kolumna1]]*1440,0)</f>
        <v>1</v>
      </c>
      <c r="H1840" s="2">
        <f>800-Tabela_telefony6[[#This Row],[Kolumna2]]</f>
        <v>799</v>
      </c>
      <c r="I1840" s="5">
        <f>IF(OR(Tabela_telefony6[[#This Row],[typ]]="stacjonarny",Tabela_telefony6[[#This Row],[typ]]="komórkowy"),I1839-Tabela_telefony6[[#This Row],[Kolumna2]],H1839)</f>
        <v>639</v>
      </c>
    </row>
    <row r="1841" spans="1:9" x14ac:dyDescent="0.3">
      <c r="A1841">
        <v>12377650</v>
      </c>
      <c r="B1841" s="1">
        <v>42943</v>
      </c>
      <c r="C1841" s="2">
        <v>0.33943287037037034</v>
      </c>
      <c r="D1841" s="2">
        <v>0.34292824074074074</v>
      </c>
      <c r="E1841" t="str">
        <f>IF(LEN(Tabela_telefony6[[#This Row],[nr]])=7,"stacjonarny",IF(LEN(Tabela_telefony6[[#This Row],[nr]])=8,"komórkowy","zagraniczny"))</f>
        <v>komórkowy</v>
      </c>
      <c r="F1841" s="8">
        <f>(Tabela_telefony6[[#This Row],[zakonczenie]]-Tabela_telefony6[[#This Row],[rozpoczecie]])</f>
        <v>3.4953703703703987E-3</v>
      </c>
      <c r="G1841" s="5">
        <f>ROUNDUP(Tabela_telefony6[[#This Row],[Kolumna1]]*1440,0)</f>
        <v>6</v>
      </c>
      <c r="H1841" s="2">
        <f>800-Tabela_telefony6[[#This Row],[Kolumna2]]</f>
        <v>794</v>
      </c>
      <c r="I1841" s="5">
        <f>IF(OR(Tabela_telefony6[[#This Row],[typ]]="stacjonarny",Tabela_telefony6[[#This Row],[typ]]="komórkowy"),I1840-Tabela_telefony6[[#This Row],[Kolumna2]],H1840)</f>
        <v>633</v>
      </c>
    </row>
    <row r="1842" spans="1:9" x14ac:dyDescent="0.3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>IF(LEN(Tabela_telefony6[[#This Row],[nr]])=7,"stacjonarny",IF(LEN(Tabela_telefony6[[#This Row],[nr]])=8,"komórkowy","zagraniczny"))</f>
        <v>komórkowy</v>
      </c>
      <c r="F1842" s="8">
        <f>(Tabela_telefony6[[#This Row],[zakonczenie]]-Tabela_telefony6[[#This Row],[rozpoczecie]])</f>
        <v>9.5023148148148384E-3</v>
      </c>
      <c r="G1842" s="5">
        <f>ROUNDUP(Tabela_telefony6[[#This Row],[Kolumna1]]*1440,0)</f>
        <v>14</v>
      </c>
      <c r="H1842" s="2">
        <f>800-Tabela_telefony6[[#This Row],[Kolumna2]]</f>
        <v>786</v>
      </c>
      <c r="I1842" s="5">
        <f>IF(OR(Tabela_telefony6[[#This Row],[typ]]="stacjonarny",Tabela_telefony6[[#This Row],[typ]]="komórkowy"),I1841-Tabela_telefony6[[#This Row],[Kolumna2]],H1841)</f>
        <v>619</v>
      </c>
    </row>
    <row r="1843" spans="1:9" x14ac:dyDescent="0.3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t="str">
        <f>IF(LEN(Tabela_telefony6[[#This Row],[nr]])=7,"stacjonarny",IF(LEN(Tabela_telefony6[[#This Row],[nr]])=8,"komórkowy","zagraniczny"))</f>
        <v>zagraniczny</v>
      </c>
      <c r="F1843" s="8">
        <f>(Tabela_telefony6[[#This Row],[zakonczenie]]-Tabela_telefony6[[#This Row],[rozpoczecie]])</f>
        <v>8.1018518518549687E-5</v>
      </c>
      <c r="G1843" s="5">
        <f>ROUNDUP(Tabela_telefony6[[#This Row],[Kolumna1]]*1440,0)</f>
        <v>1</v>
      </c>
      <c r="H1843" s="2">
        <f>800-Tabela_telefony6[[#This Row],[Kolumna2]]</f>
        <v>799</v>
      </c>
      <c r="I1843" s="5">
        <f>IF(OR(Tabela_telefony6[[#This Row],[typ]]="stacjonarny",Tabela_telefony6[[#This Row],[typ]]="komórkowy"),I1842-Tabela_telefony6[[#This Row],[Kolumna2]],H1842)</f>
        <v>786</v>
      </c>
    </row>
    <row r="1844" spans="1:9" x14ac:dyDescent="0.3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t="str">
        <f>IF(LEN(Tabela_telefony6[[#This Row],[nr]])=7,"stacjonarny",IF(LEN(Tabela_telefony6[[#This Row],[nr]])=8,"komórkowy","zagraniczny"))</f>
        <v>zagraniczny</v>
      </c>
      <c r="F1844" s="8">
        <f>(Tabela_telefony6[[#This Row],[zakonczenie]]-Tabela_telefony6[[#This Row],[rozpoczecie]])</f>
        <v>5.7638888888889017E-3</v>
      </c>
      <c r="G1844" s="5">
        <f>ROUNDUP(Tabela_telefony6[[#This Row],[Kolumna1]]*1440,0)</f>
        <v>9</v>
      </c>
      <c r="H1844" s="2">
        <f>800-Tabela_telefony6[[#This Row],[Kolumna2]]</f>
        <v>791</v>
      </c>
      <c r="I1844" s="5">
        <f>IF(OR(Tabela_telefony6[[#This Row],[typ]]="stacjonarny",Tabela_telefony6[[#This Row],[typ]]="komórkowy"),I1843-Tabela_telefony6[[#This Row],[Kolumna2]],H1843)</f>
        <v>799</v>
      </c>
    </row>
    <row r="1845" spans="1:9" x14ac:dyDescent="0.3">
      <c r="A1845">
        <v>4852863</v>
      </c>
      <c r="B1845" s="1">
        <v>42943</v>
      </c>
      <c r="C1845" s="2">
        <v>0.34975694444444444</v>
      </c>
      <c r="D1845" s="2">
        <v>0.35971064814814813</v>
      </c>
      <c r="E1845" t="str">
        <f>IF(LEN(Tabela_telefony6[[#This Row],[nr]])=7,"stacjonarny",IF(LEN(Tabela_telefony6[[#This Row],[nr]])=8,"komórkowy","zagraniczny"))</f>
        <v>stacjonarny</v>
      </c>
      <c r="F1845" s="8">
        <f>(Tabela_telefony6[[#This Row],[zakonczenie]]-Tabela_telefony6[[#This Row],[rozpoczecie]])</f>
        <v>9.9537037037036868E-3</v>
      </c>
      <c r="G1845" s="5">
        <f>ROUNDUP(Tabela_telefony6[[#This Row],[Kolumna1]]*1440,0)</f>
        <v>15</v>
      </c>
      <c r="H1845" s="2">
        <f>800-Tabela_telefony6[[#This Row],[Kolumna2]]</f>
        <v>785</v>
      </c>
      <c r="I1845" s="5">
        <f>IF(OR(Tabela_telefony6[[#This Row],[typ]]="stacjonarny",Tabela_telefony6[[#This Row],[typ]]="komórkowy"),I1844-Tabela_telefony6[[#This Row],[Kolumna2]],H1844)</f>
        <v>784</v>
      </c>
    </row>
    <row r="1846" spans="1:9" x14ac:dyDescent="0.3">
      <c r="A1846">
        <v>3245936</v>
      </c>
      <c r="B1846" s="1">
        <v>42943</v>
      </c>
      <c r="C1846" s="2">
        <v>0.35116898148148146</v>
      </c>
      <c r="D1846" s="2">
        <v>0.35408564814814814</v>
      </c>
      <c r="E1846" t="str">
        <f>IF(LEN(Tabela_telefony6[[#This Row],[nr]])=7,"stacjonarny",IF(LEN(Tabela_telefony6[[#This Row],[nr]])=8,"komórkowy","zagraniczny"))</f>
        <v>stacjonarny</v>
      </c>
      <c r="F1846" s="8">
        <f>(Tabela_telefony6[[#This Row],[zakonczenie]]-Tabela_telefony6[[#This Row],[rozpoczecie]])</f>
        <v>2.9166666666666785E-3</v>
      </c>
      <c r="G1846" s="5">
        <f>ROUNDUP(Tabela_telefony6[[#This Row],[Kolumna1]]*1440,0)</f>
        <v>5</v>
      </c>
      <c r="H1846" s="2">
        <f>800-Tabela_telefony6[[#This Row],[Kolumna2]]</f>
        <v>795</v>
      </c>
      <c r="I1846" s="5">
        <f>IF(OR(Tabela_telefony6[[#This Row],[typ]]="stacjonarny",Tabela_telefony6[[#This Row],[typ]]="komórkowy"),I1845-Tabela_telefony6[[#This Row],[Kolumna2]],H1845)</f>
        <v>779</v>
      </c>
    </row>
    <row r="1847" spans="1:9" x14ac:dyDescent="0.3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>IF(LEN(Tabela_telefony6[[#This Row],[nr]])=7,"stacjonarny",IF(LEN(Tabela_telefony6[[#This Row],[nr]])=8,"komórkowy","zagraniczny"))</f>
        <v>stacjonarny</v>
      </c>
      <c r="F1847" s="8">
        <f>(Tabela_telefony6[[#This Row],[zakonczenie]]-Tabela_telefony6[[#This Row],[rozpoczecie]])</f>
        <v>2.5347222222222299E-3</v>
      </c>
      <c r="G1847" s="5">
        <f>ROUNDUP(Tabela_telefony6[[#This Row],[Kolumna1]]*1440,0)</f>
        <v>4</v>
      </c>
      <c r="H1847" s="2">
        <f>800-Tabela_telefony6[[#This Row],[Kolumna2]]</f>
        <v>796</v>
      </c>
      <c r="I1847" s="5">
        <f>IF(OR(Tabela_telefony6[[#This Row],[typ]]="stacjonarny",Tabela_telefony6[[#This Row],[typ]]="komórkowy"),I1846-Tabela_telefony6[[#This Row],[Kolumna2]],H1846)</f>
        <v>775</v>
      </c>
    </row>
    <row r="1848" spans="1:9" x14ac:dyDescent="0.3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>IF(LEN(Tabela_telefony6[[#This Row],[nr]])=7,"stacjonarny",IF(LEN(Tabela_telefony6[[#This Row],[nr]])=8,"komórkowy","zagraniczny"))</f>
        <v>stacjonarny</v>
      </c>
      <c r="F1848" s="8">
        <f>(Tabela_telefony6[[#This Row],[zakonczenie]]-Tabela_telefony6[[#This Row],[rozpoczecie]])</f>
        <v>7.6388888888889173E-3</v>
      </c>
      <c r="G1848" s="5">
        <f>ROUNDUP(Tabela_telefony6[[#This Row],[Kolumna1]]*1440,0)</f>
        <v>11</v>
      </c>
      <c r="H1848" s="2">
        <f>800-Tabela_telefony6[[#This Row],[Kolumna2]]</f>
        <v>789</v>
      </c>
      <c r="I1848" s="5">
        <f>IF(OR(Tabela_telefony6[[#This Row],[typ]]="stacjonarny",Tabela_telefony6[[#This Row],[typ]]="komórkowy"),I1847-Tabela_telefony6[[#This Row],[Kolumna2]],H1847)</f>
        <v>764</v>
      </c>
    </row>
    <row r="1849" spans="1:9" x14ac:dyDescent="0.3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>IF(LEN(Tabela_telefony6[[#This Row],[nr]])=7,"stacjonarny",IF(LEN(Tabela_telefony6[[#This Row],[nr]])=8,"komórkowy","zagraniczny"))</f>
        <v>komórkowy</v>
      </c>
      <c r="F1849" s="8">
        <f>(Tabela_telefony6[[#This Row],[zakonczenie]]-Tabela_telefony6[[#This Row],[rozpoczecie]])</f>
        <v>7.7430555555555447E-3</v>
      </c>
      <c r="G1849" s="5">
        <f>ROUNDUP(Tabela_telefony6[[#This Row],[Kolumna1]]*1440,0)</f>
        <v>12</v>
      </c>
      <c r="H1849" s="2">
        <f>800-Tabela_telefony6[[#This Row],[Kolumna2]]</f>
        <v>788</v>
      </c>
      <c r="I1849" s="5">
        <f>IF(OR(Tabela_telefony6[[#This Row],[typ]]="stacjonarny",Tabela_telefony6[[#This Row],[typ]]="komórkowy"),I1848-Tabela_telefony6[[#This Row],[Kolumna2]],H1848)</f>
        <v>752</v>
      </c>
    </row>
    <row r="1850" spans="1:9" x14ac:dyDescent="0.3">
      <c r="A1850">
        <v>1405478</v>
      </c>
      <c r="B1850" s="1">
        <v>42943</v>
      </c>
      <c r="C1850" s="2">
        <v>0.35940972222222223</v>
      </c>
      <c r="D1850" s="2">
        <v>0.36412037037037037</v>
      </c>
      <c r="E1850" t="str">
        <f>IF(LEN(Tabela_telefony6[[#This Row],[nr]])=7,"stacjonarny",IF(LEN(Tabela_telefony6[[#This Row],[nr]])=8,"komórkowy","zagraniczny"))</f>
        <v>stacjonarny</v>
      </c>
      <c r="F1850" s="8">
        <f>(Tabela_telefony6[[#This Row],[zakonczenie]]-Tabela_telefony6[[#This Row],[rozpoczecie]])</f>
        <v>4.7106481481481444E-3</v>
      </c>
      <c r="G1850" s="5">
        <f>ROUNDUP(Tabela_telefony6[[#This Row],[Kolumna1]]*1440,0)</f>
        <v>7</v>
      </c>
      <c r="H1850" s="2">
        <f>800-Tabela_telefony6[[#This Row],[Kolumna2]]</f>
        <v>793</v>
      </c>
      <c r="I1850" s="5">
        <f>IF(OR(Tabela_telefony6[[#This Row],[typ]]="stacjonarny",Tabela_telefony6[[#This Row],[typ]]="komórkowy"),I1849-Tabela_telefony6[[#This Row],[Kolumna2]],H1849)</f>
        <v>745</v>
      </c>
    </row>
    <row r="1851" spans="1:9" x14ac:dyDescent="0.3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>IF(LEN(Tabela_telefony6[[#This Row],[nr]])=7,"stacjonarny",IF(LEN(Tabela_telefony6[[#This Row],[nr]])=8,"komórkowy","zagraniczny"))</f>
        <v>stacjonarny</v>
      </c>
      <c r="F1851" s="8">
        <f>(Tabela_telefony6[[#This Row],[zakonczenie]]-Tabela_telefony6[[#This Row],[rozpoczecie]])</f>
        <v>2.9282407407407174E-3</v>
      </c>
      <c r="G1851" s="5">
        <f>ROUNDUP(Tabela_telefony6[[#This Row],[Kolumna1]]*1440,0)</f>
        <v>5</v>
      </c>
      <c r="H1851" s="2">
        <f>800-Tabela_telefony6[[#This Row],[Kolumna2]]</f>
        <v>795</v>
      </c>
      <c r="I1851" s="5">
        <f>IF(OR(Tabela_telefony6[[#This Row],[typ]]="stacjonarny",Tabela_telefony6[[#This Row],[typ]]="komórkowy"),I1850-Tabela_telefony6[[#This Row],[Kolumna2]],H1850)</f>
        <v>740</v>
      </c>
    </row>
    <row r="1852" spans="1:9" x14ac:dyDescent="0.3">
      <c r="A1852">
        <v>6060835</v>
      </c>
      <c r="B1852" s="1">
        <v>42943</v>
      </c>
      <c r="C1852" s="2">
        <v>0.36148148148148146</v>
      </c>
      <c r="D1852" s="2">
        <v>0.3721990740740741</v>
      </c>
      <c r="E1852" t="str">
        <f>IF(LEN(Tabela_telefony6[[#This Row],[nr]])=7,"stacjonarny",IF(LEN(Tabela_telefony6[[#This Row],[nr]])=8,"komórkowy","zagraniczny"))</f>
        <v>stacjonarny</v>
      </c>
      <c r="F1852" s="8">
        <f>(Tabela_telefony6[[#This Row],[zakonczenie]]-Tabela_telefony6[[#This Row],[rozpoczecie]])</f>
        <v>1.071759259259264E-2</v>
      </c>
      <c r="G1852" s="5">
        <f>ROUNDUP(Tabela_telefony6[[#This Row],[Kolumna1]]*1440,0)</f>
        <v>16</v>
      </c>
      <c r="H1852" s="2">
        <f>800-Tabela_telefony6[[#This Row],[Kolumna2]]</f>
        <v>784</v>
      </c>
      <c r="I1852" s="5">
        <f>IF(OR(Tabela_telefony6[[#This Row],[typ]]="stacjonarny",Tabela_telefony6[[#This Row],[typ]]="komórkowy"),I1851-Tabela_telefony6[[#This Row],[Kolumna2]],H1851)</f>
        <v>724</v>
      </c>
    </row>
    <row r="1853" spans="1:9" x14ac:dyDescent="0.3">
      <c r="A1853">
        <v>8880275</v>
      </c>
      <c r="B1853" s="1">
        <v>42943</v>
      </c>
      <c r="C1853" s="2">
        <v>0.36598379629629629</v>
      </c>
      <c r="D1853" s="2">
        <v>0.37474537037037037</v>
      </c>
      <c r="E1853" t="str">
        <f>IF(LEN(Tabela_telefony6[[#This Row],[nr]])=7,"stacjonarny",IF(LEN(Tabela_telefony6[[#This Row],[nr]])=8,"komórkowy","zagraniczny"))</f>
        <v>stacjonarny</v>
      </c>
      <c r="F1853" s="8">
        <f>(Tabela_telefony6[[#This Row],[zakonczenie]]-Tabela_telefony6[[#This Row],[rozpoczecie]])</f>
        <v>8.7615740740740744E-3</v>
      </c>
      <c r="G1853" s="5">
        <f>ROUNDUP(Tabela_telefony6[[#This Row],[Kolumna1]]*1440,0)</f>
        <v>13</v>
      </c>
      <c r="H1853" s="2">
        <f>800-Tabela_telefony6[[#This Row],[Kolumna2]]</f>
        <v>787</v>
      </c>
      <c r="I1853" s="5">
        <f>IF(OR(Tabela_telefony6[[#This Row],[typ]]="stacjonarny",Tabela_telefony6[[#This Row],[typ]]="komórkowy"),I1852-Tabela_telefony6[[#This Row],[Kolumna2]],H1852)</f>
        <v>711</v>
      </c>
    </row>
    <row r="1854" spans="1:9" x14ac:dyDescent="0.3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>IF(LEN(Tabela_telefony6[[#This Row],[nr]])=7,"stacjonarny",IF(LEN(Tabela_telefony6[[#This Row],[nr]])=8,"komórkowy","zagraniczny"))</f>
        <v>komórkowy</v>
      </c>
      <c r="F1854" s="8">
        <f>(Tabela_telefony6[[#This Row],[zakonczenie]]-Tabela_telefony6[[#This Row],[rozpoczecie]])</f>
        <v>7.9050925925925886E-3</v>
      </c>
      <c r="G1854" s="5">
        <f>ROUNDUP(Tabela_telefony6[[#This Row],[Kolumna1]]*1440,0)</f>
        <v>12</v>
      </c>
      <c r="H1854" s="2">
        <f>800-Tabela_telefony6[[#This Row],[Kolumna2]]</f>
        <v>788</v>
      </c>
      <c r="I1854" s="5">
        <f>IF(OR(Tabela_telefony6[[#This Row],[typ]]="stacjonarny",Tabela_telefony6[[#This Row],[typ]]="komórkowy"),I1853-Tabela_telefony6[[#This Row],[Kolumna2]],H1853)</f>
        <v>699</v>
      </c>
    </row>
    <row r="1855" spans="1:9" x14ac:dyDescent="0.3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>IF(LEN(Tabela_telefony6[[#This Row],[nr]])=7,"stacjonarny",IF(LEN(Tabela_telefony6[[#This Row],[nr]])=8,"komórkowy","zagraniczny"))</f>
        <v>stacjonarny</v>
      </c>
      <c r="F1855" s="8">
        <f>(Tabela_telefony6[[#This Row],[zakonczenie]]-Tabela_telefony6[[#This Row],[rozpoczecie]])</f>
        <v>7.9861111111112493E-4</v>
      </c>
      <c r="G1855" s="5">
        <f>ROUNDUP(Tabela_telefony6[[#This Row],[Kolumna1]]*1440,0)</f>
        <v>2</v>
      </c>
      <c r="H1855" s="2">
        <f>800-Tabela_telefony6[[#This Row],[Kolumna2]]</f>
        <v>798</v>
      </c>
      <c r="I1855" s="5">
        <f>IF(OR(Tabela_telefony6[[#This Row],[typ]]="stacjonarny",Tabela_telefony6[[#This Row],[typ]]="komórkowy"),I1854-Tabela_telefony6[[#This Row],[Kolumna2]],H1854)</f>
        <v>697</v>
      </c>
    </row>
    <row r="1856" spans="1:9" x14ac:dyDescent="0.3">
      <c r="A1856">
        <v>2366545</v>
      </c>
      <c r="B1856" s="1">
        <v>42943</v>
      </c>
      <c r="C1856" s="2">
        <v>0.3737152777777778</v>
      </c>
      <c r="D1856" s="2">
        <v>0.37967592592592592</v>
      </c>
      <c r="E1856" t="str">
        <f>IF(LEN(Tabela_telefony6[[#This Row],[nr]])=7,"stacjonarny",IF(LEN(Tabela_telefony6[[#This Row],[nr]])=8,"komórkowy","zagraniczny"))</f>
        <v>stacjonarny</v>
      </c>
      <c r="F1856" s="8">
        <f>(Tabela_telefony6[[#This Row],[zakonczenie]]-Tabela_telefony6[[#This Row],[rozpoczecie]])</f>
        <v>5.9606481481481177E-3</v>
      </c>
      <c r="G1856" s="5">
        <f>ROUNDUP(Tabela_telefony6[[#This Row],[Kolumna1]]*1440,0)</f>
        <v>9</v>
      </c>
      <c r="H1856" s="2">
        <f>800-Tabela_telefony6[[#This Row],[Kolumna2]]</f>
        <v>791</v>
      </c>
      <c r="I1856" s="5">
        <f>IF(OR(Tabela_telefony6[[#This Row],[typ]]="stacjonarny",Tabela_telefony6[[#This Row],[typ]]="komórkowy"),I1855-Tabela_telefony6[[#This Row],[Kolumna2]],H1855)</f>
        <v>688</v>
      </c>
    </row>
    <row r="1857" spans="1:9" x14ac:dyDescent="0.3">
      <c r="A1857">
        <v>2260131</v>
      </c>
      <c r="B1857" s="1">
        <v>42943</v>
      </c>
      <c r="C1857" s="2">
        <v>0.37664351851851852</v>
      </c>
      <c r="D1857" s="2">
        <v>0.38442129629629629</v>
      </c>
      <c r="E1857" t="str">
        <f>IF(LEN(Tabela_telefony6[[#This Row],[nr]])=7,"stacjonarny",IF(LEN(Tabela_telefony6[[#This Row],[nr]])=8,"komórkowy","zagraniczny"))</f>
        <v>stacjonarny</v>
      </c>
      <c r="F1857" s="8">
        <f>(Tabela_telefony6[[#This Row],[zakonczenie]]-Tabela_telefony6[[#This Row],[rozpoczecie]])</f>
        <v>7.7777777777777724E-3</v>
      </c>
      <c r="G1857" s="5">
        <f>ROUNDUP(Tabela_telefony6[[#This Row],[Kolumna1]]*1440,0)</f>
        <v>12</v>
      </c>
      <c r="H1857" s="2">
        <f>800-Tabela_telefony6[[#This Row],[Kolumna2]]</f>
        <v>788</v>
      </c>
      <c r="I1857" s="5">
        <f>IF(OR(Tabela_telefony6[[#This Row],[typ]]="stacjonarny",Tabela_telefony6[[#This Row],[typ]]="komórkowy"),I1856-Tabela_telefony6[[#This Row],[Kolumna2]],H1856)</f>
        <v>676</v>
      </c>
    </row>
    <row r="1858" spans="1:9" x14ac:dyDescent="0.3">
      <c r="A1858">
        <v>75818182</v>
      </c>
      <c r="B1858" s="1">
        <v>42943</v>
      </c>
      <c r="C1858" s="2">
        <v>0.37973379629629628</v>
      </c>
      <c r="D1858" s="2">
        <v>0.38395833333333335</v>
      </c>
      <c r="E1858" t="str">
        <f>IF(LEN(Tabela_telefony6[[#This Row],[nr]])=7,"stacjonarny",IF(LEN(Tabela_telefony6[[#This Row],[nr]])=8,"komórkowy","zagraniczny"))</f>
        <v>komórkowy</v>
      </c>
      <c r="F1858" s="8">
        <f>(Tabela_telefony6[[#This Row],[zakonczenie]]-Tabela_telefony6[[#This Row],[rozpoczecie]])</f>
        <v>4.2245370370370683E-3</v>
      </c>
      <c r="G1858" s="5">
        <f>ROUNDUP(Tabela_telefony6[[#This Row],[Kolumna1]]*1440,0)</f>
        <v>7</v>
      </c>
      <c r="H1858" s="2">
        <f>800-Tabela_telefony6[[#This Row],[Kolumna2]]</f>
        <v>793</v>
      </c>
      <c r="I1858" s="5">
        <f>IF(OR(Tabela_telefony6[[#This Row],[typ]]="stacjonarny",Tabela_telefony6[[#This Row],[typ]]="komórkowy"),I1857-Tabela_telefony6[[#This Row],[Kolumna2]],H1857)</f>
        <v>669</v>
      </c>
    </row>
    <row r="1859" spans="1:9" x14ac:dyDescent="0.3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>IF(LEN(Tabela_telefony6[[#This Row],[nr]])=7,"stacjonarny",IF(LEN(Tabela_telefony6[[#This Row],[nr]])=8,"komórkowy","zagraniczny"))</f>
        <v>stacjonarny</v>
      </c>
      <c r="F1859" s="8">
        <f>(Tabela_telefony6[[#This Row],[zakonczenie]]-Tabela_telefony6[[#This Row],[rozpoczecie]])</f>
        <v>8.7731481481481688E-3</v>
      </c>
      <c r="G1859" s="5">
        <f>ROUNDUP(Tabela_telefony6[[#This Row],[Kolumna1]]*1440,0)</f>
        <v>13</v>
      </c>
      <c r="H1859" s="2">
        <f>800-Tabela_telefony6[[#This Row],[Kolumna2]]</f>
        <v>787</v>
      </c>
      <c r="I1859" s="5">
        <f>IF(OR(Tabela_telefony6[[#This Row],[typ]]="stacjonarny",Tabela_telefony6[[#This Row],[typ]]="komórkowy"),I1858-Tabela_telefony6[[#This Row],[Kolumna2]],H1858)</f>
        <v>656</v>
      </c>
    </row>
    <row r="1860" spans="1:9" x14ac:dyDescent="0.3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>IF(LEN(Tabela_telefony6[[#This Row],[nr]])=7,"stacjonarny",IF(LEN(Tabela_telefony6[[#This Row],[nr]])=8,"komórkowy","zagraniczny"))</f>
        <v>stacjonarny</v>
      </c>
      <c r="F1860" s="8">
        <f>(Tabela_telefony6[[#This Row],[zakonczenie]]-Tabela_telefony6[[#This Row],[rozpoczecie]])</f>
        <v>9.8495370370370594E-3</v>
      </c>
      <c r="G1860" s="5">
        <f>ROUNDUP(Tabela_telefony6[[#This Row],[Kolumna1]]*1440,0)</f>
        <v>15</v>
      </c>
      <c r="H1860" s="2">
        <f>800-Tabela_telefony6[[#This Row],[Kolumna2]]</f>
        <v>785</v>
      </c>
      <c r="I1860" s="5">
        <f>IF(OR(Tabela_telefony6[[#This Row],[typ]]="stacjonarny",Tabela_telefony6[[#This Row],[typ]]="komórkowy"),I1859-Tabela_telefony6[[#This Row],[Kolumna2]],H1859)</f>
        <v>641</v>
      </c>
    </row>
    <row r="1861" spans="1:9" x14ac:dyDescent="0.3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>IF(LEN(Tabela_telefony6[[#This Row],[nr]])=7,"stacjonarny",IF(LEN(Tabela_telefony6[[#This Row],[nr]])=8,"komórkowy","zagraniczny"))</f>
        <v>stacjonarny</v>
      </c>
      <c r="F1861" s="8">
        <f>(Tabela_telefony6[[#This Row],[zakonczenie]]-Tabela_telefony6[[#This Row],[rozpoczecie]])</f>
        <v>7.4537037037037401E-3</v>
      </c>
      <c r="G1861" s="5">
        <f>ROUNDUP(Tabela_telefony6[[#This Row],[Kolumna1]]*1440,0)</f>
        <v>11</v>
      </c>
      <c r="H1861" s="2">
        <f>800-Tabela_telefony6[[#This Row],[Kolumna2]]</f>
        <v>789</v>
      </c>
      <c r="I1861" s="5">
        <f>IF(OR(Tabela_telefony6[[#This Row],[typ]]="stacjonarny",Tabela_telefony6[[#This Row],[typ]]="komórkowy"),I1860-Tabela_telefony6[[#This Row],[Kolumna2]],H1860)</f>
        <v>630</v>
      </c>
    </row>
    <row r="1862" spans="1:9" x14ac:dyDescent="0.3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>IF(LEN(Tabela_telefony6[[#This Row],[nr]])=7,"stacjonarny",IF(LEN(Tabela_telefony6[[#This Row],[nr]])=8,"komórkowy","zagraniczny"))</f>
        <v>stacjonarny</v>
      </c>
      <c r="F1862" s="8">
        <f>(Tabela_telefony6[[#This Row],[zakonczenie]]-Tabela_telefony6[[#This Row],[rozpoczecie]])</f>
        <v>1.5856481481481555E-3</v>
      </c>
      <c r="G1862" s="5">
        <f>ROUNDUP(Tabela_telefony6[[#This Row],[Kolumna1]]*1440,0)</f>
        <v>3</v>
      </c>
      <c r="H1862" s="2">
        <f>800-Tabela_telefony6[[#This Row],[Kolumna2]]</f>
        <v>797</v>
      </c>
      <c r="I1862" s="5">
        <f>IF(OR(Tabela_telefony6[[#This Row],[typ]]="stacjonarny",Tabela_telefony6[[#This Row],[typ]]="komórkowy"),I1861-Tabela_telefony6[[#This Row],[Kolumna2]],H1861)</f>
        <v>627</v>
      </c>
    </row>
    <row r="1863" spans="1:9" x14ac:dyDescent="0.3">
      <c r="A1863">
        <v>8369815</v>
      </c>
      <c r="B1863" s="1">
        <v>42943</v>
      </c>
      <c r="C1863" s="2">
        <v>0.3967013888888889</v>
      </c>
      <c r="D1863" s="2">
        <v>0.40182870370370372</v>
      </c>
      <c r="E1863" t="str">
        <f>IF(LEN(Tabela_telefony6[[#This Row],[nr]])=7,"stacjonarny",IF(LEN(Tabela_telefony6[[#This Row],[nr]])=8,"komórkowy","zagraniczny"))</f>
        <v>stacjonarny</v>
      </c>
      <c r="F1863" s="8">
        <f>(Tabela_telefony6[[#This Row],[zakonczenie]]-Tabela_telefony6[[#This Row],[rozpoczecie]])</f>
        <v>5.1273148148148207E-3</v>
      </c>
      <c r="G1863" s="5">
        <f>ROUNDUP(Tabela_telefony6[[#This Row],[Kolumna1]]*1440,0)</f>
        <v>8</v>
      </c>
      <c r="H1863" s="2">
        <f>800-Tabela_telefony6[[#This Row],[Kolumna2]]</f>
        <v>792</v>
      </c>
      <c r="I1863" s="5">
        <f>IF(OR(Tabela_telefony6[[#This Row],[typ]]="stacjonarny",Tabela_telefony6[[#This Row],[typ]]="komórkowy"),I1862-Tabela_telefony6[[#This Row],[Kolumna2]],H1862)</f>
        <v>619</v>
      </c>
    </row>
    <row r="1864" spans="1:9" x14ac:dyDescent="0.3">
      <c r="A1864">
        <v>9304830</v>
      </c>
      <c r="B1864" s="1">
        <v>42943</v>
      </c>
      <c r="C1864" s="2">
        <v>0.39812500000000001</v>
      </c>
      <c r="D1864" s="2">
        <v>0.39895833333333336</v>
      </c>
      <c r="E1864" t="str">
        <f>IF(LEN(Tabela_telefony6[[#This Row],[nr]])=7,"stacjonarny",IF(LEN(Tabela_telefony6[[#This Row],[nr]])=8,"komórkowy","zagraniczny"))</f>
        <v>stacjonarny</v>
      </c>
      <c r="F1864" s="8">
        <f>(Tabela_telefony6[[#This Row],[zakonczenie]]-Tabela_telefony6[[#This Row],[rozpoczecie]])</f>
        <v>8.3333333333335258E-4</v>
      </c>
      <c r="G1864" s="5">
        <f>ROUNDUP(Tabela_telefony6[[#This Row],[Kolumna1]]*1440,0)</f>
        <v>2</v>
      </c>
      <c r="H1864" s="2">
        <f>800-Tabela_telefony6[[#This Row],[Kolumna2]]</f>
        <v>798</v>
      </c>
      <c r="I1864" s="5">
        <f>IF(OR(Tabela_telefony6[[#This Row],[typ]]="stacjonarny",Tabela_telefony6[[#This Row],[typ]]="komórkowy"),I1863-Tabela_telefony6[[#This Row],[Kolumna2]],H1863)</f>
        <v>617</v>
      </c>
    </row>
    <row r="1865" spans="1:9" x14ac:dyDescent="0.3">
      <c r="A1865">
        <v>1117708</v>
      </c>
      <c r="B1865" s="1">
        <v>42943</v>
      </c>
      <c r="C1865" s="2">
        <v>0.40266203703703701</v>
      </c>
      <c r="D1865" s="2">
        <v>0.4073148148148148</v>
      </c>
      <c r="E1865" t="str">
        <f>IF(LEN(Tabela_telefony6[[#This Row],[nr]])=7,"stacjonarny",IF(LEN(Tabela_telefony6[[#This Row],[nr]])=8,"komórkowy","zagraniczny"))</f>
        <v>stacjonarny</v>
      </c>
      <c r="F1865" s="8">
        <f>(Tabela_telefony6[[#This Row],[zakonczenie]]-Tabela_telefony6[[#This Row],[rozpoczecie]])</f>
        <v>4.6527777777777835E-3</v>
      </c>
      <c r="G1865" s="5">
        <f>ROUNDUP(Tabela_telefony6[[#This Row],[Kolumna1]]*1440,0)</f>
        <v>7</v>
      </c>
      <c r="H1865" s="2">
        <f>800-Tabela_telefony6[[#This Row],[Kolumna2]]</f>
        <v>793</v>
      </c>
      <c r="I1865" s="5">
        <f>IF(OR(Tabela_telefony6[[#This Row],[typ]]="stacjonarny",Tabela_telefony6[[#This Row],[typ]]="komórkowy"),I1864-Tabela_telefony6[[#This Row],[Kolumna2]],H1864)</f>
        <v>610</v>
      </c>
    </row>
    <row r="1866" spans="1:9" x14ac:dyDescent="0.3">
      <c r="A1866">
        <v>6055986</v>
      </c>
      <c r="B1866" s="1">
        <v>42943</v>
      </c>
      <c r="C1866" s="2">
        <v>0.40710648148148149</v>
      </c>
      <c r="D1866" s="2">
        <v>0.40740740740740738</v>
      </c>
      <c r="E1866" t="str">
        <f>IF(LEN(Tabela_telefony6[[#This Row],[nr]])=7,"stacjonarny",IF(LEN(Tabela_telefony6[[#This Row],[nr]])=8,"komórkowy","zagraniczny"))</f>
        <v>stacjonarny</v>
      </c>
      <c r="F1866" s="8">
        <f>(Tabela_telefony6[[#This Row],[zakonczenie]]-Tabela_telefony6[[#This Row],[rozpoczecie]])</f>
        <v>3.0092592592589895E-4</v>
      </c>
      <c r="G1866" s="5">
        <f>ROUNDUP(Tabela_telefony6[[#This Row],[Kolumna1]]*1440,0)</f>
        <v>1</v>
      </c>
      <c r="H1866" s="2">
        <f>800-Tabela_telefony6[[#This Row],[Kolumna2]]</f>
        <v>799</v>
      </c>
      <c r="I1866" s="5">
        <f>IF(OR(Tabela_telefony6[[#This Row],[typ]]="stacjonarny",Tabela_telefony6[[#This Row],[typ]]="komórkowy"),I1865-Tabela_telefony6[[#This Row],[Kolumna2]],H1865)</f>
        <v>609</v>
      </c>
    </row>
    <row r="1867" spans="1:9" x14ac:dyDescent="0.3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>IF(LEN(Tabela_telefony6[[#This Row],[nr]])=7,"stacjonarny",IF(LEN(Tabela_telefony6[[#This Row],[nr]])=8,"komórkowy","zagraniczny"))</f>
        <v>zagraniczny</v>
      </c>
      <c r="F1867" s="8">
        <f>(Tabela_telefony6[[#This Row],[zakonczenie]]-Tabela_telefony6[[#This Row],[rozpoczecie]])</f>
        <v>9.7453703703703765E-3</v>
      </c>
      <c r="G1867" s="5">
        <f>ROUNDUP(Tabela_telefony6[[#This Row],[Kolumna1]]*1440,0)</f>
        <v>15</v>
      </c>
      <c r="H1867" s="2">
        <f>800-Tabela_telefony6[[#This Row],[Kolumna2]]</f>
        <v>785</v>
      </c>
      <c r="I1867" s="5">
        <f>IF(OR(Tabela_telefony6[[#This Row],[typ]]="stacjonarny",Tabela_telefony6[[#This Row],[typ]]="komórkowy"),I1866-Tabela_telefony6[[#This Row],[Kolumna2]],H1866)</f>
        <v>799</v>
      </c>
    </row>
    <row r="1868" spans="1:9" x14ac:dyDescent="0.3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>IF(LEN(Tabela_telefony6[[#This Row],[nr]])=7,"stacjonarny",IF(LEN(Tabela_telefony6[[#This Row],[nr]])=8,"komórkowy","zagraniczny"))</f>
        <v>stacjonarny</v>
      </c>
      <c r="F1868" s="8">
        <f>(Tabela_telefony6[[#This Row],[zakonczenie]]-Tabela_telefony6[[#This Row],[rozpoczecie]])</f>
        <v>3.7500000000000311E-3</v>
      </c>
      <c r="G1868" s="5">
        <f>ROUNDUP(Tabela_telefony6[[#This Row],[Kolumna1]]*1440,0)</f>
        <v>6</v>
      </c>
      <c r="H1868" s="2">
        <f>800-Tabela_telefony6[[#This Row],[Kolumna2]]</f>
        <v>794</v>
      </c>
      <c r="I1868" s="5">
        <f>IF(OR(Tabela_telefony6[[#This Row],[typ]]="stacjonarny",Tabela_telefony6[[#This Row],[typ]]="komórkowy"),I1867-Tabela_telefony6[[#This Row],[Kolumna2]],H1867)</f>
        <v>793</v>
      </c>
    </row>
    <row r="1869" spans="1:9" x14ac:dyDescent="0.3">
      <c r="A1869">
        <v>3093964</v>
      </c>
      <c r="B1869" s="1">
        <v>42943</v>
      </c>
      <c r="C1869" s="2">
        <v>0.41363425925925928</v>
      </c>
      <c r="D1869" s="2">
        <v>0.41902777777777778</v>
      </c>
      <c r="E1869" t="str">
        <f>IF(LEN(Tabela_telefony6[[#This Row],[nr]])=7,"stacjonarny",IF(LEN(Tabela_telefony6[[#This Row],[nr]])=8,"komórkowy","zagraniczny"))</f>
        <v>stacjonarny</v>
      </c>
      <c r="F1869" s="8">
        <f>(Tabela_telefony6[[#This Row],[zakonczenie]]-Tabela_telefony6[[#This Row],[rozpoczecie]])</f>
        <v>5.393518518518492E-3</v>
      </c>
      <c r="G1869" s="5">
        <f>ROUNDUP(Tabela_telefony6[[#This Row],[Kolumna1]]*1440,0)</f>
        <v>8</v>
      </c>
      <c r="H1869" s="2">
        <f>800-Tabela_telefony6[[#This Row],[Kolumna2]]</f>
        <v>792</v>
      </c>
      <c r="I1869" s="5">
        <f>IF(OR(Tabela_telefony6[[#This Row],[typ]]="stacjonarny",Tabela_telefony6[[#This Row],[typ]]="komórkowy"),I1868-Tabela_telefony6[[#This Row],[Kolumna2]],H1868)</f>
        <v>785</v>
      </c>
    </row>
    <row r="1870" spans="1:9" x14ac:dyDescent="0.3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>IF(LEN(Tabela_telefony6[[#This Row],[nr]])=7,"stacjonarny",IF(LEN(Tabela_telefony6[[#This Row],[nr]])=8,"komórkowy","zagraniczny"))</f>
        <v>stacjonarny</v>
      </c>
      <c r="F1870" s="8">
        <f>(Tabela_telefony6[[#This Row],[zakonczenie]]-Tabela_telefony6[[#This Row],[rozpoczecie]])</f>
        <v>5.9953703703703454E-3</v>
      </c>
      <c r="G1870" s="5">
        <f>ROUNDUP(Tabela_telefony6[[#This Row],[Kolumna1]]*1440,0)</f>
        <v>9</v>
      </c>
      <c r="H1870" s="2">
        <f>800-Tabela_telefony6[[#This Row],[Kolumna2]]</f>
        <v>791</v>
      </c>
      <c r="I1870" s="5">
        <f>IF(OR(Tabela_telefony6[[#This Row],[typ]]="stacjonarny",Tabela_telefony6[[#This Row],[typ]]="komórkowy"),I1869-Tabela_telefony6[[#This Row],[Kolumna2]],H1869)</f>
        <v>776</v>
      </c>
    </row>
    <row r="1871" spans="1:9" x14ac:dyDescent="0.3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>IF(LEN(Tabela_telefony6[[#This Row],[nr]])=7,"stacjonarny",IF(LEN(Tabela_telefony6[[#This Row],[nr]])=8,"komórkowy","zagraniczny"))</f>
        <v>stacjonarny</v>
      </c>
      <c r="F1871" s="8">
        <f>(Tabela_telefony6[[#This Row],[zakonczenie]]-Tabela_telefony6[[#This Row],[rozpoczecie]])</f>
        <v>6.423611111111116E-3</v>
      </c>
      <c r="G1871" s="5">
        <f>ROUNDUP(Tabela_telefony6[[#This Row],[Kolumna1]]*1440,0)</f>
        <v>10</v>
      </c>
      <c r="H1871" s="2">
        <f>800-Tabela_telefony6[[#This Row],[Kolumna2]]</f>
        <v>790</v>
      </c>
      <c r="I1871" s="5">
        <f>IF(OR(Tabela_telefony6[[#This Row],[typ]]="stacjonarny",Tabela_telefony6[[#This Row],[typ]]="komórkowy"),I1870-Tabela_telefony6[[#This Row],[Kolumna2]],H1870)</f>
        <v>766</v>
      </c>
    </row>
    <row r="1872" spans="1:9" x14ac:dyDescent="0.3">
      <c r="A1872">
        <v>9906846123</v>
      </c>
      <c r="B1872" s="1">
        <v>42943</v>
      </c>
      <c r="C1872" s="2">
        <v>0.424375</v>
      </c>
      <c r="D1872" s="2">
        <v>0.42505787037037035</v>
      </c>
      <c r="E1872" t="str">
        <f>IF(LEN(Tabela_telefony6[[#This Row],[nr]])=7,"stacjonarny",IF(LEN(Tabela_telefony6[[#This Row],[nr]])=8,"komórkowy","zagraniczny"))</f>
        <v>zagraniczny</v>
      </c>
      <c r="F1872" s="8">
        <f>(Tabela_telefony6[[#This Row],[zakonczenie]]-Tabela_telefony6[[#This Row],[rozpoczecie]])</f>
        <v>6.8287037037034759E-4</v>
      </c>
      <c r="G1872" s="5">
        <f>ROUNDUP(Tabela_telefony6[[#This Row],[Kolumna1]]*1440,0)</f>
        <v>1</v>
      </c>
      <c r="H1872" s="2">
        <f>800-Tabela_telefony6[[#This Row],[Kolumna2]]</f>
        <v>799</v>
      </c>
      <c r="I1872" s="5">
        <f>IF(OR(Tabela_telefony6[[#This Row],[typ]]="stacjonarny",Tabela_telefony6[[#This Row],[typ]]="komórkowy"),I1871-Tabela_telefony6[[#This Row],[Kolumna2]],H1871)</f>
        <v>790</v>
      </c>
    </row>
    <row r="1873" spans="1:9" x14ac:dyDescent="0.3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>IF(LEN(Tabela_telefony6[[#This Row],[nr]])=7,"stacjonarny",IF(LEN(Tabela_telefony6[[#This Row],[nr]])=8,"komórkowy","zagraniczny"))</f>
        <v>komórkowy</v>
      </c>
      <c r="F1873" s="8">
        <f>(Tabela_telefony6[[#This Row],[zakonczenie]]-Tabela_telefony6[[#This Row],[rozpoczecie]])</f>
        <v>8.7847222222222077E-3</v>
      </c>
      <c r="G1873" s="5">
        <f>ROUNDUP(Tabela_telefony6[[#This Row],[Kolumna1]]*1440,0)</f>
        <v>13</v>
      </c>
      <c r="H1873" s="2">
        <f>800-Tabela_telefony6[[#This Row],[Kolumna2]]</f>
        <v>787</v>
      </c>
      <c r="I1873" s="5">
        <f>IF(OR(Tabela_telefony6[[#This Row],[typ]]="stacjonarny",Tabela_telefony6[[#This Row],[typ]]="komórkowy"),I1872-Tabela_telefony6[[#This Row],[Kolumna2]],H1872)</f>
        <v>777</v>
      </c>
    </row>
    <row r="1874" spans="1:9" x14ac:dyDescent="0.3">
      <c r="A1874">
        <v>27798660</v>
      </c>
      <c r="B1874" s="1">
        <v>42943</v>
      </c>
      <c r="C1874" s="2">
        <v>0.42925925925925928</v>
      </c>
      <c r="D1874" s="2">
        <v>0.43239583333333331</v>
      </c>
      <c r="E1874" t="str">
        <f>IF(LEN(Tabela_telefony6[[#This Row],[nr]])=7,"stacjonarny",IF(LEN(Tabela_telefony6[[#This Row],[nr]])=8,"komórkowy","zagraniczny"))</f>
        <v>komórkowy</v>
      </c>
      <c r="F1874" s="8">
        <f>(Tabela_telefony6[[#This Row],[zakonczenie]]-Tabela_telefony6[[#This Row],[rozpoczecie]])</f>
        <v>3.1365740740740278E-3</v>
      </c>
      <c r="G1874" s="5">
        <f>ROUNDUP(Tabela_telefony6[[#This Row],[Kolumna1]]*1440,0)</f>
        <v>5</v>
      </c>
      <c r="H1874" s="2">
        <f>800-Tabela_telefony6[[#This Row],[Kolumna2]]</f>
        <v>795</v>
      </c>
      <c r="I1874" s="5">
        <f>IF(OR(Tabela_telefony6[[#This Row],[typ]]="stacjonarny",Tabela_telefony6[[#This Row],[typ]]="komórkowy"),I1873-Tabela_telefony6[[#This Row],[Kolumna2]],H1873)</f>
        <v>772</v>
      </c>
    </row>
    <row r="1875" spans="1:9" x14ac:dyDescent="0.3">
      <c r="A1875">
        <v>37077953</v>
      </c>
      <c r="B1875" s="1">
        <v>42943</v>
      </c>
      <c r="C1875" s="2">
        <v>0.43262731481481481</v>
      </c>
      <c r="D1875" s="2">
        <v>0.43929398148148147</v>
      </c>
      <c r="E1875" t="str">
        <f>IF(LEN(Tabela_telefony6[[#This Row],[nr]])=7,"stacjonarny",IF(LEN(Tabela_telefony6[[#This Row],[nr]])=8,"komórkowy","zagraniczny"))</f>
        <v>komórkowy</v>
      </c>
      <c r="F1875" s="8">
        <f>(Tabela_telefony6[[#This Row],[zakonczenie]]-Tabela_telefony6[[#This Row],[rozpoczecie]])</f>
        <v>6.6666666666666541E-3</v>
      </c>
      <c r="G1875" s="5">
        <f>ROUNDUP(Tabela_telefony6[[#This Row],[Kolumna1]]*1440,0)</f>
        <v>10</v>
      </c>
      <c r="H1875" s="2">
        <f>800-Tabela_telefony6[[#This Row],[Kolumna2]]</f>
        <v>790</v>
      </c>
      <c r="I1875" s="5">
        <f>IF(OR(Tabela_telefony6[[#This Row],[typ]]="stacjonarny",Tabela_telefony6[[#This Row],[typ]]="komórkowy"),I1874-Tabela_telefony6[[#This Row],[Kolumna2]],H1874)</f>
        <v>762</v>
      </c>
    </row>
    <row r="1876" spans="1:9" x14ac:dyDescent="0.3">
      <c r="A1876">
        <v>70606958</v>
      </c>
      <c r="B1876" s="1">
        <v>42943</v>
      </c>
      <c r="C1876" s="2">
        <v>0.43387731481481484</v>
      </c>
      <c r="D1876" s="2">
        <v>0.44252314814814814</v>
      </c>
      <c r="E1876" t="str">
        <f>IF(LEN(Tabela_telefony6[[#This Row],[nr]])=7,"stacjonarny",IF(LEN(Tabela_telefony6[[#This Row],[nr]])=8,"komórkowy","zagraniczny"))</f>
        <v>komórkowy</v>
      </c>
      <c r="F1876" s="8">
        <f>(Tabela_telefony6[[#This Row],[zakonczenie]]-Tabela_telefony6[[#This Row],[rozpoczecie]])</f>
        <v>8.6458333333332971E-3</v>
      </c>
      <c r="G1876" s="5">
        <f>ROUNDUP(Tabela_telefony6[[#This Row],[Kolumna1]]*1440,0)</f>
        <v>13</v>
      </c>
      <c r="H1876" s="2">
        <f>800-Tabela_telefony6[[#This Row],[Kolumna2]]</f>
        <v>787</v>
      </c>
      <c r="I1876" s="5">
        <f>IF(OR(Tabela_telefony6[[#This Row],[typ]]="stacjonarny",Tabela_telefony6[[#This Row],[typ]]="komórkowy"),I1875-Tabela_telefony6[[#This Row],[Kolumna2]],H1875)</f>
        <v>749</v>
      </c>
    </row>
    <row r="1877" spans="1:9" x14ac:dyDescent="0.3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>IF(LEN(Tabela_telefony6[[#This Row],[nr]])=7,"stacjonarny",IF(LEN(Tabela_telefony6[[#This Row],[nr]])=8,"komórkowy","zagraniczny"))</f>
        <v>komórkowy</v>
      </c>
      <c r="F1877" s="8">
        <f>(Tabela_telefony6[[#This Row],[zakonczenie]]-Tabela_telefony6[[#This Row],[rozpoczecie]])</f>
        <v>3.5995370370370261E-3</v>
      </c>
      <c r="G1877" s="5">
        <f>ROUNDUP(Tabela_telefony6[[#This Row],[Kolumna1]]*1440,0)</f>
        <v>6</v>
      </c>
      <c r="H1877" s="2">
        <f>800-Tabela_telefony6[[#This Row],[Kolumna2]]</f>
        <v>794</v>
      </c>
      <c r="I1877" s="5">
        <f>IF(OR(Tabela_telefony6[[#This Row],[typ]]="stacjonarny",Tabela_telefony6[[#This Row],[typ]]="komórkowy"),I1876-Tabela_telefony6[[#This Row],[Kolumna2]],H1876)</f>
        <v>743</v>
      </c>
    </row>
    <row r="1878" spans="1:9" x14ac:dyDescent="0.3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>IF(LEN(Tabela_telefony6[[#This Row],[nr]])=7,"stacjonarny",IF(LEN(Tabela_telefony6[[#This Row],[nr]])=8,"komórkowy","zagraniczny"))</f>
        <v>komórkowy</v>
      </c>
      <c r="F1878" s="8">
        <f>(Tabela_telefony6[[#This Row],[zakonczenie]]-Tabela_telefony6[[#This Row],[rozpoczecie]])</f>
        <v>2.1643518518518201E-3</v>
      </c>
      <c r="G1878" s="5">
        <f>ROUNDUP(Tabela_telefony6[[#This Row],[Kolumna1]]*1440,0)</f>
        <v>4</v>
      </c>
      <c r="H1878" s="2">
        <f>800-Tabela_telefony6[[#This Row],[Kolumna2]]</f>
        <v>796</v>
      </c>
      <c r="I1878" s="5">
        <f>IF(OR(Tabela_telefony6[[#This Row],[typ]]="stacjonarny",Tabela_telefony6[[#This Row],[typ]]="komórkowy"),I1877-Tabela_telefony6[[#This Row],[Kolumna2]],H1877)</f>
        <v>739</v>
      </c>
    </row>
    <row r="1879" spans="1:9" x14ac:dyDescent="0.3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>IF(LEN(Tabela_telefony6[[#This Row],[nr]])=7,"stacjonarny",IF(LEN(Tabela_telefony6[[#This Row],[nr]])=8,"komórkowy","zagraniczny"))</f>
        <v>komórkowy</v>
      </c>
      <c r="F1879" s="8">
        <f>(Tabela_telefony6[[#This Row],[zakonczenie]]-Tabela_telefony6[[#This Row],[rozpoczecie]])</f>
        <v>2.0138888888888706E-3</v>
      </c>
      <c r="G1879" s="5">
        <f>ROUNDUP(Tabela_telefony6[[#This Row],[Kolumna1]]*1440,0)</f>
        <v>3</v>
      </c>
      <c r="H1879" s="2">
        <f>800-Tabela_telefony6[[#This Row],[Kolumna2]]</f>
        <v>797</v>
      </c>
      <c r="I1879" s="5">
        <f>IF(OR(Tabela_telefony6[[#This Row],[typ]]="stacjonarny",Tabela_telefony6[[#This Row],[typ]]="komórkowy"),I1878-Tabela_telefony6[[#This Row],[Kolumna2]],H1878)</f>
        <v>736</v>
      </c>
    </row>
    <row r="1880" spans="1:9" x14ac:dyDescent="0.3">
      <c r="A1880">
        <v>9506446</v>
      </c>
      <c r="B1880" s="1">
        <v>42943</v>
      </c>
      <c r="C1880" s="2">
        <v>0.44490740740740742</v>
      </c>
      <c r="D1880" s="2">
        <v>0.45071759259259259</v>
      </c>
      <c r="E1880" t="str">
        <f>IF(LEN(Tabela_telefony6[[#This Row],[nr]])=7,"stacjonarny",IF(LEN(Tabela_telefony6[[#This Row],[nr]])=8,"komórkowy","zagraniczny"))</f>
        <v>stacjonarny</v>
      </c>
      <c r="F1880" s="8">
        <f>(Tabela_telefony6[[#This Row],[zakonczenie]]-Tabela_telefony6[[#This Row],[rozpoczecie]])</f>
        <v>5.8101851851851682E-3</v>
      </c>
      <c r="G1880" s="5">
        <f>ROUNDUP(Tabela_telefony6[[#This Row],[Kolumna1]]*1440,0)</f>
        <v>9</v>
      </c>
      <c r="H1880" s="2">
        <f>800-Tabela_telefony6[[#This Row],[Kolumna2]]</f>
        <v>791</v>
      </c>
      <c r="I1880" s="5">
        <f>IF(OR(Tabela_telefony6[[#This Row],[typ]]="stacjonarny",Tabela_telefony6[[#This Row],[typ]]="komórkowy"),I1879-Tabela_telefony6[[#This Row],[Kolumna2]],H1879)</f>
        <v>727</v>
      </c>
    </row>
    <row r="1881" spans="1:9" x14ac:dyDescent="0.3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>IF(LEN(Tabela_telefony6[[#This Row],[nr]])=7,"stacjonarny",IF(LEN(Tabela_telefony6[[#This Row],[nr]])=8,"komórkowy","zagraniczny"))</f>
        <v>stacjonarny</v>
      </c>
      <c r="F1881" s="8">
        <f>(Tabela_telefony6[[#This Row],[zakonczenie]]-Tabela_telefony6[[#This Row],[rozpoczecie]])</f>
        <v>9.5601851851851993E-3</v>
      </c>
      <c r="G1881" s="5">
        <f>ROUNDUP(Tabela_telefony6[[#This Row],[Kolumna1]]*1440,0)</f>
        <v>14</v>
      </c>
      <c r="H1881" s="2">
        <f>800-Tabela_telefony6[[#This Row],[Kolumna2]]</f>
        <v>786</v>
      </c>
      <c r="I1881" s="5">
        <f>IF(OR(Tabela_telefony6[[#This Row],[typ]]="stacjonarny",Tabela_telefony6[[#This Row],[typ]]="komórkowy"),I1880-Tabela_telefony6[[#This Row],[Kolumna2]],H1880)</f>
        <v>713</v>
      </c>
    </row>
    <row r="1882" spans="1:9" x14ac:dyDescent="0.3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>IF(LEN(Tabela_telefony6[[#This Row],[nr]])=7,"stacjonarny",IF(LEN(Tabela_telefony6[[#This Row],[nr]])=8,"komórkowy","zagraniczny"))</f>
        <v>stacjonarny</v>
      </c>
      <c r="F1882" s="8">
        <f>(Tabela_telefony6[[#This Row],[zakonczenie]]-Tabela_telefony6[[#This Row],[rozpoczecie]])</f>
        <v>4.05092592592593E-3</v>
      </c>
      <c r="G1882" s="5">
        <f>ROUNDUP(Tabela_telefony6[[#This Row],[Kolumna1]]*1440,0)</f>
        <v>6</v>
      </c>
      <c r="H1882" s="2">
        <f>800-Tabela_telefony6[[#This Row],[Kolumna2]]</f>
        <v>794</v>
      </c>
      <c r="I1882" s="5">
        <f>IF(OR(Tabela_telefony6[[#This Row],[typ]]="stacjonarny",Tabela_telefony6[[#This Row],[typ]]="komórkowy"),I1881-Tabela_telefony6[[#This Row],[Kolumna2]],H1881)</f>
        <v>707</v>
      </c>
    </row>
    <row r="1883" spans="1:9" x14ac:dyDescent="0.3">
      <c r="A1883">
        <v>1472253</v>
      </c>
      <c r="B1883" s="1">
        <v>42943</v>
      </c>
      <c r="C1883" s="2">
        <v>0.45729166666666665</v>
      </c>
      <c r="D1883" s="2">
        <v>0.46041666666666664</v>
      </c>
      <c r="E1883" t="str">
        <f>IF(LEN(Tabela_telefony6[[#This Row],[nr]])=7,"stacjonarny",IF(LEN(Tabela_telefony6[[#This Row],[nr]])=8,"komórkowy","zagraniczny"))</f>
        <v>stacjonarny</v>
      </c>
      <c r="F1883" s="8">
        <f>(Tabela_telefony6[[#This Row],[zakonczenie]]-Tabela_telefony6[[#This Row],[rozpoczecie]])</f>
        <v>3.1249999999999889E-3</v>
      </c>
      <c r="G1883" s="5">
        <f>ROUNDUP(Tabela_telefony6[[#This Row],[Kolumna1]]*1440,0)</f>
        <v>5</v>
      </c>
      <c r="H1883" s="2">
        <f>800-Tabela_telefony6[[#This Row],[Kolumna2]]</f>
        <v>795</v>
      </c>
      <c r="I1883" s="5">
        <f>IF(OR(Tabela_telefony6[[#This Row],[typ]]="stacjonarny",Tabela_telefony6[[#This Row],[typ]]="komórkowy"),I1882-Tabela_telefony6[[#This Row],[Kolumna2]],H1882)</f>
        <v>702</v>
      </c>
    </row>
    <row r="1884" spans="1:9" x14ac:dyDescent="0.3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>IF(LEN(Tabela_telefony6[[#This Row],[nr]])=7,"stacjonarny",IF(LEN(Tabela_telefony6[[#This Row],[nr]])=8,"komórkowy","zagraniczny"))</f>
        <v>stacjonarny</v>
      </c>
      <c r="F1884" s="8">
        <f>(Tabela_telefony6[[#This Row],[zakonczenie]]-Tabela_telefony6[[#This Row],[rozpoczecie]])</f>
        <v>4.5254629629629672E-3</v>
      </c>
      <c r="G1884" s="5">
        <f>ROUNDUP(Tabela_telefony6[[#This Row],[Kolumna1]]*1440,0)</f>
        <v>7</v>
      </c>
      <c r="H1884" s="2">
        <f>800-Tabela_telefony6[[#This Row],[Kolumna2]]</f>
        <v>793</v>
      </c>
      <c r="I1884" s="5">
        <f>IF(OR(Tabela_telefony6[[#This Row],[typ]]="stacjonarny",Tabela_telefony6[[#This Row],[typ]]="komórkowy"),I1883-Tabela_telefony6[[#This Row],[Kolumna2]],H1883)</f>
        <v>695</v>
      </c>
    </row>
    <row r="1885" spans="1:9" x14ac:dyDescent="0.3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>IF(LEN(Tabela_telefony6[[#This Row],[nr]])=7,"stacjonarny",IF(LEN(Tabela_telefony6[[#This Row],[nr]])=8,"komórkowy","zagraniczny"))</f>
        <v>stacjonarny</v>
      </c>
      <c r="F1885" s="8">
        <f>(Tabela_telefony6[[#This Row],[zakonczenie]]-Tabela_telefony6[[#This Row],[rozpoczecie]])</f>
        <v>8.796296296296191E-4</v>
      </c>
      <c r="G1885" s="5">
        <f>ROUNDUP(Tabela_telefony6[[#This Row],[Kolumna1]]*1440,0)</f>
        <v>2</v>
      </c>
      <c r="H1885" s="2">
        <f>800-Tabela_telefony6[[#This Row],[Kolumna2]]</f>
        <v>798</v>
      </c>
      <c r="I1885" s="5">
        <f>IF(OR(Tabela_telefony6[[#This Row],[typ]]="stacjonarny",Tabela_telefony6[[#This Row],[typ]]="komórkowy"),I1884-Tabela_telefony6[[#This Row],[Kolumna2]],H1884)</f>
        <v>693</v>
      </c>
    </row>
    <row r="1886" spans="1:9" x14ac:dyDescent="0.3">
      <c r="A1886">
        <v>6326108</v>
      </c>
      <c r="B1886" s="1">
        <v>42943</v>
      </c>
      <c r="C1886" s="2">
        <v>0.46474537037037039</v>
      </c>
      <c r="D1886" s="2">
        <v>0.47486111111111112</v>
      </c>
      <c r="E1886" t="str">
        <f>IF(LEN(Tabela_telefony6[[#This Row],[nr]])=7,"stacjonarny",IF(LEN(Tabela_telefony6[[#This Row],[nr]])=8,"komórkowy","zagraniczny"))</f>
        <v>stacjonarny</v>
      </c>
      <c r="F1886" s="8">
        <f>(Tabela_telefony6[[#This Row],[zakonczenie]]-Tabela_telefony6[[#This Row],[rozpoczecie]])</f>
        <v>1.0115740740740731E-2</v>
      </c>
      <c r="G1886" s="5">
        <f>ROUNDUP(Tabela_telefony6[[#This Row],[Kolumna1]]*1440,0)</f>
        <v>15</v>
      </c>
      <c r="H1886" s="2">
        <f>800-Tabela_telefony6[[#This Row],[Kolumna2]]</f>
        <v>785</v>
      </c>
      <c r="I1886" s="5">
        <f>IF(OR(Tabela_telefony6[[#This Row],[typ]]="stacjonarny",Tabela_telefony6[[#This Row],[typ]]="komórkowy"),I1885-Tabela_telefony6[[#This Row],[Kolumna2]],H1885)</f>
        <v>678</v>
      </c>
    </row>
    <row r="1887" spans="1:9" x14ac:dyDescent="0.3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>IF(LEN(Tabela_telefony6[[#This Row],[nr]])=7,"stacjonarny",IF(LEN(Tabela_telefony6[[#This Row],[nr]])=8,"komórkowy","zagraniczny"))</f>
        <v>komórkowy</v>
      </c>
      <c r="F1887" s="8">
        <f>(Tabela_telefony6[[#This Row],[zakonczenie]]-Tabela_telefony6[[#This Row],[rozpoczecie]])</f>
        <v>8.2291666666666763E-3</v>
      </c>
      <c r="G1887" s="5">
        <f>ROUNDUP(Tabela_telefony6[[#This Row],[Kolumna1]]*1440,0)</f>
        <v>12</v>
      </c>
      <c r="H1887" s="2">
        <f>800-Tabela_telefony6[[#This Row],[Kolumna2]]</f>
        <v>788</v>
      </c>
      <c r="I1887" s="5">
        <f>IF(OR(Tabela_telefony6[[#This Row],[typ]]="stacjonarny",Tabela_telefony6[[#This Row],[typ]]="komórkowy"),I1886-Tabela_telefony6[[#This Row],[Kolumna2]],H1886)</f>
        <v>666</v>
      </c>
    </row>
    <row r="1888" spans="1:9" x14ac:dyDescent="0.3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>IF(LEN(Tabela_telefony6[[#This Row],[nr]])=7,"stacjonarny",IF(LEN(Tabela_telefony6[[#This Row],[nr]])=8,"komórkowy","zagraniczny"))</f>
        <v>stacjonarny</v>
      </c>
      <c r="F1888" s="8">
        <f>(Tabela_telefony6[[#This Row],[zakonczenie]]-Tabela_telefony6[[#This Row],[rozpoczecie]])</f>
        <v>4.7569444444444109E-3</v>
      </c>
      <c r="G1888" s="5">
        <f>ROUNDUP(Tabela_telefony6[[#This Row],[Kolumna1]]*1440,0)</f>
        <v>7</v>
      </c>
      <c r="H1888" s="2">
        <f>800-Tabela_telefony6[[#This Row],[Kolumna2]]</f>
        <v>793</v>
      </c>
      <c r="I1888" s="5">
        <f>IF(OR(Tabela_telefony6[[#This Row],[typ]]="stacjonarny",Tabela_telefony6[[#This Row],[typ]]="komórkowy"),I1887-Tabela_telefony6[[#This Row],[Kolumna2]],H1887)</f>
        <v>659</v>
      </c>
    </row>
    <row r="1889" spans="1:9" x14ac:dyDescent="0.3">
      <c r="A1889">
        <v>1721264</v>
      </c>
      <c r="B1889" s="1">
        <v>42943</v>
      </c>
      <c r="C1889" s="2">
        <v>0.47394675925925928</v>
      </c>
      <c r="D1889" s="2">
        <v>0.47922453703703705</v>
      </c>
      <c r="E1889" t="str">
        <f>IF(LEN(Tabela_telefony6[[#This Row],[nr]])=7,"stacjonarny",IF(LEN(Tabela_telefony6[[#This Row],[nr]])=8,"komórkowy","zagraniczny"))</f>
        <v>stacjonarny</v>
      </c>
      <c r="F1889" s="8">
        <f>(Tabela_telefony6[[#This Row],[zakonczenie]]-Tabela_telefony6[[#This Row],[rozpoczecie]])</f>
        <v>5.2777777777777701E-3</v>
      </c>
      <c r="G1889" s="5">
        <f>ROUNDUP(Tabela_telefony6[[#This Row],[Kolumna1]]*1440,0)</f>
        <v>8</v>
      </c>
      <c r="H1889" s="2">
        <f>800-Tabela_telefony6[[#This Row],[Kolumna2]]</f>
        <v>792</v>
      </c>
      <c r="I1889" s="5">
        <f>IF(OR(Tabela_telefony6[[#This Row],[typ]]="stacjonarny",Tabela_telefony6[[#This Row],[typ]]="komórkowy"),I1888-Tabela_telefony6[[#This Row],[Kolumna2]],H1888)</f>
        <v>651</v>
      </c>
    </row>
    <row r="1890" spans="1:9" x14ac:dyDescent="0.3">
      <c r="A1890">
        <v>5231877</v>
      </c>
      <c r="B1890" s="1">
        <v>42943</v>
      </c>
      <c r="C1890" s="2">
        <v>0.47550925925925924</v>
      </c>
      <c r="D1890" s="2">
        <v>0.47930555555555554</v>
      </c>
      <c r="E1890" t="str">
        <f>IF(LEN(Tabela_telefony6[[#This Row],[nr]])=7,"stacjonarny",IF(LEN(Tabela_telefony6[[#This Row],[nr]])=8,"komórkowy","zagraniczny"))</f>
        <v>stacjonarny</v>
      </c>
      <c r="F1890" s="8">
        <f>(Tabela_telefony6[[#This Row],[zakonczenie]]-Tabela_telefony6[[#This Row],[rozpoczecie]])</f>
        <v>3.7962962962962976E-3</v>
      </c>
      <c r="G1890" s="5">
        <f>ROUNDUP(Tabela_telefony6[[#This Row],[Kolumna1]]*1440,0)</f>
        <v>6</v>
      </c>
      <c r="H1890" s="2">
        <f>800-Tabela_telefony6[[#This Row],[Kolumna2]]</f>
        <v>794</v>
      </c>
      <c r="I1890" s="5">
        <f>IF(OR(Tabela_telefony6[[#This Row],[typ]]="stacjonarny",Tabela_telefony6[[#This Row],[typ]]="komórkowy"),I1889-Tabela_telefony6[[#This Row],[Kolumna2]],H1889)</f>
        <v>645</v>
      </c>
    </row>
    <row r="1891" spans="1:9" x14ac:dyDescent="0.3">
      <c r="A1891">
        <v>92414932</v>
      </c>
      <c r="B1891" s="1">
        <v>42943</v>
      </c>
      <c r="C1891" s="2">
        <v>0.48085648148148147</v>
      </c>
      <c r="D1891" s="2">
        <v>0.48893518518518519</v>
      </c>
      <c r="E1891" t="str">
        <f>IF(LEN(Tabela_telefony6[[#This Row],[nr]])=7,"stacjonarny",IF(LEN(Tabela_telefony6[[#This Row],[nr]])=8,"komórkowy","zagraniczny"))</f>
        <v>komórkowy</v>
      </c>
      <c r="F1891" s="8">
        <f>(Tabela_telefony6[[#This Row],[zakonczenie]]-Tabela_telefony6[[#This Row],[rozpoczecie]])</f>
        <v>8.0787037037037268E-3</v>
      </c>
      <c r="G1891" s="5">
        <f>ROUNDUP(Tabela_telefony6[[#This Row],[Kolumna1]]*1440,0)</f>
        <v>12</v>
      </c>
      <c r="H1891" s="2">
        <f>800-Tabela_telefony6[[#This Row],[Kolumna2]]</f>
        <v>788</v>
      </c>
      <c r="I1891" s="5">
        <f>IF(OR(Tabela_telefony6[[#This Row],[typ]]="stacjonarny",Tabela_telefony6[[#This Row],[typ]]="komórkowy"),I1890-Tabela_telefony6[[#This Row],[Kolumna2]],H1890)</f>
        <v>633</v>
      </c>
    </row>
    <row r="1892" spans="1:9" x14ac:dyDescent="0.3">
      <c r="A1892">
        <v>3202610</v>
      </c>
      <c r="B1892" s="1">
        <v>42943</v>
      </c>
      <c r="C1892" s="2">
        <v>0.48528935185185185</v>
      </c>
      <c r="D1892" s="2">
        <v>0.48694444444444446</v>
      </c>
      <c r="E1892" t="str">
        <f>IF(LEN(Tabela_telefony6[[#This Row],[nr]])=7,"stacjonarny",IF(LEN(Tabela_telefony6[[#This Row],[nr]])=8,"komórkowy","zagraniczny"))</f>
        <v>stacjonarny</v>
      </c>
      <c r="F1892" s="8">
        <f>(Tabela_telefony6[[#This Row],[zakonczenie]]-Tabela_telefony6[[#This Row],[rozpoczecie]])</f>
        <v>1.6550925925926108E-3</v>
      </c>
      <c r="G1892" s="5">
        <f>ROUNDUP(Tabela_telefony6[[#This Row],[Kolumna1]]*1440,0)</f>
        <v>3</v>
      </c>
      <c r="H1892" s="2">
        <f>800-Tabela_telefony6[[#This Row],[Kolumna2]]</f>
        <v>797</v>
      </c>
      <c r="I1892" s="5">
        <f>IF(OR(Tabela_telefony6[[#This Row],[typ]]="stacjonarny",Tabela_telefony6[[#This Row],[typ]]="komórkowy"),I1891-Tabela_telefony6[[#This Row],[Kolumna2]],H1891)</f>
        <v>630</v>
      </c>
    </row>
    <row r="1893" spans="1:9" x14ac:dyDescent="0.3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>IF(LEN(Tabela_telefony6[[#This Row],[nr]])=7,"stacjonarny",IF(LEN(Tabela_telefony6[[#This Row],[nr]])=8,"komórkowy","zagraniczny"))</f>
        <v>stacjonarny</v>
      </c>
      <c r="F1893" s="8">
        <f>(Tabela_telefony6[[#This Row],[zakonczenie]]-Tabela_telefony6[[#This Row],[rozpoczecie]])</f>
        <v>1.1516203703703654E-2</v>
      </c>
      <c r="G1893" s="5">
        <f>ROUNDUP(Tabela_telefony6[[#This Row],[Kolumna1]]*1440,0)</f>
        <v>17</v>
      </c>
      <c r="H1893" s="2">
        <f>800-Tabela_telefony6[[#This Row],[Kolumna2]]</f>
        <v>783</v>
      </c>
      <c r="I1893" s="5">
        <f>IF(OR(Tabela_telefony6[[#This Row],[typ]]="stacjonarny",Tabela_telefony6[[#This Row],[typ]]="komórkowy"),I1892-Tabela_telefony6[[#This Row],[Kolumna2]],H1892)</f>
        <v>613</v>
      </c>
    </row>
    <row r="1894" spans="1:9" x14ac:dyDescent="0.3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>IF(LEN(Tabela_telefony6[[#This Row],[nr]])=7,"stacjonarny",IF(LEN(Tabela_telefony6[[#This Row],[nr]])=8,"komórkowy","zagraniczny"))</f>
        <v>stacjonarny</v>
      </c>
      <c r="F1894" s="8">
        <f>(Tabela_telefony6[[#This Row],[zakonczenie]]-Tabela_telefony6[[#This Row],[rozpoczecie]])</f>
        <v>7.615740740740784E-3</v>
      </c>
      <c r="G1894" s="5">
        <f>ROUNDUP(Tabela_telefony6[[#This Row],[Kolumna1]]*1440,0)</f>
        <v>11</v>
      </c>
      <c r="H1894" s="2">
        <f>800-Tabela_telefony6[[#This Row],[Kolumna2]]</f>
        <v>789</v>
      </c>
      <c r="I1894" s="5">
        <f>IF(OR(Tabela_telefony6[[#This Row],[typ]]="stacjonarny",Tabela_telefony6[[#This Row],[typ]]="komórkowy"),I1893-Tabela_telefony6[[#This Row],[Kolumna2]],H1893)</f>
        <v>602</v>
      </c>
    </row>
    <row r="1895" spans="1:9" x14ac:dyDescent="0.3">
      <c r="A1895">
        <v>3680072</v>
      </c>
      <c r="B1895" s="1">
        <v>42943</v>
      </c>
      <c r="C1895" s="2">
        <v>0.49561342592592594</v>
      </c>
      <c r="D1895" s="2">
        <v>0.49716435185185187</v>
      </c>
      <c r="E1895" t="str">
        <f>IF(LEN(Tabela_telefony6[[#This Row],[nr]])=7,"stacjonarny",IF(LEN(Tabela_telefony6[[#This Row],[nr]])=8,"komórkowy","zagraniczny"))</f>
        <v>stacjonarny</v>
      </c>
      <c r="F1895" s="8">
        <f>(Tabela_telefony6[[#This Row],[zakonczenie]]-Tabela_telefony6[[#This Row],[rozpoczecie]])</f>
        <v>1.5509259259259278E-3</v>
      </c>
      <c r="G1895" s="5">
        <f>ROUNDUP(Tabela_telefony6[[#This Row],[Kolumna1]]*1440,0)</f>
        <v>3</v>
      </c>
      <c r="H1895" s="2">
        <f>800-Tabela_telefony6[[#This Row],[Kolumna2]]</f>
        <v>797</v>
      </c>
      <c r="I1895" s="5">
        <f>IF(OR(Tabela_telefony6[[#This Row],[typ]]="stacjonarny",Tabela_telefony6[[#This Row],[typ]]="komórkowy"),I1894-Tabela_telefony6[[#This Row],[Kolumna2]],H1894)</f>
        <v>599</v>
      </c>
    </row>
    <row r="1896" spans="1:9" x14ac:dyDescent="0.3">
      <c r="A1896">
        <v>6980867</v>
      </c>
      <c r="B1896" s="1">
        <v>42943</v>
      </c>
      <c r="C1896" s="2">
        <v>0.49716435185185187</v>
      </c>
      <c r="D1896" s="2">
        <v>0.50270833333333331</v>
      </c>
      <c r="E1896" t="str">
        <f>IF(LEN(Tabela_telefony6[[#This Row],[nr]])=7,"stacjonarny",IF(LEN(Tabela_telefony6[[#This Row],[nr]])=8,"komórkowy","zagraniczny"))</f>
        <v>stacjonarny</v>
      </c>
      <c r="F1896" s="8">
        <f>(Tabela_telefony6[[#This Row],[zakonczenie]]-Tabela_telefony6[[#This Row],[rozpoczecie]])</f>
        <v>5.5439814814814414E-3</v>
      </c>
      <c r="G1896" s="5">
        <f>ROUNDUP(Tabela_telefony6[[#This Row],[Kolumna1]]*1440,0)</f>
        <v>8</v>
      </c>
      <c r="H1896" s="2">
        <f>800-Tabela_telefony6[[#This Row],[Kolumna2]]</f>
        <v>792</v>
      </c>
      <c r="I1896" s="5">
        <f>IF(OR(Tabela_telefony6[[#This Row],[typ]]="stacjonarny",Tabela_telefony6[[#This Row],[typ]]="komórkowy"),I1895-Tabela_telefony6[[#This Row],[Kolumna2]],H1895)</f>
        <v>591</v>
      </c>
    </row>
    <row r="1897" spans="1:9" x14ac:dyDescent="0.3">
      <c r="A1897">
        <v>3656681</v>
      </c>
      <c r="B1897" s="1">
        <v>42943</v>
      </c>
      <c r="C1897" s="2">
        <v>0.50123842592592593</v>
      </c>
      <c r="D1897" s="2">
        <v>0.5084143518518518</v>
      </c>
      <c r="E1897" t="str">
        <f>IF(LEN(Tabela_telefony6[[#This Row],[nr]])=7,"stacjonarny",IF(LEN(Tabela_telefony6[[#This Row],[nr]])=8,"komórkowy","zagraniczny"))</f>
        <v>stacjonarny</v>
      </c>
      <c r="F1897" s="8">
        <f>(Tabela_telefony6[[#This Row],[zakonczenie]]-Tabela_telefony6[[#This Row],[rozpoczecie]])</f>
        <v>7.1759259259258634E-3</v>
      </c>
      <c r="G1897" s="5">
        <f>ROUNDUP(Tabela_telefony6[[#This Row],[Kolumna1]]*1440,0)</f>
        <v>11</v>
      </c>
      <c r="H1897" s="2">
        <f>800-Tabela_telefony6[[#This Row],[Kolumna2]]</f>
        <v>789</v>
      </c>
      <c r="I1897" s="5">
        <f>IF(OR(Tabela_telefony6[[#This Row],[typ]]="stacjonarny",Tabela_telefony6[[#This Row],[typ]]="komórkowy"),I1896-Tabela_telefony6[[#This Row],[Kolumna2]],H1896)</f>
        <v>580</v>
      </c>
    </row>
    <row r="1898" spans="1:9" x14ac:dyDescent="0.3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>IF(LEN(Tabela_telefony6[[#This Row],[nr]])=7,"stacjonarny",IF(LEN(Tabela_telefony6[[#This Row],[nr]])=8,"komórkowy","zagraniczny"))</f>
        <v>stacjonarny</v>
      </c>
      <c r="F1898" s="8">
        <f>(Tabela_telefony6[[#This Row],[zakonczenie]]-Tabela_telefony6[[#This Row],[rozpoczecie]])</f>
        <v>9.2476851851851505E-3</v>
      </c>
      <c r="G1898" s="5">
        <f>ROUNDUP(Tabela_telefony6[[#This Row],[Kolumna1]]*1440,0)</f>
        <v>14</v>
      </c>
      <c r="H1898" s="2">
        <f>800-Tabela_telefony6[[#This Row],[Kolumna2]]</f>
        <v>786</v>
      </c>
      <c r="I1898" s="5">
        <f>IF(OR(Tabela_telefony6[[#This Row],[typ]]="stacjonarny",Tabela_telefony6[[#This Row],[typ]]="komórkowy"),I1897-Tabela_telefony6[[#This Row],[Kolumna2]],H1897)</f>
        <v>566</v>
      </c>
    </row>
    <row r="1899" spans="1:9" x14ac:dyDescent="0.3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>IF(LEN(Tabela_telefony6[[#This Row],[nr]])=7,"stacjonarny",IF(LEN(Tabela_telefony6[[#This Row],[nr]])=8,"komórkowy","zagraniczny"))</f>
        <v>stacjonarny</v>
      </c>
      <c r="F1899" s="8">
        <f>(Tabela_telefony6[[#This Row],[zakonczenie]]-Tabela_telefony6[[#This Row],[rozpoczecie]])</f>
        <v>4.050925925925819E-4</v>
      </c>
      <c r="G1899" s="5">
        <f>ROUNDUP(Tabela_telefony6[[#This Row],[Kolumna1]]*1440,0)</f>
        <v>1</v>
      </c>
      <c r="H1899" s="2">
        <f>800-Tabela_telefony6[[#This Row],[Kolumna2]]</f>
        <v>799</v>
      </c>
      <c r="I1899" s="5">
        <f>IF(OR(Tabela_telefony6[[#This Row],[typ]]="stacjonarny",Tabela_telefony6[[#This Row],[typ]]="komórkowy"),I1898-Tabela_telefony6[[#This Row],[Kolumna2]],H1898)</f>
        <v>565</v>
      </c>
    </row>
    <row r="1900" spans="1:9" x14ac:dyDescent="0.3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>IF(LEN(Tabela_telefony6[[#This Row],[nr]])=7,"stacjonarny",IF(LEN(Tabela_telefony6[[#This Row],[nr]])=8,"komórkowy","zagraniczny"))</f>
        <v>stacjonarny</v>
      </c>
      <c r="F1900" s="8">
        <f>(Tabela_telefony6[[#This Row],[zakonczenie]]-Tabela_telefony6[[#This Row],[rozpoczecie]])</f>
        <v>5.2199074074074092E-3</v>
      </c>
      <c r="G1900" s="5">
        <f>ROUNDUP(Tabela_telefony6[[#This Row],[Kolumna1]]*1440,0)</f>
        <v>8</v>
      </c>
      <c r="H1900" s="2">
        <f>800-Tabela_telefony6[[#This Row],[Kolumna2]]</f>
        <v>792</v>
      </c>
      <c r="I1900" s="5">
        <f>IF(OR(Tabela_telefony6[[#This Row],[typ]]="stacjonarny",Tabela_telefony6[[#This Row],[typ]]="komórkowy"),I1899-Tabela_telefony6[[#This Row],[Kolumna2]],H1899)</f>
        <v>557</v>
      </c>
    </row>
    <row r="1901" spans="1:9" x14ac:dyDescent="0.3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>IF(LEN(Tabela_telefony6[[#This Row],[nr]])=7,"stacjonarny",IF(LEN(Tabela_telefony6[[#This Row],[nr]])=8,"komórkowy","zagraniczny"))</f>
        <v>stacjonarny</v>
      </c>
      <c r="F1901" s="8">
        <f>(Tabela_telefony6[[#This Row],[zakonczenie]]-Tabela_telefony6[[#This Row],[rozpoczecie]])</f>
        <v>8.3333333333334147E-3</v>
      </c>
      <c r="G1901" s="5">
        <f>ROUNDUP(Tabela_telefony6[[#This Row],[Kolumna1]]*1440,0)</f>
        <v>13</v>
      </c>
      <c r="H1901" s="2">
        <f>800-Tabela_telefony6[[#This Row],[Kolumna2]]</f>
        <v>787</v>
      </c>
      <c r="I1901" s="5">
        <f>IF(OR(Tabela_telefony6[[#This Row],[typ]]="stacjonarny",Tabela_telefony6[[#This Row],[typ]]="komórkowy"),I1900-Tabela_telefony6[[#This Row],[Kolumna2]],H1900)</f>
        <v>544</v>
      </c>
    </row>
    <row r="1902" spans="1:9" x14ac:dyDescent="0.3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>IF(LEN(Tabela_telefony6[[#This Row],[nr]])=7,"stacjonarny",IF(LEN(Tabela_telefony6[[#This Row],[nr]])=8,"komórkowy","zagraniczny"))</f>
        <v>komórkowy</v>
      </c>
      <c r="F1902" s="8">
        <f>(Tabela_telefony6[[#This Row],[zakonczenie]]-Tabela_telefony6[[#This Row],[rozpoczecie]])</f>
        <v>9.2361111111111116E-3</v>
      </c>
      <c r="G1902" s="5">
        <f>ROUNDUP(Tabela_telefony6[[#This Row],[Kolumna1]]*1440,0)</f>
        <v>14</v>
      </c>
      <c r="H1902" s="2">
        <f>800-Tabela_telefony6[[#This Row],[Kolumna2]]</f>
        <v>786</v>
      </c>
      <c r="I1902" s="5">
        <f>IF(OR(Tabela_telefony6[[#This Row],[typ]]="stacjonarny",Tabela_telefony6[[#This Row],[typ]]="komórkowy"),I1901-Tabela_telefony6[[#This Row],[Kolumna2]],H1901)</f>
        <v>530</v>
      </c>
    </row>
    <row r="1903" spans="1:9" x14ac:dyDescent="0.3">
      <c r="A1903">
        <v>9340299</v>
      </c>
      <c r="B1903" s="1">
        <v>42943</v>
      </c>
      <c r="C1903" s="2">
        <v>0.52034722222222218</v>
      </c>
      <c r="D1903" s="2">
        <v>0.52137731481481486</v>
      </c>
      <c r="E1903" t="str">
        <f>IF(LEN(Tabela_telefony6[[#This Row],[nr]])=7,"stacjonarny",IF(LEN(Tabela_telefony6[[#This Row],[nr]])=8,"komórkowy","zagraniczny"))</f>
        <v>stacjonarny</v>
      </c>
      <c r="F1903" s="8">
        <f>(Tabela_telefony6[[#This Row],[zakonczenie]]-Tabela_telefony6[[#This Row],[rozpoczecie]])</f>
        <v>1.0300925925926796E-3</v>
      </c>
      <c r="G1903" s="5">
        <f>ROUNDUP(Tabela_telefony6[[#This Row],[Kolumna1]]*1440,0)</f>
        <v>2</v>
      </c>
      <c r="H1903" s="2">
        <f>800-Tabela_telefony6[[#This Row],[Kolumna2]]</f>
        <v>798</v>
      </c>
      <c r="I1903" s="5">
        <f>IF(OR(Tabela_telefony6[[#This Row],[typ]]="stacjonarny",Tabela_telefony6[[#This Row],[typ]]="komórkowy"),I1902-Tabela_telefony6[[#This Row],[Kolumna2]],H1902)</f>
        <v>528</v>
      </c>
    </row>
    <row r="1904" spans="1:9" x14ac:dyDescent="0.3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>IF(LEN(Tabela_telefony6[[#This Row],[nr]])=7,"stacjonarny",IF(LEN(Tabela_telefony6[[#This Row],[nr]])=8,"komórkowy","zagraniczny"))</f>
        <v>stacjonarny</v>
      </c>
      <c r="F1904" s="8">
        <f>(Tabela_telefony6[[#This Row],[zakonczenie]]-Tabela_telefony6[[#This Row],[rozpoczecie]])</f>
        <v>2.5925925925925908E-3</v>
      </c>
      <c r="G1904" s="5">
        <f>ROUNDUP(Tabela_telefony6[[#This Row],[Kolumna1]]*1440,0)</f>
        <v>4</v>
      </c>
      <c r="H1904" s="2">
        <f>800-Tabela_telefony6[[#This Row],[Kolumna2]]</f>
        <v>796</v>
      </c>
      <c r="I1904" s="5">
        <f>IF(OR(Tabela_telefony6[[#This Row],[typ]]="stacjonarny",Tabela_telefony6[[#This Row],[typ]]="komórkowy"),I1903-Tabela_telefony6[[#This Row],[Kolumna2]],H1903)</f>
        <v>524</v>
      </c>
    </row>
    <row r="1905" spans="1:9" x14ac:dyDescent="0.3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>IF(LEN(Tabela_telefony6[[#This Row],[nr]])=7,"stacjonarny",IF(LEN(Tabela_telefony6[[#This Row],[nr]])=8,"komórkowy","zagraniczny"))</f>
        <v>stacjonarny</v>
      </c>
      <c r="F1905" s="8">
        <f>(Tabela_telefony6[[#This Row],[zakonczenie]]-Tabela_telefony6[[#This Row],[rozpoczecie]])</f>
        <v>5.1041666666666874E-3</v>
      </c>
      <c r="G1905" s="5">
        <f>ROUNDUP(Tabela_telefony6[[#This Row],[Kolumna1]]*1440,0)</f>
        <v>8</v>
      </c>
      <c r="H1905" s="2">
        <f>800-Tabela_telefony6[[#This Row],[Kolumna2]]</f>
        <v>792</v>
      </c>
      <c r="I1905" s="5">
        <f>IF(OR(Tabela_telefony6[[#This Row],[typ]]="stacjonarny",Tabela_telefony6[[#This Row],[typ]]="komórkowy"),I1904-Tabela_telefony6[[#This Row],[Kolumna2]],H1904)</f>
        <v>516</v>
      </c>
    </row>
    <row r="1906" spans="1:9" x14ac:dyDescent="0.3">
      <c r="A1906">
        <v>7467198</v>
      </c>
      <c r="B1906" s="1">
        <v>42943</v>
      </c>
      <c r="C1906" s="2">
        <v>0.52993055555555557</v>
      </c>
      <c r="D1906" s="2">
        <v>0.53739583333333329</v>
      </c>
      <c r="E1906" t="str">
        <f>IF(LEN(Tabela_telefony6[[#This Row],[nr]])=7,"stacjonarny",IF(LEN(Tabela_telefony6[[#This Row],[nr]])=8,"komórkowy","zagraniczny"))</f>
        <v>stacjonarny</v>
      </c>
      <c r="F1906" s="8">
        <f>(Tabela_telefony6[[#This Row],[zakonczenie]]-Tabela_telefony6[[#This Row],[rozpoczecie]])</f>
        <v>7.4652777777777235E-3</v>
      </c>
      <c r="G1906" s="5">
        <f>ROUNDUP(Tabela_telefony6[[#This Row],[Kolumna1]]*1440,0)</f>
        <v>11</v>
      </c>
      <c r="H1906" s="2">
        <f>800-Tabela_telefony6[[#This Row],[Kolumna2]]</f>
        <v>789</v>
      </c>
      <c r="I1906" s="5">
        <f>IF(OR(Tabela_telefony6[[#This Row],[typ]]="stacjonarny",Tabela_telefony6[[#This Row],[typ]]="komórkowy"),I1905-Tabela_telefony6[[#This Row],[Kolumna2]],H1905)</f>
        <v>505</v>
      </c>
    </row>
    <row r="1907" spans="1:9" x14ac:dyDescent="0.3">
      <c r="A1907">
        <v>4703748</v>
      </c>
      <c r="B1907" s="1">
        <v>42943</v>
      </c>
      <c r="C1907" s="2">
        <v>0.53315972222222219</v>
      </c>
      <c r="D1907" s="2">
        <v>0.53454861111111107</v>
      </c>
      <c r="E1907" t="str">
        <f>IF(LEN(Tabela_telefony6[[#This Row],[nr]])=7,"stacjonarny",IF(LEN(Tabela_telefony6[[#This Row],[nr]])=8,"komórkowy","zagraniczny"))</f>
        <v>stacjonarny</v>
      </c>
      <c r="F1907" s="8">
        <f>(Tabela_telefony6[[#This Row],[zakonczenie]]-Tabela_telefony6[[#This Row],[rozpoczecie]])</f>
        <v>1.388888888888884E-3</v>
      </c>
      <c r="G1907" s="5">
        <f>ROUNDUP(Tabela_telefony6[[#This Row],[Kolumna1]]*1440,0)</f>
        <v>2</v>
      </c>
      <c r="H1907" s="2">
        <f>800-Tabela_telefony6[[#This Row],[Kolumna2]]</f>
        <v>798</v>
      </c>
      <c r="I1907" s="5">
        <f>IF(OR(Tabela_telefony6[[#This Row],[typ]]="stacjonarny",Tabela_telefony6[[#This Row],[typ]]="komórkowy"),I1906-Tabela_telefony6[[#This Row],[Kolumna2]],H1906)</f>
        <v>503</v>
      </c>
    </row>
    <row r="1908" spans="1:9" x14ac:dyDescent="0.3">
      <c r="A1908">
        <v>1165705</v>
      </c>
      <c r="B1908" s="1">
        <v>42943</v>
      </c>
      <c r="C1908" s="2">
        <v>0.53666666666666663</v>
      </c>
      <c r="D1908" s="2">
        <v>0.54100694444444442</v>
      </c>
      <c r="E1908" t="str">
        <f>IF(LEN(Tabela_telefony6[[#This Row],[nr]])=7,"stacjonarny",IF(LEN(Tabela_telefony6[[#This Row],[nr]])=8,"komórkowy","zagraniczny"))</f>
        <v>stacjonarny</v>
      </c>
      <c r="F1908" s="8">
        <f>(Tabela_telefony6[[#This Row],[zakonczenie]]-Tabela_telefony6[[#This Row],[rozpoczecie]])</f>
        <v>4.3402777777777901E-3</v>
      </c>
      <c r="G1908" s="5">
        <f>ROUNDUP(Tabela_telefony6[[#This Row],[Kolumna1]]*1440,0)</f>
        <v>7</v>
      </c>
      <c r="H1908" s="2">
        <f>800-Tabela_telefony6[[#This Row],[Kolumna2]]</f>
        <v>793</v>
      </c>
      <c r="I1908" s="5">
        <f>IF(OR(Tabela_telefony6[[#This Row],[typ]]="stacjonarny",Tabela_telefony6[[#This Row],[typ]]="komórkowy"),I1907-Tabela_telefony6[[#This Row],[Kolumna2]],H1907)</f>
        <v>496</v>
      </c>
    </row>
    <row r="1909" spans="1:9" x14ac:dyDescent="0.3">
      <c r="A1909">
        <v>90762334</v>
      </c>
      <c r="B1909" s="1">
        <v>42943</v>
      </c>
      <c r="C1909" s="2">
        <v>0.54144675925925922</v>
      </c>
      <c r="D1909" s="2">
        <v>0.54313657407407412</v>
      </c>
      <c r="E1909" t="str">
        <f>IF(LEN(Tabela_telefony6[[#This Row],[nr]])=7,"stacjonarny",IF(LEN(Tabela_telefony6[[#This Row],[nr]])=8,"komórkowy","zagraniczny"))</f>
        <v>komórkowy</v>
      </c>
      <c r="F1909" s="8">
        <f>(Tabela_telefony6[[#This Row],[zakonczenie]]-Tabela_telefony6[[#This Row],[rozpoczecie]])</f>
        <v>1.6898148148148939E-3</v>
      </c>
      <c r="G1909" s="5">
        <f>ROUNDUP(Tabela_telefony6[[#This Row],[Kolumna1]]*1440,0)</f>
        <v>3</v>
      </c>
      <c r="H1909" s="2">
        <f>800-Tabela_telefony6[[#This Row],[Kolumna2]]</f>
        <v>797</v>
      </c>
      <c r="I1909" s="5">
        <f>IF(OR(Tabela_telefony6[[#This Row],[typ]]="stacjonarny",Tabela_telefony6[[#This Row],[typ]]="komórkowy"),I1908-Tabela_telefony6[[#This Row],[Kolumna2]],H1908)</f>
        <v>493</v>
      </c>
    </row>
    <row r="1910" spans="1:9" x14ac:dyDescent="0.3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>IF(LEN(Tabela_telefony6[[#This Row],[nr]])=7,"stacjonarny",IF(LEN(Tabela_telefony6[[#This Row],[nr]])=8,"komórkowy","zagraniczny"))</f>
        <v>komórkowy</v>
      </c>
      <c r="F1910" s="8">
        <f>(Tabela_telefony6[[#This Row],[zakonczenie]]-Tabela_telefony6[[#This Row],[rozpoczecie]])</f>
        <v>9.4097222222222499E-3</v>
      </c>
      <c r="G1910" s="5">
        <f>ROUNDUP(Tabela_telefony6[[#This Row],[Kolumna1]]*1440,0)</f>
        <v>14</v>
      </c>
      <c r="H1910" s="2">
        <f>800-Tabela_telefony6[[#This Row],[Kolumna2]]</f>
        <v>786</v>
      </c>
      <c r="I1910" s="5">
        <f>IF(OR(Tabela_telefony6[[#This Row],[typ]]="stacjonarny",Tabela_telefony6[[#This Row],[typ]]="komórkowy"),I1909-Tabela_telefony6[[#This Row],[Kolumna2]],H1909)</f>
        <v>479</v>
      </c>
    </row>
    <row r="1911" spans="1:9" x14ac:dyDescent="0.3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>IF(LEN(Tabela_telefony6[[#This Row],[nr]])=7,"stacjonarny",IF(LEN(Tabela_telefony6[[#This Row],[nr]])=8,"komórkowy","zagraniczny"))</f>
        <v>stacjonarny</v>
      </c>
      <c r="F1911" s="8">
        <f>(Tabela_telefony6[[#This Row],[zakonczenie]]-Tabela_telefony6[[#This Row],[rozpoczecie]])</f>
        <v>2.6620370370370461E-3</v>
      </c>
      <c r="G1911" s="5">
        <f>ROUNDUP(Tabela_telefony6[[#This Row],[Kolumna1]]*1440,0)</f>
        <v>4</v>
      </c>
      <c r="H1911" s="2">
        <f>800-Tabela_telefony6[[#This Row],[Kolumna2]]</f>
        <v>796</v>
      </c>
      <c r="I1911" s="5">
        <f>IF(OR(Tabela_telefony6[[#This Row],[typ]]="stacjonarny",Tabela_telefony6[[#This Row],[typ]]="komórkowy"),I1910-Tabela_telefony6[[#This Row],[Kolumna2]],H1910)</f>
        <v>475</v>
      </c>
    </row>
    <row r="1912" spans="1:9" x14ac:dyDescent="0.3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>IF(LEN(Tabela_telefony6[[#This Row],[nr]])=7,"stacjonarny",IF(LEN(Tabela_telefony6[[#This Row],[nr]])=8,"komórkowy","zagraniczny"))</f>
        <v>stacjonarny</v>
      </c>
      <c r="F1912" s="8">
        <f>(Tabela_telefony6[[#This Row],[zakonczenie]]-Tabela_telefony6[[#This Row],[rozpoczecie]])</f>
        <v>1.6203703703698835E-4</v>
      </c>
      <c r="G1912" s="5">
        <f>ROUNDUP(Tabela_telefony6[[#This Row],[Kolumna1]]*1440,0)</f>
        <v>1</v>
      </c>
      <c r="H1912" s="2">
        <f>800-Tabela_telefony6[[#This Row],[Kolumna2]]</f>
        <v>799</v>
      </c>
      <c r="I1912" s="5">
        <f>IF(OR(Tabela_telefony6[[#This Row],[typ]]="stacjonarny",Tabela_telefony6[[#This Row],[typ]]="komórkowy"),I1911-Tabela_telefony6[[#This Row],[Kolumna2]],H1911)</f>
        <v>474</v>
      </c>
    </row>
    <row r="1913" spans="1:9" x14ac:dyDescent="0.3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>IF(LEN(Tabela_telefony6[[#This Row],[nr]])=7,"stacjonarny",IF(LEN(Tabela_telefony6[[#This Row],[nr]])=8,"komórkowy","zagraniczny"))</f>
        <v>stacjonarny</v>
      </c>
      <c r="F1913" s="8">
        <f>(Tabela_telefony6[[#This Row],[zakonczenie]]-Tabela_telefony6[[#This Row],[rozpoczecie]])</f>
        <v>9.3750000000000222E-3</v>
      </c>
      <c r="G1913" s="5">
        <f>ROUNDUP(Tabela_telefony6[[#This Row],[Kolumna1]]*1440,0)</f>
        <v>14</v>
      </c>
      <c r="H1913" s="2">
        <f>800-Tabela_telefony6[[#This Row],[Kolumna2]]</f>
        <v>786</v>
      </c>
      <c r="I1913" s="5">
        <f>IF(OR(Tabela_telefony6[[#This Row],[typ]]="stacjonarny",Tabela_telefony6[[#This Row],[typ]]="komórkowy"),I1912-Tabela_telefony6[[#This Row],[Kolumna2]],H1912)</f>
        <v>460</v>
      </c>
    </row>
    <row r="1914" spans="1:9" x14ac:dyDescent="0.3">
      <c r="A1914">
        <v>1025756</v>
      </c>
      <c r="B1914" s="1">
        <v>42943</v>
      </c>
      <c r="C1914" s="2">
        <v>0.55116898148148152</v>
      </c>
      <c r="D1914" s="2">
        <v>0.56047453703703709</v>
      </c>
      <c r="E1914" t="str">
        <f>IF(LEN(Tabela_telefony6[[#This Row],[nr]])=7,"stacjonarny",IF(LEN(Tabela_telefony6[[#This Row],[nr]])=8,"komórkowy","zagraniczny"))</f>
        <v>stacjonarny</v>
      </c>
      <c r="F1914" s="8">
        <f>(Tabela_telefony6[[#This Row],[zakonczenie]]-Tabela_telefony6[[#This Row],[rozpoczecie]])</f>
        <v>9.3055555555555669E-3</v>
      </c>
      <c r="G1914" s="5">
        <f>ROUNDUP(Tabela_telefony6[[#This Row],[Kolumna1]]*1440,0)</f>
        <v>14</v>
      </c>
      <c r="H1914" s="2">
        <f>800-Tabela_telefony6[[#This Row],[Kolumna2]]</f>
        <v>786</v>
      </c>
      <c r="I1914" s="5">
        <f>IF(OR(Tabela_telefony6[[#This Row],[typ]]="stacjonarny",Tabela_telefony6[[#This Row],[typ]]="komórkowy"),I1913-Tabela_telefony6[[#This Row],[Kolumna2]],H1913)</f>
        <v>446</v>
      </c>
    </row>
    <row r="1915" spans="1:9" x14ac:dyDescent="0.3">
      <c r="A1915">
        <v>29880225</v>
      </c>
      <c r="B1915" s="1">
        <v>42943</v>
      </c>
      <c r="C1915" s="2">
        <v>0.55174768518518513</v>
      </c>
      <c r="D1915" s="2">
        <v>0.55920138888888893</v>
      </c>
      <c r="E1915" t="str">
        <f>IF(LEN(Tabela_telefony6[[#This Row],[nr]])=7,"stacjonarny",IF(LEN(Tabela_telefony6[[#This Row],[nr]])=8,"komórkowy","zagraniczny"))</f>
        <v>komórkowy</v>
      </c>
      <c r="F1915" s="8">
        <f>(Tabela_telefony6[[#This Row],[zakonczenie]]-Tabela_telefony6[[#This Row],[rozpoczecie]])</f>
        <v>7.4537037037037956E-3</v>
      </c>
      <c r="G1915" s="5">
        <f>ROUNDUP(Tabela_telefony6[[#This Row],[Kolumna1]]*1440,0)</f>
        <v>11</v>
      </c>
      <c r="H1915" s="2">
        <f>800-Tabela_telefony6[[#This Row],[Kolumna2]]</f>
        <v>789</v>
      </c>
      <c r="I1915" s="5">
        <f>IF(OR(Tabela_telefony6[[#This Row],[typ]]="stacjonarny",Tabela_telefony6[[#This Row],[typ]]="komórkowy"),I1914-Tabela_telefony6[[#This Row],[Kolumna2]],H1914)</f>
        <v>435</v>
      </c>
    </row>
    <row r="1916" spans="1:9" x14ac:dyDescent="0.3">
      <c r="A1916">
        <v>4791902</v>
      </c>
      <c r="B1916" s="1">
        <v>42943</v>
      </c>
      <c r="C1916" s="2">
        <v>0.55718749999999995</v>
      </c>
      <c r="D1916" s="2">
        <v>0.55753472222222222</v>
      </c>
      <c r="E1916" t="str">
        <f>IF(LEN(Tabela_telefony6[[#This Row],[nr]])=7,"stacjonarny",IF(LEN(Tabela_telefony6[[#This Row],[nr]])=8,"komórkowy","zagraniczny"))</f>
        <v>stacjonarny</v>
      </c>
      <c r="F1916" s="8">
        <f>(Tabela_telefony6[[#This Row],[zakonczenie]]-Tabela_telefony6[[#This Row],[rozpoczecie]])</f>
        <v>3.472222222222765E-4</v>
      </c>
      <c r="G1916" s="5">
        <f>ROUNDUP(Tabela_telefony6[[#This Row],[Kolumna1]]*1440,0)</f>
        <v>1</v>
      </c>
      <c r="H1916" s="2">
        <f>800-Tabela_telefony6[[#This Row],[Kolumna2]]</f>
        <v>799</v>
      </c>
      <c r="I1916" s="5">
        <f>IF(OR(Tabela_telefony6[[#This Row],[typ]]="stacjonarny",Tabela_telefony6[[#This Row],[typ]]="komórkowy"),I1915-Tabela_telefony6[[#This Row],[Kolumna2]],H1915)</f>
        <v>434</v>
      </c>
    </row>
    <row r="1917" spans="1:9" x14ac:dyDescent="0.3">
      <c r="A1917">
        <v>5228419</v>
      </c>
      <c r="B1917" s="1">
        <v>42943</v>
      </c>
      <c r="C1917" s="2">
        <v>0.55995370370370368</v>
      </c>
      <c r="D1917" s="2">
        <v>0.56405092592592587</v>
      </c>
      <c r="E1917" t="str">
        <f>IF(LEN(Tabela_telefony6[[#This Row],[nr]])=7,"stacjonarny",IF(LEN(Tabela_telefony6[[#This Row],[nr]])=8,"komórkowy","zagraniczny"))</f>
        <v>stacjonarny</v>
      </c>
      <c r="F1917" s="8">
        <f>(Tabela_telefony6[[#This Row],[zakonczenie]]-Tabela_telefony6[[#This Row],[rozpoczecie]])</f>
        <v>4.0972222222221966E-3</v>
      </c>
      <c r="G1917" s="5">
        <f>ROUNDUP(Tabela_telefony6[[#This Row],[Kolumna1]]*1440,0)</f>
        <v>6</v>
      </c>
      <c r="H1917" s="2">
        <f>800-Tabela_telefony6[[#This Row],[Kolumna2]]</f>
        <v>794</v>
      </c>
      <c r="I1917" s="5">
        <f>IF(OR(Tabela_telefony6[[#This Row],[typ]]="stacjonarny",Tabela_telefony6[[#This Row],[typ]]="komórkowy"),I1916-Tabela_telefony6[[#This Row],[Kolumna2]],H1916)</f>
        <v>428</v>
      </c>
    </row>
    <row r="1918" spans="1:9" x14ac:dyDescent="0.3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>IF(LEN(Tabela_telefony6[[#This Row],[nr]])=7,"stacjonarny",IF(LEN(Tabela_telefony6[[#This Row],[nr]])=8,"komórkowy","zagraniczny"))</f>
        <v>stacjonarny</v>
      </c>
      <c r="F1918" s="8">
        <f>(Tabela_telefony6[[#This Row],[zakonczenie]]-Tabela_telefony6[[#This Row],[rozpoczecie]])</f>
        <v>2.4884259259259078E-3</v>
      </c>
      <c r="G1918" s="5">
        <f>ROUNDUP(Tabela_telefony6[[#This Row],[Kolumna1]]*1440,0)</f>
        <v>4</v>
      </c>
      <c r="H1918" s="2">
        <f>800-Tabela_telefony6[[#This Row],[Kolumna2]]</f>
        <v>796</v>
      </c>
      <c r="I1918" s="5">
        <f>IF(OR(Tabela_telefony6[[#This Row],[typ]]="stacjonarny",Tabela_telefony6[[#This Row],[typ]]="komórkowy"),I1917-Tabela_telefony6[[#This Row],[Kolumna2]],H1917)</f>
        <v>424</v>
      </c>
    </row>
    <row r="1919" spans="1:9" x14ac:dyDescent="0.3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>IF(LEN(Tabela_telefony6[[#This Row],[nr]])=7,"stacjonarny",IF(LEN(Tabela_telefony6[[#This Row],[nr]])=8,"komórkowy","zagraniczny"))</f>
        <v>zagraniczny</v>
      </c>
      <c r="F1919" s="8">
        <f>(Tabela_telefony6[[#This Row],[zakonczenie]]-Tabela_telefony6[[#This Row],[rozpoczecie]])</f>
        <v>1.9675925925926041E-3</v>
      </c>
      <c r="G1919" s="5">
        <f>ROUNDUP(Tabela_telefony6[[#This Row],[Kolumna1]]*1440,0)</f>
        <v>3</v>
      </c>
      <c r="H1919" s="2">
        <f>800-Tabela_telefony6[[#This Row],[Kolumna2]]</f>
        <v>797</v>
      </c>
      <c r="I1919" s="5">
        <f>IF(OR(Tabela_telefony6[[#This Row],[typ]]="stacjonarny",Tabela_telefony6[[#This Row],[typ]]="komórkowy"),I1918-Tabela_telefony6[[#This Row],[Kolumna2]],H1918)</f>
        <v>796</v>
      </c>
    </row>
    <row r="1920" spans="1:9" x14ac:dyDescent="0.3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>IF(LEN(Tabela_telefony6[[#This Row],[nr]])=7,"stacjonarny",IF(LEN(Tabela_telefony6[[#This Row],[nr]])=8,"komórkowy","zagraniczny"))</f>
        <v>stacjonarny</v>
      </c>
      <c r="F1920" s="8">
        <f>(Tabela_telefony6[[#This Row],[zakonczenie]]-Tabela_telefony6[[#This Row],[rozpoczecie]])</f>
        <v>3.8657407407407529E-3</v>
      </c>
      <c r="G1920" s="5">
        <f>ROUNDUP(Tabela_telefony6[[#This Row],[Kolumna1]]*1440,0)</f>
        <v>6</v>
      </c>
      <c r="H1920" s="2">
        <f>800-Tabela_telefony6[[#This Row],[Kolumna2]]</f>
        <v>794</v>
      </c>
      <c r="I1920" s="5">
        <f>IF(OR(Tabela_telefony6[[#This Row],[typ]]="stacjonarny",Tabela_telefony6[[#This Row],[typ]]="komórkowy"),I1919-Tabela_telefony6[[#This Row],[Kolumna2]],H1919)</f>
        <v>790</v>
      </c>
    </row>
    <row r="1921" spans="1:9" x14ac:dyDescent="0.3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>IF(LEN(Tabela_telefony6[[#This Row],[nr]])=7,"stacjonarny",IF(LEN(Tabela_telefony6[[#This Row],[nr]])=8,"komórkowy","zagraniczny"))</f>
        <v>stacjonarny</v>
      </c>
      <c r="F1921" s="8">
        <f>(Tabela_telefony6[[#This Row],[zakonczenie]]-Tabela_telefony6[[#This Row],[rozpoczecie]])</f>
        <v>4.1319444444444242E-3</v>
      </c>
      <c r="G1921" s="5">
        <f>ROUNDUP(Tabela_telefony6[[#This Row],[Kolumna1]]*1440,0)</f>
        <v>6</v>
      </c>
      <c r="H1921" s="2">
        <f>800-Tabela_telefony6[[#This Row],[Kolumna2]]</f>
        <v>794</v>
      </c>
      <c r="I1921" s="5">
        <f>IF(OR(Tabela_telefony6[[#This Row],[typ]]="stacjonarny",Tabela_telefony6[[#This Row],[typ]]="komórkowy"),I1920-Tabela_telefony6[[#This Row],[Kolumna2]],H1920)</f>
        <v>784</v>
      </c>
    </row>
    <row r="1922" spans="1:9" x14ac:dyDescent="0.3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>IF(LEN(Tabela_telefony6[[#This Row],[nr]])=7,"stacjonarny",IF(LEN(Tabela_telefony6[[#This Row],[nr]])=8,"komórkowy","zagraniczny"))</f>
        <v>komórkowy</v>
      </c>
      <c r="F1922" s="8">
        <f>(Tabela_telefony6[[#This Row],[zakonczenie]]-Tabela_telefony6[[#This Row],[rozpoczecie]])</f>
        <v>7.6851851851851283E-3</v>
      </c>
      <c r="G1922" s="5">
        <f>ROUNDUP(Tabela_telefony6[[#This Row],[Kolumna1]]*1440,0)</f>
        <v>12</v>
      </c>
      <c r="H1922" s="2">
        <f>800-Tabela_telefony6[[#This Row],[Kolumna2]]</f>
        <v>788</v>
      </c>
      <c r="I1922" s="5">
        <f>IF(OR(Tabela_telefony6[[#This Row],[typ]]="stacjonarny",Tabela_telefony6[[#This Row],[typ]]="komórkowy"),I1921-Tabela_telefony6[[#This Row],[Kolumna2]],H1921)</f>
        <v>772</v>
      </c>
    </row>
    <row r="1923" spans="1:9" x14ac:dyDescent="0.3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>IF(LEN(Tabela_telefony6[[#This Row],[nr]])=7,"stacjonarny",IF(LEN(Tabela_telefony6[[#This Row],[nr]])=8,"komórkowy","zagraniczny"))</f>
        <v>stacjonarny</v>
      </c>
      <c r="F1923" s="8">
        <f>(Tabela_telefony6[[#This Row],[zakonczenie]]-Tabela_telefony6[[#This Row],[rozpoczecie]])</f>
        <v>1.1168981481481488E-2</v>
      </c>
      <c r="G1923" s="5">
        <f>ROUNDUP(Tabela_telefony6[[#This Row],[Kolumna1]]*1440,0)</f>
        <v>17</v>
      </c>
      <c r="H1923" s="2">
        <f>800-Tabela_telefony6[[#This Row],[Kolumna2]]</f>
        <v>783</v>
      </c>
      <c r="I1923" s="5">
        <f>IF(OR(Tabela_telefony6[[#This Row],[typ]]="stacjonarny",Tabela_telefony6[[#This Row],[typ]]="komórkowy"),I1922-Tabela_telefony6[[#This Row],[Kolumna2]],H1922)</f>
        <v>755</v>
      </c>
    </row>
    <row r="1924" spans="1:9" x14ac:dyDescent="0.3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>IF(LEN(Tabela_telefony6[[#This Row],[nr]])=7,"stacjonarny",IF(LEN(Tabela_telefony6[[#This Row],[nr]])=8,"komórkowy","zagraniczny"))</f>
        <v>stacjonarny</v>
      </c>
      <c r="F1924" s="8">
        <f>(Tabela_telefony6[[#This Row],[zakonczenie]]-Tabela_telefony6[[#This Row],[rozpoczecie]])</f>
        <v>3.6921296296296147E-3</v>
      </c>
      <c r="G1924" s="5">
        <f>ROUNDUP(Tabela_telefony6[[#This Row],[Kolumna1]]*1440,0)</f>
        <v>6</v>
      </c>
      <c r="H1924" s="2">
        <f>800-Tabela_telefony6[[#This Row],[Kolumna2]]</f>
        <v>794</v>
      </c>
      <c r="I1924" s="5">
        <f>IF(OR(Tabela_telefony6[[#This Row],[typ]]="stacjonarny",Tabela_telefony6[[#This Row],[typ]]="komórkowy"),I1923-Tabela_telefony6[[#This Row],[Kolumna2]],H1923)</f>
        <v>749</v>
      </c>
    </row>
    <row r="1925" spans="1:9" x14ac:dyDescent="0.3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>IF(LEN(Tabela_telefony6[[#This Row],[nr]])=7,"stacjonarny",IF(LEN(Tabela_telefony6[[#This Row],[nr]])=8,"komórkowy","zagraniczny"))</f>
        <v>stacjonarny</v>
      </c>
      <c r="F1925" s="8">
        <f>(Tabela_telefony6[[#This Row],[zakonczenie]]-Tabela_telefony6[[#This Row],[rozpoczecie]])</f>
        <v>1.1064814814814805E-2</v>
      </c>
      <c r="G1925" s="5">
        <f>ROUNDUP(Tabela_telefony6[[#This Row],[Kolumna1]]*1440,0)</f>
        <v>16</v>
      </c>
      <c r="H1925" s="2">
        <f>800-Tabela_telefony6[[#This Row],[Kolumna2]]</f>
        <v>784</v>
      </c>
      <c r="I1925" s="5">
        <f>IF(OR(Tabela_telefony6[[#This Row],[typ]]="stacjonarny",Tabela_telefony6[[#This Row],[typ]]="komórkowy"),I1924-Tabela_telefony6[[#This Row],[Kolumna2]],H1924)</f>
        <v>733</v>
      </c>
    </row>
    <row r="1926" spans="1:9" x14ac:dyDescent="0.3">
      <c r="A1926">
        <v>4774889</v>
      </c>
      <c r="B1926" s="1">
        <v>42943</v>
      </c>
      <c r="C1926" s="2">
        <v>0.58733796296296292</v>
      </c>
      <c r="D1926" s="2">
        <v>0.59475694444444449</v>
      </c>
      <c r="E1926" t="str">
        <f>IF(LEN(Tabela_telefony6[[#This Row],[nr]])=7,"stacjonarny",IF(LEN(Tabela_telefony6[[#This Row],[nr]])=8,"komórkowy","zagraniczny"))</f>
        <v>stacjonarny</v>
      </c>
      <c r="F1926" s="8">
        <f>(Tabela_telefony6[[#This Row],[zakonczenie]]-Tabela_telefony6[[#This Row],[rozpoczecie]])</f>
        <v>7.418981481481568E-3</v>
      </c>
      <c r="G1926" s="5">
        <f>ROUNDUP(Tabela_telefony6[[#This Row],[Kolumna1]]*1440,0)</f>
        <v>11</v>
      </c>
      <c r="H1926" s="2">
        <f>800-Tabela_telefony6[[#This Row],[Kolumna2]]</f>
        <v>789</v>
      </c>
      <c r="I1926" s="5">
        <f>IF(OR(Tabela_telefony6[[#This Row],[typ]]="stacjonarny",Tabela_telefony6[[#This Row],[typ]]="komórkowy"),I1925-Tabela_telefony6[[#This Row],[Kolumna2]],H1925)</f>
        <v>722</v>
      </c>
    </row>
    <row r="1927" spans="1:9" x14ac:dyDescent="0.3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>IF(LEN(Tabela_telefony6[[#This Row],[nr]])=7,"stacjonarny",IF(LEN(Tabela_telefony6[[#This Row],[nr]])=8,"komórkowy","zagraniczny"))</f>
        <v>stacjonarny</v>
      </c>
      <c r="F1927" s="8">
        <f>(Tabela_telefony6[[#This Row],[zakonczenie]]-Tabela_telefony6[[#This Row],[rozpoczecie]])</f>
        <v>8.0671296296296324E-3</v>
      </c>
      <c r="G1927" s="5">
        <f>ROUNDUP(Tabela_telefony6[[#This Row],[Kolumna1]]*1440,0)</f>
        <v>12</v>
      </c>
      <c r="H1927" s="2">
        <f>800-Tabela_telefony6[[#This Row],[Kolumna2]]</f>
        <v>788</v>
      </c>
      <c r="I1927" s="5">
        <f>IF(OR(Tabela_telefony6[[#This Row],[typ]]="stacjonarny",Tabela_telefony6[[#This Row],[typ]]="komórkowy"),I1926-Tabela_telefony6[[#This Row],[Kolumna2]],H1926)</f>
        <v>710</v>
      </c>
    </row>
    <row r="1928" spans="1:9" x14ac:dyDescent="0.3">
      <c r="A1928">
        <v>4720934</v>
      </c>
      <c r="B1928" s="1">
        <v>42943</v>
      </c>
      <c r="C1928" s="2">
        <v>0.59624999999999995</v>
      </c>
      <c r="D1928" s="2">
        <v>0.59810185185185183</v>
      </c>
      <c r="E1928" t="str">
        <f>IF(LEN(Tabela_telefony6[[#This Row],[nr]])=7,"stacjonarny",IF(LEN(Tabela_telefony6[[#This Row],[nr]])=8,"komórkowy","zagraniczny"))</f>
        <v>stacjonarny</v>
      </c>
      <c r="F1928" s="8">
        <f>(Tabela_telefony6[[#This Row],[zakonczenie]]-Tabela_telefony6[[#This Row],[rozpoczecie]])</f>
        <v>1.8518518518518823E-3</v>
      </c>
      <c r="G1928" s="5">
        <f>ROUNDUP(Tabela_telefony6[[#This Row],[Kolumna1]]*1440,0)</f>
        <v>3</v>
      </c>
      <c r="H1928" s="2">
        <f>800-Tabela_telefony6[[#This Row],[Kolumna2]]</f>
        <v>797</v>
      </c>
      <c r="I1928" s="5">
        <f>IF(OR(Tabela_telefony6[[#This Row],[typ]]="stacjonarny",Tabela_telefony6[[#This Row],[typ]]="komórkowy"),I1927-Tabela_telefony6[[#This Row],[Kolumna2]],H1927)</f>
        <v>707</v>
      </c>
    </row>
    <row r="1929" spans="1:9" x14ac:dyDescent="0.3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>IF(LEN(Tabela_telefony6[[#This Row],[nr]])=7,"stacjonarny",IF(LEN(Tabela_telefony6[[#This Row],[nr]])=8,"komórkowy","zagraniczny"))</f>
        <v>komórkowy</v>
      </c>
      <c r="F1929" s="8">
        <f>(Tabela_telefony6[[#This Row],[zakonczenie]]-Tabela_telefony6[[#This Row],[rozpoczecie]])</f>
        <v>1.0740740740740717E-2</v>
      </c>
      <c r="G1929" s="5">
        <f>ROUNDUP(Tabela_telefony6[[#This Row],[Kolumna1]]*1440,0)</f>
        <v>16</v>
      </c>
      <c r="H1929" s="2">
        <f>800-Tabela_telefony6[[#This Row],[Kolumna2]]</f>
        <v>784</v>
      </c>
      <c r="I1929" s="5">
        <f>IF(OR(Tabela_telefony6[[#This Row],[typ]]="stacjonarny",Tabela_telefony6[[#This Row],[typ]]="komórkowy"),I1928-Tabela_telefony6[[#This Row],[Kolumna2]],H1928)</f>
        <v>691</v>
      </c>
    </row>
    <row r="1930" spans="1:9" x14ac:dyDescent="0.3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>IF(LEN(Tabela_telefony6[[#This Row],[nr]])=7,"stacjonarny",IF(LEN(Tabela_telefony6[[#This Row],[nr]])=8,"komórkowy","zagraniczny"))</f>
        <v>komórkowy</v>
      </c>
      <c r="F1930" s="8">
        <f>(Tabela_telefony6[[#This Row],[zakonczenie]]-Tabela_telefony6[[#This Row],[rozpoczecie]])</f>
        <v>1.071759259259264E-2</v>
      </c>
      <c r="G1930" s="5">
        <f>ROUNDUP(Tabela_telefony6[[#This Row],[Kolumna1]]*1440,0)</f>
        <v>16</v>
      </c>
      <c r="H1930" s="2">
        <f>800-Tabela_telefony6[[#This Row],[Kolumna2]]</f>
        <v>784</v>
      </c>
      <c r="I1930" s="5">
        <f>IF(OR(Tabela_telefony6[[#This Row],[typ]]="stacjonarny",Tabela_telefony6[[#This Row],[typ]]="komórkowy"),I1929-Tabela_telefony6[[#This Row],[Kolumna2]],H1929)</f>
        <v>675</v>
      </c>
    </row>
    <row r="1931" spans="1:9" x14ac:dyDescent="0.3">
      <c r="A1931">
        <v>7865609</v>
      </c>
      <c r="B1931" s="1">
        <v>42943</v>
      </c>
      <c r="C1931" s="2">
        <v>0.60826388888888894</v>
      </c>
      <c r="D1931" s="2">
        <v>0.61071759259259262</v>
      </c>
      <c r="E1931" t="str">
        <f>IF(LEN(Tabela_telefony6[[#This Row],[nr]])=7,"stacjonarny",IF(LEN(Tabela_telefony6[[#This Row],[nr]])=8,"komórkowy","zagraniczny"))</f>
        <v>stacjonarny</v>
      </c>
      <c r="F1931" s="8">
        <f>(Tabela_telefony6[[#This Row],[zakonczenie]]-Tabela_telefony6[[#This Row],[rozpoczecie]])</f>
        <v>2.4537037037036802E-3</v>
      </c>
      <c r="G1931" s="5">
        <f>ROUNDUP(Tabela_telefony6[[#This Row],[Kolumna1]]*1440,0)</f>
        <v>4</v>
      </c>
      <c r="H1931" s="2">
        <f>800-Tabela_telefony6[[#This Row],[Kolumna2]]</f>
        <v>796</v>
      </c>
      <c r="I1931" s="5">
        <f>IF(OR(Tabela_telefony6[[#This Row],[typ]]="stacjonarny",Tabela_telefony6[[#This Row],[typ]]="komórkowy"),I1930-Tabela_telefony6[[#This Row],[Kolumna2]],H1930)</f>
        <v>671</v>
      </c>
    </row>
    <row r="1932" spans="1:9" x14ac:dyDescent="0.3">
      <c r="A1932">
        <v>5318850</v>
      </c>
      <c r="B1932" s="1">
        <v>42943</v>
      </c>
      <c r="C1932" s="2">
        <v>0.61053240740740744</v>
      </c>
      <c r="D1932" s="2">
        <v>0.61406249999999996</v>
      </c>
      <c r="E1932" t="str">
        <f>IF(LEN(Tabela_telefony6[[#This Row],[nr]])=7,"stacjonarny",IF(LEN(Tabela_telefony6[[#This Row],[nr]])=8,"komórkowy","zagraniczny"))</f>
        <v>stacjonarny</v>
      </c>
      <c r="F1932" s="8">
        <f>(Tabela_telefony6[[#This Row],[zakonczenie]]-Tabela_telefony6[[#This Row],[rozpoczecie]])</f>
        <v>3.5300925925925153E-3</v>
      </c>
      <c r="G1932" s="5">
        <f>ROUNDUP(Tabela_telefony6[[#This Row],[Kolumna1]]*1440,0)</f>
        <v>6</v>
      </c>
      <c r="H1932" s="2">
        <f>800-Tabela_telefony6[[#This Row],[Kolumna2]]</f>
        <v>794</v>
      </c>
      <c r="I1932" s="5">
        <f>IF(OR(Tabela_telefony6[[#This Row],[typ]]="stacjonarny",Tabela_telefony6[[#This Row],[typ]]="komórkowy"),I1931-Tabela_telefony6[[#This Row],[Kolumna2]],H1931)</f>
        <v>665</v>
      </c>
    </row>
    <row r="1933" spans="1:9" x14ac:dyDescent="0.3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>IF(LEN(Tabela_telefony6[[#This Row],[nr]])=7,"stacjonarny",IF(LEN(Tabela_telefony6[[#This Row],[nr]])=8,"komórkowy","zagraniczny"))</f>
        <v>komórkowy</v>
      </c>
      <c r="F1933" s="8">
        <f>(Tabela_telefony6[[#This Row],[zakonczenie]]-Tabela_telefony6[[#This Row],[rozpoczecie]])</f>
        <v>4.3750000000000178E-3</v>
      </c>
      <c r="G1933" s="5">
        <f>ROUNDUP(Tabela_telefony6[[#This Row],[Kolumna1]]*1440,0)</f>
        <v>7</v>
      </c>
      <c r="H1933" s="2">
        <f>800-Tabela_telefony6[[#This Row],[Kolumna2]]</f>
        <v>793</v>
      </c>
      <c r="I1933" s="5">
        <f>IF(OR(Tabela_telefony6[[#This Row],[typ]]="stacjonarny",Tabela_telefony6[[#This Row],[typ]]="komórkowy"),I1932-Tabela_telefony6[[#This Row],[Kolumna2]],H1932)</f>
        <v>658</v>
      </c>
    </row>
    <row r="1934" spans="1:9" x14ac:dyDescent="0.3">
      <c r="A1934">
        <v>2256093</v>
      </c>
      <c r="B1934" s="1">
        <v>42943</v>
      </c>
      <c r="C1934" s="2">
        <v>0.61958333333333337</v>
      </c>
      <c r="D1934" s="2">
        <v>0.62275462962962957</v>
      </c>
      <c r="E1934" t="str">
        <f>IF(LEN(Tabela_telefony6[[#This Row],[nr]])=7,"stacjonarny",IF(LEN(Tabela_telefony6[[#This Row],[nr]])=8,"komórkowy","zagraniczny"))</f>
        <v>stacjonarny</v>
      </c>
      <c r="F1934" s="8">
        <f>(Tabela_telefony6[[#This Row],[zakonczenie]]-Tabela_telefony6[[#This Row],[rozpoczecie]])</f>
        <v>3.1712962962961999E-3</v>
      </c>
      <c r="G1934" s="5">
        <f>ROUNDUP(Tabela_telefony6[[#This Row],[Kolumna1]]*1440,0)</f>
        <v>5</v>
      </c>
      <c r="H1934" s="2">
        <f>800-Tabela_telefony6[[#This Row],[Kolumna2]]</f>
        <v>795</v>
      </c>
      <c r="I1934" s="5">
        <f>IF(OR(Tabela_telefony6[[#This Row],[typ]]="stacjonarny",Tabela_telefony6[[#This Row],[typ]]="komórkowy"),I1933-Tabela_telefony6[[#This Row],[Kolumna2]],H1933)</f>
        <v>653</v>
      </c>
    </row>
    <row r="1935" spans="1:9" x14ac:dyDescent="0.3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>IF(LEN(Tabela_telefony6[[#This Row],[nr]])=7,"stacjonarny",IF(LEN(Tabela_telefony6[[#This Row],[nr]])=8,"komórkowy","zagraniczny"))</f>
        <v>stacjonarny</v>
      </c>
      <c r="F1935" s="8">
        <f>(Tabela_telefony6[[#This Row],[zakonczenie]]-Tabela_telefony6[[#This Row],[rozpoczecie]])</f>
        <v>3.4837962962963598E-3</v>
      </c>
      <c r="G1935" s="5">
        <f>ROUNDUP(Tabela_telefony6[[#This Row],[Kolumna1]]*1440,0)</f>
        <v>6</v>
      </c>
      <c r="H1935" s="2">
        <f>800-Tabela_telefony6[[#This Row],[Kolumna2]]</f>
        <v>794</v>
      </c>
      <c r="I1935" s="5">
        <f>IF(OR(Tabela_telefony6[[#This Row],[typ]]="stacjonarny",Tabela_telefony6[[#This Row],[typ]]="komórkowy"),I1934-Tabela_telefony6[[#This Row],[Kolumna2]],H1934)</f>
        <v>647</v>
      </c>
    </row>
    <row r="1936" spans="1:9" x14ac:dyDescent="0.3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>IF(LEN(Tabela_telefony6[[#This Row],[nr]])=7,"stacjonarny",IF(LEN(Tabela_telefony6[[#This Row],[nr]])=8,"komórkowy","zagraniczny"))</f>
        <v>stacjonarny</v>
      </c>
      <c r="F1936" s="8">
        <f>(Tabela_telefony6[[#This Row],[zakonczenie]]-Tabela_telefony6[[#This Row],[rozpoczecie]])</f>
        <v>4.745370370370372E-3</v>
      </c>
      <c r="G1936" s="5">
        <f>ROUNDUP(Tabela_telefony6[[#This Row],[Kolumna1]]*1440,0)</f>
        <v>7</v>
      </c>
      <c r="H1936" s="2">
        <f>800-Tabela_telefony6[[#This Row],[Kolumna2]]</f>
        <v>793</v>
      </c>
      <c r="I1936" s="5">
        <f>IF(OR(Tabela_telefony6[[#This Row],[typ]]="stacjonarny",Tabela_telefony6[[#This Row],[typ]]="komórkowy"),I1935-Tabela_telefony6[[#This Row],[Kolumna2]],H1935)</f>
        <v>640</v>
      </c>
    </row>
    <row r="1937" spans="1:9" x14ac:dyDescent="0.3">
      <c r="A1937">
        <v>8967842</v>
      </c>
      <c r="B1937" s="1">
        <v>42944</v>
      </c>
      <c r="C1937" s="2">
        <v>0.3369328703703704</v>
      </c>
      <c r="D1937" s="2">
        <v>0.34400462962962963</v>
      </c>
      <c r="E1937" t="str">
        <f>IF(LEN(Tabela_telefony6[[#This Row],[nr]])=7,"stacjonarny",IF(LEN(Tabela_telefony6[[#This Row],[nr]])=8,"komórkowy","zagraniczny"))</f>
        <v>stacjonarny</v>
      </c>
      <c r="F1937" s="8">
        <f>(Tabela_telefony6[[#This Row],[zakonczenie]]-Tabela_telefony6[[#This Row],[rozpoczecie]])</f>
        <v>7.071759259259236E-3</v>
      </c>
      <c r="G1937" s="5">
        <f>ROUNDUP(Tabela_telefony6[[#This Row],[Kolumna1]]*1440,0)</f>
        <v>11</v>
      </c>
      <c r="H1937" s="2">
        <f>800-Tabela_telefony6[[#This Row],[Kolumna2]]</f>
        <v>789</v>
      </c>
      <c r="I1937" s="5">
        <f>IF(OR(Tabela_telefony6[[#This Row],[typ]]="stacjonarny",Tabela_telefony6[[#This Row],[typ]]="komórkowy"),I1936-Tabela_telefony6[[#This Row],[Kolumna2]],H1936)</f>
        <v>629</v>
      </c>
    </row>
    <row r="1938" spans="1:9" x14ac:dyDescent="0.3">
      <c r="A1938">
        <v>76644634</v>
      </c>
      <c r="B1938" s="1">
        <v>42944</v>
      </c>
      <c r="C1938" s="2">
        <v>0.33696759259259257</v>
      </c>
      <c r="D1938" s="2">
        <v>0.33809027777777778</v>
      </c>
      <c r="E1938" t="str">
        <f>IF(LEN(Tabela_telefony6[[#This Row],[nr]])=7,"stacjonarny",IF(LEN(Tabela_telefony6[[#This Row],[nr]])=8,"komórkowy","zagraniczny"))</f>
        <v>komórkowy</v>
      </c>
      <c r="F1938" s="8">
        <f>(Tabela_telefony6[[#This Row],[zakonczenie]]-Tabela_telefony6[[#This Row],[rozpoczecie]])</f>
        <v>1.1226851851852127E-3</v>
      </c>
      <c r="G1938" s="5">
        <f>ROUNDUP(Tabela_telefony6[[#This Row],[Kolumna1]]*1440,0)</f>
        <v>2</v>
      </c>
      <c r="H1938" s="2">
        <f>800-Tabela_telefony6[[#This Row],[Kolumna2]]</f>
        <v>798</v>
      </c>
      <c r="I1938" s="5">
        <f>IF(OR(Tabela_telefony6[[#This Row],[typ]]="stacjonarny",Tabela_telefony6[[#This Row],[typ]]="komórkowy"),I1937-Tabela_telefony6[[#This Row],[Kolumna2]],H1937)</f>
        <v>627</v>
      </c>
    </row>
    <row r="1939" spans="1:9" x14ac:dyDescent="0.3">
      <c r="A1939">
        <v>7622819</v>
      </c>
      <c r="B1939" s="1">
        <v>42944</v>
      </c>
      <c r="C1939" s="2">
        <v>0.33831018518518519</v>
      </c>
      <c r="D1939" s="2">
        <v>0.34758101851851853</v>
      </c>
      <c r="E1939" t="str">
        <f>IF(LEN(Tabela_telefony6[[#This Row],[nr]])=7,"stacjonarny",IF(LEN(Tabela_telefony6[[#This Row],[nr]])=8,"komórkowy","zagraniczny"))</f>
        <v>stacjonarny</v>
      </c>
      <c r="F1939" s="8">
        <f>(Tabela_telefony6[[#This Row],[zakonczenie]]-Tabela_telefony6[[#This Row],[rozpoczecie]])</f>
        <v>9.2708333333333393E-3</v>
      </c>
      <c r="G1939" s="5">
        <f>ROUNDUP(Tabela_telefony6[[#This Row],[Kolumna1]]*1440,0)</f>
        <v>14</v>
      </c>
      <c r="H1939" s="2">
        <f>800-Tabela_telefony6[[#This Row],[Kolumna2]]</f>
        <v>786</v>
      </c>
      <c r="I1939" s="5">
        <f>IF(OR(Tabela_telefony6[[#This Row],[typ]]="stacjonarny",Tabela_telefony6[[#This Row],[typ]]="komórkowy"),I1938-Tabela_telefony6[[#This Row],[Kolumna2]],H1938)</f>
        <v>613</v>
      </c>
    </row>
    <row r="1940" spans="1:9" x14ac:dyDescent="0.3">
      <c r="A1940">
        <v>3524259</v>
      </c>
      <c r="B1940" s="1">
        <v>42944</v>
      </c>
      <c r="C1940" s="2">
        <v>0.33927083333333335</v>
      </c>
      <c r="D1940" s="2">
        <v>0.34861111111111109</v>
      </c>
      <c r="E1940" t="str">
        <f>IF(LEN(Tabela_telefony6[[#This Row],[nr]])=7,"stacjonarny",IF(LEN(Tabela_telefony6[[#This Row],[nr]])=8,"komórkowy","zagraniczny"))</f>
        <v>stacjonarny</v>
      </c>
      <c r="F1940" s="8">
        <f>(Tabela_telefony6[[#This Row],[zakonczenie]]-Tabela_telefony6[[#This Row],[rozpoczecie]])</f>
        <v>9.340277777777739E-3</v>
      </c>
      <c r="G1940" s="5">
        <f>ROUNDUP(Tabela_telefony6[[#This Row],[Kolumna1]]*1440,0)</f>
        <v>14</v>
      </c>
      <c r="H1940" s="2">
        <f>800-Tabela_telefony6[[#This Row],[Kolumna2]]</f>
        <v>786</v>
      </c>
      <c r="I1940" s="5">
        <f>IF(OR(Tabela_telefony6[[#This Row],[typ]]="stacjonarny",Tabela_telefony6[[#This Row],[typ]]="komórkowy"),I1939-Tabela_telefony6[[#This Row],[Kolumna2]],H1939)</f>
        <v>599</v>
      </c>
    </row>
    <row r="1941" spans="1:9" x14ac:dyDescent="0.3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>IF(LEN(Tabela_telefony6[[#This Row],[nr]])=7,"stacjonarny",IF(LEN(Tabela_telefony6[[#This Row],[nr]])=8,"komórkowy","zagraniczny"))</f>
        <v>stacjonarny</v>
      </c>
      <c r="F1941" s="8">
        <f>(Tabela_telefony6[[#This Row],[zakonczenie]]-Tabela_telefony6[[#This Row],[rozpoczecie]])</f>
        <v>9.8958333333333259E-3</v>
      </c>
      <c r="G1941" s="5">
        <f>ROUNDUP(Tabela_telefony6[[#This Row],[Kolumna1]]*1440,0)</f>
        <v>15</v>
      </c>
      <c r="H1941" s="2">
        <f>800-Tabela_telefony6[[#This Row],[Kolumna2]]</f>
        <v>785</v>
      </c>
      <c r="I1941" s="5">
        <f>IF(OR(Tabela_telefony6[[#This Row],[typ]]="stacjonarny",Tabela_telefony6[[#This Row],[typ]]="komórkowy"),I1940-Tabela_telefony6[[#This Row],[Kolumna2]],H1940)</f>
        <v>584</v>
      </c>
    </row>
    <row r="1942" spans="1:9" x14ac:dyDescent="0.3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>IF(LEN(Tabela_telefony6[[#This Row],[nr]])=7,"stacjonarny",IF(LEN(Tabela_telefony6[[#This Row],[nr]])=8,"komórkowy","zagraniczny"))</f>
        <v>komórkowy</v>
      </c>
      <c r="F1942" s="8">
        <f>(Tabela_telefony6[[#This Row],[zakonczenie]]-Tabela_telefony6[[#This Row],[rozpoczecie]])</f>
        <v>4.5138888888890394E-4</v>
      </c>
      <c r="G1942" s="5">
        <f>ROUNDUP(Tabela_telefony6[[#This Row],[Kolumna1]]*1440,0)</f>
        <v>1</v>
      </c>
      <c r="H1942" s="2">
        <f>800-Tabela_telefony6[[#This Row],[Kolumna2]]</f>
        <v>799</v>
      </c>
      <c r="I1942" s="5">
        <f>IF(OR(Tabela_telefony6[[#This Row],[typ]]="stacjonarny",Tabela_telefony6[[#This Row],[typ]]="komórkowy"),I1941-Tabela_telefony6[[#This Row],[Kolumna2]],H1941)</f>
        <v>583</v>
      </c>
    </row>
    <row r="1943" spans="1:9" x14ac:dyDescent="0.3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t="str">
        <f>IF(LEN(Tabela_telefony6[[#This Row],[nr]])=7,"stacjonarny",IF(LEN(Tabela_telefony6[[#This Row],[nr]])=8,"komórkowy","zagraniczny"))</f>
        <v>zagraniczny</v>
      </c>
      <c r="F1943" s="8">
        <f>(Tabela_telefony6[[#This Row],[zakonczenie]]-Tabela_telefony6[[#This Row],[rozpoczecie]])</f>
        <v>4.3287037037036957E-3</v>
      </c>
      <c r="G1943" s="5">
        <f>ROUNDUP(Tabela_telefony6[[#This Row],[Kolumna1]]*1440,0)</f>
        <v>7</v>
      </c>
      <c r="H1943" s="2">
        <f>800-Tabela_telefony6[[#This Row],[Kolumna2]]</f>
        <v>793</v>
      </c>
      <c r="I1943" s="5">
        <f>IF(OR(Tabela_telefony6[[#This Row],[typ]]="stacjonarny",Tabela_telefony6[[#This Row],[typ]]="komórkowy"),I1942-Tabela_telefony6[[#This Row],[Kolumna2]],H1942)</f>
        <v>799</v>
      </c>
    </row>
    <row r="1944" spans="1:9" x14ac:dyDescent="0.3">
      <c r="A1944">
        <v>9329226</v>
      </c>
      <c r="B1944" s="1">
        <v>42944</v>
      </c>
      <c r="C1944" s="2">
        <v>0.34983796296296299</v>
      </c>
      <c r="D1944" s="2">
        <v>0.35505787037037034</v>
      </c>
      <c r="E1944" t="str">
        <f>IF(LEN(Tabela_telefony6[[#This Row],[nr]])=7,"stacjonarny",IF(LEN(Tabela_telefony6[[#This Row],[nr]])=8,"komórkowy","zagraniczny"))</f>
        <v>stacjonarny</v>
      </c>
      <c r="F1944" s="8">
        <f>(Tabela_telefony6[[#This Row],[zakonczenie]]-Tabela_telefony6[[#This Row],[rozpoczecie]])</f>
        <v>5.2199074074073537E-3</v>
      </c>
      <c r="G1944" s="5">
        <f>ROUNDUP(Tabela_telefony6[[#This Row],[Kolumna1]]*1440,0)</f>
        <v>8</v>
      </c>
      <c r="H1944" s="2">
        <f>800-Tabela_telefony6[[#This Row],[Kolumna2]]</f>
        <v>792</v>
      </c>
      <c r="I1944" s="5">
        <f>IF(OR(Tabela_telefony6[[#This Row],[typ]]="stacjonarny",Tabela_telefony6[[#This Row],[typ]]="komórkowy"),I1943-Tabela_telefony6[[#This Row],[Kolumna2]],H1943)</f>
        <v>791</v>
      </c>
    </row>
    <row r="1945" spans="1:9" x14ac:dyDescent="0.3">
      <c r="A1945">
        <v>9219408</v>
      </c>
      <c r="B1945" s="1">
        <v>42944</v>
      </c>
      <c r="C1945" s="2">
        <v>0.35519675925925925</v>
      </c>
      <c r="D1945" s="2">
        <v>0.36072916666666666</v>
      </c>
      <c r="E1945" t="str">
        <f>IF(LEN(Tabela_telefony6[[#This Row],[nr]])=7,"stacjonarny",IF(LEN(Tabela_telefony6[[#This Row],[nr]])=8,"komórkowy","zagraniczny"))</f>
        <v>stacjonarny</v>
      </c>
      <c r="F1945" s="8">
        <f>(Tabela_telefony6[[#This Row],[zakonczenie]]-Tabela_telefony6[[#This Row],[rozpoczecie]])</f>
        <v>5.5324074074074026E-3</v>
      </c>
      <c r="G1945" s="5">
        <f>ROUNDUP(Tabela_telefony6[[#This Row],[Kolumna1]]*1440,0)</f>
        <v>8</v>
      </c>
      <c r="H1945" s="2">
        <f>800-Tabela_telefony6[[#This Row],[Kolumna2]]</f>
        <v>792</v>
      </c>
      <c r="I1945" s="5">
        <f>IF(OR(Tabela_telefony6[[#This Row],[typ]]="stacjonarny",Tabela_telefony6[[#This Row],[typ]]="komórkowy"),I1944-Tabela_telefony6[[#This Row],[Kolumna2]],H1944)</f>
        <v>783</v>
      </c>
    </row>
    <row r="1946" spans="1:9" x14ac:dyDescent="0.3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>IF(LEN(Tabela_telefony6[[#This Row],[nr]])=7,"stacjonarny",IF(LEN(Tabela_telefony6[[#This Row],[nr]])=8,"komórkowy","zagraniczny"))</f>
        <v>stacjonarny</v>
      </c>
      <c r="F1946" s="8">
        <f>(Tabela_telefony6[[#This Row],[zakonczenie]]-Tabela_telefony6[[#This Row],[rozpoczecie]])</f>
        <v>1.0416666666666685E-2</v>
      </c>
      <c r="G1946" s="5">
        <f>ROUNDUP(Tabela_telefony6[[#This Row],[Kolumna1]]*1440,0)</f>
        <v>15</v>
      </c>
      <c r="H1946" s="2">
        <f>800-Tabela_telefony6[[#This Row],[Kolumna2]]</f>
        <v>785</v>
      </c>
      <c r="I1946" s="5">
        <f>IF(OR(Tabela_telefony6[[#This Row],[typ]]="stacjonarny",Tabela_telefony6[[#This Row],[typ]]="komórkowy"),I1945-Tabela_telefony6[[#This Row],[Kolumna2]],H1945)</f>
        <v>768</v>
      </c>
    </row>
    <row r="1947" spans="1:9" x14ac:dyDescent="0.3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>IF(LEN(Tabela_telefony6[[#This Row],[nr]])=7,"stacjonarny",IF(LEN(Tabela_telefony6[[#This Row],[nr]])=8,"komórkowy","zagraniczny"))</f>
        <v>komórkowy</v>
      </c>
      <c r="F1947" s="8">
        <f>(Tabela_telefony6[[#This Row],[zakonczenie]]-Tabela_telefony6[[#This Row],[rozpoczecie]])</f>
        <v>1.0289351851851869E-2</v>
      </c>
      <c r="G1947" s="5">
        <f>ROUNDUP(Tabela_telefony6[[#This Row],[Kolumna1]]*1440,0)</f>
        <v>15</v>
      </c>
      <c r="H1947" s="2">
        <f>800-Tabela_telefony6[[#This Row],[Kolumna2]]</f>
        <v>785</v>
      </c>
      <c r="I1947" s="5">
        <f>IF(OR(Tabela_telefony6[[#This Row],[typ]]="stacjonarny",Tabela_telefony6[[#This Row],[typ]]="komórkowy"),I1946-Tabela_telefony6[[#This Row],[Kolumna2]],H1946)</f>
        <v>753</v>
      </c>
    </row>
    <row r="1948" spans="1:9" x14ac:dyDescent="0.3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>IF(LEN(Tabela_telefony6[[#This Row],[nr]])=7,"stacjonarny",IF(LEN(Tabela_telefony6[[#This Row],[nr]])=8,"komórkowy","zagraniczny"))</f>
        <v>komórkowy</v>
      </c>
      <c r="F1948" s="8">
        <f>(Tabela_telefony6[[#This Row],[zakonczenie]]-Tabela_telefony6[[#This Row],[rozpoczecie]])</f>
        <v>2.0717592592592315E-3</v>
      </c>
      <c r="G1948" s="5">
        <f>ROUNDUP(Tabela_telefony6[[#This Row],[Kolumna1]]*1440,0)</f>
        <v>3</v>
      </c>
      <c r="H1948" s="2">
        <f>800-Tabela_telefony6[[#This Row],[Kolumna2]]</f>
        <v>797</v>
      </c>
      <c r="I1948" s="5">
        <f>IF(OR(Tabela_telefony6[[#This Row],[typ]]="stacjonarny",Tabela_telefony6[[#This Row],[typ]]="komórkowy"),I1947-Tabela_telefony6[[#This Row],[Kolumna2]],H1947)</f>
        <v>750</v>
      </c>
    </row>
    <row r="1949" spans="1:9" x14ac:dyDescent="0.3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>IF(LEN(Tabela_telefony6[[#This Row],[nr]])=7,"stacjonarny",IF(LEN(Tabela_telefony6[[#This Row],[nr]])=8,"komórkowy","zagraniczny"))</f>
        <v>stacjonarny</v>
      </c>
      <c r="F1949" s="8">
        <f>(Tabela_telefony6[[#This Row],[zakonczenie]]-Tabela_telefony6[[#This Row],[rozpoczecie]])</f>
        <v>3.6805555555555203E-3</v>
      </c>
      <c r="G1949" s="5">
        <f>ROUNDUP(Tabela_telefony6[[#This Row],[Kolumna1]]*1440,0)</f>
        <v>6</v>
      </c>
      <c r="H1949" s="2">
        <f>800-Tabela_telefony6[[#This Row],[Kolumna2]]</f>
        <v>794</v>
      </c>
      <c r="I1949" s="5">
        <f>IF(OR(Tabela_telefony6[[#This Row],[typ]]="stacjonarny",Tabela_telefony6[[#This Row],[typ]]="komórkowy"),I1948-Tabela_telefony6[[#This Row],[Kolumna2]],H1948)</f>
        <v>744</v>
      </c>
    </row>
    <row r="1950" spans="1:9" x14ac:dyDescent="0.3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>IF(LEN(Tabela_telefony6[[#This Row],[nr]])=7,"stacjonarny",IF(LEN(Tabela_telefony6[[#This Row],[nr]])=8,"komórkowy","zagraniczny"))</f>
        <v>stacjonarny</v>
      </c>
      <c r="F1950" s="8">
        <f>(Tabela_telefony6[[#This Row],[zakonczenie]]-Tabela_telefony6[[#This Row],[rozpoczecie]])</f>
        <v>6.5625000000000266E-3</v>
      </c>
      <c r="G1950" s="5">
        <f>ROUNDUP(Tabela_telefony6[[#This Row],[Kolumna1]]*1440,0)</f>
        <v>10</v>
      </c>
      <c r="H1950" s="2">
        <f>800-Tabela_telefony6[[#This Row],[Kolumna2]]</f>
        <v>790</v>
      </c>
      <c r="I1950" s="5">
        <f>IF(OR(Tabela_telefony6[[#This Row],[typ]]="stacjonarny",Tabela_telefony6[[#This Row],[typ]]="komórkowy"),I1949-Tabela_telefony6[[#This Row],[Kolumna2]],H1949)</f>
        <v>734</v>
      </c>
    </row>
    <row r="1951" spans="1:9" x14ac:dyDescent="0.3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>IF(LEN(Tabela_telefony6[[#This Row],[nr]])=7,"stacjonarny",IF(LEN(Tabela_telefony6[[#This Row],[nr]])=8,"komórkowy","zagraniczny"))</f>
        <v>stacjonarny</v>
      </c>
      <c r="F1951" s="8">
        <f>(Tabela_telefony6[[#This Row],[zakonczenie]]-Tabela_telefony6[[#This Row],[rozpoczecie]])</f>
        <v>1.1342592592592515E-3</v>
      </c>
      <c r="G1951" s="5">
        <f>ROUNDUP(Tabela_telefony6[[#This Row],[Kolumna1]]*1440,0)</f>
        <v>2</v>
      </c>
      <c r="H1951" s="2">
        <f>800-Tabela_telefony6[[#This Row],[Kolumna2]]</f>
        <v>798</v>
      </c>
      <c r="I1951" s="5">
        <f>IF(OR(Tabela_telefony6[[#This Row],[typ]]="stacjonarny",Tabela_telefony6[[#This Row],[typ]]="komórkowy"),I1950-Tabela_telefony6[[#This Row],[Kolumna2]],H1950)</f>
        <v>732</v>
      </c>
    </row>
    <row r="1952" spans="1:9" x14ac:dyDescent="0.3">
      <c r="A1952">
        <v>8512255</v>
      </c>
      <c r="B1952" s="1">
        <v>42944</v>
      </c>
      <c r="C1952" s="2">
        <v>0.37327546296296299</v>
      </c>
      <c r="D1952" s="2">
        <v>0.37962962962962965</v>
      </c>
      <c r="E1952" t="str">
        <f>IF(LEN(Tabela_telefony6[[#This Row],[nr]])=7,"stacjonarny",IF(LEN(Tabela_telefony6[[#This Row],[nr]])=8,"komórkowy","zagraniczny"))</f>
        <v>stacjonarny</v>
      </c>
      <c r="F1952" s="8">
        <f>(Tabela_telefony6[[#This Row],[zakonczenie]]-Tabela_telefony6[[#This Row],[rozpoczecie]])</f>
        <v>6.3541666666666607E-3</v>
      </c>
      <c r="G1952" s="5">
        <f>ROUNDUP(Tabela_telefony6[[#This Row],[Kolumna1]]*1440,0)</f>
        <v>10</v>
      </c>
      <c r="H1952" s="2">
        <f>800-Tabela_telefony6[[#This Row],[Kolumna2]]</f>
        <v>790</v>
      </c>
      <c r="I1952" s="5">
        <f>IF(OR(Tabela_telefony6[[#This Row],[typ]]="stacjonarny",Tabela_telefony6[[#This Row],[typ]]="komórkowy"),I1951-Tabela_telefony6[[#This Row],[Kolumna2]],H1951)</f>
        <v>722</v>
      </c>
    </row>
    <row r="1953" spans="1:9" x14ac:dyDescent="0.3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>IF(LEN(Tabela_telefony6[[#This Row],[nr]])=7,"stacjonarny",IF(LEN(Tabela_telefony6[[#This Row],[nr]])=8,"komórkowy","zagraniczny"))</f>
        <v>stacjonarny</v>
      </c>
      <c r="F1953" s="8">
        <f>(Tabela_telefony6[[#This Row],[zakonczenie]]-Tabela_telefony6[[#This Row],[rozpoczecie]])</f>
        <v>2.3611111111110916E-3</v>
      </c>
      <c r="G1953" s="5">
        <f>ROUNDUP(Tabela_telefony6[[#This Row],[Kolumna1]]*1440,0)</f>
        <v>4</v>
      </c>
      <c r="H1953" s="2">
        <f>800-Tabela_telefony6[[#This Row],[Kolumna2]]</f>
        <v>796</v>
      </c>
      <c r="I1953" s="5">
        <f>IF(OR(Tabela_telefony6[[#This Row],[typ]]="stacjonarny",Tabela_telefony6[[#This Row],[typ]]="komórkowy"),I1952-Tabela_telefony6[[#This Row],[Kolumna2]],H1952)</f>
        <v>718</v>
      </c>
    </row>
    <row r="1954" spans="1:9" x14ac:dyDescent="0.3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>IF(LEN(Tabela_telefony6[[#This Row],[nr]])=7,"stacjonarny",IF(LEN(Tabela_telefony6[[#This Row],[nr]])=8,"komórkowy","zagraniczny"))</f>
        <v>stacjonarny</v>
      </c>
      <c r="F1954" s="8">
        <f>(Tabela_telefony6[[#This Row],[zakonczenie]]-Tabela_telefony6[[#This Row],[rozpoczecie]])</f>
        <v>9.4212962962962887E-3</v>
      </c>
      <c r="G1954" s="5">
        <f>ROUNDUP(Tabela_telefony6[[#This Row],[Kolumna1]]*1440,0)</f>
        <v>14</v>
      </c>
      <c r="H1954" s="2">
        <f>800-Tabela_telefony6[[#This Row],[Kolumna2]]</f>
        <v>786</v>
      </c>
      <c r="I1954" s="5">
        <f>IF(OR(Tabela_telefony6[[#This Row],[typ]]="stacjonarny",Tabela_telefony6[[#This Row],[typ]]="komórkowy"),I1953-Tabela_telefony6[[#This Row],[Kolumna2]],H1953)</f>
        <v>704</v>
      </c>
    </row>
    <row r="1955" spans="1:9" x14ac:dyDescent="0.3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>IF(LEN(Tabela_telefony6[[#This Row],[nr]])=7,"stacjonarny",IF(LEN(Tabela_telefony6[[#This Row],[nr]])=8,"komórkowy","zagraniczny"))</f>
        <v>stacjonarny</v>
      </c>
      <c r="F1955" s="8">
        <f>(Tabela_telefony6[[#This Row],[zakonczenie]]-Tabela_telefony6[[#This Row],[rozpoczecie]])</f>
        <v>4.1319444444444797E-3</v>
      </c>
      <c r="G1955" s="5">
        <f>ROUNDUP(Tabela_telefony6[[#This Row],[Kolumna1]]*1440,0)</f>
        <v>6</v>
      </c>
      <c r="H1955" s="2">
        <f>800-Tabela_telefony6[[#This Row],[Kolumna2]]</f>
        <v>794</v>
      </c>
      <c r="I1955" s="5">
        <f>IF(OR(Tabela_telefony6[[#This Row],[typ]]="stacjonarny",Tabela_telefony6[[#This Row],[typ]]="komórkowy"),I1954-Tabela_telefony6[[#This Row],[Kolumna2]],H1954)</f>
        <v>698</v>
      </c>
    </row>
    <row r="1956" spans="1:9" x14ac:dyDescent="0.3">
      <c r="A1956">
        <v>71564278</v>
      </c>
      <c r="B1956" s="1">
        <v>42944</v>
      </c>
      <c r="C1956" s="2">
        <v>0.38849537037037035</v>
      </c>
      <c r="D1956" s="2">
        <v>0.39708333333333334</v>
      </c>
      <c r="E1956" t="str">
        <f>IF(LEN(Tabela_telefony6[[#This Row],[nr]])=7,"stacjonarny",IF(LEN(Tabela_telefony6[[#This Row],[nr]])=8,"komórkowy","zagraniczny"))</f>
        <v>komórkowy</v>
      </c>
      <c r="F1956" s="8">
        <f>(Tabela_telefony6[[#This Row],[zakonczenie]]-Tabela_telefony6[[#This Row],[rozpoczecie]])</f>
        <v>8.5879629629629917E-3</v>
      </c>
      <c r="G1956" s="5">
        <f>ROUNDUP(Tabela_telefony6[[#This Row],[Kolumna1]]*1440,0)</f>
        <v>13</v>
      </c>
      <c r="H1956" s="2">
        <f>800-Tabela_telefony6[[#This Row],[Kolumna2]]</f>
        <v>787</v>
      </c>
      <c r="I1956" s="5">
        <f>IF(OR(Tabela_telefony6[[#This Row],[typ]]="stacjonarny",Tabela_telefony6[[#This Row],[typ]]="komórkowy"),I1955-Tabela_telefony6[[#This Row],[Kolumna2]],H1955)</f>
        <v>685</v>
      </c>
    </row>
    <row r="1957" spans="1:9" x14ac:dyDescent="0.3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>IF(LEN(Tabela_telefony6[[#This Row],[nr]])=7,"stacjonarny",IF(LEN(Tabela_telefony6[[#This Row],[nr]])=8,"komórkowy","zagraniczny"))</f>
        <v>stacjonarny</v>
      </c>
      <c r="F1957" s="8">
        <f>(Tabela_telefony6[[#This Row],[zakonczenie]]-Tabela_telefony6[[#This Row],[rozpoczecie]])</f>
        <v>5.5555555555555358E-3</v>
      </c>
      <c r="G1957" s="5">
        <f>ROUNDUP(Tabela_telefony6[[#This Row],[Kolumna1]]*1440,0)</f>
        <v>8</v>
      </c>
      <c r="H1957" s="2">
        <f>800-Tabela_telefony6[[#This Row],[Kolumna2]]</f>
        <v>792</v>
      </c>
      <c r="I1957" s="5">
        <f>IF(OR(Tabela_telefony6[[#This Row],[typ]]="stacjonarny",Tabela_telefony6[[#This Row],[typ]]="komórkowy"),I1956-Tabela_telefony6[[#This Row],[Kolumna2]],H1956)</f>
        <v>677</v>
      </c>
    </row>
    <row r="1958" spans="1:9" x14ac:dyDescent="0.3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>IF(LEN(Tabela_telefony6[[#This Row],[nr]])=7,"stacjonarny",IF(LEN(Tabela_telefony6[[#This Row],[nr]])=8,"komórkowy","zagraniczny"))</f>
        <v>stacjonarny</v>
      </c>
      <c r="F1958" s="8">
        <f>(Tabela_telefony6[[#This Row],[zakonczenie]]-Tabela_telefony6[[#This Row],[rozpoczecie]])</f>
        <v>8.5648148148148584E-3</v>
      </c>
      <c r="G1958" s="5">
        <f>ROUNDUP(Tabela_telefony6[[#This Row],[Kolumna1]]*1440,0)</f>
        <v>13</v>
      </c>
      <c r="H1958" s="2">
        <f>800-Tabela_telefony6[[#This Row],[Kolumna2]]</f>
        <v>787</v>
      </c>
      <c r="I1958" s="5">
        <f>IF(OR(Tabela_telefony6[[#This Row],[typ]]="stacjonarny",Tabela_telefony6[[#This Row],[typ]]="komórkowy"),I1957-Tabela_telefony6[[#This Row],[Kolumna2]],H1957)</f>
        <v>664</v>
      </c>
    </row>
    <row r="1959" spans="1:9" x14ac:dyDescent="0.3">
      <c r="A1959">
        <v>3120387</v>
      </c>
      <c r="B1959" s="1">
        <v>42944</v>
      </c>
      <c r="C1959" s="2">
        <v>0.39303240740740741</v>
      </c>
      <c r="D1959" s="2">
        <v>0.39657407407407408</v>
      </c>
      <c r="E1959" t="str">
        <f>IF(LEN(Tabela_telefony6[[#This Row],[nr]])=7,"stacjonarny",IF(LEN(Tabela_telefony6[[#This Row],[nr]])=8,"komórkowy","zagraniczny"))</f>
        <v>stacjonarny</v>
      </c>
      <c r="F1959" s="8">
        <f>(Tabela_telefony6[[#This Row],[zakonczenie]]-Tabela_telefony6[[#This Row],[rozpoczecie]])</f>
        <v>3.5416666666666652E-3</v>
      </c>
      <c r="G1959" s="5">
        <f>ROUNDUP(Tabela_telefony6[[#This Row],[Kolumna1]]*1440,0)</f>
        <v>6</v>
      </c>
      <c r="H1959" s="2">
        <f>800-Tabela_telefony6[[#This Row],[Kolumna2]]</f>
        <v>794</v>
      </c>
      <c r="I1959" s="5">
        <f>IF(OR(Tabela_telefony6[[#This Row],[typ]]="stacjonarny",Tabela_telefony6[[#This Row],[typ]]="komórkowy"),I1958-Tabela_telefony6[[#This Row],[Kolumna2]],H1958)</f>
        <v>658</v>
      </c>
    </row>
    <row r="1960" spans="1:9" x14ac:dyDescent="0.3">
      <c r="A1960">
        <v>5726531</v>
      </c>
      <c r="B1960" s="1">
        <v>42944</v>
      </c>
      <c r="C1960" s="2">
        <v>0.39825231481481482</v>
      </c>
      <c r="D1960" s="2">
        <v>0.39855324074074072</v>
      </c>
      <c r="E1960" t="str">
        <f>IF(LEN(Tabela_telefony6[[#This Row],[nr]])=7,"stacjonarny",IF(LEN(Tabela_telefony6[[#This Row],[nr]])=8,"komórkowy","zagraniczny"))</f>
        <v>stacjonarny</v>
      </c>
      <c r="F1960" s="8">
        <f>(Tabela_telefony6[[#This Row],[zakonczenie]]-Tabela_telefony6[[#This Row],[rozpoczecie]])</f>
        <v>3.0092592592589895E-4</v>
      </c>
      <c r="G1960" s="5">
        <f>ROUNDUP(Tabela_telefony6[[#This Row],[Kolumna1]]*1440,0)</f>
        <v>1</v>
      </c>
      <c r="H1960" s="2">
        <f>800-Tabela_telefony6[[#This Row],[Kolumna2]]</f>
        <v>799</v>
      </c>
      <c r="I1960" s="5">
        <f>IF(OR(Tabela_telefony6[[#This Row],[typ]]="stacjonarny",Tabela_telefony6[[#This Row],[typ]]="komórkowy"),I1959-Tabela_telefony6[[#This Row],[Kolumna2]],H1959)</f>
        <v>657</v>
      </c>
    </row>
    <row r="1961" spans="1:9" x14ac:dyDescent="0.3">
      <c r="A1961">
        <v>5076649</v>
      </c>
      <c r="B1961" s="1">
        <v>42944</v>
      </c>
      <c r="C1961" s="2">
        <v>0.39922453703703703</v>
      </c>
      <c r="D1961" s="2">
        <v>0.40482638888888889</v>
      </c>
      <c r="E1961" t="str">
        <f>IF(LEN(Tabela_telefony6[[#This Row],[nr]])=7,"stacjonarny",IF(LEN(Tabela_telefony6[[#This Row],[nr]])=8,"komórkowy","zagraniczny"))</f>
        <v>stacjonarny</v>
      </c>
      <c r="F1961" s="8">
        <f>(Tabela_telefony6[[#This Row],[zakonczenie]]-Tabela_telefony6[[#This Row],[rozpoczecie]])</f>
        <v>5.6018518518518579E-3</v>
      </c>
      <c r="G1961" s="5">
        <f>ROUNDUP(Tabela_telefony6[[#This Row],[Kolumna1]]*1440,0)</f>
        <v>9</v>
      </c>
      <c r="H1961" s="2">
        <f>800-Tabela_telefony6[[#This Row],[Kolumna2]]</f>
        <v>791</v>
      </c>
      <c r="I1961" s="5">
        <f>IF(OR(Tabela_telefony6[[#This Row],[typ]]="stacjonarny",Tabela_telefony6[[#This Row],[typ]]="komórkowy"),I1960-Tabela_telefony6[[#This Row],[Kolumna2]],H1960)</f>
        <v>648</v>
      </c>
    </row>
    <row r="1962" spans="1:9" x14ac:dyDescent="0.3">
      <c r="A1962">
        <v>98939809</v>
      </c>
      <c r="B1962" s="1">
        <v>42944</v>
      </c>
      <c r="C1962" s="2">
        <v>0.40277777777777779</v>
      </c>
      <c r="D1962" s="2">
        <v>0.40599537037037037</v>
      </c>
      <c r="E1962" t="str">
        <f>IF(LEN(Tabela_telefony6[[#This Row],[nr]])=7,"stacjonarny",IF(LEN(Tabela_telefony6[[#This Row],[nr]])=8,"komórkowy","zagraniczny"))</f>
        <v>komórkowy</v>
      </c>
      <c r="F1962" s="8">
        <f>(Tabela_telefony6[[#This Row],[zakonczenie]]-Tabela_telefony6[[#This Row],[rozpoczecie]])</f>
        <v>3.2175925925925775E-3</v>
      </c>
      <c r="G1962" s="5">
        <f>ROUNDUP(Tabela_telefony6[[#This Row],[Kolumna1]]*1440,0)</f>
        <v>5</v>
      </c>
      <c r="H1962" s="2">
        <f>800-Tabela_telefony6[[#This Row],[Kolumna2]]</f>
        <v>795</v>
      </c>
      <c r="I1962" s="5">
        <f>IF(OR(Tabela_telefony6[[#This Row],[typ]]="stacjonarny",Tabela_telefony6[[#This Row],[typ]]="komórkowy"),I1961-Tabela_telefony6[[#This Row],[Kolumna2]],H1961)</f>
        <v>643</v>
      </c>
    </row>
    <row r="1963" spans="1:9" x14ac:dyDescent="0.3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>IF(LEN(Tabela_telefony6[[#This Row],[nr]])=7,"stacjonarny",IF(LEN(Tabela_telefony6[[#This Row],[nr]])=8,"komórkowy","zagraniczny"))</f>
        <v>stacjonarny</v>
      </c>
      <c r="F1963" s="8">
        <f>(Tabela_telefony6[[#This Row],[zakonczenie]]-Tabela_telefony6[[#This Row],[rozpoczecie]])</f>
        <v>1.0243055555555547E-2</v>
      </c>
      <c r="G1963" s="5">
        <f>ROUNDUP(Tabela_telefony6[[#This Row],[Kolumna1]]*1440,0)</f>
        <v>15</v>
      </c>
      <c r="H1963" s="2">
        <f>800-Tabela_telefony6[[#This Row],[Kolumna2]]</f>
        <v>785</v>
      </c>
      <c r="I1963" s="5">
        <f>IF(OR(Tabela_telefony6[[#This Row],[typ]]="stacjonarny",Tabela_telefony6[[#This Row],[typ]]="komórkowy"),I1962-Tabela_telefony6[[#This Row],[Kolumna2]],H1962)</f>
        <v>628</v>
      </c>
    </row>
    <row r="1964" spans="1:9" x14ac:dyDescent="0.3">
      <c r="A1964">
        <v>4659808</v>
      </c>
      <c r="B1964" s="1">
        <v>42944</v>
      </c>
      <c r="C1964" s="2">
        <v>0.40956018518518517</v>
      </c>
      <c r="D1964" s="2">
        <v>0.41278935185185184</v>
      </c>
      <c r="E1964" t="str">
        <f>IF(LEN(Tabela_telefony6[[#This Row],[nr]])=7,"stacjonarny",IF(LEN(Tabela_telefony6[[#This Row],[nr]])=8,"komórkowy","zagraniczny"))</f>
        <v>stacjonarny</v>
      </c>
      <c r="F1964" s="8">
        <f>(Tabela_telefony6[[#This Row],[zakonczenie]]-Tabela_telefony6[[#This Row],[rozpoczecie]])</f>
        <v>3.2291666666666718E-3</v>
      </c>
      <c r="G1964" s="5">
        <f>ROUNDUP(Tabela_telefony6[[#This Row],[Kolumna1]]*1440,0)</f>
        <v>5</v>
      </c>
      <c r="H1964" s="2">
        <f>800-Tabela_telefony6[[#This Row],[Kolumna2]]</f>
        <v>795</v>
      </c>
      <c r="I1964" s="5">
        <f>IF(OR(Tabela_telefony6[[#This Row],[typ]]="stacjonarny",Tabela_telefony6[[#This Row],[typ]]="komórkowy"),I1963-Tabela_telefony6[[#This Row],[Kolumna2]],H1963)</f>
        <v>623</v>
      </c>
    </row>
    <row r="1965" spans="1:9" x14ac:dyDescent="0.3">
      <c r="A1965">
        <v>60113139</v>
      </c>
      <c r="B1965" s="1">
        <v>42944</v>
      </c>
      <c r="C1965" s="2">
        <v>0.41228009259259257</v>
      </c>
      <c r="D1965" s="2">
        <v>0.41718749999999999</v>
      </c>
      <c r="E1965" t="str">
        <f>IF(LEN(Tabela_telefony6[[#This Row],[nr]])=7,"stacjonarny",IF(LEN(Tabela_telefony6[[#This Row],[nr]])=8,"komórkowy","zagraniczny"))</f>
        <v>komórkowy</v>
      </c>
      <c r="F1965" s="8">
        <f>(Tabela_telefony6[[#This Row],[zakonczenie]]-Tabela_telefony6[[#This Row],[rozpoczecie]])</f>
        <v>4.9074074074074159E-3</v>
      </c>
      <c r="G1965" s="5">
        <f>ROUNDUP(Tabela_telefony6[[#This Row],[Kolumna1]]*1440,0)</f>
        <v>8</v>
      </c>
      <c r="H1965" s="2">
        <f>800-Tabela_telefony6[[#This Row],[Kolumna2]]</f>
        <v>792</v>
      </c>
      <c r="I1965" s="5">
        <f>IF(OR(Tabela_telefony6[[#This Row],[typ]]="stacjonarny",Tabela_telefony6[[#This Row],[typ]]="komórkowy"),I1964-Tabela_telefony6[[#This Row],[Kolumna2]],H1964)</f>
        <v>615</v>
      </c>
    </row>
    <row r="1966" spans="1:9" x14ac:dyDescent="0.3">
      <c r="A1966">
        <v>55896338</v>
      </c>
      <c r="B1966" s="1">
        <v>42944</v>
      </c>
      <c r="C1966" s="2">
        <v>0.41521990740740738</v>
      </c>
      <c r="D1966" s="2">
        <v>0.41893518518518519</v>
      </c>
      <c r="E1966" t="str">
        <f>IF(LEN(Tabela_telefony6[[#This Row],[nr]])=7,"stacjonarny",IF(LEN(Tabela_telefony6[[#This Row],[nr]])=8,"komórkowy","zagraniczny"))</f>
        <v>komórkowy</v>
      </c>
      <c r="F1966" s="8">
        <f>(Tabela_telefony6[[#This Row],[zakonczenie]]-Tabela_telefony6[[#This Row],[rozpoczecie]])</f>
        <v>3.7152777777778034E-3</v>
      </c>
      <c r="G1966" s="5">
        <f>ROUNDUP(Tabela_telefony6[[#This Row],[Kolumna1]]*1440,0)</f>
        <v>6</v>
      </c>
      <c r="H1966" s="2">
        <f>800-Tabela_telefony6[[#This Row],[Kolumna2]]</f>
        <v>794</v>
      </c>
      <c r="I1966" s="5">
        <f>IF(OR(Tabela_telefony6[[#This Row],[typ]]="stacjonarny",Tabela_telefony6[[#This Row],[typ]]="komórkowy"),I1965-Tabela_telefony6[[#This Row],[Kolumna2]],H1965)</f>
        <v>609</v>
      </c>
    </row>
    <row r="1967" spans="1:9" x14ac:dyDescent="0.3">
      <c r="A1967">
        <v>9747403</v>
      </c>
      <c r="B1967" s="1">
        <v>42944</v>
      </c>
      <c r="C1967" s="2">
        <v>0.42093750000000002</v>
      </c>
      <c r="D1967" s="2">
        <v>0.42825231481481479</v>
      </c>
      <c r="E1967" t="str">
        <f>IF(LEN(Tabela_telefony6[[#This Row],[nr]])=7,"stacjonarny",IF(LEN(Tabela_telefony6[[#This Row],[nr]])=8,"komórkowy","zagraniczny"))</f>
        <v>stacjonarny</v>
      </c>
      <c r="F1967" s="8">
        <f>(Tabela_telefony6[[#This Row],[zakonczenie]]-Tabela_telefony6[[#This Row],[rozpoczecie]])</f>
        <v>7.314814814814774E-3</v>
      </c>
      <c r="G1967" s="5">
        <f>ROUNDUP(Tabela_telefony6[[#This Row],[Kolumna1]]*1440,0)</f>
        <v>11</v>
      </c>
      <c r="H1967" s="2">
        <f>800-Tabela_telefony6[[#This Row],[Kolumna2]]</f>
        <v>789</v>
      </c>
      <c r="I1967" s="5">
        <f>IF(OR(Tabela_telefony6[[#This Row],[typ]]="stacjonarny",Tabela_telefony6[[#This Row],[typ]]="komórkowy"),I1966-Tabela_telefony6[[#This Row],[Kolumna2]],H1966)</f>
        <v>598</v>
      </c>
    </row>
    <row r="1968" spans="1:9" x14ac:dyDescent="0.3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>IF(LEN(Tabela_telefony6[[#This Row],[nr]])=7,"stacjonarny",IF(LEN(Tabela_telefony6[[#This Row],[nr]])=8,"komórkowy","zagraniczny"))</f>
        <v>stacjonarny</v>
      </c>
      <c r="F1968" s="8">
        <f>(Tabela_telefony6[[#This Row],[zakonczenie]]-Tabela_telefony6[[#This Row],[rozpoczecie]])</f>
        <v>1.284722222222201E-3</v>
      </c>
      <c r="G1968" s="5">
        <f>ROUNDUP(Tabela_telefony6[[#This Row],[Kolumna1]]*1440,0)</f>
        <v>2</v>
      </c>
      <c r="H1968" s="2">
        <f>800-Tabela_telefony6[[#This Row],[Kolumna2]]</f>
        <v>798</v>
      </c>
      <c r="I1968" s="5">
        <f>IF(OR(Tabela_telefony6[[#This Row],[typ]]="stacjonarny",Tabela_telefony6[[#This Row],[typ]]="komórkowy"),I1967-Tabela_telefony6[[#This Row],[Kolumna2]],H1967)</f>
        <v>596</v>
      </c>
    </row>
    <row r="1969" spans="1:9" x14ac:dyDescent="0.3">
      <c r="A1969">
        <v>78940032</v>
      </c>
      <c r="B1969" s="1">
        <v>42944</v>
      </c>
      <c r="C1969" s="2">
        <v>0.42478009259259258</v>
      </c>
      <c r="D1969" s="2">
        <v>0.43118055555555557</v>
      </c>
      <c r="E1969" t="str">
        <f>IF(LEN(Tabela_telefony6[[#This Row],[nr]])=7,"stacjonarny",IF(LEN(Tabela_telefony6[[#This Row],[nr]])=8,"komórkowy","zagraniczny"))</f>
        <v>komórkowy</v>
      </c>
      <c r="F1969" s="8">
        <f>(Tabela_telefony6[[#This Row],[zakonczenie]]-Tabela_telefony6[[#This Row],[rozpoczecie]])</f>
        <v>6.4004629629629828E-3</v>
      </c>
      <c r="G1969" s="5">
        <f>ROUNDUP(Tabela_telefony6[[#This Row],[Kolumna1]]*1440,0)</f>
        <v>10</v>
      </c>
      <c r="H1969" s="2">
        <f>800-Tabela_telefony6[[#This Row],[Kolumna2]]</f>
        <v>790</v>
      </c>
      <c r="I1969" s="5">
        <f>IF(OR(Tabela_telefony6[[#This Row],[typ]]="stacjonarny",Tabela_telefony6[[#This Row],[typ]]="komórkowy"),I1968-Tabela_telefony6[[#This Row],[Kolumna2]],H1968)</f>
        <v>586</v>
      </c>
    </row>
    <row r="1970" spans="1:9" x14ac:dyDescent="0.3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>IF(LEN(Tabela_telefony6[[#This Row],[nr]])=7,"stacjonarny",IF(LEN(Tabela_telefony6[[#This Row],[nr]])=8,"komórkowy","zagraniczny"))</f>
        <v>zagraniczny</v>
      </c>
      <c r="F1970" s="8">
        <f>(Tabela_telefony6[[#This Row],[zakonczenie]]-Tabela_telefony6[[#This Row],[rozpoczecie]])</f>
        <v>9.8263888888889261E-3</v>
      </c>
      <c r="G1970" s="5">
        <f>ROUNDUP(Tabela_telefony6[[#This Row],[Kolumna1]]*1440,0)</f>
        <v>15</v>
      </c>
      <c r="H1970" s="2">
        <f>800-Tabela_telefony6[[#This Row],[Kolumna2]]</f>
        <v>785</v>
      </c>
      <c r="I1970" s="5">
        <f>IF(OR(Tabela_telefony6[[#This Row],[typ]]="stacjonarny",Tabela_telefony6[[#This Row],[typ]]="komórkowy"),I1969-Tabela_telefony6[[#This Row],[Kolumna2]],H1969)</f>
        <v>790</v>
      </c>
    </row>
    <row r="1971" spans="1:9" x14ac:dyDescent="0.3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>IF(LEN(Tabela_telefony6[[#This Row],[nr]])=7,"stacjonarny",IF(LEN(Tabela_telefony6[[#This Row],[nr]])=8,"komórkowy","zagraniczny"))</f>
        <v>stacjonarny</v>
      </c>
      <c r="F1971" s="8">
        <f>(Tabela_telefony6[[#This Row],[zakonczenie]]-Tabela_telefony6[[#This Row],[rozpoczecie]])</f>
        <v>7.3958333333333792E-3</v>
      </c>
      <c r="G1971" s="5">
        <f>ROUNDUP(Tabela_telefony6[[#This Row],[Kolumna1]]*1440,0)</f>
        <v>11</v>
      </c>
      <c r="H1971" s="2">
        <f>800-Tabela_telefony6[[#This Row],[Kolumna2]]</f>
        <v>789</v>
      </c>
      <c r="I1971" s="5">
        <f>IF(OR(Tabela_telefony6[[#This Row],[typ]]="stacjonarny",Tabela_telefony6[[#This Row],[typ]]="komórkowy"),I1970-Tabela_telefony6[[#This Row],[Kolumna2]],H1970)</f>
        <v>779</v>
      </c>
    </row>
    <row r="1972" spans="1:9" x14ac:dyDescent="0.3">
      <c r="A1972">
        <v>6047761</v>
      </c>
      <c r="B1972" s="1">
        <v>42944</v>
      </c>
      <c r="C1972" s="2">
        <v>0.43351851851851853</v>
      </c>
      <c r="D1972" s="2">
        <v>0.4412152777777778</v>
      </c>
      <c r="E1972" t="str">
        <f>IF(LEN(Tabela_telefony6[[#This Row],[nr]])=7,"stacjonarny",IF(LEN(Tabela_telefony6[[#This Row],[nr]])=8,"komórkowy","zagraniczny"))</f>
        <v>stacjonarny</v>
      </c>
      <c r="F1972" s="8">
        <f>(Tabela_telefony6[[#This Row],[zakonczenie]]-Tabela_telefony6[[#This Row],[rozpoczecie]])</f>
        <v>7.6967592592592782E-3</v>
      </c>
      <c r="G1972" s="5">
        <f>ROUNDUP(Tabela_telefony6[[#This Row],[Kolumna1]]*1440,0)</f>
        <v>12</v>
      </c>
      <c r="H1972" s="2">
        <f>800-Tabela_telefony6[[#This Row],[Kolumna2]]</f>
        <v>788</v>
      </c>
      <c r="I1972" s="5">
        <f>IF(OR(Tabela_telefony6[[#This Row],[typ]]="stacjonarny",Tabela_telefony6[[#This Row],[typ]]="komórkowy"),I1971-Tabela_telefony6[[#This Row],[Kolumna2]],H1971)</f>
        <v>767</v>
      </c>
    </row>
    <row r="1973" spans="1:9" x14ac:dyDescent="0.3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>IF(LEN(Tabela_telefony6[[#This Row],[nr]])=7,"stacjonarny",IF(LEN(Tabela_telefony6[[#This Row],[nr]])=8,"komórkowy","zagraniczny"))</f>
        <v>stacjonarny</v>
      </c>
      <c r="F1973" s="8">
        <f>(Tabela_telefony6[[#This Row],[zakonczenie]]-Tabela_telefony6[[#This Row],[rozpoczecie]])</f>
        <v>1.0358796296296269E-2</v>
      </c>
      <c r="G1973" s="5">
        <f>ROUNDUP(Tabela_telefony6[[#This Row],[Kolumna1]]*1440,0)</f>
        <v>15</v>
      </c>
      <c r="H1973" s="2">
        <f>800-Tabela_telefony6[[#This Row],[Kolumna2]]</f>
        <v>785</v>
      </c>
      <c r="I1973" s="5">
        <f>IF(OR(Tabela_telefony6[[#This Row],[typ]]="stacjonarny",Tabela_telefony6[[#This Row],[typ]]="komórkowy"),I1972-Tabela_telefony6[[#This Row],[Kolumna2]],H1972)</f>
        <v>752</v>
      </c>
    </row>
    <row r="1974" spans="1:9" x14ac:dyDescent="0.3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>IF(LEN(Tabela_telefony6[[#This Row],[nr]])=7,"stacjonarny",IF(LEN(Tabela_telefony6[[#This Row],[nr]])=8,"komórkowy","zagraniczny"))</f>
        <v>stacjonarny</v>
      </c>
      <c r="F1974" s="8">
        <f>(Tabela_telefony6[[#This Row],[zakonczenie]]-Tabela_telefony6[[#This Row],[rozpoczecie]])</f>
        <v>7.5231481481481399E-3</v>
      </c>
      <c r="G1974" s="5">
        <f>ROUNDUP(Tabela_telefony6[[#This Row],[Kolumna1]]*1440,0)</f>
        <v>11</v>
      </c>
      <c r="H1974" s="2">
        <f>800-Tabela_telefony6[[#This Row],[Kolumna2]]</f>
        <v>789</v>
      </c>
      <c r="I1974" s="5">
        <f>IF(OR(Tabela_telefony6[[#This Row],[typ]]="stacjonarny",Tabela_telefony6[[#This Row],[typ]]="komórkowy"),I1973-Tabela_telefony6[[#This Row],[Kolumna2]],H1973)</f>
        <v>741</v>
      </c>
    </row>
    <row r="1975" spans="1:9" x14ac:dyDescent="0.3">
      <c r="A1975">
        <v>2199311</v>
      </c>
      <c r="B1975" s="1">
        <v>42944</v>
      </c>
      <c r="C1975" s="2">
        <v>0.44490740740740742</v>
      </c>
      <c r="D1975" s="2">
        <v>0.44578703703703704</v>
      </c>
      <c r="E1975" t="str">
        <f>IF(LEN(Tabela_telefony6[[#This Row],[nr]])=7,"stacjonarny",IF(LEN(Tabela_telefony6[[#This Row],[nr]])=8,"komórkowy","zagraniczny"))</f>
        <v>stacjonarny</v>
      </c>
      <c r="F1975" s="8">
        <f>(Tabela_telefony6[[#This Row],[zakonczenie]]-Tabela_telefony6[[#This Row],[rozpoczecie]])</f>
        <v>8.796296296296191E-4</v>
      </c>
      <c r="G1975" s="5">
        <f>ROUNDUP(Tabela_telefony6[[#This Row],[Kolumna1]]*1440,0)</f>
        <v>2</v>
      </c>
      <c r="H1975" s="2">
        <f>800-Tabela_telefony6[[#This Row],[Kolumna2]]</f>
        <v>798</v>
      </c>
      <c r="I1975" s="5">
        <f>IF(OR(Tabela_telefony6[[#This Row],[typ]]="stacjonarny",Tabela_telefony6[[#This Row],[typ]]="komórkowy"),I1974-Tabela_telefony6[[#This Row],[Kolumna2]],H1974)</f>
        <v>739</v>
      </c>
    </row>
    <row r="1976" spans="1:9" x14ac:dyDescent="0.3">
      <c r="A1976">
        <v>17864361</v>
      </c>
      <c r="B1976" s="1">
        <v>42944</v>
      </c>
      <c r="C1976" s="2">
        <v>0.44605324074074076</v>
      </c>
      <c r="D1976" s="2">
        <v>0.45253472222222224</v>
      </c>
      <c r="E1976" t="str">
        <f>IF(LEN(Tabela_telefony6[[#This Row],[nr]])=7,"stacjonarny",IF(LEN(Tabela_telefony6[[#This Row],[nr]])=8,"komórkowy","zagraniczny"))</f>
        <v>komórkowy</v>
      </c>
      <c r="F1976" s="8">
        <f>(Tabela_telefony6[[#This Row],[zakonczenie]]-Tabela_telefony6[[#This Row],[rozpoczecie]])</f>
        <v>6.481481481481477E-3</v>
      </c>
      <c r="G1976" s="5">
        <f>ROUNDUP(Tabela_telefony6[[#This Row],[Kolumna1]]*1440,0)</f>
        <v>10</v>
      </c>
      <c r="H1976" s="2">
        <f>800-Tabela_telefony6[[#This Row],[Kolumna2]]</f>
        <v>790</v>
      </c>
      <c r="I1976" s="5">
        <f>IF(OR(Tabela_telefony6[[#This Row],[typ]]="stacjonarny",Tabela_telefony6[[#This Row],[typ]]="komórkowy"),I1975-Tabela_telefony6[[#This Row],[Kolumna2]],H1975)</f>
        <v>729</v>
      </c>
    </row>
    <row r="1977" spans="1:9" x14ac:dyDescent="0.3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t="str">
        <f>IF(LEN(Tabela_telefony6[[#This Row],[nr]])=7,"stacjonarny",IF(LEN(Tabela_telefony6[[#This Row],[nr]])=8,"komórkowy","zagraniczny"))</f>
        <v>zagraniczny</v>
      </c>
      <c r="F1977" s="8">
        <f>(Tabela_telefony6[[#This Row],[zakonczenie]]-Tabela_telefony6[[#This Row],[rozpoczecie]])</f>
        <v>6.134259259259256E-3</v>
      </c>
      <c r="G1977" s="5">
        <f>ROUNDUP(Tabela_telefony6[[#This Row],[Kolumna1]]*1440,0)</f>
        <v>9</v>
      </c>
      <c r="H1977" s="2">
        <f>800-Tabela_telefony6[[#This Row],[Kolumna2]]</f>
        <v>791</v>
      </c>
      <c r="I1977" s="5">
        <f>IF(OR(Tabela_telefony6[[#This Row],[typ]]="stacjonarny",Tabela_telefony6[[#This Row],[typ]]="komórkowy"),I1976-Tabela_telefony6[[#This Row],[Kolumna2]],H1976)</f>
        <v>790</v>
      </c>
    </row>
    <row r="1978" spans="1:9" x14ac:dyDescent="0.3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>IF(LEN(Tabela_telefony6[[#This Row],[nr]])=7,"stacjonarny",IF(LEN(Tabela_telefony6[[#This Row],[nr]])=8,"komórkowy","zagraniczny"))</f>
        <v>stacjonarny</v>
      </c>
      <c r="F1978" s="8">
        <f>(Tabela_telefony6[[#This Row],[zakonczenie]]-Tabela_telefony6[[#This Row],[rozpoczecie]])</f>
        <v>7.1296296296296524E-3</v>
      </c>
      <c r="G1978" s="5">
        <f>ROUNDUP(Tabela_telefony6[[#This Row],[Kolumna1]]*1440,0)</f>
        <v>11</v>
      </c>
      <c r="H1978" s="2">
        <f>800-Tabela_telefony6[[#This Row],[Kolumna2]]</f>
        <v>789</v>
      </c>
      <c r="I1978" s="5">
        <f>IF(OR(Tabela_telefony6[[#This Row],[typ]]="stacjonarny",Tabela_telefony6[[#This Row],[typ]]="komórkowy"),I1977-Tabela_telefony6[[#This Row],[Kolumna2]],H1977)</f>
        <v>779</v>
      </c>
    </row>
    <row r="1979" spans="1:9" x14ac:dyDescent="0.3">
      <c r="A1979">
        <v>3925701</v>
      </c>
      <c r="B1979" s="1">
        <v>42944</v>
      </c>
      <c r="C1979" s="2">
        <v>0.45756944444444442</v>
      </c>
      <c r="D1979" s="2">
        <v>0.46141203703703704</v>
      </c>
      <c r="E1979" t="str">
        <f>IF(LEN(Tabela_telefony6[[#This Row],[nr]])=7,"stacjonarny",IF(LEN(Tabela_telefony6[[#This Row],[nr]])=8,"komórkowy","zagraniczny"))</f>
        <v>stacjonarny</v>
      </c>
      <c r="F1979" s="8">
        <f>(Tabela_telefony6[[#This Row],[zakonczenie]]-Tabela_telefony6[[#This Row],[rozpoczecie]])</f>
        <v>3.8425925925926196E-3</v>
      </c>
      <c r="G1979" s="5">
        <f>ROUNDUP(Tabela_telefony6[[#This Row],[Kolumna1]]*1440,0)</f>
        <v>6</v>
      </c>
      <c r="H1979" s="2">
        <f>800-Tabela_telefony6[[#This Row],[Kolumna2]]</f>
        <v>794</v>
      </c>
      <c r="I1979" s="5">
        <f>IF(OR(Tabela_telefony6[[#This Row],[typ]]="stacjonarny",Tabela_telefony6[[#This Row],[typ]]="komórkowy"),I1978-Tabela_telefony6[[#This Row],[Kolumna2]],H1978)</f>
        <v>773</v>
      </c>
    </row>
    <row r="1980" spans="1:9" x14ac:dyDescent="0.3">
      <c r="A1980">
        <v>97317489</v>
      </c>
      <c r="B1980" s="1">
        <v>42944</v>
      </c>
      <c r="C1980" s="2">
        <v>0.46269675925925924</v>
      </c>
      <c r="D1980" s="2">
        <v>0.46620370370370373</v>
      </c>
      <c r="E1980" t="str">
        <f>IF(LEN(Tabela_telefony6[[#This Row],[nr]])=7,"stacjonarny",IF(LEN(Tabela_telefony6[[#This Row],[nr]])=8,"komórkowy","zagraniczny"))</f>
        <v>komórkowy</v>
      </c>
      <c r="F1980" s="8">
        <f>(Tabela_telefony6[[#This Row],[zakonczenie]]-Tabela_telefony6[[#This Row],[rozpoczecie]])</f>
        <v>3.506944444444493E-3</v>
      </c>
      <c r="G1980" s="5">
        <f>ROUNDUP(Tabela_telefony6[[#This Row],[Kolumna1]]*1440,0)</f>
        <v>6</v>
      </c>
      <c r="H1980" s="2">
        <f>800-Tabela_telefony6[[#This Row],[Kolumna2]]</f>
        <v>794</v>
      </c>
      <c r="I1980" s="5">
        <f>IF(OR(Tabela_telefony6[[#This Row],[typ]]="stacjonarny",Tabela_telefony6[[#This Row],[typ]]="komórkowy"),I1979-Tabela_telefony6[[#This Row],[Kolumna2]],H1979)</f>
        <v>767</v>
      </c>
    </row>
    <row r="1981" spans="1:9" x14ac:dyDescent="0.3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>IF(LEN(Tabela_telefony6[[#This Row],[nr]])=7,"stacjonarny",IF(LEN(Tabela_telefony6[[#This Row],[nr]])=8,"komórkowy","zagraniczny"))</f>
        <v>komórkowy</v>
      </c>
      <c r="F1981" s="8">
        <f>(Tabela_telefony6[[#This Row],[zakonczenie]]-Tabela_telefony6[[#This Row],[rozpoczecie]])</f>
        <v>1.4467592592592449E-3</v>
      </c>
      <c r="G1981" s="5">
        <f>ROUNDUP(Tabela_telefony6[[#This Row],[Kolumna1]]*1440,0)</f>
        <v>3</v>
      </c>
      <c r="H1981" s="2">
        <f>800-Tabela_telefony6[[#This Row],[Kolumna2]]</f>
        <v>797</v>
      </c>
      <c r="I1981" s="5">
        <f>IF(OR(Tabela_telefony6[[#This Row],[typ]]="stacjonarny",Tabela_telefony6[[#This Row],[typ]]="komórkowy"),I1980-Tabela_telefony6[[#This Row],[Kolumna2]],H1980)</f>
        <v>764</v>
      </c>
    </row>
    <row r="1982" spans="1:9" x14ac:dyDescent="0.3">
      <c r="A1982">
        <v>8590206</v>
      </c>
      <c r="B1982" s="1">
        <v>42944</v>
      </c>
      <c r="C1982" s="2">
        <v>0.46763888888888888</v>
      </c>
      <c r="D1982" s="2">
        <v>0.47359953703703705</v>
      </c>
      <c r="E1982" t="str">
        <f>IF(LEN(Tabela_telefony6[[#This Row],[nr]])=7,"stacjonarny",IF(LEN(Tabela_telefony6[[#This Row],[nr]])=8,"komórkowy","zagraniczny"))</f>
        <v>stacjonarny</v>
      </c>
      <c r="F1982" s="8">
        <f>(Tabela_telefony6[[#This Row],[zakonczenie]]-Tabela_telefony6[[#This Row],[rozpoczecie]])</f>
        <v>5.9606481481481732E-3</v>
      </c>
      <c r="G1982" s="5">
        <f>ROUNDUP(Tabela_telefony6[[#This Row],[Kolumna1]]*1440,0)</f>
        <v>9</v>
      </c>
      <c r="H1982" s="2">
        <f>800-Tabela_telefony6[[#This Row],[Kolumna2]]</f>
        <v>791</v>
      </c>
      <c r="I1982" s="5">
        <f>IF(OR(Tabela_telefony6[[#This Row],[typ]]="stacjonarny",Tabela_telefony6[[#This Row],[typ]]="komórkowy"),I1981-Tabela_telefony6[[#This Row],[Kolumna2]],H1981)</f>
        <v>755</v>
      </c>
    </row>
    <row r="1983" spans="1:9" x14ac:dyDescent="0.3">
      <c r="A1983">
        <v>7273239</v>
      </c>
      <c r="B1983" s="1">
        <v>42944</v>
      </c>
      <c r="C1983" s="2">
        <v>0.47111111111111109</v>
      </c>
      <c r="D1983" s="2">
        <v>0.48017361111111112</v>
      </c>
      <c r="E1983" t="str">
        <f>IF(LEN(Tabela_telefony6[[#This Row],[nr]])=7,"stacjonarny",IF(LEN(Tabela_telefony6[[#This Row],[nr]])=8,"komórkowy","zagraniczny"))</f>
        <v>stacjonarny</v>
      </c>
      <c r="F1983" s="8">
        <f>(Tabela_telefony6[[#This Row],[zakonczenie]]-Tabela_telefony6[[#This Row],[rozpoczecie]])</f>
        <v>9.0625000000000289E-3</v>
      </c>
      <c r="G1983" s="5">
        <f>ROUNDUP(Tabela_telefony6[[#This Row],[Kolumna1]]*1440,0)</f>
        <v>14</v>
      </c>
      <c r="H1983" s="2">
        <f>800-Tabela_telefony6[[#This Row],[Kolumna2]]</f>
        <v>786</v>
      </c>
      <c r="I1983" s="5">
        <f>IF(OR(Tabela_telefony6[[#This Row],[typ]]="stacjonarny",Tabela_telefony6[[#This Row],[typ]]="komórkowy"),I1982-Tabela_telefony6[[#This Row],[Kolumna2]],H1982)</f>
        <v>741</v>
      </c>
    </row>
    <row r="1984" spans="1:9" x14ac:dyDescent="0.3">
      <c r="A1984">
        <v>9975967</v>
      </c>
      <c r="B1984" s="1">
        <v>42944</v>
      </c>
      <c r="C1984" s="2">
        <v>0.47454861111111113</v>
      </c>
      <c r="D1984" s="2">
        <v>0.47562500000000002</v>
      </c>
      <c r="E1984" t="str">
        <f>IF(LEN(Tabela_telefony6[[#This Row],[nr]])=7,"stacjonarny",IF(LEN(Tabela_telefony6[[#This Row],[nr]])=8,"komórkowy","zagraniczny"))</f>
        <v>stacjonarny</v>
      </c>
      <c r="F1984" s="8">
        <f>(Tabela_telefony6[[#This Row],[zakonczenie]]-Tabela_telefony6[[#This Row],[rozpoczecie]])</f>
        <v>1.0763888888888906E-3</v>
      </c>
      <c r="G1984" s="5">
        <f>ROUNDUP(Tabela_telefony6[[#This Row],[Kolumna1]]*1440,0)</f>
        <v>2</v>
      </c>
      <c r="H1984" s="2">
        <f>800-Tabela_telefony6[[#This Row],[Kolumna2]]</f>
        <v>798</v>
      </c>
      <c r="I1984" s="5">
        <f>IF(OR(Tabela_telefony6[[#This Row],[typ]]="stacjonarny",Tabela_telefony6[[#This Row],[typ]]="komórkowy"),I1983-Tabela_telefony6[[#This Row],[Kolumna2]],H1983)</f>
        <v>739</v>
      </c>
    </row>
    <row r="1985" spans="1:9" x14ac:dyDescent="0.3">
      <c r="A1985">
        <v>2134315</v>
      </c>
      <c r="B1985" s="1">
        <v>42944</v>
      </c>
      <c r="C1985" s="2">
        <v>0.47733796296296294</v>
      </c>
      <c r="D1985" s="2">
        <v>0.48003472222222221</v>
      </c>
      <c r="E1985" t="str">
        <f>IF(LEN(Tabela_telefony6[[#This Row],[nr]])=7,"stacjonarny",IF(LEN(Tabela_telefony6[[#This Row],[nr]])=8,"komórkowy","zagraniczny"))</f>
        <v>stacjonarny</v>
      </c>
      <c r="F1985" s="8">
        <f>(Tabela_telefony6[[#This Row],[zakonczenie]]-Tabela_telefony6[[#This Row],[rozpoczecie]])</f>
        <v>2.6967592592592737E-3</v>
      </c>
      <c r="G1985" s="5">
        <f>ROUNDUP(Tabela_telefony6[[#This Row],[Kolumna1]]*1440,0)</f>
        <v>4</v>
      </c>
      <c r="H1985" s="2">
        <f>800-Tabela_telefony6[[#This Row],[Kolumna2]]</f>
        <v>796</v>
      </c>
      <c r="I1985" s="5">
        <f>IF(OR(Tabela_telefony6[[#This Row],[typ]]="stacjonarny",Tabela_telefony6[[#This Row],[typ]]="komórkowy"),I1984-Tabela_telefony6[[#This Row],[Kolumna2]],H1984)</f>
        <v>735</v>
      </c>
    </row>
    <row r="1986" spans="1:9" x14ac:dyDescent="0.3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>IF(LEN(Tabela_telefony6[[#This Row],[nr]])=7,"stacjonarny",IF(LEN(Tabela_telefony6[[#This Row],[nr]])=8,"komórkowy","zagraniczny"))</f>
        <v>stacjonarny</v>
      </c>
      <c r="F1986" s="8">
        <f>(Tabela_telefony6[[#This Row],[zakonczenie]]-Tabela_telefony6[[#This Row],[rozpoczecie]])</f>
        <v>9.3981481481481555E-3</v>
      </c>
      <c r="G1986" s="5">
        <f>ROUNDUP(Tabela_telefony6[[#This Row],[Kolumna1]]*1440,0)</f>
        <v>14</v>
      </c>
      <c r="H1986" s="2">
        <f>800-Tabela_telefony6[[#This Row],[Kolumna2]]</f>
        <v>786</v>
      </c>
      <c r="I1986" s="5">
        <f>IF(OR(Tabela_telefony6[[#This Row],[typ]]="stacjonarny",Tabela_telefony6[[#This Row],[typ]]="komórkowy"),I1985-Tabela_telefony6[[#This Row],[Kolumna2]],H1985)</f>
        <v>721</v>
      </c>
    </row>
    <row r="1987" spans="1:9" x14ac:dyDescent="0.3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>IF(LEN(Tabela_telefony6[[#This Row],[nr]])=7,"stacjonarny",IF(LEN(Tabela_telefony6[[#This Row],[nr]])=8,"komórkowy","zagraniczny"))</f>
        <v>komórkowy</v>
      </c>
      <c r="F1987" s="8">
        <f>(Tabela_telefony6[[#This Row],[zakonczenie]]-Tabela_telefony6[[#This Row],[rozpoczecie]])</f>
        <v>2.5925925925925908E-3</v>
      </c>
      <c r="G1987" s="5">
        <f>ROUNDUP(Tabela_telefony6[[#This Row],[Kolumna1]]*1440,0)</f>
        <v>4</v>
      </c>
      <c r="H1987" s="2">
        <f>800-Tabela_telefony6[[#This Row],[Kolumna2]]</f>
        <v>796</v>
      </c>
      <c r="I1987" s="5">
        <f>IF(OR(Tabela_telefony6[[#This Row],[typ]]="stacjonarny",Tabela_telefony6[[#This Row],[typ]]="komórkowy"),I1986-Tabela_telefony6[[#This Row],[Kolumna2]],H1986)</f>
        <v>717</v>
      </c>
    </row>
    <row r="1988" spans="1:9" x14ac:dyDescent="0.3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>IF(LEN(Tabela_telefony6[[#This Row],[nr]])=7,"stacjonarny",IF(LEN(Tabela_telefony6[[#This Row],[nr]])=8,"komórkowy","zagraniczny"))</f>
        <v>stacjonarny</v>
      </c>
      <c r="F1988" s="8">
        <f>(Tabela_telefony6[[#This Row],[zakonczenie]]-Tabela_telefony6[[#This Row],[rozpoczecie]])</f>
        <v>3.7962962962962976E-3</v>
      </c>
      <c r="G1988" s="5">
        <f>ROUNDUP(Tabela_telefony6[[#This Row],[Kolumna1]]*1440,0)</f>
        <v>6</v>
      </c>
      <c r="H1988" s="2">
        <f>800-Tabela_telefony6[[#This Row],[Kolumna2]]</f>
        <v>794</v>
      </c>
      <c r="I1988" s="5">
        <f>IF(OR(Tabela_telefony6[[#This Row],[typ]]="stacjonarny",Tabela_telefony6[[#This Row],[typ]]="komórkowy"),I1987-Tabela_telefony6[[#This Row],[Kolumna2]],H1987)</f>
        <v>711</v>
      </c>
    </row>
    <row r="1989" spans="1:9" x14ac:dyDescent="0.3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>IF(LEN(Tabela_telefony6[[#This Row],[nr]])=7,"stacjonarny",IF(LEN(Tabela_telefony6[[#This Row],[nr]])=8,"komórkowy","zagraniczny"))</f>
        <v>stacjonarny</v>
      </c>
      <c r="F1989" s="8">
        <f>(Tabela_telefony6[[#This Row],[zakonczenie]]-Tabela_telefony6[[#This Row],[rozpoczecie]])</f>
        <v>6.4467592592592493E-3</v>
      </c>
      <c r="G1989" s="5">
        <f>ROUNDUP(Tabela_telefony6[[#This Row],[Kolumna1]]*1440,0)</f>
        <v>10</v>
      </c>
      <c r="H1989" s="2">
        <f>800-Tabela_telefony6[[#This Row],[Kolumna2]]</f>
        <v>790</v>
      </c>
      <c r="I1989" s="5">
        <f>IF(OR(Tabela_telefony6[[#This Row],[typ]]="stacjonarny",Tabela_telefony6[[#This Row],[typ]]="komórkowy"),I1988-Tabela_telefony6[[#This Row],[Kolumna2]],H1988)</f>
        <v>701</v>
      </c>
    </row>
    <row r="1990" spans="1:9" x14ac:dyDescent="0.3">
      <c r="A1990">
        <v>8585321</v>
      </c>
      <c r="B1990" s="1">
        <v>42944</v>
      </c>
      <c r="C1990" s="2">
        <v>0.4836111111111111</v>
      </c>
      <c r="D1990" s="2">
        <v>0.48996527777777776</v>
      </c>
      <c r="E1990" t="str">
        <f>IF(LEN(Tabela_telefony6[[#This Row],[nr]])=7,"stacjonarny",IF(LEN(Tabela_telefony6[[#This Row],[nr]])=8,"komórkowy","zagraniczny"))</f>
        <v>stacjonarny</v>
      </c>
      <c r="F1990" s="8">
        <f>(Tabela_telefony6[[#This Row],[zakonczenie]]-Tabela_telefony6[[#This Row],[rozpoczecie]])</f>
        <v>6.3541666666666607E-3</v>
      </c>
      <c r="G1990" s="5">
        <f>ROUNDUP(Tabela_telefony6[[#This Row],[Kolumna1]]*1440,0)</f>
        <v>10</v>
      </c>
      <c r="H1990" s="2">
        <f>800-Tabela_telefony6[[#This Row],[Kolumna2]]</f>
        <v>790</v>
      </c>
      <c r="I1990" s="5">
        <f>IF(OR(Tabela_telefony6[[#This Row],[typ]]="stacjonarny",Tabela_telefony6[[#This Row],[typ]]="komórkowy"),I1989-Tabela_telefony6[[#This Row],[Kolumna2]],H1989)</f>
        <v>691</v>
      </c>
    </row>
    <row r="1991" spans="1:9" x14ac:dyDescent="0.3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t="str">
        <f>IF(LEN(Tabela_telefony6[[#This Row],[nr]])=7,"stacjonarny",IF(LEN(Tabela_telefony6[[#This Row],[nr]])=8,"komórkowy","zagraniczny"))</f>
        <v>zagraniczny</v>
      </c>
      <c r="F1991" s="8">
        <f>(Tabela_telefony6[[#This Row],[zakonczenie]]-Tabela_telefony6[[#This Row],[rozpoczecie]])</f>
        <v>2.4074074074074137E-3</v>
      </c>
      <c r="G1991" s="5">
        <f>ROUNDUP(Tabela_telefony6[[#This Row],[Kolumna1]]*1440,0)</f>
        <v>4</v>
      </c>
      <c r="H1991" s="2">
        <f>800-Tabela_telefony6[[#This Row],[Kolumna2]]</f>
        <v>796</v>
      </c>
      <c r="I1991" s="5">
        <f>IF(OR(Tabela_telefony6[[#This Row],[typ]]="stacjonarny",Tabela_telefony6[[#This Row],[typ]]="komórkowy"),I1990-Tabela_telefony6[[#This Row],[Kolumna2]],H1990)</f>
        <v>790</v>
      </c>
    </row>
    <row r="1992" spans="1:9" x14ac:dyDescent="0.3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>IF(LEN(Tabela_telefony6[[#This Row],[nr]])=7,"stacjonarny",IF(LEN(Tabela_telefony6[[#This Row],[nr]])=8,"komórkowy","zagraniczny"))</f>
        <v>stacjonarny</v>
      </c>
      <c r="F1992" s="8">
        <f>(Tabela_telefony6[[#This Row],[zakonczenie]]-Tabela_telefony6[[#This Row],[rozpoczecie]])</f>
        <v>6.3657407407407551E-3</v>
      </c>
      <c r="G1992" s="5">
        <f>ROUNDUP(Tabela_telefony6[[#This Row],[Kolumna1]]*1440,0)</f>
        <v>10</v>
      </c>
      <c r="H1992" s="2">
        <f>800-Tabela_telefony6[[#This Row],[Kolumna2]]</f>
        <v>790</v>
      </c>
      <c r="I1992" s="5">
        <f>IF(OR(Tabela_telefony6[[#This Row],[typ]]="stacjonarny",Tabela_telefony6[[#This Row],[typ]]="komórkowy"),I1991-Tabela_telefony6[[#This Row],[Kolumna2]],H1991)</f>
        <v>780</v>
      </c>
    </row>
    <row r="1993" spans="1:9" x14ac:dyDescent="0.3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>IF(LEN(Tabela_telefony6[[#This Row],[nr]])=7,"stacjonarny",IF(LEN(Tabela_telefony6[[#This Row],[nr]])=8,"komórkowy","zagraniczny"))</f>
        <v>stacjonarny</v>
      </c>
      <c r="F1993" s="8">
        <f>(Tabela_telefony6[[#This Row],[zakonczenie]]-Tabela_telefony6[[#This Row],[rozpoczecie]])</f>
        <v>1.1296296296296249E-2</v>
      </c>
      <c r="G1993" s="5">
        <f>ROUNDUP(Tabela_telefony6[[#This Row],[Kolumna1]]*1440,0)</f>
        <v>17</v>
      </c>
      <c r="H1993" s="2">
        <f>800-Tabela_telefony6[[#This Row],[Kolumna2]]</f>
        <v>783</v>
      </c>
      <c r="I1993" s="5">
        <f>IF(OR(Tabela_telefony6[[#This Row],[typ]]="stacjonarny",Tabela_telefony6[[#This Row],[typ]]="komórkowy"),I1992-Tabela_telefony6[[#This Row],[Kolumna2]],H1992)</f>
        <v>763</v>
      </c>
    </row>
    <row r="1994" spans="1:9" x14ac:dyDescent="0.3">
      <c r="A1994">
        <v>8387594</v>
      </c>
      <c r="B1994" s="1">
        <v>42944</v>
      </c>
      <c r="C1994" s="2">
        <v>0.49401620370370369</v>
      </c>
      <c r="D1994" s="2">
        <v>0.49682870370370369</v>
      </c>
      <c r="E1994" t="str">
        <f>IF(LEN(Tabela_telefony6[[#This Row],[nr]])=7,"stacjonarny",IF(LEN(Tabela_telefony6[[#This Row],[nr]])=8,"komórkowy","zagraniczny"))</f>
        <v>stacjonarny</v>
      </c>
      <c r="F1994" s="8">
        <f>(Tabela_telefony6[[#This Row],[zakonczenie]]-Tabela_telefony6[[#This Row],[rozpoczecie]])</f>
        <v>2.8124999999999956E-3</v>
      </c>
      <c r="G1994" s="5">
        <f>ROUNDUP(Tabela_telefony6[[#This Row],[Kolumna1]]*1440,0)</f>
        <v>5</v>
      </c>
      <c r="H1994" s="2">
        <f>800-Tabela_telefony6[[#This Row],[Kolumna2]]</f>
        <v>795</v>
      </c>
      <c r="I1994" s="5">
        <f>IF(OR(Tabela_telefony6[[#This Row],[typ]]="stacjonarny",Tabela_telefony6[[#This Row],[typ]]="komórkowy"),I1993-Tabela_telefony6[[#This Row],[Kolumna2]],H1993)</f>
        <v>758</v>
      </c>
    </row>
    <row r="1995" spans="1:9" x14ac:dyDescent="0.3">
      <c r="A1995">
        <v>65166542</v>
      </c>
      <c r="B1995" s="1">
        <v>42944</v>
      </c>
      <c r="C1995" s="2">
        <v>0.49554398148148149</v>
      </c>
      <c r="D1995" s="2">
        <v>0.49667824074074074</v>
      </c>
      <c r="E1995" t="str">
        <f>IF(LEN(Tabela_telefony6[[#This Row],[nr]])=7,"stacjonarny",IF(LEN(Tabela_telefony6[[#This Row],[nr]])=8,"komórkowy","zagraniczny"))</f>
        <v>komórkowy</v>
      </c>
      <c r="F1995" s="8">
        <f>(Tabela_telefony6[[#This Row],[zakonczenie]]-Tabela_telefony6[[#This Row],[rozpoczecie]])</f>
        <v>1.1342592592592515E-3</v>
      </c>
      <c r="G1995" s="5">
        <f>ROUNDUP(Tabela_telefony6[[#This Row],[Kolumna1]]*1440,0)</f>
        <v>2</v>
      </c>
      <c r="H1995" s="2">
        <f>800-Tabela_telefony6[[#This Row],[Kolumna2]]</f>
        <v>798</v>
      </c>
      <c r="I1995" s="5">
        <f>IF(OR(Tabela_telefony6[[#This Row],[typ]]="stacjonarny",Tabela_telefony6[[#This Row],[typ]]="komórkowy"),I1994-Tabela_telefony6[[#This Row],[Kolumna2]],H1994)</f>
        <v>756</v>
      </c>
    </row>
    <row r="1996" spans="1:9" x14ac:dyDescent="0.3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>IF(LEN(Tabela_telefony6[[#This Row],[nr]])=7,"stacjonarny",IF(LEN(Tabela_telefony6[[#This Row],[nr]])=8,"komórkowy","zagraniczny"))</f>
        <v>komórkowy</v>
      </c>
      <c r="F1996" s="8">
        <f>(Tabela_telefony6[[#This Row],[zakonczenie]]-Tabela_telefony6[[#This Row],[rozpoczecie]])</f>
        <v>1.0324074074074041E-2</v>
      </c>
      <c r="G1996" s="5">
        <f>ROUNDUP(Tabela_telefony6[[#This Row],[Kolumna1]]*1440,0)</f>
        <v>15</v>
      </c>
      <c r="H1996" s="2">
        <f>800-Tabela_telefony6[[#This Row],[Kolumna2]]</f>
        <v>785</v>
      </c>
      <c r="I1996" s="5">
        <f>IF(OR(Tabela_telefony6[[#This Row],[typ]]="stacjonarny",Tabela_telefony6[[#This Row],[typ]]="komórkowy"),I1995-Tabela_telefony6[[#This Row],[Kolumna2]],H1995)</f>
        <v>741</v>
      </c>
    </row>
    <row r="1997" spans="1:9" x14ac:dyDescent="0.3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t="str">
        <f>IF(LEN(Tabela_telefony6[[#This Row],[nr]])=7,"stacjonarny",IF(LEN(Tabela_telefony6[[#This Row],[nr]])=8,"komórkowy","zagraniczny"))</f>
        <v>zagraniczny</v>
      </c>
      <c r="F1997" s="8">
        <f>(Tabela_telefony6[[#This Row],[zakonczenie]]-Tabela_telefony6[[#This Row],[rozpoczecie]])</f>
        <v>8.9236111111111738E-3</v>
      </c>
      <c r="G1997" s="5">
        <f>ROUNDUP(Tabela_telefony6[[#This Row],[Kolumna1]]*1440,0)</f>
        <v>13</v>
      </c>
      <c r="H1997" s="2">
        <f>800-Tabela_telefony6[[#This Row],[Kolumna2]]</f>
        <v>787</v>
      </c>
      <c r="I1997" s="5">
        <f>IF(OR(Tabela_telefony6[[#This Row],[typ]]="stacjonarny",Tabela_telefony6[[#This Row],[typ]]="komórkowy"),I1996-Tabela_telefony6[[#This Row],[Kolumna2]],H1996)</f>
        <v>785</v>
      </c>
    </row>
    <row r="1998" spans="1:9" x14ac:dyDescent="0.3">
      <c r="A1998">
        <v>7503173</v>
      </c>
      <c r="B1998" s="1">
        <v>42944</v>
      </c>
      <c r="C1998" s="2">
        <v>0.50390046296296298</v>
      </c>
      <c r="D1998" s="2">
        <v>0.50619212962962967</v>
      </c>
      <c r="E1998" t="str">
        <f>IF(LEN(Tabela_telefony6[[#This Row],[nr]])=7,"stacjonarny",IF(LEN(Tabela_telefony6[[#This Row],[nr]])=8,"komórkowy","zagraniczny"))</f>
        <v>stacjonarny</v>
      </c>
      <c r="F1998" s="8">
        <f>(Tabela_telefony6[[#This Row],[zakonczenie]]-Tabela_telefony6[[#This Row],[rozpoczecie]])</f>
        <v>2.2916666666666918E-3</v>
      </c>
      <c r="G1998" s="5">
        <f>ROUNDUP(Tabela_telefony6[[#This Row],[Kolumna1]]*1440,0)</f>
        <v>4</v>
      </c>
      <c r="H1998" s="2">
        <f>800-Tabela_telefony6[[#This Row],[Kolumna2]]</f>
        <v>796</v>
      </c>
      <c r="I1998" s="5">
        <f>IF(OR(Tabela_telefony6[[#This Row],[typ]]="stacjonarny",Tabela_telefony6[[#This Row],[typ]]="komórkowy"),I1997-Tabela_telefony6[[#This Row],[Kolumna2]],H1997)</f>
        <v>781</v>
      </c>
    </row>
    <row r="1999" spans="1:9" x14ac:dyDescent="0.3">
      <c r="A1999">
        <v>9039872</v>
      </c>
      <c r="B1999" s="1">
        <v>42944</v>
      </c>
      <c r="C1999" s="2">
        <v>0.50825231481481481</v>
      </c>
      <c r="D1999" s="2">
        <v>0.5168518518518519</v>
      </c>
      <c r="E1999" t="str">
        <f>IF(LEN(Tabela_telefony6[[#This Row],[nr]])=7,"stacjonarny",IF(LEN(Tabela_telefony6[[#This Row],[nr]])=8,"komórkowy","zagraniczny"))</f>
        <v>stacjonarny</v>
      </c>
      <c r="F1999" s="8">
        <f>(Tabela_telefony6[[#This Row],[zakonczenie]]-Tabela_telefony6[[#This Row],[rozpoczecie]])</f>
        <v>8.5995370370370861E-3</v>
      </c>
      <c r="G1999" s="5">
        <f>ROUNDUP(Tabela_telefony6[[#This Row],[Kolumna1]]*1440,0)</f>
        <v>13</v>
      </c>
      <c r="H1999" s="2">
        <f>800-Tabela_telefony6[[#This Row],[Kolumna2]]</f>
        <v>787</v>
      </c>
      <c r="I1999" s="5">
        <f>IF(OR(Tabela_telefony6[[#This Row],[typ]]="stacjonarny",Tabela_telefony6[[#This Row],[typ]]="komórkowy"),I1998-Tabela_telefony6[[#This Row],[Kolumna2]],H1998)</f>
        <v>768</v>
      </c>
    </row>
    <row r="2000" spans="1:9" x14ac:dyDescent="0.3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>IF(LEN(Tabela_telefony6[[#This Row],[nr]])=7,"stacjonarny",IF(LEN(Tabela_telefony6[[#This Row],[nr]])=8,"komórkowy","zagraniczny"))</f>
        <v>komórkowy</v>
      </c>
      <c r="F2000" s="8">
        <f>(Tabela_telefony6[[#This Row],[zakonczenie]]-Tabela_telefony6[[#This Row],[rozpoczecie]])</f>
        <v>5.5439814814814969E-3</v>
      </c>
      <c r="G2000" s="5">
        <f>ROUNDUP(Tabela_telefony6[[#This Row],[Kolumna1]]*1440,0)</f>
        <v>8</v>
      </c>
      <c r="H2000" s="2">
        <f>800-Tabela_telefony6[[#This Row],[Kolumna2]]</f>
        <v>792</v>
      </c>
      <c r="I2000" s="5">
        <f>IF(OR(Tabela_telefony6[[#This Row],[typ]]="stacjonarny",Tabela_telefony6[[#This Row],[typ]]="komórkowy"),I1999-Tabela_telefony6[[#This Row],[Kolumna2]],H1999)</f>
        <v>760</v>
      </c>
    </row>
    <row r="2001" spans="1:9" x14ac:dyDescent="0.3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>IF(LEN(Tabela_telefony6[[#This Row],[nr]])=7,"stacjonarny",IF(LEN(Tabela_telefony6[[#This Row],[nr]])=8,"komórkowy","zagraniczny"))</f>
        <v>stacjonarny</v>
      </c>
      <c r="F2001" s="8">
        <f>(Tabela_telefony6[[#This Row],[zakonczenie]]-Tabela_telefony6[[#This Row],[rozpoczecie]])</f>
        <v>7.0833333333333304E-3</v>
      </c>
      <c r="G2001" s="5">
        <f>ROUNDUP(Tabela_telefony6[[#This Row],[Kolumna1]]*1440,0)</f>
        <v>11</v>
      </c>
      <c r="H2001" s="2">
        <f>800-Tabela_telefony6[[#This Row],[Kolumna2]]</f>
        <v>789</v>
      </c>
      <c r="I2001" s="5">
        <f>IF(OR(Tabela_telefony6[[#This Row],[typ]]="stacjonarny",Tabela_telefony6[[#This Row],[typ]]="komórkowy"),I2000-Tabela_telefony6[[#This Row],[Kolumna2]],H2000)</f>
        <v>749</v>
      </c>
    </row>
    <row r="2002" spans="1:9" x14ac:dyDescent="0.3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>IF(LEN(Tabela_telefony6[[#This Row],[nr]])=7,"stacjonarny",IF(LEN(Tabela_telefony6[[#This Row],[nr]])=8,"komórkowy","zagraniczny"))</f>
        <v>komórkowy</v>
      </c>
      <c r="F2002" s="8">
        <f>(Tabela_telefony6[[#This Row],[zakonczenie]]-Tabela_telefony6[[#This Row],[rozpoczecie]])</f>
        <v>9.8611111111110983E-3</v>
      </c>
      <c r="G2002" s="5">
        <f>ROUNDUP(Tabela_telefony6[[#This Row],[Kolumna1]]*1440,0)</f>
        <v>15</v>
      </c>
      <c r="H2002" s="2">
        <f>800-Tabela_telefony6[[#This Row],[Kolumna2]]</f>
        <v>785</v>
      </c>
      <c r="I2002" s="5">
        <f>IF(OR(Tabela_telefony6[[#This Row],[typ]]="stacjonarny",Tabela_telefony6[[#This Row],[typ]]="komórkowy"),I2001-Tabela_telefony6[[#This Row],[Kolumna2]],H2001)</f>
        <v>734</v>
      </c>
    </row>
    <row r="2003" spans="1:9" x14ac:dyDescent="0.3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>IF(LEN(Tabela_telefony6[[#This Row],[nr]])=7,"stacjonarny",IF(LEN(Tabela_telefony6[[#This Row],[nr]])=8,"komórkowy","zagraniczny"))</f>
        <v>stacjonarny</v>
      </c>
      <c r="F2003" s="8">
        <f>(Tabela_telefony6[[#This Row],[zakonczenie]]-Tabela_telefony6[[#This Row],[rozpoczecie]])</f>
        <v>1.1805555555555181E-3</v>
      </c>
      <c r="G2003" s="5">
        <f>ROUNDUP(Tabela_telefony6[[#This Row],[Kolumna1]]*1440,0)</f>
        <v>2</v>
      </c>
      <c r="H2003" s="2">
        <f>800-Tabela_telefony6[[#This Row],[Kolumna2]]</f>
        <v>798</v>
      </c>
      <c r="I2003" s="5">
        <f>IF(OR(Tabela_telefony6[[#This Row],[typ]]="stacjonarny",Tabela_telefony6[[#This Row],[typ]]="komórkowy"),I2002-Tabela_telefony6[[#This Row],[Kolumna2]],H2002)</f>
        <v>732</v>
      </c>
    </row>
    <row r="2004" spans="1:9" x14ac:dyDescent="0.3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>IF(LEN(Tabela_telefony6[[#This Row],[nr]])=7,"stacjonarny",IF(LEN(Tabela_telefony6[[#This Row],[nr]])=8,"komórkowy","zagraniczny"))</f>
        <v>stacjonarny</v>
      </c>
      <c r="F2004" s="8">
        <f>(Tabela_telefony6[[#This Row],[zakonczenie]]-Tabela_telefony6[[#This Row],[rozpoczecie]])</f>
        <v>2.083333333333659E-4</v>
      </c>
      <c r="G2004" s="5">
        <f>ROUNDUP(Tabela_telefony6[[#This Row],[Kolumna1]]*1440,0)</f>
        <v>1</v>
      </c>
      <c r="H2004" s="2">
        <f>800-Tabela_telefony6[[#This Row],[Kolumna2]]</f>
        <v>799</v>
      </c>
      <c r="I2004" s="5">
        <f>IF(OR(Tabela_telefony6[[#This Row],[typ]]="stacjonarny",Tabela_telefony6[[#This Row],[typ]]="komórkowy"),I2003-Tabela_telefony6[[#This Row],[Kolumna2]],H2003)</f>
        <v>731</v>
      </c>
    </row>
    <row r="2005" spans="1:9" x14ac:dyDescent="0.3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>IF(LEN(Tabela_telefony6[[#This Row],[nr]])=7,"stacjonarny",IF(LEN(Tabela_telefony6[[#This Row],[nr]])=8,"komórkowy","zagraniczny"))</f>
        <v>komórkowy</v>
      </c>
      <c r="F2005" s="8">
        <f>(Tabela_telefony6[[#This Row],[zakonczenie]]-Tabela_telefony6[[#This Row],[rozpoczecie]])</f>
        <v>7.1064814814815191E-3</v>
      </c>
      <c r="G2005" s="5">
        <f>ROUNDUP(Tabela_telefony6[[#This Row],[Kolumna1]]*1440,0)</f>
        <v>11</v>
      </c>
      <c r="H2005" s="2">
        <f>800-Tabela_telefony6[[#This Row],[Kolumna2]]</f>
        <v>789</v>
      </c>
      <c r="I2005" s="5">
        <f>IF(OR(Tabela_telefony6[[#This Row],[typ]]="stacjonarny",Tabela_telefony6[[#This Row],[typ]]="komórkowy"),I2004-Tabela_telefony6[[#This Row],[Kolumna2]],H2004)</f>
        <v>720</v>
      </c>
    </row>
    <row r="2006" spans="1:9" x14ac:dyDescent="0.3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>IF(LEN(Tabela_telefony6[[#This Row],[nr]])=7,"stacjonarny",IF(LEN(Tabela_telefony6[[#This Row],[nr]])=8,"komórkowy","zagraniczny"))</f>
        <v>komórkowy</v>
      </c>
      <c r="F2006" s="8">
        <f>(Tabela_telefony6[[#This Row],[zakonczenie]]-Tabela_telefony6[[#This Row],[rozpoczecie]])</f>
        <v>7.0138888888888751E-3</v>
      </c>
      <c r="G2006" s="5">
        <f>ROUNDUP(Tabela_telefony6[[#This Row],[Kolumna1]]*1440,0)</f>
        <v>11</v>
      </c>
      <c r="H2006" s="2">
        <f>800-Tabela_telefony6[[#This Row],[Kolumna2]]</f>
        <v>789</v>
      </c>
      <c r="I2006" s="5">
        <f>IF(OR(Tabela_telefony6[[#This Row],[typ]]="stacjonarny",Tabela_telefony6[[#This Row],[typ]]="komórkowy"),I2005-Tabela_telefony6[[#This Row],[Kolumna2]],H2005)</f>
        <v>709</v>
      </c>
    </row>
    <row r="2007" spans="1:9" x14ac:dyDescent="0.3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>IF(LEN(Tabela_telefony6[[#This Row],[nr]])=7,"stacjonarny",IF(LEN(Tabela_telefony6[[#This Row],[nr]])=8,"komórkowy","zagraniczny"))</f>
        <v>stacjonarny</v>
      </c>
      <c r="F2007" s="8">
        <f>(Tabela_telefony6[[#This Row],[zakonczenie]]-Tabela_telefony6[[#This Row],[rozpoczecie]])</f>
        <v>2.2569444444444642E-3</v>
      </c>
      <c r="G2007" s="5">
        <f>ROUNDUP(Tabela_telefony6[[#This Row],[Kolumna1]]*1440,0)</f>
        <v>4</v>
      </c>
      <c r="H2007" s="2">
        <f>800-Tabela_telefony6[[#This Row],[Kolumna2]]</f>
        <v>796</v>
      </c>
      <c r="I2007" s="5">
        <f>IF(OR(Tabela_telefony6[[#This Row],[typ]]="stacjonarny",Tabela_telefony6[[#This Row],[typ]]="komórkowy"),I2006-Tabela_telefony6[[#This Row],[Kolumna2]],H2006)</f>
        <v>705</v>
      </c>
    </row>
    <row r="2008" spans="1:9" x14ac:dyDescent="0.3">
      <c r="A2008">
        <v>9589060</v>
      </c>
      <c r="B2008" s="1">
        <v>42944</v>
      </c>
      <c r="C2008" s="2">
        <v>0.53310185185185188</v>
      </c>
      <c r="D2008" s="2">
        <v>0.53871527777777772</v>
      </c>
      <c r="E2008" t="str">
        <f>IF(LEN(Tabela_telefony6[[#This Row],[nr]])=7,"stacjonarny",IF(LEN(Tabela_telefony6[[#This Row],[nr]])=8,"komórkowy","zagraniczny"))</f>
        <v>stacjonarny</v>
      </c>
      <c r="F2008" s="8">
        <f>(Tabela_telefony6[[#This Row],[zakonczenie]]-Tabela_telefony6[[#This Row],[rozpoczecie]])</f>
        <v>5.6134259259258412E-3</v>
      </c>
      <c r="G2008" s="5">
        <f>ROUNDUP(Tabela_telefony6[[#This Row],[Kolumna1]]*1440,0)</f>
        <v>9</v>
      </c>
      <c r="H2008" s="2">
        <f>800-Tabela_telefony6[[#This Row],[Kolumna2]]</f>
        <v>791</v>
      </c>
      <c r="I2008" s="5">
        <f>IF(OR(Tabela_telefony6[[#This Row],[typ]]="stacjonarny",Tabela_telefony6[[#This Row],[typ]]="komórkowy"),I2007-Tabela_telefony6[[#This Row],[Kolumna2]],H2007)</f>
        <v>696</v>
      </c>
    </row>
    <row r="2009" spans="1:9" x14ac:dyDescent="0.3">
      <c r="A2009">
        <v>2603125</v>
      </c>
      <c r="B2009" s="1">
        <v>42944</v>
      </c>
      <c r="C2009" s="2">
        <v>0.53541666666666665</v>
      </c>
      <c r="D2009" s="2">
        <v>0.53666666666666663</v>
      </c>
      <c r="E2009" t="str">
        <f>IF(LEN(Tabela_telefony6[[#This Row],[nr]])=7,"stacjonarny",IF(LEN(Tabela_telefony6[[#This Row],[nr]])=8,"komórkowy","zagraniczny"))</f>
        <v>stacjonarny</v>
      </c>
      <c r="F2009" s="8">
        <f>(Tabela_telefony6[[#This Row],[zakonczenie]]-Tabela_telefony6[[#This Row],[rozpoczecie]])</f>
        <v>1.2499999999999734E-3</v>
      </c>
      <c r="G2009" s="5">
        <f>ROUNDUP(Tabela_telefony6[[#This Row],[Kolumna1]]*1440,0)</f>
        <v>2</v>
      </c>
      <c r="H2009" s="2">
        <f>800-Tabela_telefony6[[#This Row],[Kolumna2]]</f>
        <v>798</v>
      </c>
      <c r="I2009" s="5">
        <f>IF(OR(Tabela_telefony6[[#This Row],[typ]]="stacjonarny",Tabela_telefony6[[#This Row],[typ]]="komórkowy"),I2008-Tabela_telefony6[[#This Row],[Kolumna2]],H2008)</f>
        <v>694</v>
      </c>
    </row>
    <row r="2010" spans="1:9" x14ac:dyDescent="0.3">
      <c r="A2010">
        <v>8770898</v>
      </c>
      <c r="B2010" s="1">
        <v>42944</v>
      </c>
      <c r="C2010" s="2">
        <v>0.53773148148148153</v>
      </c>
      <c r="D2010" s="2">
        <v>0.54628472222222224</v>
      </c>
      <c r="E2010" t="str">
        <f>IF(LEN(Tabela_telefony6[[#This Row],[nr]])=7,"stacjonarny",IF(LEN(Tabela_telefony6[[#This Row],[nr]])=8,"komórkowy","zagraniczny"))</f>
        <v>stacjonarny</v>
      </c>
      <c r="F2010" s="8">
        <f>(Tabela_telefony6[[#This Row],[zakonczenie]]-Tabela_telefony6[[#This Row],[rozpoczecie]])</f>
        <v>8.5532407407407085E-3</v>
      </c>
      <c r="G2010" s="5">
        <f>ROUNDUP(Tabela_telefony6[[#This Row],[Kolumna1]]*1440,0)</f>
        <v>13</v>
      </c>
      <c r="H2010" s="2">
        <f>800-Tabela_telefony6[[#This Row],[Kolumna2]]</f>
        <v>787</v>
      </c>
      <c r="I2010" s="5">
        <f>IF(OR(Tabela_telefony6[[#This Row],[typ]]="stacjonarny",Tabela_telefony6[[#This Row],[typ]]="komórkowy"),I2009-Tabela_telefony6[[#This Row],[Kolumna2]],H2009)</f>
        <v>681</v>
      </c>
    </row>
    <row r="2011" spans="1:9" x14ac:dyDescent="0.3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>IF(LEN(Tabela_telefony6[[#This Row],[nr]])=7,"stacjonarny",IF(LEN(Tabela_telefony6[[#This Row],[nr]])=8,"komórkowy","zagraniczny"))</f>
        <v>stacjonarny</v>
      </c>
      <c r="F2011" s="8">
        <f>(Tabela_telefony6[[#This Row],[zakonczenie]]-Tabela_telefony6[[#This Row],[rozpoczecie]])</f>
        <v>7.2685185185185075E-3</v>
      </c>
      <c r="G2011" s="5">
        <f>ROUNDUP(Tabela_telefony6[[#This Row],[Kolumna1]]*1440,0)</f>
        <v>11</v>
      </c>
      <c r="H2011" s="2">
        <f>800-Tabela_telefony6[[#This Row],[Kolumna2]]</f>
        <v>789</v>
      </c>
      <c r="I2011" s="5">
        <f>IF(OR(Tabela_telefony6[[#This Row],[typ]]="stacjonarny",Tabela_telefony6[[#This Row],[typ]]="komórkowy"),I2010-Tabela_telefony6[[#This Row],[Kolumna2]],H2010)</f>
        <v>670</v>
      </c>
    </row>
    <row r="2012" spans="1:9" x14ac:dyDescent="0.3">
      <c r="A2012">
        <v>4150421</v>
      </c>
      <c r="B2012" s="1">
        <v>42944</v>
      </c>
      <c r="C2012" s="2">
        <v>0.54599537037037038</v>
      </c>
      <c r="D2012" s="2">
        <v>0.54759259259259263</v>
      </c>
      <c r="E2012" t="str">
        <f>IF(LEN(Tabela_telefony6[[#This Row],[nr]])=7,"stacjonarny",IF(LEN(Tabela_telefony6[[#This Row],[nr]])=8,"komórkowy","zagraniczny"))</f>
        <v>stacjonarny</v>
      </c>
      <c r="F2012" s="8">
        <f>(Tabela_telefony6[[#This Row],[zakonczenie]]-Tabela_telefony6[[#This Row],[rozpoczecie]])</f>
        <v>1.5972222222222499E-3</v>
      </c>
      <c r="G2012" s="5">
        <f>ROUNDUP(Tabela_telefony6[[#This Row],[Kolumna1]]*1440,0)</f>
        <v>3</v>
      </c>
      <c r="H2012" s="2">
        <f>800-Tabela_telefony6[[#This Row],[Kolumna2]]</f>
        <v>797</v>
      </c>
      <c r="I2012" s="5">
        <f>IF(OR(Tabela_telefony6[[#This Row],[typ]]="stacjonarny",Tabela_telefony6[[#This Row],[typ]]="komórkowy"),I2011-Tabela_telefony6[[#This Row],[Kolumna2]],H2011)</f>
        <v>667</v>
      </c>
    </row>
    <row r="2013" spans="1:9" x14ac:dyDescent="0.3">
      <c r="A2013">
        <v>44302763</v>
      </c>
      <c r="B2013" s="1">
        <v>42944</v>
      </c>
      <c r="C2013" s="2">
        <v>0.54905092592592597</v>
      </c>
      <c r="D2013" s="2">
        <v>0.55343750000000003</v>
      </c>
      <c r="E2013" t="str">
        <f>IF(LEN(Tabela_telefony6[[#This Row],[nr]])=7,"stacjonarny",IF(LEN(Tabela_telefony6[[#This Row],[nr]])=8,"komórkowy","zagraniczny"))</f>
        <v>komórkowy</v>
      </c>
      <c r="F2013" s="8">
        <f>(Tabela_telefony6[[#This Row],[zakonczenie]]-Tabela_telefony6[[#This Row],[rozpoczecie]])</f>
        <v>4.3865740740740566E-3</v>
      </c>
      <c r="G2013" s="5">
        <f>ROUNDUP(Tabela_telefony6[[#This Row],[Kolumna1]]*1440,0)</f>
        <v>7</v>
      </c>
      <c r="H2013" s="2">
        <f>800-Tabela_telefony6[[#This Row],[Kolumna2]]</f>
        <v>793</v>
      </c>
      <c r="I2013" s="5">
        <f>IF(OR(Tabela_telefony6[[#This Row],[typ]]="stacjonarny",Tabela_telefony6[[#This Row],[typ]]="komórkowy"),I2012-Tabela_telefony6[[#This Row],[Kolumna2]],H2012)</f>
        <v>660</v>
      </c>
    </row>
    <row r="2014" spans="1:9" x14ac:dyDescent="0.3">
      <c r="A2014">
        <v>1922212</v>
      </c>
      <c r="B2014" s="1">
        <v>42944</v>
      </c>
      <c r="C2014" s="2">
        <v>0.55334490740740738</v>
      </c>
      <c r="D2014" s="2">
        <v>0.56339120370370366</v>
      </c>
      <c r="E2014" t="str">
        <f>IF(LEN(Tabela_telefony6[[#This Row],[nr]])=7,"stacjonarny",IF(LEN(Tabela_telefony6[[#This Row],[nr]])=8,"komórkowy","zagraniczny"))</f>
        <v>stacjonarny</v>
      </c>
      <c r="F2014" s="8">
        <f>(Tabela_telefony6[[#This Row],[zakonczenie]]-Tabela_telefony6[[#This Row],[rozpoczecie]])</f>
        <v>1.0046296296296275E-2</v>
      </c>
      <c r="G2014" s="5">
        <f>ROUNDUP(Tabela_telefony6[[#This Row],[Kolumna1]]*1440,0)</f>
        <v>15</v>
      </c>
      <c r="H2014" s="2">
        <f>800-Tabela_telefony6[[#This Row],[Kolumna2]]</f>
        <v>785</v>
      </c>
      <c r="I2014" s="5">
        <f>IF(OR(Tabela_telefony6[[#This Row],[typ]]="stacjonarny",Tabela_telefony6[[#This Row],[typ]]="komórkowy"),I2013-Tabela_telefony6[[#This Row],[Kolumna2]],H2013)</f>
        <v>645</v>
      </c>
    </row>
    <row r="2015" spans="1:9" x14ac:dyDescent="0.3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>IF(LEN(Tabela_telefony6[[#This Row],[nr]])=7,"stacjonarny",IF(LEN(Tabela_telefony6[[#This Row],[nr]])=8,"komórkowy","zagraniczny"))</f>
        <v>stacjonarny</v>
      </c>
      <c r="F2015" s="8">
        <f>(Tabela_telefony6[[#This Row],[zakonczenie]]-Tabela_telefony6[[#This Row],[rozpoczecie]])</f>
        <v>1.1689814814814792E-3</v>
      </c>
      <c r="G2015" s="5">
        <f>ROUNDUP(Tabela_telefony6[[#This Row],[Kolumna1]]*1440,0)</f>
        <v>2</v>
      </c>
      <c r="H2015" s="2">
        <f>800-Tabela_telefony6[[#This Row],[Kolumna2]]</f>
        <v>798</v>
      </c>
      <c r="I2015" s="5">
        <f>IF(OR(Tabela_telefony6[[#This Row],[typ]]="stacjonarny",Tabela_telefony6[[#This Row],[typ]]="komórkowy"),I2014-Tabela_telefony6[[#This Row],[Kolumna2]],H2014)</f>
        <v>643</v>
      </c>
    </row>
    <row r="2016" spans="1:9" x14ac:dyDescent="0.3">
      <c r="A2016">
        <v>1640513</v>
      </c>
      <c r="B2016" s="1">
        <v>42944</v>
      </c>
      <c r="C2016" s="2">
        <v>0.56162037037037038</v>
      </c>
      <c r="D2016" s="2">
        <v>0.56876157407407413</v>
      </c>
      <c r="E2016" t="str">
        <f>IF(LEN(Tabela_telefony6[[#This Row],[nr]])=7,"stacjonarny",IF(LEN(Tabela_telefony6[[#This Row],[nr]])=8,"komórkowy","zagraniczny"))</f>
        <v>stacjonarny</v>
      </c>
      <c r="F2016" s="8">
        <f>(Tabela_telefony6[[#This Row],[zakonczenie]]-Tabela_telefony6[[#This Row],[rozpoczecie]])</f>
        <v>7.1412037037037468E-3</v>
      </c>
      <c r="G2016" s="5">
        <f>ROUNDUP(Tabela_telefony6[[#This Row],[Kolumna1]]*1440,0)</f>
        <v>11</v>
      </c>
      <c r="H2016" s="2">
        <f>800-Tabela_telefony6[[#This Row],[Kolumna2]]</f>
        <v>789</v>
      </c>
      <c r="I2016" s="5">
        <f>IF(OR(Tabela_telefony6[[#This Row],[typ]]="stacjonarny",Tabela_telefony6[[#This Row],[typ]]="komórkowy"),I2015-Tabela_telefony6[[#This Row],[Kolumna2]],H2015)</f>
        <v>632</v>
      </c>
    </row>
    <row r="2017" spans="1:9" x14ac:dyDescent="0.3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>IF(LEN(Tabela_telefony6[[#This Row],[nr]])=7,"stacjonarny",IF(LEN(Tabela_telefony6[[#This Row],[nr]])=8,"komórkowy","zagraniczny"))</f>
        <v>komórkowy</v>
      </c>
      <c r="F2017" s="8">
        <f>(Tabela_telefony6[[#This Row],[zakonczenie]]-Tabela_telefony6[[#This Row],[rozpoczecie]])</f>
        <v>1.0520833333333313E-2</v>
      </c>
      <c r="G2017" s="5">
        <f>ROUNDUP(Tabela_telefony6[[#This Row],[Kolumna1]]*1440,0)</f>
        <v>16</v>
      </c>
      <c r="H2017" s="2">
        <f>800-Tabela_telefony6[[#This Row],[Kolumna2]]</f>
        <v>784</v>
      </c>
      <c r="I2017" s="5">
        <f>IF(OR(Tabela_telefony6[[#This Row],[typ]]="stacjonarny",Tabela_telefony6[[#This Row],[typ]]="komórkowy"),I2016-Tabela_telefony6[[#This Row],[Kolumna2]],H2016)</f>
        <v>616</v>
      </c>
    </row>
    <row r="2018" spans="1:9" x14ac:dyDescent="0.3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>IF(LEN(Tabela_telefony6[[#This Row],[nr]])=7,"stacjonarny",IF(LEN(Tabela_telefony6[[#This Row],[nr]])=8,"komórkowy","zagraniczny"))</f>
        <v>stacjonarny</v>
      </c>
      <c r="F2018" s="8">
        <f>(Tabela_telefony6[[#This Row],[zakonczenie]]-Tabela_telefony6[[#This Row],[rozpoczecie]])</f>
        <v>9.1435185185184675E-3</v>
      </c>
      <c r="G2018" s="5">
        <f>ROUNDUP(Tabela_telefony6[[#This Row],[Kolumna1]]*1440,0)</f>
        <v>14</v>
      </c>
      <c r="H2018" s="2">
        <f>800-Tabela_telefony6[[#This Row],[Kolumna2]]</f>
        <v>786</v>
      </c>
      <c r="I2018" s="5">
        <f>IF(OR(Tabela_telefony6[[#This Row],[typ]]="stacjonarny",Tabela_telefony6[[#This Row],[typ]]="komórkowy"),I2017-Tabela_telefony6[[#This Row],[Kolumna2]],H2017)</f>
        <v>602</v>
      </c>
    </row>
    <row r="2019" spans="1:9" x14ac:dyDescent="0.3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>IF(LEN(Tabela_telefony6[[#This Row],[nr]])=7,"stacjonarny",IF(LEN(Tabela_telefony6[[#This Row],[nr]])=8,"komórkowy","zagraniczny"))</f>
        <v>stacjonarny</v>
      </c>
      <c r="F2019" s="8">
        <f>(Tabela_telefony6[[#This Row],[zakonczenie]]-Tabela_telefony6[[#This Row],[rozpoczecie]])</f>
        <v>9.98842592592597E-3</v>
      </c>
      <c r="G2019" s="5">
        <f>ROUNDUP(Tabela_telefony6[[#This Row],[Kolumna1]]*1440,0)</f>
        <v>15</v>
      </c>
      <c r="H2019" s="2">
        <f>800-Tabela_telefony6[[#This Row],[Kolumna2]]</f>
        <v>785</v>
      </c>
      <c r="I2019" s="5">
        <f>IF(OR(Tabela_telefony6[[#This Row],[typ]]="stacjonarny",Tabela_telefony6[[#This Row],[typ]]="komórkowy"),I2018-Tabela_telefony6[[#This Row],[Kolumna2]],H2018)</f>
        <v>587</v>
      </c>
    </row>
    <row r="2020" spans="1:9" x14ac:dyDescent="0.3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>IF(LEN(Tabela_telefony6[[#This Row],[nr]])=7,"stacjonarny",IF(LEN(Tabela_telefony6[[#This Row],[nr]])=8,"komórkowy","zagraniczny"))</f>
        <v>stacjonarny</v>
      </c>
      <c r="F2020" s="8">
        <f>(Tabela_telefony6[[#This Row],[zakonczenie]]-Tabela_telefony6[[#This Row],[rozpoczecie]])</f>
        <v>4.9537037037036269E-3</v>
      </c>
      <c r="G2020" s="5">
        <f>ROUNDUP(Tabela_telefony6[[#This Row],[Kolumna1]]*1440,0)</f>
        <v>8</v>
      </c>
      <c r="H2020" s="2">
        <f>800-Tabela_telefony6[[#This Row],[Kolumna2]]</f>
        <v>792</v>
      </c>
      <c r="I2020" s="5">
        <f>IF(OR(Tabela_telefony6[[#This Row],[typ]]="stacjonarny",Tabela_telefony6[[#This Row],[typ]]="komórkowy"),I2019-Tabela_telefony6[[#This Row],[Kolumna2]],H2019)</f>
        <v>579</v>
      </c>
    </row>
    <row r="2021" spans="1:9" x14ac:dyDescent="0.3">
      <c r="A2021">
        <v>1462418</v>
      </c>
      <c r="B2021" s="1">
        <v>42944</v>
      </c>
      <c r="C2021" s="2">
        <v>0.57186342592592587</v>
      </c>
      <c r="D2021" s="2">
        <v>0.57379629629629625</v>
      </c>
      <c r="E2021" t="str">
        <f>IF(LEN(Tabela_telefony6[[#This Row],[nr]])=7,"stacjonarny",IF(LEN(Tabela_telefony6[[#This Row],[nr]])=8,"komórkowy","zagraniczny"))</f>
        <v>stacjonarny</v>
      </c>
      <c r="F2021" s="8">
        <f>(Tabela_telefony6[[#This Row],[zakonczenie]]-Tabela_telefony6[[#This Row],[rozpoczecie]])</f>
        <v>1.9328703703703765E-3</v>
      </c>
      <c r="G2021" s="5">
        <f>ROUNDUP(Tabela_telefony6[[#This Row],[Kolumna1]]*1440,0)</f>
        <v>3</v>
      </c>
      <c r="H2021" s="2">
        <f>800-Tabela_telefony6[[#This Row],[Kolumna2]]</f>
        <v>797</v>
      </c>
      <c r="I2021" s="5">
        <f>IF(OR(Tabela_telefony6[[#This Row],[typ]]="stacjonarny",Tabela_telefony6[[#This Row],[typ]]="komórkowy"),I2020-Tabela_telefony6[[#This Row],[Kolumna2]],H2020)</f>
        <v>576</v>
      </c>
    </row>
    <row r="2022" spans="1:9" x14ac:dyDescent="0.3">
      <c r="A2022">
        <v>8077806</v>
      </c>
      <c r="B2022" s="1">
        <v>42944</v>
      </c>
      <c r="C2022" s="2">
        <v>0.57629629629629631</v>
      </c>
      <c r="D2022" s="2">
        <v>0.58628472222222228</v>
      </c>
      <c r="E2022" t="str">
        <f>IF(LEN(Tabela_telefony6[[#This Row],[nr]])=7,"stacjonarny",IF(LEN(Tabela_telefony6[[#This Row],[nr]])=8,"komórkowy","zagraniczny"))</f>
        <v>stacjonarny</v>
      </c>
      <c r="F2022" s="8">
        <f>(Tabela_telefony6[[#This Row],[zakonczenie]]-Tabela_telefony6[[#This Row],[rozpoczecie]])</f>
        <v>9.98842592592597E-3</v>
      </c>
      <c r="G2022" s="5">
        <f>ROUNDUP(Tabela_telefony6[[#This Row],[Kolumna1]]*1440,0)</f>
        <v>15</v>
      </c>
      <c r="H2022" s="2">
        <f>800-Tabela_telefony6[[#This Row],[Kolumna2]]</f>
        <v>785</v>
      </c>
      <c r="I2022" s="5">
        <f>IF(OR(Tabela_telefony6[[#This Row],[typ]]="stacjonarny",Tabela_telefony6[[#This Row],[typ]]="komórkowy"),I2021-Tabela_telefony6[[#This Row],[Kolumna2]],H2021)</f>
        <v>561</v>
      </c>
    </row>
    <row r="2023" spans="1:9" x14ac:dyDescent="0.3">
      <c r="A2023">
        <v>5759409</v>
      </c>
      <c r="B2023" s="1">
        <v>42944</v>
      </c>
      <c r="C2023" s="2">
        <v>0.57835648148148144</v>
      </c>
      <c r="D2023" s="2">
        <v>0.58644675925925926</v>
      </c>
      <c r="E2023" t="str">
        <f>IF(LEN(Tabela_telefony6[[#This Row],[nr]])=7,"stacjonarny",IF(LEN(Tabela_telefony6[[#This Row],[nr]])=8,"komórkowy","zagraniczny"))</f>
        <v>stacjonarny</v>
      </c>
      <c r="F2023" s="8">
        <f>(Tabela_telefony6[[#This Row],[zakonczenie]]-Tabela_telefony6[[#This Row],[rozpoczecie]])</f>
        <v>8.0902777777778212E-3</v>
      </c>
      <c r="G2023" s="5">
        <f>ROUNDUP(Tabela_telefony6[[#This Row],[Kolumna1]]*1440,0)</f>
        <v>12</v>
      </c>
      <c r="H2023" s="2">
        <f>800-Tabela_telefony6[[#This Row],[Kolumna2]]</f>
        <v>788</v>
      </c>
      <c r="I2023" s="5">
        <f>IF(OR(Tabela_telefony6[[#This Row],[typ]]="stacjonarny",Tabela_telefony6[[#This Row],[typ]]="komórkowy"),I2022-Tabela_telefony6[[#This Row],[Kolumna2]],H2022)</f>
        <v>549</v>
      </c>
    </row>
    <row r="2024" spans="1:9" x14ac:dyDescent="0.3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>IF(LEN(Tabela_telefony6[[#This Row],[nr]])=7,"stacjonarny",IF(LEN(Tabela_telefony6[[#This Row],[nr]])=8,"komórkowy","zagraniczny"))</f>
        <v>stacjonarny</v>
      </c>
      <c r="F2024" s="8">
        <f>(Tabela_telefony6[[#This Row],[zakonczenie]]-Tabela_telefony6[[#This Row],[rozpoczecie]])</f>
        <v>2.0833333333333259E-3</v>
      </c>
      <c r="G2024" s="5">
        <f>ROUNDUP(Tabela_telefony6[[#This Row],[Kolumna1]]*1440,0)</f>
        <v>3</v>
      </c>
      <c r="H2024" s="2">
        <f>800-Tabela_telefony6[[#This Row],[Kolumna2]]</f>
        <v>797</v>
      </c>
      <c r="I2024" s="5">
        <f>IF(OR(Tabela_telefony6[[#This Row],[typ]]="stacjonarny",Tabela_telefony6[[#This Row],[typ]]="komórkowy"),I2023-Tabela_telefony6[[#This Row],[Kolumna2]],H2023)</f>
        <v>546</v>
      </c>
    </row>
    <row r="2025" spans="1:9" x14ac:dyDescent="0.3">
      <c r="A2025">
        <v>91129571</v>
      </c>
      <c r="B2025" s="1">
        <v>42944</v>
      </c>
      <c r="C2025" s="2">
        <v>0.58353009259259259</v>
      </c>
      <c r="D2025" s="2">
        <v>0.58950231481481485</v>
      </c>
      <c r="E2025" t="str">
        <f>IF(LEN(Tabela_telefony6[[#This Row],[nr]])=7,"stacjonarny",IF(LEN(Tabela_telefony6[[#This Row],[nr]])=8,"komórkowy","zagraniczny"))</f>
        <v>komórkowy</v>
      </c>
      <c r="F2025" s="8">
        <f>(Tabela_telefony6[[#This Row],[zakonczenie]]-Tabela_telefony6[[#This Row],[rozpoczecie]])</f>
        <v>5.9722222222222676E-3</v>
      </c>
      <c r="G2025" s="5">
        <f>ROUNDUP(Tabela_telefony6[[#This Row],[Kolumna1]]*1440,0)</f>
        <v>9</v>
      </c>
      <c r="H2025" s="2">
        <f>800-Tabela_telefony6[[#This Row],[Kolumna2]]</f>
        <v>791</v>
      </c>
      <c r="I2025" s="5">
        <f>IF(OR(Tabela_telefony6[[#This Row],[typ]]="stacjonarny",Tabela_telefony6[[#This Row],[typ]]="komórkowy"),I2024-Tabela_telefony6[[#This Row],[Kolumna2]],H2024)</f>
        <v>537</v>
      </c>
    </row>
    <row r="2026" spans="1:9" x14ac:dyDescent="0.3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>IF(LEN(Tabela_telefony6[[#This Row],[nr]])=7,"stacjonarny",IF(LEN(Tabela_telefony6[[#This Row],[nr]])=8,"komórkowy","zagraniczny"))</f>
        <v>stacjonarny</v>
      </c>
      <c r="F2026" s="8">
        <f>(Tabela_telefony6[[#This Row],[zakonczenie]]-Tabela_telefony6[[#This Row],[rozpoczecie]])</f>
        <v>4.8958333333333215E-3</v>
      </c>
      <c r="G2026" s="5">
        <f>ROUNDUP(Tabela_telefony6[[#This Row],[Kolumna1]]*1440,0)</f>
        <v>8</v>
      </c>
      <c r="H2026" s="2">
        <f>800-Tabela_telefony6[[#This Row],[Kolumna2]]</f>
        <v>792</v>
      </c>
      <c r="I2026" s="5">
        <f>IF(OR(Tabela_telefony6[[#This Row],[typ]]="stacjonarny",Tabela_telefony6[[#This Row],[typ]]="komórkowy"),I2025-Tabela_telefony6[[#This Row],[Kolumna2]],H2025)</f>
        <v>529</v>
      </c>
    </row>
    <row r="2027" spans="1:9" x14ac:dyDescent="0.3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>IF(LEN(Tabela_telefony6[[#This Row],[nr]])=7,"stacjonarny",IF(LEN(Tabela_telefony6[[#This Row],[nr]])=8,"komórkowy","zagraniczny"))</f>
        <v>stacjonarny</v>
      </c>
      <c r="F2027" s="8">
        <f>(Tabela_telefony6[[#This Row],[zakonczenie]]-Tabela_telefony6[[#This Row],[rozpoczecie]])</f>
        <v>8.9351851851852127E-3</v>
      </c>
      <c r="G2027" s="5">
        <f>ROUNDUP(Tabela_telefony6[[#This Row],[Kolumna1]]*1440,0)</f>
        <v>13</v>
      </c>
      <c r="H2027" s="2">
        <f>800-Tabela_telefony6[[#This Row],[Kolumna2]]</f>
        <v>787</v>
      </c>
      <c r="I2027" s="5">
        <f>IF(OR(Tabela_telefony6[[#This Row],[typ]]="stacjonarny",Tabela_telefony6[[#This Row],[typ]]="komórkowy"),I2026-Tabela_telefony6[[#This Row],[Kolumna2]],H2026)</f>
        <v>516</v>
      </c>
    </row>
    <row r="2028" spans="1:9" x14ac:dyDescent="0.3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>IF(LEN(Tabela_telefony6[[#This Row],[nr]])=7,"stacjonarny",IF(LEN(Tabela_telefony6[[#This Row],[nr]])=8,"komórkowy","zagraniczny"))</f>
        <v>zagraniczny</v>
      </c>
      <c r="F2028" s="8">
        <f>(Tabela_telefony6[[#This Row],[zakonczenie]]-Tabela_telefony6[[#This Row],[rozpoczecie]])</f>
        <v>6.0879629629629894E-3</v>
      </c>
      <c r="G2028" s="5">
        <f>ROUNDUP(Tabela_telefony6[[#This Row],[Kolumna1]]*1440,0)</f>
        <v>9</v>
      </c>
      <c r="H2028" s="2">
        <f>800-Tabela_telefony6[[#This Row],[Kolumna2]]</f>
        <v>791</v>
      </c>
      <c r="I2028" s="5">
        <f>IF(OR(Tabela_telefony6[[#This Row],[typ]]="stacjonarny",Tabela_telefony6[[#This Row],[typ]]="komórkowy"),I2027-Tabela_telefony6[[#This Row],[Kolumna2]],H2027)</f>
        <v>787</v>
      </c>
    </row>
    <row r="2029" spans="1:9" x14ac:dyDescent="0.3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>IF(LEN(Tabela_telefony6[[#This Row],[nr]])=7,"stacjonarny",IF(LEN(Tabela_telefony6[[#This Row],[nr]])=8,"komórkowy","zagraniczny"))</f>
        <v>komórkowy</v>
      </c>
      <c r="F2029" s="8">
        <f>(Tabela_telefony6[[#This Row],[zakonczenie]]-Tabela_telefony6[[#This Row],[rozpoczecie]])</f>
        <v>7.8819444444444553E-3</v>
      </c>
      <c r="G2029" s="5">
        <f>ROUNDUP(Tabela_telefony6[[#This Row],[Kolumna1]]*1440,0)</f>
        <v>12</v>
      </c>
      <c r="H2029" s="2">
        <f>800-Tabela_telefony6[[#This Row],[Kolumna2]]</f>
        <v>788</v>
      </c>
      <c r="I2029" s="5">
        <f>IF(OR(Tabela_telefony6[[#This Row],[typ]]="stacjonarny",Tabela_telefony6[[#This Row],[typ]]="komórkowy"),I2028-Tabela_telefony6[[#This Row],[Kolumna2]],H2028)</f>
        <v>775</v>
      </c>
    </row>
    <row r="2030" spans="1:9" x14ac:dyDescent="0.3">
      <c r="A2030">
        <v>4473835</v>
      </c>
      <c r="B2030" s="1">
        <v>42944</v>
      </c>
      <c r="C2030" s="2">
        <v>0.60322916666666671</v>
      </c>
      <c r="D2030" s="2">
        <v>0.60628472222222218</v>
      </c>
      <c r="E2030" t="str">
        <f>IF(LEN(Tabela_telefony6[[#This Row],[nr]])=7,"stacjonarny",IF(LEN(Tabela_telefony6[[#This Row],[nr]])=8,"komórkowy","zagraniczny"))</f>
        <v>stacjonarny</v>
      </c>
      <c r="F2030" s="8">
        <f>(Tabela_telefony6[[#This Row],[zakonczenie]]-Tabela_telefony6[[#This Row],[rozpoczecie]])</f>
        <v>3.0555555555554781E-3</v>
      </c>
      <c r="G2030" s="5">
        <f>ROUNDUP(Tabela_telefony6[[#This Row],[Kolumna1]]*1440,0)</f>
        <v>5</v>
      </c>
      <c r="H2030" s="2">
        <f>800-Tabela_telefony6[[#This Row],[Kolumna2]]</f>
        <v>795</v>
      </c>
      <c r="I2030" s="5">
        <f>IF(OR(Tabela_telefony6[[#This Row],[typ]]="stacjonarny",Tabela_telefony6[[#This Row],[typ]]="komórkowy"),I2029-Tabela_telefony6[[#This Row],[Kolumna2]],H2029)</f>
        <v>770</v>
      </c>
    </row>
    <row r="2031" spans="1:9" x14ac:dyDescent="0.3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>IF(LEN(Tabela_telefony6[[#This Row],[nr]])=7,"stacjonarny",IF(LEN(Tabela_telefony6[[#This Row],[nr]])=8,"komórkowy","zagraniczny"))</f>
        <v>stacjonarny</v>
      </c>
      <c r="F2031" s="8">
        <f>(Tabela_telefony6[[#This Row],[zakonczenie]]-Tabela_telefony6[[#This Row],[rozpoczecie]])</f>
        <v>2.7199074074074625E-3</v>
      </c>
      <c r="G2031" s="5">
        <f>ROUNDUP(Tabela_telefony6[[#This Row],[Kolumna1]]*1440,0)</f>
        <v>4</v>
      </c>
      <c r="H2031" s="2">
        <f>800-Tabela_telefony6[[#This Row],[Kolumna2]]</f>
        <v>796</v>
      </c>
      <c r="I2031" s="5">
        <f>IF(OR(Tabela_telefony6[[#This Row],[typ]]="stacjonarny",Tabela_telefony6[[#This Row],[typ]]="komórkowy"),I2030-Tabela_telefony6[[#This Row],[Kolumna2]],H2030)</f>
        <v>766</v>
      </c>
    </row>
    <row r="2032" spans="1:9" x14ac:dyDescent="0.3">
      <c r="A2032">
        <v>9045402</v>
      </c>
      <c r="B2032" s="1">
        <v>42944</v>
      </c>
      <c r="C2032" s="2">
        <v>0.61322916666666671</v>
      </c>
      <c r="D2032" s="2">
        <v>0.62153935185185183</v>
      </c>
      <c r="E2032" t="str">
        <f>IF(LEN(Tabela_telefony6[[#This Row],[nr]])=7,"stacjonarny",IF(LEN(Tabela_telefony6[[#This Row],[nr]])=8,"komórkowy","zagraniczny"))</f>
        <v>stacjonarny</v>
      </c>
      <c r="F2032" s="8">
        <f>(Tabela_telefony6[[#This Row],[zakonczenie]]-Tabela_telefony6[[#This Row],[rozpoczecie]])</f>
        <v>8.310185185185115E-3</v>
      </c>
      <c r="G2032" s="5">
        <f>ROUNDUP(Tabela_telefony6[[#This Row],[Kolumna1]]*1440,0)</f>
        <v>12</v>
      </c>
      <c r="H2032" s="2">
        <f>800-Tabela_telefony6[[#This Row],[Kolumna2]]</f>
        <v>788</v>
      </c>
      <c r="I2032" s="5">
        <f>IF(OR(Tabela_telefony6[[#This Row],[typ]]="stacjonarny",Tabela_telefony6[[#This Row],[typ]]="komórkowy"),I2031-Tabela_telefony6[[#This Row],[Kolumna2]],H2031)</f>
        <v>754</v>
      </c>
    </row>
    <row r="2033" spans="1:9" x14ac:dyDescent="0.3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>IF(LEN(Tabela_telefony6[[#This Row],[nr]])=7,"stacjonarny",IF(LEN(Tabela_telefony6[[#This Row],[nr]])=8,"komórkowy","zagraniczny"))</f>
        <v>zagraniczny</v>
      </c>
      <c r="F2033" s="8">
        <f>(Tabela_telefony6[[#This Row],[zakonczenie]]-Tabela_telefony6[[#This Row],[rozpoczecie]])</f>
        <v>8.5879629629630472E-3</v>
      </c>
      <c r="G2033" s="5">
        <f>ROUNDUP(Tabela_telefony6[[#This Row],[Kolumna1]]*1440,0)</f>
        <v>13</v>
      </c>
      <c r="H2033" s="2">
        <f>800-Tabela_telefony6[[#This Row],[Kolumna2]]</f>
        <v>787</v>
      </c>
      <c r="I2033" s="5">
        <f>IF(OR(Tabela_telefony6[[#This Row],[typ]]="stacjonarny",Tabela_telefony6[[#This Row],[typ]]="komórkowy"),I2032-Tabela_telefony6[[#This Row],[Kolumna2]],H2032)</f>
        <v>788</v>
      </c>
    </row>
    <row r="2034" spans="1:9" x14ac:dyDescent="0.3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t="str">
        <f>IF(LEN(Tabela_telefony6[[#This Row],[nr]])=7,"stacjonarny",IF(LEN(Tabela_telefony6[[#This Row],[nr]])=8,"komórkowy","zagraniczny"))</f>
        <v>zagraniczny</v>
      </c>
      <c r="F2034" s="8">
        <f>(Tabela_telefony6[[#This Row],[zakonczenie]]-Tabela_telefony6[[#This Row],[rozpoczecie]])</f>
        <v>4.3634259259258679E-3</v>
      </c>
      <c r="G2034" s="5">
        <f>ROUNDUP(Tabela_telefony6[[#This Row],[Kolumna1]]*1440,0)</f>
        <v>7</v>
      </c>
      <c r="H2034" s="2">
        <f>800-Tabela_telefony6[[#This Row],[Kolumna2]]</f>
        <v>793</v>
      </c>
      <c r="I2034" s="5">
        <f>IF(OR(Tabela_telefony6[[#This Row],[typ]]="stacjonarny",Tabela_telefony6[[#This Row],[typ]]="komórkowy"),I2033-Tabela_telefony6[[#This Row],[Kolumna2]],H2033)</f>
        <v>787</v>
      </c>
    </row>
    <row r="2035" spans="1:9" x14ac:dyDescent="0.3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>IF(LEN(Tabela_telefony6[[#This Row],[nr]])=7,"stacjonarny",IF(LEN(Tabela_telefony6[[#This Row],[nr]])=8,"komórkowy","zagraniczny"))</f>
        <v>stacjonarny</v>
      </c>
      <c r="F2035" s="8">
        <f>(Tabela_telefony6[[#This Row],[zakonczenie]]-Tabela_telefony6[[#This Row],[rozpoczecie]])</f>
        <v>2.3611111111111471E-3</v>
      </c>
      <c r="G2035" s="5">
        <f>ROUNDUP(Tabela_telefony6[[#This Row],[Kolumna1]]*1440,0)</f>
        <v>4</v>
      </c>
      <c r="H2035" s="2">
        <f>800-Tabela_telefony6[[#This Row],[Kolumna2]]</f>
        <v>796</v>
      </c>
      <c r="I2035" s="5">
        <f>IF(OR(Tabela_telefony6[[#This Row],[typ]]="stacjonarny",Tabela_telefony6[[#This Row],[typ]]="komórkowy"),I2034-Tabela_telefony6[[#This Row],[Kolumna2]],H2034)</f>
        <v>783</v>
      </c>
    </row>
    <row r="2036" spans="1:9" x14ac:dyDescent="0.3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>IF(LEN(Tabela_telefony6[[#This Row],[nr]])=7,"stacjonarny",IF(LEN(Tabela_telefony6[[#This Row],[nr]])=8,"komórkowy","zagraniczny"))</f>
        <v>komórkowy</v>
      </c>
      <c r="F2036" s="8">
        <f>(Tabela_telefony6[[#This Row],[zakonczenie]]-Tabela_telefony6[[#This Row],[rozpoczecie]])</f>
        <v>1.0717592592592529E-2</v>
      </c>
      <c r="G2036" s="5">
        <f>ROUNDUP(Tabela_telefony6[[#This Row],[Kolumna1]]*1440,0)</f>
        <v>16</v>
      </c>
      <c r="H2036" s="2">
        <f>800-Tabela_telefony6[[#This Row],[Kolumna2]]</f>
        <v>784</v>
      </c>
      <c r="I2036" s="5">
        <f>IF(OR(Tabela_telefony6[[#This Row],[typ]]="stacjonarny",Tabela_telefony6[[#This Row],[typ]]="komórkowy"),I2035-Tabela_telefony6[[#This Row],[Kolumna2]],H2035)</f>
        <v>767</v>
      </c>
    </row>
    <row r="2037" spans="1:9" x14ac:dyDescent="0.3">
      <c r="A2037">
        <v>9357185</v>
      </c>
      <c r="B2037" s="1">
        <v>42947</v>
      </c>
      <c r="C2037" s="2">
        <v>0.3342013888888889</v>
      </c>
      <c r="D2037" s="2">
        <v>0.34159722222222222</v>
      </c>
      <c r="E2037" t="str">
        <f>IF(LEN(Tabela_telefony6[[#This Row],[nr]])=7,"stacjonarny",IF(LEN(Tabela_telefony6[[#This Row],[nr]])=8,"komórkowy","zagraniczny"))</f>
        <v>stacjonarny</v>
      </c>
      <c r="F2037" s="8">
        <f>(Tabela_telefony6[[#This Row],[zakonczenie]]-Tabela_telefony6[[#This Row],[rozpoczecie]])</f>
        <v>7.3958333333333237E-3</v>
      </c>
      <c r="G2037" s="5">
        <f>ROUNDUP(Tabela_telefony6[[#This Row],[Kolumna1]]*1440,0)</f>
        <v>11</v>
      </c>
      <c r="H2037" s="2">
        <f>800-Tabela_telefony6[[#This Row],[Kolumna2]]</f>
        <v>789</v>
      </c>
      <c r="I2037" s="5">
        <f>IF(OR(Tabela_telefony6[[#This Row],[typ]]="stacjonarny",Tabela_telefony6[[#This Row],[typ]]="komórkowy"),I2036-Tabela_telefony6[[#This Row],[Kolumna2]],H2036)</f>
        <v>756</v>
      </c>
    </row>
    <row r="2038" spans="1:9" x14ac:dyDescent="0.3">
      <c r="A2038">
        <v>12471534</v>
      </c>
      <c r="B2038" s="1">
        <v>42947</v>
      </c>
      <c r="C2038" s="2">
        <v>0.33929398148148149</v>
      </c>
      <c r="D2038" s="2">
        <v>0.34349537037037037</v>
      </c>
      <c r="E2038" t="str">
        <f>IF(LEN(Tabela_telefony6[[#This Row],[nr]])=7,"stacjonarny",IF(LEN(Tabela_telefony6[[#This Row],[nr]])=8,"komórkowy","zagraniczny"))</f>
        <v>komórkowy</v>
      </c>
      <c r="F2038" s="8">
        <f>(Tabela_telefony6[[#This Row],[zakonczenie]]-Tabela_telefony6[[#This Row],[rozpoczecie]])</f>
        <v>4.2013888888888795E-3</v>
      </c>
      <c r="G2038" s="5">
        <f>ROUNDUP(Tabela_telefony6[[#This Row],[Kolumna1]]*1440,0)</f>
        <v>7</v>
      </c>
      <c r="H2038" s="2">
        <f>800-Tabela_telefony6[[#This Row],[Kolumna2]]</f>
        <v>793</v>
      </c>
      <c r="I2038" s="5">
        <f>IF(OR(Tabela_telefony6[[#This Row],[typ]]="stacjonarny",Tabela_telefony6[[#This Row],[typ]]="komórkowy"),I2037-Tabela_telefony6[[#This Row],[Kolumna2]],H2037)</f>
        <v>749</v>
      </c>
    </row>
    <row r="2039" spans="1:9" x14ac:dyDescent="0.3">
      <c r="A2039">
        <v>1003402</v>
      </c>
      <c r="B2039" s="1">
        <v>42947</v>
      </c>
      <c r="C2039" s="2">
        <v>0.34378472222222223</v>
      </c>
      <c r="D2039" s="2">
        <v>0.34677083333333331</v>
      </c>
      <c r="E2039" t="str">
        <f>IF(LEN(Tabela_telefony6[[#This Row],[nr]])=7,"stacjonarny",IF(LEN(Tabela_telefony6[[#This Row],[nr]])=8,"komórkowy","zagraniczny"))</f>
        <v>stacjonarny</v>
      </c>
      <c r="F2039" s="8">
        <f>(Tabela_telefony6[[#This Row],[zakonczenie]]-Tabela_telefony6[[#This Row],[rozpoczecie]])</f>
        <v>2.9861111111110783E-3</v>
      </c>
      <c r="G2039" s="5">
        <f>ROUNDUP(Tabela_telefony6[[#This Row],[Kolumna1]]*1440,0)</f>
        <v>5</v>
      </c>
      <c r="H2039" s="2">
        <f>800-Tabela_telefony6[[#This Row],[Kolumna2]]</f>
        <v>795</v>
      </c>
      <c r="I2039" s="5">
        <f>IF(OR(Tabela_telefony6[[#This Row],[typ]]="stacjonarny",Tabela_telefony6[[#This Row],[typ]]="komórkowy"),I2038-Tabela_telefony6[[#This Row],[Kolumna2]],H2038)</f>
        <v>744</v>
      </c>
    </row>
    <row r="2040" spans="1:9" x14ac:dyDescent="0.3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>IF(LEN(Tabela_telefony6[[#This Row],[nr]])=7,"stacjonarny",IF(LEN(Tabela_telefony6[[#This Row],[nr]])=8,"komórkowy","zagraniczny"))</f>
        <v>stacjonarny</v>
      </c>
      <c r="F2040" s="8">
        <f>(Tabela_telefony6[[#This Row],[zakonczenie]]-Tabela_telefony6[[#This Row],[rozpoczecie]])</f>
        <v>5.0810185185184986E-3</v>
      </c>
      <c r="G2040" s="5">
        <f>ROUNDUP(Tabela_telefony6[[#This Row],[Kolumna1]]*1440,0)</f>
        <v>8</v>
      </c>
      <c r="H2040" s="2">
        <f>800-Tabela_telefony6[[#This Row],[Kolumna2]]</f>
        <v>792</v>
      </c>
      <c r="I2040" s="5">
        <f>IF(OR(Tabela_telefony6[[#This Row],[typ]]="stacjonarny",Tabela_telefony6[[#This Row],[typ]]="komórkowy"),I2039-Tabela_telefony6[[#This Row],[Kolumna2]],H2039)</f>
        <v>736</v>
      </c>
    </row>
    <row r="2041" spans="1:9" x14ac:dyDescent="0.3">
      <c r="A2041">
        <v>5356824</v>
      </c>
      <c r="B2041" s="1">
        <v>42947</v>
      </c>
      <c r="C2041" s="2">
        <v>0.35167824074074072</v>
      </c>
      <c r="D2041" s="2">
        <v>0.35538194444444443</v>
      </c>
      <c r="E2041" t="str">
        <f>IF(LEN(Tabela_telefony6[[#This Row],[nr]])=7,"stacjonarny",IF(LEN(Tabela_telefony6[[#This Row],[nr]])=8,"komórkowy","zagraniczny"))</f>
        <v>stacjonarny</v>
      </c>
      <c r="F2041" s="8">
        <f>(Tabela_telefony6[[#This Row],[zakonczenie]]-Tabela_telefony6[[#This Row],[rozpoczecie]])</f>
        <v>3.703703703703709E-3</v>
      </c>
      <c r="G2041" s="5">
        <f>ROUNDUP(Tabela_telefony6[[#This Row],[Kolumna1]]*1440,0)</f>
        <v>6</v>
      </c>
      <c r="H2041" s="2">
        <f>800-Tabela_telefony6[[#This Row],[Kolumna2]]</f>
        <v>794</v>
      </c>
      <c r="I2041" s="5">
        <f>IF(OR(Tabela_telefony6[[#This Row],[typ]]="stacjonarny",Tabela_telefony6[[#This Row],[typ]]="komórkowy"),I2040-Tabela_telefony6[[#This Row],[Kolumna2]],H2040)</f>
        <v>730</v>
      </c>
    </row>
    <row r="2042" spans="1:9" x14ac:dyDescent="0.3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>IF(LEN(Tabela_telefony6[[#This Row],[nr]])=7,"stacjonarny",IF(LEN(Tabela_telefony6[[#This Row],[nr]])=8,"komórkowy","zagraniczny"))</f>
        <v>stacjonarny</v>
      </c>
      <c r="F2042" s="8">
        <f>(Tabela_telefony6[[#This Row],[zakonczenie]]-Tabela_telefony6[[#This Row],[rozpoczecie]])</f>
        <v>5.1157407407407263E-3</v>
      </c>
      <c r="G2042" s="5">
        <f>ROUNDUP(Tabela_telefony6[[#This Row],[Kolumna1]]*1440,0)</f>
        <v>8</v>
      </c>
      <c r="H2042" s="2">
        <f>800-Tabela_telefony6[[#This Row],[Kolumna2]]</f>
        <v>792</v>
      </c>
      <c r="I2042" s="5">
        <f>IF(OR(Tabela_telefony6[[#This Row],[typ]]="stacjonarny",Tabela_telefony6[[#This Row],[typ]]="komórkowy"),I2041-Tabela_telefony6[[#This Row],[Kolumna2]],H2041)</f>
        <v>722</v>
      </c>
    </row>
    <row r="2043" spans="1:9" x14ac:dyDescent="0.3">
      <c r="A2043">
        <v>5086182</v>
      </c>
      <c r="B2043" s="1">
        <v>42947</v>
      </c>
      <c r="C2043" s="2">
        <v>0.35793981481481479</v>
      </c>
      <c r="D2043" s="2">
        <v>0.36571759259259257</v>
      </c>
      <c r="E2043" t="str">
        <f>IF(LEN(Tabela_telefony6[[#This Row],[nr]])=7,"stacjonarny",IF(LEN(Tabela_telefony6[[#This Row],[nr]])=8,"komórkowy","zagraniczny"))</f>
        <v>stacjonarny</v>
      </c>
      <c r="F2043" s="8">
        <f>(Tabela_telefony6[[#This Row],[zakonczenie]]-Tabela_telefony6[[#This Row],[rozpoczecie]])</f>
        <v>7.7777777777777724E-3</v>
      </c>
      <c r="G2043" s="5">
        <f>ROUNDUP(Tabela_telefony6[[#This Row],[Kolumna1]]*1440,0)</f>
        <v>12</v>
      </c>
      <c r="H2043" s="2">
        <f>800-Tabela_telefony6[[#This Row],[Kolumna2]]</f>
        <v>788</v>
      </c>
      <c r="I2043" s="5">
        <f>IF(OR(Tabela_telefony6[[#This Row],[typ]]="stacjonarny",Tabela_telefony6[[#This Row],[typ]]="komórkowy"),I2042-Tabela_telefony6[[#This Row],[Kolumna2]],H2042)</f>
        <v>710</v>
      </c>
    </row>
    <row r="2044" spans="1:9" x14ac:dyDescent="0.3">
      <c r="A2044">
        <v>6175467</v>
      </c>
      <c r="B2044" s="1">
        <v>42947</v>
      </c>
      <c r="C2044" s="2">
        <v>0.35976851851851854</v>
      </c>
      <c r="D2044" s="2">
        <v>0.36883101851851852</v>
      </c>
      <c r="E2044" t="str">
        <f>IF(LEN(Tabela_telefony6[[#This Row],[nr]])=7,"stacjonarny",IF(LEN(Tabela_telefony6[[#This Row],[nr]])=8,"komórkowy","zagraniczny"))</f>
        <v>stacjonarny</v>
      </c>
      <c r="F2044" s="8">
        <f>(Tabela_telefony6[[#This Row],[zakonczenie]]-Tabela_telefony6[[#This Row],[rozpoczecie]])</f>
        <v>9.0624999999999734E-3</v>
      </c>
      <c r="G2044" s="5">
        <f>ROUNDUP(Tabela_telefony6[[#This Row],[Kolumna1]]*1440,0)</f>
        <v>14</v>
      </c>
      <c r="H2044" s="2">
        <f>800-Tabela_telefony6[[#This Row],[Kolumna2]]</f>
        <v>786</v>
      </c>
      <c r="I2044" s="5">
        <f>IF(OR(Tabela_telefony6[[#This Row],[typ]]="stacjonarny",Tabela_telefony6[[#This Row],[typ]]="komórkowy"),I2043-Tabela_telefony6[[#This Row],[Kolumna2]],H2043)</f>
        <v>696</v>
      </c>
    </row>
    <row r="2045" spans="1:9" x14ac:dyDescent="0.3">
      <c r="A2045">
        <v>2107985</v>
      </c>
      <c r="B2045" s="1">
        <v>42947</v>
      </c>
      <c r="C2045" s="2">
        <v>0.36394675925925923</v>
      </c>
      <c r="D2045" s="2">
        <v>0.37373842592592593</v>
      </c>
      <c r="E2045" t="str">
        <f>IF(LEN(Tabela_telefony6[[#This Row],[nr]])=7,"stacjonarny",IF(LEN(Tabela_telefony6[[#This Row],[nr]])=8,"komórkowy","zagraniczny"))</f>
        <v>stacjonarny</v>
      </c>
      <c r="F2045" s="8">
        <f>(Tabela_telefony6[[#This Row],[zakonczenie]]-Tabela_telefony6[[#This Row],[rozpoczecie]])</f>
        <v>9.7916666666666985E-3</v>
      </c>
      <c r="G2045" s="5">
        <f>ROUNDUP(Tabela_telefony6[[#This Row],[Kolumna1]]*1440,0)</f>
        <v>15</v>
      </c>
      <c r="H2045" s="2">
        <f>800-Tabela_telefony6[[#This Row],[Kolumna2]]</f>
        <v>785</v>
      </c>
      <c r="I2045" s="5">
        <f>IF(OR(Tabela_telefony6[[#This Row],[typ]]="stacjonarny",Tabela_telefony6[[#This Row],[typ]]="komórkowy"),I2044-Tabela_telefony6[[#This Row],[Kolumna2]],H2044)</f>
        <v>681</v>
      </c>
    </row>
    <row r="2046" spans="1:9" x14ac:dyDescent="0.3">
      <c r="A2046">
        <v>9388066</v>
      </c>
      <c r="B2046" s="1">
        <v>42947</v>
      </c>
      <c r="C2046" s="2">
        <v>0.36552083333333335</v>
      </c>
      <c r="D2046" s="2">
        <v>0.3696990740740741</v>
      </c>
      <c r="E2046" t="str">
        <f>IF(LEN(Tabela_telefony6[[#This Row],[nr]])=7,"stacjonarny",IF(LEN(Tabela_telefony6[[#This Row],[nr]])=8,"komórkowy","zagraniczny"))</f>
        <v>stacjonarny</v>
      </c>
      <c r="F2046" s="8">
        <f>(Tabela_telefony6[[#This Row],[zakonczenie]]-Tabela_telefony6[[#This Row],[rozpoczecie]])</f>
        <v>4.1782407407407463E-3</v>
      </c>
      <c r="G2046" s="5">
        <f>ROUNDUP(Tabela_telefony6[[#This Row],[Kolumna1]]*1440,0)</f>
        <v>7</v>
      </c>
      <c r="H2046" s="2">
        <f>800-Tabela_telefony6[[#This Row],[Kolumna2]]</f>
        <v>793</v>
      </c>
      <c r="I2046" s="5">
        <f>IF(OR(Tabela_telefony6[[#This Row],[typ]]="stacjonarny",Tabela_telefony6[[#This Row],[typ]]="komórkowy"),I2045-Tabela_telefony6[[#This Row],[Kolumna2]],H2045)</f>
        <v>674</v>
      </c>
    </row>
    <row r="2047" spans="1:9" x14ac:dyDescent="0.3">
      <c r="A2047">
        <v>4614100</v>
      </c>
      <c r="B2047" s="1">
        <v>42947</v>
      </c>
      <c r="C2047" s="2">
        <v>0.36776620370370372</v>
      </c>
      <c r="D2047" s="2">
        <v>0.37584490740740739</v>
      </c>
      <c r="E2047" t="str">
        <f>IF(LEN(Tabela_telefony6[[#This Row],[nr]])=7,"stacjonarny",IF(LEN(Tabela_telefony6[[#This Row],[nr]])=8,"komórkowy","zagraniczny"))</f>
        <v>stacjonarny</v>
      </c>
      <c r="F2047" s="8">
        <f>(Tabela_telefony6[[#This Row],[zakonczenie]]-Tabela_telefony6[[#This Row],[rozpoczecie]])</f>
        <v>8.0787037037036713E-3</v>
      </c>
      <c r="G2047" s="5">
        <f>ROUNDUP(Tabela_telefony6[[#This Row],[Kolumna1]]*1440,0)</f>
        <v>12</v>
      </c>
      <c r="H2047" s="2">
        <f>800-Tabela_telefony6[[#This Row],[Kolumna2]]</f>
        <v>788</v>
      </c>
      <c r="I2047" s="5">
        <f>IF(OR(Tabela_telefony6[[#This Row],[typ]]="stacjonarny",Tabela_telefony6[[#This Row],[typ]]="komórkowy"),I2046-Tabela_telefony6[[#This Row],[Kolumna2]],H2046)</f>
        <v>662</v>
      </c>
    </row>
    <row r="2048" spans="1:9" x14ac:dyDescent="0.3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>IF(LEN(Tabela_telefony6[[#This Row],[nr]])=7,"stacjonarny",IF(LEN(Tabela_telefony6[[#This Row],[nr]])=8,"komórkowy","zagraniczny"))</f>
        <v>stacjonarny</v>
      </c>
      <c r="F2048" s="8">
        <f>(Tabela_telefony6[[#This Row],[zakonczenie]]-Tabela_telefony6[[#This Row],[rozpoczecie]])</f>
        <v>1.1354166666666665E-2</v>
      </c>
      <c r="G2048" s="5">
        <f>ROUNDUP(Tabela_telefony6[[#This Row],[Kolumna1]]*1440,0)</f>
        <v>17</v>
      </c>
      <c r="H2048" s="2">
        <f>800-Tabela_telefony6[[#This Row],[Kolumna2]]</f>
        <v>783</v>
      </c>
      <c r="I2048" s="5">
        <f>IF(OR(Tabela_telefony6[[#This Row],[typ]]="stacjonarny",Tabela_telefony6[[#This Row],[typ]]="komórkowy"),I2047-Tabela_telefony6[[#This Row],[Kolumna2]],H2047)</f>
        <v>645</v>
      </c>
    </row>
    <row r="2049" spans="1:9" x14ac:dyDescent="0.3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>IF(LEN(Tabela_telefony6[[#This Row],[nr]])=7,"stacjonarny",IF(LEN(Tabela_telefony6[[#This Row],[nr]])=8,"komórkowy","zagraniczny"))</f>
        <v>zagraniczny</v>
      </c>
      <c r="F2049" s="8">
        <f>(Tabela_telefony6[[#This Row],[zakonczenie]]-Tabela_telefony6[[#This Row],[rozpoczecie]])</f>
        <v>4.4097222222222454E-3</v>
      </c>
      <c r="G2049" s="5">
        <f>ROUNDUP(Tabela_telefony6[[#This Row],[Kolumna1]]*1440,0)</f>
        <v>7</v>
      </c>
      <c r="H2049" s="2">
        <f>800-Tabela_telefony6[[#This Row],[Kolumna2]]</f>
        <v>793</v>
      </c>
      <c r="I2049" s="5">
        <f>IF(OR(Tabela_telefony6[[#This Row],[typ]]="stacjonarny",Tabela_telefony6[[#This Row],[typ]]="komórkowy"),I2048-Tabela_telefony6[[#This Row],[Kolumna2]],H2048)</f>
        <v>783</v>
      </c>
    </row>
    <row r="2050" spans="1:9" x14ac:dyDescent="0.3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>IF(LEN(Tabela_telefony6[[#This Row],[nr]])=7,"stacjonarny",IF(LEN(Tabela_telefony6[[#This Row],[nr]])=8,"komórkowy","zagraniczny"))</f>
        <v>stacjonarny</v>
      </c>
      <c r="F2050" s="8">
        <f>(Tabela_telefony6[[#This Row],[zakonczenie]]-Tabela_telefony6[[#This Row],[rozpoczecie]])</f>
        <v>4.05092592592593E-3</v>
      </c>
      <c r="G2050" s="5">
        <f>ROUNDUP(Tabela_telefony6[[#This Row],[Kolumna1]]*1440,0)</f>
        <v>6</v>
      </c>
      <c r="H2050" s="2">
        <f>800-Tabela_telefony6[[#This Row],[Kolumna2]]</f>
        <v>794</v>
      </c>
      <c r="I2050" s="5">
        <f>IF(OR(Tabela_telefony6[[#This Row],[typ]]="stacjonarny",Tabela_telefony6[[#This Row],[typ]]="komórkowy"),I2049-Tabela_telefony6[[#This Row],[Kolumna2]],H2049)</f>
        <v>777</v>
      </c>
    </row>
    <row r="2051" spans="1:9" x14ac:dyDescent="0.3">
      <c r="A2051">
        <v>8156713</v>
      </c>
      <c r="B2051" s="1">
        <v>42947</v>
      </c>
      <c r="C2051" s="2">
        <v>0.38130787037037039</v>
      </c>
      <c r="D2051" s="2">
        <v>0.38280092592592591</v>
      </c>
      <c r="E2051" t="str">
        <f>IF(LEN(Tabela_telefony6[[#This Row],[nr]])=7,"stacjonarny",IF(LEN(Tabela_telefony6[[#This Row],[nr]])=8,"komórkowy","zagraniczny"))</f>
        <v>stacjonarny</v>
      </c>
      <c r="F2051" s="8">
        <f>(Tabela_telefony6[[#This Row],[zakonczenie]]-Tabela_telefony6[[#This Row],[rozpoczecie]])</f>
        <v>1.4930555555555114E-3</v>
      </c>
      <c r="G2051" s="5">
        <f>ROUNDUP(Tabela_telefony6[[#This Row],[Kolumna1]]*1440,0)</f>
        <v>3</v>
      </c>
      <c r="H2051" s="2">
        <f>800-Tabela_telefony6[[#This Row],[Kolumna2]]</f>
        <v>797</v>
      </c>
      <c r="I2051" s="5">
        <f>IF(OR(Tabela_telefony6[[#This Row],[typ]]="stacjonarny",Tabela_telefony6[[#This Row],[typ]]="komórkowy"),I2050-Tabela_telefony6[[#This Row],[Kolumna2]],H2050)</f>
        <v>774</v>
      </c>
    </row>
    <row r="2052" spans="1:9" x14ac:dyDescent="0.3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>IF(LEN(Tabela_telefony6[[#This Row],[nr]])=7,"stacjonarny",IF(LEN(Tabela_telefony6[[#This Row],[nr]])=8,"komórkowy","zagraniczny"))</f>
        <v>komórkowy</v>
      </c>
      <c r="F2052" s="8">
        <f>(Tabela_telefony6[[#This Row],[zakonczenie]]-Tabela_telefony6[[#This Row],[rozpoczecie]])</f>
        <v>7.5231481481480289E-4</v>
      </c>
      <c r="G2052" s="5">
        <f>ROUNDUP(Tabela_telefony6[[#This Row],[Kolumna1]]*1440,0)</f>
        <v>2</v>
      </c>
      <c r="H2052" s="2">
        <f>800-Tabela_telefony6[[#This Row],[Kolumna2]]</f>
        <v>798</v>
      </c>
      <c r="I2052" s="5">
        <f>IF(OR(Tabela_telefony6[[#This Row],[typ]]="stacjonarny",Tabela_telefony6[[#This Row],[typ]]="komórkowy"),I2051-Tabela_telefony6[[#This Row],[Kolumna2]],H2051)</f>
        <v>772</v>
      </c>
    </row>
    <row r="2053" spans="1:9" x14ac:dyDescent="0.3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>IF(LEN(Tabela_telefony6[[#This Row],[nr]])=7,"stacjonarny",IF(LEN(Tabela_telefony6[[#This Row],[nr]])=8,"komórkowy","zagraniczny"))</f>
        <v>komórkowy</v>
      </c>
      <c r="F2053" s="8">
        <f>(Tabela_telefony6[[#This Row],[zakonczenie]]-Tabela_telefony6[[#This Row],[rozpoczecie]])</f>
        <v>9.0856481481481621E-3</v>
      </c>
      <c r="G2053" s="5">
        <f>ROUNDUP(Tabela_telefony6[[#This Row],[Kolumna1]]*1440,0)</f>
        <v>14</v>
      </c>
      <c r="H2053" s="2">
        <f>800-Tabela_telefony6[[#This Row],[Kolumna2]]</f>
        <v>786</v>
      </c>
      <c r="I2053" s="5">
        <f>IF(OR(Tabela_telefony6[[#This Row],[typ]]="stacjonarny",Tabela_telefony6[[#This Row],[typ]]="komórkowy"),I2052-Tabela_telefony6[[#This Row],[Kolumna2]],H2052)</f>
        <v>758</v>
      </c>
    </row>
    <row r="2054" spans="1:9" x14ac:dyDescent="0.3">
      <c r="A2054">
        <v>33166727</v>
      </c>
      <c r="B2054" s="1">
        <v>42947</v>
      </c>
      <c r="C2054" s="2">
        <v>0.38927083333333334</v>
      </c>
      <c r="D2054" s="2">
        <v>0.39721064814814816</v>
      </c>
      <c r="E2054" t="str">
        <f>IF(LEN(Tabela_telefony6[[#This Row],[nr]])=7,"stacjonarny",IF(LEN(Tabela_telefony6[[#This Row],[nr]])=8,"komórkowy","zagraniczny"))</f>
        <v>komórkowy</v>
      </c>
      <c r="F2054" s="8">
        <f>(Tabela_telefony6[[#This Row],[zakonczenie]]-Tabela_telefony6[[#This Row],[rozpoczecie]])</f>
        <v>7.9398148148148162E-3</v>
      </c>
      <c r="G2054" s="5">
        <f>ROUNDUP(Tabela_telefony6[[#This Row],[Kolumna1]]*1440,0)</f>
        <v>12</v>
      </c>
      <c r="H2054" s="2">
        <f>800-Tabela_telefony6[[#This Row],[Kolumna2]]</f>
        <v>788</v>
      </c>
      <c r="I2054" s="5">
        <f>IF(OR(Tabela_telefony6[[#This Row],[typ]]="stacjonarny",Tabela_telefony6[[#This Row],[typ]]="komórkowy"),I2053-Tabela_telefony6[[#This Row],[Kolumna2]],H2053)</f>
        <v>746</v>
      </c>
    </row>
    <row r="2055" spans="1:9" x14ac:dyDescent="0.3">
      <c r="A2055">
        <v>4293872</v>
      </c>
      <c r="B2055" s="1">
        <v>42947</v>
      </c>
      <c r="C2055" s="2">
        <v>0.39023148148148146</v>
      </c>
      <c r="D2055" s="2">
        <v>0.39748842592592593</v>
      </c>
      <c r="E2055" t="str">
        <f>IF(LEN(Tabela_telefony6[[#This Row],[nr]])=7,"stacjonarny",IF(LEN(Tabela_telefony6[[#This Row],[nr]])=8,"komórkowy","zagraniczny"))</f>
        <v>stacjonarny</v>
      </c>
      <c r="F2055" s="8">
        <f>(Tabela_telefony6[[#This Row],[zakonczenie]]-Tabela_telefony6[[#This Row],[rozpoczecie]])</f>
        <v>7.2569444444444686E-3</v>
      </c>
      <c r="G2055" s="5">
        <f>ROUNDUP(Tabela_telefony6[[#This Row],[Kolumna1]]*1440,0)</f>
        <v>11</v>
      </c>
      <c r="H2055" s="2">
        <f>800-Tabela_telefony6[[#This Row],[Kolumna2]]</f>
        <v>789</v>
      </c>
      <c r="I2055" s="5">
        <f>IF(OR(Tabela_telefony6[[#This Row],[typ]]="stacjonarny",Tabela_telefony6[[#This Row],[typ]]="komórkowy"),I2054-Tabela_telefony6[[#This Row],[Kolumna2]],H2054)</f>
        <v>735</v>
      </c>
    </row>
    <row r="2056" spans="1:9" x14ac:dyDescent="0.3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>IF(LEN(Tabela_telefony6[[#This Row],[nr]])=7,"stacjonarny",IF(LEN(Tabela_telefony6[[#This Row],[nr]])=8,"komórkowy","zagraniczny"))</f>
        <v>stacjonarny</v>
      </c>
      <c r="F2056" s="8">
        <f>(Tabela_telefony6[[#This Row],[zakonczenie]]-Tabela_telefony6[[#This Row],[rozpoczecie]])</f>
        <v>8.3912037037037202E-3</v>
      </c>
      <c r="G2056" s="5">
        <f>ROUNDUP(Tabela_telefony6[[#This Row],[Kolumna1]]*1440,0)</f>
        <v>13</v>
      </c>
      <c r="H2056" s="2">
        <f>800-Tabela_telefony6[[#This Row],[Kolumna2]]</f>
        <v>787</v>
      </c>
      <c r="I2056" s="5">
        <f>IF(OR(Tabela_telefony6[[#This Row],[typ]]="stacjonarny",Tabela_telefony6[[#This Row],[typ]]="komórkowy"),I2055-Tabela_telefony6[[#This Row],[Kolumna2]],H2055)</f>
        <v>722</v>
      </c>
    </row>
    <row r="2057" spans="1:9" x14ac:dyDescent="0.3">
      <c r="A2057">
        <v>5087484</v>
      </c>
      <c r="B2057" s="1">
        <v>42947</v>
      </c>
      <c r="C2057" s="2">
        <v>0.39766203703703706</v>
      </c>
      <c r="D2057" s="2">
        <v>0.39957175925925925</v>
      </c>
      <c r="E2057" t="str">
        <f>IF(LEN(Tabela_telefony6[[#This Row],[nr]])=7,"stacjonarny",IF(LEN(Tabela_telefony6[[#This Row],[nr]])=8,"komórkowy","zagraniczny"))</f>
        <v>stacjonarny</v>
      </c>
      <c r="F2057" s="8">
        <f>(Tabela_telefony6[[#This Row],[zakonczenie]]-Tabela_telefony6[[#This Row],[rozpoczecie]])</f>
        <v>1.9097222222221877E-3</v>
      </c>
      <c r="G2057" s="5">
        <f>ROUNDUP(Tabela_telefony6[[#This Row],[Kolumna1]]*1440,0)</f>
        <v>3</v>
      </c>
      <c r="H2057" s="2">
        <f>800-Tabela_telefony6[[#This Row],[Kolumna2]]</f>
        <v>797</v>
      </c>
      <c r="I2057" s="5">
        <f>IF(OR(Tabela_telefony6[[#This Row],[typ]]="stacjonarny",Tabela_telefony6[[#This Row],[typ]]="komórkowy"),I2056-Tabela_telefony6[[#This Row],[Kolumna2]],H2056)</f>
        <v>719</v>
      </c>
    </row>
    <row r="2058" spans="1:9" x14ac:dyDescent="0.3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>IF(LEN(Tabela_telefony6[[#This Row],[nr]])=7,"stacjonarny",IF(LEN(Tabela_telefony6[[#This Row],[nr]])=8,"komórkowy","zagraniczny"))</f>
        <v>komórkowy</v>
      </c>
      <c r="F2058" s="8">
        <f>(Tabela_telefony6[[#This Row],[zakonczenie]]-Tabela_telefony6[[#This Row],[rozpoczecie]])</f>
        <v>1.631944444444422E-3</v>
      </c>
      <c r="G2058" s="5">
        <f>ROUNDUP(Tabela_telefony6[[#This Row],[Kolumna1]]*1440,0)</f>
        <v>3</v>
      </c>
      <c r="H2058" s="2">
        <f>800-Tabela_telefony6[[#This Row],[Kolumna2]]</f>
        <v>797</v>
      </c>
      <c r="I2058" s="5">
        <f>IF(OR(Tabela_telefony6[[#This Row],[typ]]="stacjonarny",Tabela_telefony6[[#This Row],[typ]]="komórkowy"),I2057-Tabela_telefony6[[#This Row],[Kolumna2]],H2057)</f>
        <v>716</v>
      </c>
    </row>
    <row r="2059" spans="1:9" x14ac:dyDescent="0.3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>IF(LEN(Tabela_telefony6[[#This Row],[nr]])=7,"stacjonarny",IF(LEN(Tabela_telefony6[[#This Row],[nr]])=8,"komórkowy","zagraniczny"))</f>
        <v>zagraniczny</v>
      </c>
      <c r="F2059" s="8">
        <f>(Tabela_telefony6[[#This Row],[zakonczenie]]-Tabela_telefony6[[#This Row],[rozpoczecie]])</f>
        <v>4.5949074074074225E-3</v>
      </c>
      <c r="G2059" s="5">
        <f>ROUNDUP(Tabela_telefony6[[#This Row],[Kolumna1]]*1440,0)</f>
        <v>7</v>
      </c>
      <c r="H2059" s="2">
        <f>800-Tabela_telefony6[[#This Row],[Kolumna2]]</f>
        <v>793</v>
      </c>
      <c r="I2059" s="5">
        <f>IF(OR(Tabela_telefony6[[#This Row],[typ]]="stacjonarny",Tabela_telefony6[[#This Row],[typ]]="komórkowy"),I2058-Tabela_telefony6[[#This Row],[Kolumna2]],H2058)</f>
        <v>797</v>
      </c>
    </row>
    <row r="2060" spans="1:9" x14ac:dyDescent="0.3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t="str">
        <f>IF(LEN(Tabela_telefony6[[#This Row],[nr]])=7,"stacjonarny",IF(LEN(Tabela_telefony6[[#This Row],[nr]])=8,"komórkowy","zagraniczny"))</f>
        <v>zagraniczny</v>
      </c>
      <c r="F2060" s="8">
        <f>(Tabela_telefony6[[#This Row],[zakonczenie]]-Tabela_telefony6[[#This Row],[rozpoczecie]])</f>
        <v>1.0763888888888851E-2</v>
      </c>
      <c r="G2060" s="5">
        <f>ROUNDUP(Tabela_telefony6[[#This Row],[Kolumna1]]*1440,0)</f>
        <v>16</v>
      </c>
      <c r="H2060" s="2">
        <f>800-Tabela_telefony6[[#This Row],[Kolumna2]]</f>
        <v>784</v>
      </c>
      <c r="I2060" s="5">
        <f>IF(OR(Tabela_telefony6[[#This Row],[typ]]="stacjonarny",Tabela_telefony6[[#This Row],[typ]]="komórkowy"),I2059-Tabela_telefony6[[#This Row],[Kolumna2]],H2059)</f>
        <v>793</v>
      </c>
    </row>
    <row r="2061" spans="1:9" x14ac:dyDescent="0.3">
      <c r="A2061">
        <v>5147651</v>
      </c>
      <c r="B2061" s="1">
        <v>42947</v>
      </c>
      <c r="C2061" s="2">
        <v>0.40497685185185184</v>
      </c>
      <c r="D2061" s="2">
        <v>0.41167824074074072</v>
      </c>
      <c r="E2061" t="str">
        <f>IF(LEN(Tabela_telefony6[[#This Row],[nr]])=7,"stacjonarny",IF(LEN(Tabela_telefony6[[#This Row],[nr]])=8,"komórkowy","zagraniczny"))</f>
        <v>stacjonarny</v>
      </c>
      <c r="F2061" s="8">
        <f>(Tabela_telefony6[[#This Row],[zakonczenie]]-Tabela_telefony6[[#This Row],[rozpoczecie]])</f>
        <v>6.7013888888888817E-3</v>
      </c>
      <c r="G2061" s="5">
        <f>ROUNDUP(Tabela_telefony6[[#This Row],[Kolumna1]]*1440,0)</f>
        <v>10</v>
      </c>
      <c r="H2061" s="2">
        <f>800-Tabela_telefony6[[#This Row],[Kolumna2]]</f>
        <v>790</v>
      </c>
      <c r="I2061" s="5">
        <f>IF(OR(Tabela_telefony6[[#This Row],[typ]]="stacjonarny",Tabela_telefony6[[#This Row],[typ]]="komórkowy"),I2060-Tabela_telefony6[[#This Row],[Kolumna2]],H2060)</f>
        <v>783</v>
      </c>
    </row>
    <row r="2062" spans="1:9" x14ac:dyDescent="0.3">
      <c r="A2062">
        <v>7564861</v>
      </c>
      <c r="B2062" s="1">
        <v>42947</v>
      </c>
      <c r="C2062" s="2">
        <v>0.40725694444444444</v>
      </c>
      <c r="D2062" s="2">
        <v>0.41819444444444442</v>
      </c>
      <c r="E2062" t="str">
        <f>IF(LEN(Tabela_telefony6[[#This Row],[nr]])=7,"stacjonarny",IF(LEN(Tabela_telefony6[[#This Row],[nr]])=8,"komórkowy","zagraniczny"))</f>
        <v>stacjonarny</v>
      </c>
      <c r="F2062" s="8">
        <f>(Tabela_telefony6[[#This Row],[zakonczenie]]-Tabela_telefony6[[#This Row],[rozpoczecie]])</f>
        <v>1.0937499999999989E-2</v>
      </c>
      <c r="G2062" s="5">
        <f>ROUNDUP(Tabela_telefony6[[#This Row],[Kolumna1]]*1440,0)</f>
        <v>16</v>
      </c>
      <c r="H2062" s="2">
        <f>800-Tabela_telefony6[[#This Row],[Kolumna2]]</f>
        <v>784</v>
      </c>
      <c r="I2062" s="5">
        <f>IF(OR(Tabela_telefony6[[#This Row],[typ]]="stacjonarny",Tabela_telefony6[[#This Row],[typ]]="komórkowy"),I2061-Tabela_telefony6[[#This Row],[Kolumna2]],H2061)</f>
        <v>767</v>
      </c>
    </row>
    <row r="2063" spans="1:9" x14ac:dyDescent="0.3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>IF(LEN(Tabela_telefony6[[#This Row],[nr]])=7,"stacjonarny",IF(LEN(Tabela_telefony6[[#This Row],[nr]])=8,"komórkowy","zagraniczny"))</f>
        <v>stacjonarny</v>
      </c>
      <c r="F2063" s="8">
        <f>(Tabela_telefony6[[#This Row],[zakonczenie]]-Tabela_telefony6[[#This Row],[rozpoczecie]])</f>
        <v>5.9027777777775903E-4</v>
      </c>
      <c r="G2063" s="5">
        <f>ROUNDUP(Tabela_telefony6[[#This Row],[Kolumna1]]*1440,0)</f>
        <v>1</v>
      </c>
      <c r="H2063" s="2">
        <f>800-Tabela_telefony6[[#This Row],[Kolumna2]]</f>
        <v>799</v>
      </c>
      <c r="I2063" s="5">
        <f>IF(OR(Tabela_telefony6[[#This Row],[typ]]="stacjonarny",Tabela_telefony6[[#This Row],[typ]]="komórkowy"),I2062-Tabela_telefony6[[#This Row],[Kolumna2]],H2062)</f>
        <v>766</v>
      </c>
    </row>
    <row r="2064" spans="1:9" x14ac:dyDescent="0.3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>IF(LEN(Tabela_telefony6[[#This Row],[nr]])=7,"stacjonarny",IF(LEN(Tabela_telefony6[[#This Row],[nr]])=8,"komórkowy","zagraniczny"))</f>
        <v>komórkowy</v>
      </c>
      <c r="F2064" s="8">
        <f>(Tabela_telefony6[[#This Row],[zakonczenie]]-Tabela_telefony6[[#This Row],[rozpoczecie]])</f>
        <v>1.0578703703703674E-2</v>
      </c>
      <c r="G2064" s="5">
        <f>ROUNDUP(Tabela_telefony6[[#This Row],[Kolumna1]]*1440,0)</f>
        <v>16</v>
      </c>
      <c r="H2064" s="2">
        <f>800-Tabela_telefony6[[#This Row],[Kolumna2]]</f>
        <v>784</v>
      </c>
      <c r="I2064" s="5">
        <f>IF(OR(Tabela_telefony6[[#This Row],[typ]]="stacjonarny",Tabela_telefony6[[#This Row],[typ]]="komórkowy"),I2063-Tabela_telefony6[[#This Row],[Kolumna2]],H2063)</f>
        <v>750</v>
      </c>
    </row>
    <row r="2065" spans="1:9" x14ac:dyDescent="0.3">
      <c r="A2065">
        <v>7518300</v>
      </c>
      <c r="B2065" s="1">
        <v>42947</v>
      </c>
      <c r="C2065" s="2">
        <v>0.41337962962962965</v>
      </c>
      <c r="D2065" s="2">
        <v>0.41743055555555558</v>
      </c>
      <c r="E2065" t="str">
        <f>IF(LEN(Tabela_telefony6[[#This Row],[nr]])=7,"stacjonarny",IF(LEN(Tabela_telefony6[[#This Row],[nr]])=8,"komórkowy","zagraniczny"))</f>
        <v>stacjonarny</v>
      </c>
      <c r="F2065" s="8">
        <f>(Tabela_telefony6[[#This Row],[zakonczenie]]-Tabela_telefony6[[#This Row],[rozpoczecie]])</f>
        <v>4.05092592592593E-3</v>
      </c>
      <c r="G2065" s="5">
        <f>ROUNDUP(Tabela_telefony6[[#This Row],[Kolumna1]]*1440,0)</f>
        <v>6</v>
      </c>
      <c r="H2065" s="2">
        <f>800-Tabela_telefony6[[#This Row],[Kolumna2]]</f>
        <v>794</v>
      </c>
      <c r="I2065" s="5">
        <f>IF(OR(Tabela_telefony6[[#This Row],[typ]]="stacjonarny",Tabela_telefony6[[#This Row],[typ]]="komórkowy"),I2064-Tabela_telefony6[[#This Row],[Kolumna2]],H2064)</f>
        <v>744</v>
      </c>
    </row>
    <row r="2066" spans="1:9" x14ac:dyDescent="0.3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t="str">
        <f>IF(LEN(Tabela_telefony6[[#This Row],[nr]])=7,"stacjonarny",IF(LEN(Tabela_telefony6[[#This Row],[nr]])=8,"komórkowy","zagraniczny"))</f>
        <v>zagraniczny</v>
      </c>
      <c r="F2066" s="8">
        <f>(Tabela_telefony6[[#This Row],[zakonczenie]]-Tabela_telefony6[[#This Row],[rozpoczecie]])</f>
        <v>7.9976851851851771E-3</v>
      </c>
      <c r="G2066" s="5">
        <f>ROUNDUP(Tabela_telefony6[[#This Row],[Kolumna1]]*1440,0)</f>
        <v>12</v>
      </c>
      <c r="H2066" s="2">
        <f>800-Tabela_telefony6[[#This Row],[Kolumna2]]</f>
        <v>788</v>
      </c>
      <c r="I2066" s="5">
        <f>IF(OR(Tabela_telefony6[[#This Row],[typ]]="stacjonarny",Tabela_telefony6[[#This Row],[typ]]="komórkowy"),I2065-Tabela_telefony6[[#This Row],[Kolumna2]],H2065)</f>
        <v>794</v>
      </c>
    </row>
    <row r="2067" spans="1:9" x14ac:dyDescent="0.3">
      <c r="A2067">
        <v>5744555</v>
      </c>
      <c r="B2067" s="1">
        <v>42947</v>
      </c>
      <c r="C2067" s="2">
        <v>0.41841435185185183</v>
      </c>
      <c r="D2067" s="2">
        <v>0.42677083333333332</v>
      </c>
      <c r="E2067" t="str">
        <f>IF(LEN(Tabela_telefony6[[#This Row],[nr]])=7,"stacjonarny",IF(LEN(Tabela_telefony6[[#This Row],[nr]])=8,"komórkowy","zagraniczny"))</f>
        <v>stacjonarny</v>
      </c>
      <c r="F2067" s="8">
        <f>(Tabela_telefony6[[#This Row],[zakonczenie]]-Tabela_telefony6[[#This Row],[rozpoczecie]])</f>
        <v>8.3564814814814925E-3</v>
      </c>
      <c r="G2067" s="5">
        <f>ROUNDUP(Tabela_telefony6[[#This Row],[Kolumna1]]*1440,0)</f>
        <v>13</v>
      </c>
      <c r="H2067" s="2">
        <f>800-Tabela_telefony6[[#This Row],[Kolumna2]]</f>
        <v>787</v>
      </c>
      <c r="I2067" s="5">
        <f>IF(OR(Tabela_telefony6[[#This Row],[typ]]="stacjonarny",Tabela_telefony6[[#This Row],[typ]]="komórkowy"),I2066-Tabela_telefony6[[#This Row],[Kolumna2]],H2066)</f>
        <v>781</v>
      </c>
    </row>
    <row r="2068" spans="1:9" x14ac:dyDescent="0.3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>IF(LEN(Tabela_telefony6[[#This Row],[nr]])=7,"stacjonarny",IF(LEN(Tabela_telefony6[[#This Row],[nr]])=8,"komórkowy","zagraniczny"))</f>
        <v>komórkowy</v>
      </c>
      <c r="F2068" s="8">
        <f>(Tabela_telefony6[[#This Row],[zakonczenie]]-Tabela_telefony6[[#This Row],[rozpoczecie]])</f>
        <v>6.2847222222222054E-3</v>
      </c>
      <c r="G2068" s="5">
        <f>ROUNDUP(Tabela_telefony6[[#This Row],[Kolumna1]]*1440,0)</f>
        <v>10</v>
      </c>
      <c r="H2068" s="2">
        <f>800-Tabela_telefony6[[#This Row],[Kolumna2]]</f>
        <v>790</v>
      </c>
      <c r="I2068" s="5">
        <f>IF(OR(Tabela_telefony6[[#This Row],[typ]]="stacjonarny",Tabela_telefony6[[#This Row],[typ]]="komórkowy"),I2067-Tabela_telefony6[[#This Row],[Kolumna2]],H2067)</f>
        <v>771</v>
      </c>
    </row>
    <row r="2069" spans="1:9" x14ac:dyDescent="0.3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>IF(LEN(Tabela_telefony6[[#This Row],[nr]])=7,"stacjonarny",IF(LEN(Tabela_telefony6[[#This Row],[nr]])=8,"komórkowy","zagraniczny"))</f>
        <v>komórkowy</v>
      </c>
      <c r="F2069" s="8">
        <f>(Tabela_telefony6[[#This Row],[zakonczenie]]-Tabela_telefony6[[#This Row],[rozpoczecie]])</f>
        <v>1.5277777777777946E-3</v>
      </c>
      <c r="G2069" s="5">
        <f>ROUNDUP(Tabela_telefony6[[#This Row],[Kolumna1]]*1440,0)</f>
        <v>3</v>
      </c>
      <c r="H2069" s="2">
        <f>800-Tabela_telefony6[[#This Row],[Kolumna2]]</f>
        <v>797</v>
      </c>
      <c r="I2069" s="5">
        <f>IF(OR(Tabela_telefony6[[#This Row],[typ]]="stacjonarny",Tabela_telefony6[[#This Row],[typ]]="komórkowy"),I2068-Tabela_telefony6[[#This Row],[Kolumna2]],H2068)</f>
        <v>768</v>
      </c>
    </row>
    <row r="2070" spans="1:9" x14ac:dyDescent="0.3">
      <c r="A2070">
        <v>54840810</v>
      </c>
      <c r="B2070" s="1">
        <v>42947</v>
      </c>
      <c r="C2070" s="2">
        <v>0.4211111111111111</v>
      </c>
      <c r="D2070" s="2">
        <v>0.42442129629629627</v>
      </c>
      <c r="E2070" t="str">
        <f>IF(LEN(Tabela_telefony6[[#This Row],[nr]])=7,"stacjonarny",IF(LEN(Tabela_telefony6[[#This Row],[nr]])=8,"komórkowy","zagraniczny"))</f>
        <v>komórkowy</v>
      </c>
      <c r="F2070" s="8">
        <f>(Tabela_telefony6[[#This Row],[zakonczenie]]-Tabela_telefony6[[#This Row],[rozpoczecie]])</f>
        <v>3.310185185185166E-3</v>
      </c>
      <c r="G2070" s="5">
        <f>ROUNDUP(Tabela_telefony6[[#This Row],[Kolumna1]]*1440,0)</f>
        <v>5</v>
      </c>
      <c r="H2070" s="2">
        <f>800-Tabela_telefony6[[#This Row],[Kolumna2]]</f>
        <v>795</v>
      </c>
      <c r="I2070" s="5">
        <f>IF(OR(Tabela_telefony6[[#This Row],[typ]]="stacjonarny",Tabela_telefony6[[#This Row],[typ]]="komórkowy"),I2069-Tabela_telefony6[[#This Row],[Kolumna2]],H2069)</f>
        <v>763</v>
      </c>
    </row>
    <row r="2071" spans="1:9" x14ac:dyDescent="0.3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>IF(LEN(Tabela_telefony6[[#This Row],[nr]])=7,"stacjonarny",IF(LEN(Tabela_telefony6[[#This Row],[nr]])=8,"komórkowy","zagraniczny"))</f>
        <v>stacjonarny</v>
      </c>
      <c r="F2071" s="8">
        <f>(Tabela_telefony6[[#This Row],[zakonczenie]]-Tabela_telefony6[[#This Row],[rozpoczecie]])</f>
        <v>4.4097222222222454E-3</v>
      </c>
      <c r="G2071" s="5">
        <f>ROUNDUP(Tabela_telefony6[[#This Row],[Kolumna1]]*1440,0)</f>
        <v>7</v>
      </c>
      <c r="H2071" s="2">
        <f>800-Tabela_telefony6[[#This Row],[Kolumna2]]</f>
        <v>793</v>
      </c>
      <c r="I2071" s="5">
        <f>IF(OR(Tabela_telefony6[[#This Row],[typ]]="stacjonarny",Tabela_telefony6[[#This Row],[typ]]="komórkowy"),I2070-Tabela_telefony6[[#This Row],[Kolumna2]],H2070)</f>
        <v>756</v>
      </c>
    </row>
    <row r="2072" spans="1:9" x14ac:dyDescent="0.3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>IF(LEN(Tabela_telefony6[[#This Row],[nr]])=7,"stacjonarny",IF(LEN(Tabela_telefony6[[#This Row],[nr]])=8,"komórkowy","zagraniczny"))</f>
        <v>komórkowy</v>
      </c>
      <c r="F2072" s="8">
        <f>(Tabela_telefony6[[#This Row],[zakonczenie]]-Tabela_telefony6[[#This Row],[rozpoczecie]])</f>
        <v>1.2499999999999734E-3</v>
      </c>
      <c r="G2072" s="5">
        <f>ROUNDUP(Tabela_telefony6[[#This Row],[Kolumna1]]*1440,0)</f>
        <v>2</v>
      </c>
      <c r="H2072" s="2">
        <f>800-Tabela_telefony6[[#This Row],[Kolumna2]]</f>
        <v>798</v>
      </c>
      <c r="I2072" s="5">
        <f>IF(OR(Tabela_telefony6[[#This Row],[typ]]="stacjonarny",Tabela_telefony6[[#This Row],[typ]]="komórkowy"),I2071-Tabela_telefony6[[#This Row],[Kolumna2]],H2071)</f>
        <v>754</v>
      </c>
    </row>
    <row r="2073" spans="1:9" x14ac:dyDescent="0.3">
      <c r="A2073">
        <v>6124638</v>
      </c>
      <c r="B2073" s="1">
        <v>42947</v>
      </c>
      <c r="C2073" s="2">
        <v>0.43162037037037038</v>
      </c>
      <c r="D2073" s="2">
        <v>0.44153935185185184</v>
      </c>
      <c r="E2073" t="str">
        <f>IF(LEN(Tabela_telefony6[[#This Row],[nr]])=7,"stacjonarny",IF(LEN(Tabela_telefony6[[#This Row],[nr]])=8,"komórkowy","zagraniczny"))</f>
        <v>stacjonarny</v>
      </c>
      <c r="F2073" s="8">
        <f>(Tabela_telefony6[[#This Row],[zakonczenie]]-Tabela_telefony6[[#This Row],[rozpoczecie]])</f>
        <v>9.9189814814814592E-3</v>
      </c>
      <c r="G2073" s="5">
        <f>ROUNDUP(Tabela_telefony6[[#This Row],[Kolumna1]]*1440,0)</f>
        <v>15</v>
      </c>
      <c r="H2073" s="2">
        <f>800-Tabela_telefony6[[#This Row],[Kolumna2]]</f>
        <v>785</v>
      </c>
      <c r="I2073" s="5">
        <f>IF(OR(Tabela_telefony6[[#This Row],[typ]]="stacjonarny",Tabela_telefony6[[#This Row],[typ]]="komórkowy"),I2072-Tabela_telefony6[[#This Row],[Kolumna2]],H2072)</f>
        <v>739</v>
      </c>
    </row>
    <row r="2074" spans="1:9" x14ac:dyDescent="0.3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>IF(LEN(Tabela_telefony6[[#This Row],[nr]])=7,"stacjonarny",IF(LEN(Tabela_telefony6[[#This Row],[nr]])=8,"komórkowy","zagraniczny"))</f>
        <v>zagraniczny</v>
      </c>
      <c r="F2074" s="8">
        <f>(Tabela_telefony6[[#This Row],[zakonczenie]]-Tabela_telefony6[[#This Row],[rozpoczecie]])</f>
        <v>3.2986111111111271E-3</v>
      </c>
      <c r="G2074" s="5">
        <f>ROUNDUP(Tabela_telefony6[[#This Row],[Kolumna1]]*1440,0)</f>
        <v>5</v>
      </c>
      <c r="H2074" s="2">
        <f>800-Tabela_telefony6[[#This Row],[Kolumna2]]</f>
        <v>795</v>
      </c>
      <c r="I2074" s="5">
        <f>IF(OR(Tabela_telefony6[[#This Row],[typ]]="stacjonarny",Tabela_telefony6[[#This Row],[typ]]="komórkowy"),I2073-Tabela_telefony6[[#This Row],[Kolumna2]],H2073)</f>
        <v>785</v>
      </c>
    </row>
    <row r="2075" spans="1:9" x14ac:dyDescent="0.3">
      <c r="A2075">
        <v>9355422</v>
      </c>
      <c r="B2075" s="1">
        <v>42947</v>
      </c>
      <c r="C2075" s="2">
        <v>0.43686342592592592</v>
      </c>
      <c r="D2075" s="2">
        <v>0.44393518518518521</v>
      </c>
      <c r="E2075" t="str">
        <f>IF(LEN(Tabela_telefony6[[#This Row],[nr]])=7,"stacjonarny",IF(LEN(Tabela_telefony6[[#This Row],[nr]])=8,"komórkowy","zagraniczny"))</f>
        <v>stacjonarny</v>
      </c>
      <c r="F2075" s="8">
        <f>(Tabela_telefony6[[#This Row],[zakonczenie]]-Tabela_telefony6[[#This Row],[rozpoczecie]])</f>
        <v>7.0717592592592915E-3</v>
      </c>
      <c r="G2075" s="5">
        <f>ROUNDUP(Tabela_telefony6[[#This Row],[Kolumna1]]*1440,0)</f>
        <v>11</v>
      </c>
      <c r="H2075" s="2">
        <f>800-Tabela_telefony6[[#This Row],[Kolumna2]]</f>
        <v>789</v>
      </c>
      <c r="I2075" s="5">
        <f>IF(OR(Tabela_telefony6[[#This Row],[typ]]="stacjonarny",Tabela_telefony6[[#This Row],[typ]]="komórkowy"),I2074-Tabela_telefony6[[#This Row],[Kolumna2]],H2074)</f>
        <v>774</v>
      </c>
    </row>
    <row r="2076" spans="1:9" x14ac:dyDescent="0.3">
      <c r="A2076">
        <v>9950462</v>
      </c>
      <c r="B2076" s="1">
        <v>42947</v>
      </c>
      <c r="C2076" s="2">
        <v>0.44243055555555555</v>
      </c>
      <c r="D2076" s="2">
        <v>0.45349537037037035</v>
      </c>
      <c r="E2076" t="str">
        <f>IF(LEN(Tabela_telefony6[[#This Row],[nr]])=7,"stacjonarny",IF(LEN(Tabela_telefony6[[#This Row],[nr]])=8,"komórkowy","zagraniczny"))</f>
        <v>stacjonarny</v>
      </c>
      <c r="F2076" s="8">
        <f>(Tabela_telefony6[[#This Row],[zakonczenie]]-Tabela_telefony6[[#This Row],[rozpoczecie]])</f>
        <v>1.1064814814814805E-2</v>
      </c>
      <c r="G2076" s="5">
        <f>ROUNDUP(Tabela_telefony6[[#This Row],[Kolumna1]]*1440,0)</f>
        <v>16</v>
      </c>
      <c r="H2076" s="2">
        <f>800-Tabela_telefony6[[#This Row],[Kolumna2]]</f>
        <v>784</v>
      </c>
      <c r="I2076" s="5">
        <f>IF(OR(Tabela_telefony6[[#This Row],[typ]]="stacjonarny",Tabela_telefony6[[#This Row],[typ]]="komórkowy"),I2075-Tabela_telefony6[[#This Row],[Kolumna2]],H2075)</f>
        <v>758</v>
      </c>
    </row>
    <row r="2077" spans="1:9" x14ac:dyDescent="0.3">
      <c r="A2077">
        <v>2474506</v>
      </c>
      <c r="B2077" s="1">
        <v>42947</v>
      </c>
      <c r="C2077" s="2">
        <v>0.44802083333333331</v>
      </c>
      <c r="D2077" s="2">
        <v>0.45892361111111113</v>
      </c>
      <c r="E2077" t="str">
        <f>IF(LEN(Tabela_telefony6[[#This Row],[nr]])=7,"stacjonarny",IF(LEN(Tabela_telefony6[[#This Row],[nr]])=8,"komórkowy","zagraniczny"))</f>
        <v>stacjonarny</v>
      </c>
      <c r="F2077" s="8">
        <f>(Tabela_telefony6[[#This Row],[zakonczenie]]-Tabela_telefony6[[#This Row],[rozpoczecie]])</f>
        <v>1.0902777777777817E-2</v>
      </c>
      <c r="G2077" s="5">
        <f>ROUNDUP(Tabela_telefony6[[#This Row],[Kolumna1]]*1440,0)</f>
        <v>16</v>
      </c>
      <c r="H2077" s="2">
        <f>800-Tabela_telefony6[[#This Row],[Kolumna2]]</f>
        <v>784</v>
      </c>
      <c r="I2077" s="5">
        <f>IF(OR(Tabela_telefony6[[#This Row],[typ]]="stacjonarny",Tabela_telefony6[[#This Row],[typ]]="komórkowy"),I2076-Tabela_telefony6[[#This Row],[Kolumna2]],H2076)</f>
        <v>742</v>
      </c>
    </row>
    <row r="2078" spans="1:9" x14ac:dyDescent="0.3">
      <c r="A2078">
        <v>2462682</v>
      </c>
      <c r="B2078" s="1">
        <v>42947</v>
      </c>
      <c r="C2078" s="2">
        <v>0.45243055555555556</v>
      </c>
      <c r="D2078" s="2">
        <v>0.45275462962962965</v>
      </c>
      <c r="E2078" t="str">
        <f>IF(LEN(Tabela_telefony6[[#This Row],[nr]])=7,"stacjonarny",IF(LEN(Tabela_telefony6[[#This Row],[nr]])=8,"komórkowy","zagraniczny"))</f>
        <v>stacjonarny</v>
      </c>
      <c r="F2078" s="8">
        <f>(Tabela_telefony6[[#This Row],[zakonczenie]]-Tabela_telefony6[[#This Row],[rozpoczecie]])</f>
        <v>3.2407407407408773E-4</v>
      </c>
      <c r="G2078" s="5">
        <f>ROUNDUP(Tabela_telefony6[[#This Row],[Kolumna1]]*1440,0)</f>
        <v>1</v>
      </c>
      <c r="H2078" s="2">
        <f>800-Tabela_telefony6[[#This Row],[Kolumna2]]</f>
        <v>799</v>
      </c>
      <c r="I2078" s="5">
        <f>IF(OR(Tabela_telefony6[[#This Row],[typ]]="stacjonarny",Tabela_telefony6[[#This Row],[typ]]="komórkowy"),I2077-Tabela_telefony6[[#This Row],[Kolumna2]],H2077)</f>
        <v>741</v>
      </c>
    </row>
    <row r="2079" spans="1:9" x14ac:dyDescent="0.3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>IF(LEN(Tabela_telefony6[[#This Row],[nr]])=7,"stacjonarny",IF(LEN(Tabela_telefony6[[#This Row],[nr]])=8,"komórkowy","zagraniczny"))</f>
        <v>stacjonarny</v>
      </c>
      <c r="F2079" s="8">
        <f>(Tabela_telefony6[[#This Row],[zakonczenie]]-Tabela_telefony6[[#This Row],[rozpoczecie]])</f>
        <v>9.9305555555555536E-3</v>
      </c>
      <c r="G2079" s="5">
        <f>ROUNDUP(Tabela_telefony6[[#This Row],[Kolumna1]]*1440,0)</f>
        <v>15</v>
      </c>
      <c r="H2079" s="2">
        <f>800-Tabela_telefony6[[#This Row],[Kolumna2]]</f>
        <v>785</v>
      </c>
      <c r="I2079" s="5">
        <f>IF(OR(Tabela_telefony6[[#This Row],[typ]]="stacjonarny",Tabela_telefony6[[#This Row],[typ]]="komórkowy"),I2078-Tabela_telefony6[[#This Row],[Kolumna2]],H2078)</f>
        <v>726</v>
      </c>
    </row>
    <row r="2080" spans="1:9" x14ac:dyDescent="0.3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>IF(LEN(Tabela_telefony6[[#This Row],[nr]])=7,"stacjonarny",IF(LEN(Tabela_telefony6[[#This Row],[nr]])=8,"komórkowy","zagraniczny"))</f>
        <v>stacjonarny</v>
      </c>
      <c r="F2080" s="8">
        <f>(Tabela_telefony6[[#This Row],[zakonczenie]]-Tabela_telefony6[[#This Row],[rozpoczecie]])</f>
        <v>1.8865740740741099E-3</v>
      </c>
      <c r="G2080" s="5">
        <f>ROUNDUP(Tabela_telefony6[[#This Row],[Kolumna1]]*1440,0)</f>
        <v>3</v>
      </c>
      <c r="H2080" s="2">
        <f>800-Tabela_telefony6[[#This Row],[Kolumna2]]</f>
        <v>797</v>
      </c>
      <c r="I2080" s="5">
        <f>IF(OR(Tabela_telefony6[[#This Row],[typ]]="stacjonarny",Tabela_telefony6[[#This Row],[typ]]="komórkowy"),I2079-Tabela_telefony6[[#This Row],[Kolumna2]],H2079)</f>
        <v>723</v>
      </c>
    </row>
    <row r="2081" spans="1:9" x14ac:dyDescent="0.3">
      <c r="A2081">
        <v>6384230</v>
      </c>
      <c r="B2081" s="1">
        <v>42947</v>
      </c>
      <c r="C2081" s="2">
        <v>0.45846064814814813</v>
      </c>
      <c r="D2081" s="2">
        <v>0.46900462962962963</v>
      </c>
      <c r="E2081" t="str">
        <f>IF(LEN(Tabela_telefony6[[#This Row],[nr]])=7,"stacjonarny",IF(LEN(Tabela_telefony6[[#This Row],[nr]])=8,"komórkowy","zagraniczny"))</f>
        <v>stacjonarny</v>
      </c>
      <c r="F2081" s="8">
        <f>(Tabela_telefony6[[#This Row],[zakonczenie]]-Tabela_telefony6[[#This Row],[rozpoczecie]])</f>
        <v>1.0543981481481501E-2</v>
      </c>
      <c r="G2081" s="5">
        <f>ROUNDUP(Tabela_telefony6[[#This Row],[Kolumna1]]*1440,0)</f>
        <v>16</v>
      </c>
      <c r="H2081" s="2">
        <f>800-Tabela_telefony6[[#This Row],[Kolumna2]]</f>
        <v>784</v>
      </c>
      <c r="I2081" s="5">
        <f>IF(OR(Tabela_telefony6[[#This Row],[typ]]="stacjonarny",Tabela_telefony6[[#This Row],[typ]]="komórkowy"),I2080-Tabela_telefony6[[#This Row],[Kolumna2]],H2080)</f>
        <v>707</v>
      </c>
    </row>
    <row r="2082" spans="1:9" x14ac:dyDescent="0.3">
      <c r="A2082">
        <v>48676568</v>
      </c>
      <c r="B2082" s="1">
        <v>42947</v>
      </c>
      <c r="C2082" s="2">
        <v>0.45945601851851853</v>
      </c>
      <c r="D2082" s="2">
        <v>0.46525462962962966</v>
      </c>
      <c r="E2082" t="str">
        <f>IF(LEN(Tabela_telefony6[[#This Row],[nr]])=7,"stacjonarny",IF(LEN(Tabela_telefony6[[#This Row],[nr]])=8,"komórkowy","zagraniczny"))</f>
        <v>komórkowy</v>
      </c>
      <c r="F2082" s="8">
        <f>(Tabela_telefony6[[#This Row],[zakonczenie]]-Tabela_telefony6[[#This Row],[rozpoczecie]])</f>
        <v>5.7986111111111294E-3</v>
      </c>
      <c r="G2082" s="5">
        <f>ROUNDUP(Tabela_telefony6[[#This Row],[Kolumna1]]*1440,0)</f>
        <v>9</v>
      </c>
      <c r="H2082" s="2">
        <f>800-Tabela_telefony6[[#This Row],[Kolumna2]]</f>
        <v>791</v>
      </c>
      <c r="I2082" s="5">
        <f>IF(OR(Tabela_telefony6[[#This Row],[typ]]="stacjonarny",Tabela_telefony6[[#This Row],[typ]]="komórkowy"),I2081-Tabela_telefony6[[#This Row],[Kolumna2]],H2081)</f>
        <v>698</v>
      </c>
    </row>
    <row r="2083" spans="1:9" x14ac:dyDescent="0.3">
      <c r="A2083">
        <v>3691457</v>
      </c>
      <c r="B2083" s="1">
        <v>42947</v>
      </c>
      <c r="C2083" s="2">
        <v>0.46119212962962963</v>
      </c>
      <c r="D2083" s="2">
        <v>0.4725347222222222</v>
      </c>
      <c r="E2083" t="str">
        <f>IF(LEN(Tabela_telefony6[[#This Row],[nr]])=7,"stacjonarny",IF(LEN(Tabela_telefony6[[#This Row],[nr]])=8,"komórkowy","zagraniczny"))</f>
        <v>stacjonarny</v>
      </c>
      <c r="F2083" s="8">
        <f>(Tabela_telefony6[[#This Row],[zakonczenie]]-Tabela_telefony6[[#This Row],[rozpoczecie]])</f>
        <v>1.1342592592592571E-2</v>
      </c>
      <c r="G2083" s="5">
        <f>ROUNDUP(Tabela_telefony6[[#This Row],[Kolumna1]]*1440,0)</f>
        <v>17</v>
      </c>
      <c r="H2083" s="2">
        <f>800-Tabela_telefony6[[#This Row],[Kolumna2]]</f>
        <v>783</v>
      </c>
      <c r="I2083" s="5">
        <f>IF(OR(Tabela_telefony6[[#This Row],[typ]]="stacjonarny",Tabela_telefony6[[#This Row],[typ]]="komórkowy"),I2082-Tabela_telefony6[[#This Row],[Kolumna2]],H2082)</f>
        <v>681</v>
      </c>
    </row>
    <row r="2084" spans="1:9" x14ac:dyDescent="0.3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>IF(LEN(Tabela_telefony6[[#This Row],[nr]])=7,"stacjonarny",IF(LEN(Tabela_telefony6[[#This Row],[nr]])=8,"komórkowy","zagraniczny"))</f>
        <v>stacjonarny</v>
      </c>
      <c r="F2084" s="8">
        <f>(Tabela_telefony6[[#This Row],[zakonczenie]]-Tabela_telefony6[[#This Row],[rozpoczecie]])</f>
        <v>8.3333333333335258E-4</v>
      </c>
      <c r="G2084" s="5">
        <f>ROUNDUP(Tabela_telefony6[[#This Row],[Kolumna1]]*1440,0)</f>
        <v>2</v>
      </c>
      <c r="H2084" s="2">
        <f>800-Tabela_telefony6[[#This Row],[Kolumna2]]</f>
        <v>798</v>
      </c>
      <c r="I2084" s="5">
        <f>IF(OR(Tabela_telefony6[[#This Row],[typ]]="stacjonarny",Tabela_telefony6[[#This Row],[typ]]="komórkowy"),I2083-Tabela_telefony6[[#This Row],[Kolumna2]],H2083)</f>
        <v>679</v>
      </c>
    </row>
    <row r="2085" spans="1:9" x14ac:dyDescent="0.3">
      <c r="A2085">
        <v>8489588</v>
      </c>
      <c r="B2085" s="1">
        <v>42947</v>
      </c>
      <c r="C2085" s="2">
        <v>0.46803240740740742</v>
      </c>
      <c r="D2085" s="2">
        <v>0.47423611111111114</v>
      </c>
      <c r="E2085" t="str">
        <f>IF(LEN(Tabela_telefony6[[#This Row],[nr]])=7,"stacjonarny",IF(LEN(Tabela_telefony6[[#This Row],[nr]])=8,"komórkowy","zagraniczny"))</f>
        <v>stacjonarny</v>
      </c>
      <c r="F2085" s="8">
        <f>(Tabela_telefony6[[#This Row],[zakonczenie]]-Tabela_telefony6[[#This Row],[rozpoczecie]])</f>
        <v>6.2037037037037113E-3</v>
      </c>
      <c r="G2085" s="5">
        <f>ROUNDUP(Tabela_telefony6[[#This Row],[Kolumna1]]*1440,0)</f>
        <v>9</v>
      </c>
      <c r="H2085" s="2">
        <f>800-Tabela_telefony6[[#This Row],[Kolumna2]]</f>
        <v>791</v>
      </c>
      <c r="I2085" s="5">
        <f>IF(OR(Tabela_telefony6[[#This Row],[typ]]="stacjonarny",Tabela_telefony6[[#This Row],[typ]]="komórkowy"),I2084-Tabela_telefony6[[#This Row],[Kolumna2]],H2084)</f>
        <v>670</v>
      </c>
    </row>
    <row r="2086" spans="1:9" x14ac:dyDescent="0.3">
      <c r="A2086">
        <v>57211290</v>
      </c>
      <c r="B2086" s="1">
        <v>42947</v>
      </c>
      <c r="C2086" s="2">
        <v>0.46987268518518521</v>
      </c>
      <c r="D2086" s="2">
        <v>0.47664351851851849</v>
      </c>
      <c r="E2086" t="str">
        <f>IF(LEN(Tabela_telefony6[[#This Row],[nr]])=7,"stacjonarny",IF(LEN(Tabela_telefony6[[#This Row],[nr]])=8,"komórkowy","zagraniczny"))</f>
        <v>komórkowy</v>
      </c>
      <c r="F2086" s="8">
        <f>(Tabela_telefony6[[#This Row],[zakonczenie]]-Tabela_telefony6[[#This Row],[rozpoczecie]])</f>
        <v>6.7708333333332815E-3</v>
      </c>
      <c r="G2086" s="5">
        <f>ROUNDUP(Tabela_telefony6[[#This Row],[Kolumna1]]*1440,0)</f>
        <v>10</v>
      </c>
      <c r="H2086" s="2">
        <f>800-Tabela_telefony6[[#This Row],[Kolumna2]]</f>
        <v>790</v>
      </c>
      <c r="I2086" s="5">
        <f>IF(OR(Tabela_telefony6[[#This Row],[typ]]="stacjonarny",Tabela_telefony6[[#This Row],[typ]]="komórkowy"),I2085-Tabela_telefony6[[#This Row],[Kolumna2]],H2085)</f>
        <v>660</v>
      </c>
    </row>
    <row r="2087" spans="1:9" x14ac:dyDescent="0.3">
      <c r="A2087">
        <v>67748426</v>
      </c>
      <c r="B2087" s="1">
        <v>42947</v>
      </c>
      <c r="C2087" s="2">
        <v>0.47158564814814813</v>
      </c>
      <c r="D2087" s="2">
        <v>0.47471064814814817</v>
      </c>
      <c r="E2087" t="str">
        <f>IF(LEN(Tabela_telefony6[[#This Row],[nr]])=7,"stacjonarny",IF(LEN(Tabela_telefony6[[#This Row],[nr]])=8,"komórkowy","zagraniczny"))</f>
        <v>komórkowy</v>
      </c>
      <c r="F2087" s="8">
        <f>(Tabela_telefony6[[#This Row],[zakonczenie]]-Tabela_telefony6[[#This Row],[rozpoczecie]])</f>
        <v>3.1250000000000444E-3</v>
      </c>
      <c r="G2087" s="5">
        <f>ROUNDUP(Tabela_telefony6[[#This Row],[Kolumna1]]*1440,0)</f>
        <v>5</v>
      </c>
      <c r="H2087" s="2">
        <f>800-Tabela_telefony6[[#This Row],[Kolumna2]]</f>
        <v>795</v>
      </c>
      <c r="I2087" s="5">
        <f>IF(OR(Tabela_telefony6[[#This Row],[typ]]="stacjonarny",Tabela_telefony6[[#This Row],[typ]]="komórkowy"),I2086-Tabela_telefony6[[#This Row],[Kolumna2]],H2086)</f>
        <v>655</v>
      </c>
    </row>
    <row r="2088" spans="1:9" x14ac:dyDescent="0.3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>IF(LEN(Tabela_telefony6[[#This Row],[nr]])=7,"stacjonarny",IF(LEN(Tabela_telefony6[[#This Row],[nr]])=8,"komórkowy","zagraniczny"))</f>
        <v>stacjonarny</v>
      </c>
      <c r="F2088" s="8">
        <f>(Tabela_telefony6[[#This Row],[zakonczenie]]-Tabela_telefony6[[#This Row],[rozpoczecie]])</f>
        <v>3.2870370370370328E-3</v>
      </c>
      <c r="G2088" s="5">
        <f>ROUNDUP(Tabela_telefony6[[#This Row],[Kolumna1]]*1440,0)</f>
        <v>5</v>
      </c>
      <c r="H2088" s="2">
        <f>800-Tabela_telefony6[[#This Row],[Kolumna2]]</f>
        <v>795</v>
      </c>
      <c r="I2088" s="5">
        <f>IF(OR(Tabela_telefony6[[#This Row],[typ]]="stacjonarny",Tabela_telefony6[[#This Row],[typ]]="komórkowy"),I2087-Tabela_telefony6[[#This Row],[Kolumna2]],H2087)</f>
        <v>650</v>
      </c>
    </row>
    <row r="2089" spans="1:9" x14ac:dyDescent="0.3">
      <c r="A2089">
        <v>5418543</v>
      </c>
      <c r="B2089" s="1">
        <v>42947</v>
      </c>
      <c r="C2089" s="2">
        <v>0.47315972222222225</v>
      </c>
      <c r="D2089" s="2">
        <v>0.47687499999999999</v>
      </c>
      <c r="E2089" t="str">
        <f>IF(LEN(Tabela_telefony6[[#This Row],[nr]])=7,"stacjonarny",IF(LEN(Tabela_telefony6[[#This Row],[nr]])=8,"komórkowy","zagraniczny"))</f>
        <v>stacjonarny</v>
      </c>
      <c r="F2089" s="8">
        <f>(Tabela_telefony6[[#This Row],[zakonczenie]]-Tabela_telefony6[[#This Row],[rozpoczecie]])</f>
        <v>3.7152777777777479E-3</v>
      </c>
      <c r="G2089" s="5">
        <f>ROUNDUP(Tabela_telefony6[[#This Row],[Kolumna1]]*1440,0)</f>
        <v>6</v>
      </c>
      <c r="H2089" s="2">
        <f>800-Tabela_telefony6[[#This Row],[Kolumna2]]</f>
        <v>794</v>
      </c>
      <c r="I2089" s="5">
        <f>IF(OR(Tabela_telefony6[[#This Row],[typ]]="stacjonarny",Tabela_telefony6[[#This Row],[typ]]="komórkowy"),I2088-Tabela_telefony6[[#This Row],[Kolumna2]],H2088)</f>
        <v>644</v>
      </c>
    </row>
    <row r="2090" spans="1:9" x14ac:dyDescent="0.3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>IF(LEN(Tabela_telefony6[[#This Row],[nr]])=7,"stacjonarny",IF(LEN(Tabela_telefony6[[#This Row],[nr]])=8,"komórkowy","zagraniczny"))</f>
        <v>stacjonarny</v>
      </c>
      <c r="F2090" s="8">
        <f>(Tabela_telefony6[[#This Row],[zakonczenie]]-Tabela_telefony6[[#This Row],[rozpoczecie]])</f>
        <v>5.3240740740740922E-3</v>
      </c>
      <c r="G2090" s="5">
        <f>ROUNDUP(Tabela_telefony6[[#This Row],[Kolumna1]]*1440,0)</f>
        <v>8</v>
      </c>
      <c r="H2090" s="2">
        <f>800-Tabela_telefony6[[#This Row],[Kolumna2]]</f>
        <v>792</v>
      </c>
      <c r="I2090" s="5">
        <f>IF(OR(Tabela_telefony6[[#This Row],[typ]]="stacjonarny",Tabela_telefony6[[#This Row],[typ]]="komórkowy"),I2089-Tabela_telefony6[[#This Row],[Kolumna2]],H2089)</f>
        <v>636</v>
      </c>
    </row>
    <row r="2091" spans="1:9" x14ac:dyDescent="0.3">
      <c r="A2091">
        <v>3478173</v>
      </c>
      <c r="B2091" s="1">
        <v>42947</v>
      </c>
      <c r="C2091" s="2">
        <v>0.47357638888888887</v>
      </c>
      <c r="D2091" s="2">
        <v>0.47564814814814815</v>
      </c>
      <c r="E2091" t="str">
        <f>IF(LEN(Tabela_telefony6[[#This Row],[nr]])=7,"stacjonarny",IF(LEN(Tabela_telefony6[[#This Row],[nr]])=8,"komórkowy","zagraniczny"))</f>
        <v>stacjonarny</v>
      </c>
      <c r="F2091" s="8">
        <f>(Tabela_telefony6[[#This Row],[zakonczenie]]-Tabela_telefony6[[#This Row],[rozpoczecie]])</f>
        <v>2.0717592592592871E-3</v>
      </c>
      <c r="G2091" s="5">
        <f>ROUNDUP(Tabela_telefony6[[#This Row],[Kolumna1]]*1440,0)</f>
        <v>3</v>
      </c>
      <c r="H2091" s="2">
        <f>800-Tabela_telefony6[[#This Row],[Kolumna2]]</f>
        <v>797</v>
      </c>
      <c r="I2091" s="5">
        <f>IF(OR(Tabela_telefony6[[#This Row],[typ]]="stacjonarny",Tabela_telefony6[[#This Row],[typ]]="komórkowy"),I2090-Tabela_telefony6[[#This Row],[Kolumna2]],H2090)</f>
        <v>633</v>
      </c>
    </row>
    <row r="2092" spans="1:9" x14ac:dyDescent="0.3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>IF(LEN(Tabela_telefony6[[#This Row],[nr]])=7,"stacjonarny",IF(LEN(Tabela_telefony6[[#This Row],[nr]])=8,"komórkowy","zagraniczny"))</f>
        <v>stacjonarny</v>
      </c>
      <c r="F2092" s="8">
        <f>(Tabela_telefony6[[#This Row],[zakonczenie]]-Tabela_telefony6[[#This Row],[rozpoczecie]])</f>
        <v>6.5393518518518934E-3</v>
      </c>
      <c r="G2092" s="5">
        <f>ROUNDUP(Tabela_telefony6[[#This Row],[Kolumna1]]*1440,0)</f>
        <v>10</v>
      </c>
      <c r="H2092" s="2">
        <f>800-Tabela_telefony6[[#This Row],[Kolumna2]]</f>
        <v>790</v>
      </c>
      <c r="I2092" s="5">
        <f>IF(OR(Tabela_telefony6[[#This Row],[typ]]="stacjonarny",Tabela_telefony6[[#This Row],[typ]]="komórkowy"),I2091-Tabela_telefony6[[#This Row],[Kolumna2]],H2091)</f>
        <v>623</v>
      </c>
    </row>
    <row r="2093" spans="1:9" x14ac:dyDescent="0.3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>IF(LEN(Tabela_telefony6[[#This Row],[nr]])=7,"stacjonarny",IF(LEN(Tabela_telefony6[[#This Row],[nr]])=8,"komórkowy","zagraniczny"))</f>
        <v>stacjonarny</v>
      </c>
      <c r="F2093" s="8">
        <f>(Tabela_telefony6[[#This Row],[zakonczenie]]-Tabela_telefony6[[#This Row],[rozpoczecie]])</f>
        <v>6.6550925925926152E-3</v>
      </c>
      <c r="G2093" s="5">
        <f>ROUNDUP(Tabela_telefony6[[#This Row],[Kolumna1]]*1440,0)</f>
        <v>10</v>
      </c>
      <c r="H2093" s="2">
        <f>800-Tabela_telefony6[[#This Row],[Kolumna2]]</f>
        <v>790</v>
      </c>
      <c r="I2093" s="5">
        <f>IF(OR(Tabela_telefony6[[#This Row],[typ]]="stacjonarny",Tabela_telefony6[[#This Row],[typ]]="komórkowy"),I2092-Tabela_telefony6[[#This Row],[Kolumna2]],H2092)</f>
        <v>613</v>
      </c>
    </row>
    <row r="2094" spans="1:9" x14ac:dyDescent="0.3">
      <c r="A2094">
        <v>61228399</v>
      </c>
      <c r="B2094" s="1">
        <v>42947</v>
      </c>
      <c r="C2094" s="2">
        <v>0.48053240740740738</v>
      </c>
      <c r="D2094" s="2">
        <v>0.48828703703703702</v>
      </c>
      <c r="E2094" t="str">
        <f>IF(LEN(Tabela_telefony6[[#This Row],[nr]])=7,"stacjonarny",IF(LEN(Tabela_telefony6[[#This Row],[nr]])=8,"komórkowy","zagraniczny"))</f>
        <v>komórkowy</v>
      </c>
      <c r="F2094" s="8">
        <f>(Tabela_telefony6[[#This Row],[zakonczenie]]-Tabela_telefony6[[#This Row],[rozpoczecie]])</f>
        <v>7.7546296296296391E-3</v>
      </c>
      <c r="G2094" s="5">
        <f>ROUNDUP(Tabela_telefony6[[#This Row],[Kolumna1]]*1440,0)</f>
        <v>12</v>
      </c>
      <c r="H2094" s="2">
        <f>800-Tabela_telefony6[[#This Row],[Kolumna2]]</f>
        <v>788</v>
      </c>
      <c r="I2094" s="5">
        <f>IF(OR(Tabela_telefony6[[#This Row],[typ]]="stacjonarny",Tabela_telefony6[[#This Row],[typ]]="komórkowy"),I2093-Tabela_telefony6[[#This Row],[Kolumna2]],H2093)</f>
        <v>601</v>
      </c>
    </row>
    <row r="2095" spans="1:9" x14ac:dyDescent="0.3">
      <c r="A2095">
        <v>9282166</v>
      </c>
      <c r="B2095" s="1">
        <v>42947</v>
      </c>
      <c r="C2095" s="2">
        <v>0.48141203703703705</v>
      </c>
      <c r="D2095" s="2">
        <v>0.49063657407407407</v>
      </c>
      <c r="E2095" t="str">
        <f>IF(LEN(Tabela_telefony6[[#This Row],[nr]])=7,"stacjonarny",IF(LEN(Tabela_telefony6[[#This Row],[nr]])=8,"komórkowy","zagraniczny"))</f>
        <v>stacjonarny</v>
      </c>
      <c r="F2095" s="8">
        <f>(Tabela_telefony6[[#This Row],[zakonczenie]]-Tabela_telefony6[[#This Row],[rozpoczecie]])</f>
        <v>9.2245370370370172E-3</v>
      </c>
      <c r="G2095" s="5">
        <f>ROUNDUP(Tabela_telefony6[[#This Row],[Kolumna1]]*1440,0)</f>
        <v>14</v>
      </c>
      <c r="H2095" s="2">
        <f>800-Tabela_telefony6[[#This Row],[Kolumna2]]</f>
        <v>786</v>
      </c>
      <c r="I2095" s="5">
        <f>IF(OR(Tabela_telefony6[[#This Row],[typ]]="stacjonarny",Tabela_telefony6[[#This Row],[typ]]="komórkowy"),I2094-Tabela_telefony6[[#This Row],[Kolumna2]],H2094)</f>
        <v>587</v>
      </c>
    </row>
    <row r="2096" spans="1:9" x14ac:dyDescent="0.3">
      <c r="A2096">
        <v>6426246</v>
      </c>
      <c r="B2096" s="1">
        <v>42947</v>
      </c>
      <c r="C2096" s="2">
        <v>0.48174768518518518</v>
      </c>
      <c r="D2096" s="2">
        <v>0.48682870370370368</v>
      </c>
      <c r="E2096" t="str">
        <f>IF(LEN(Tabela_telefony6[[#This Row],[nr]])=7,"stacjonarny",IF(LEN(Tabela_telefony6[[#This Row],[nr]])=8,"komórkowy","zagraniczny"))</f>
        <v>stacjonarny</v>
      </c>
      <c r="F2096" s="8">
        <f>(Tabela_telefony6[[#This Row],[zakonczenie]]-Tabela_telefony6[[#This Row],[rozpoczecie]])</f>
        <v>5.0810185185184986E-3</v>
      </c>
      <c r="G2096" s="5">
        <f>ROUNDUP(Tabela_telefony6[[#This Row],[Kolumna1]]*1440,0)</f>
        <v>8</v>
      </c>
      <c r="H2096" s="2">
        <f>800-Tabela_telefony6[[#This Row],[Kolumna2]]</f>
        <v>792</v>
      </c>
      <c r="I2096" s="5">
        <f>IF(OR(Tabela_telefony6[[#This Row],[typ]]="stacjonarny",Tabela_telefony6[[#This Row],[typ]]="komórkowy"),I2095-Tabela_telefony6[[#This Row],[Kolumna2]],H2095)</f>
        <v>579</v>
      </c>
    </row>
    <row r="2097" spans="1:9" x14ac:dyDescent="0.3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>IF(LEN(Tabela_telefony6[[#This Row],[nr]])=7,"stacjonarny",IF(LEN(Tabela_telefony6[[#This Row],[nr]])=8,"komórkowy","zagraniczny"))</f>
        <v>stacjonarny</v>
      </c>
      <c r="F2097" s="8">
        <f>(Tabela_telefony6[[#This Row],[zakonczenie]]-Tabela_telefony6[[#This Row],[rozpoczecie]])</f>
        <v>4.4907407407407396E-3</v>
      </c>
      <c r="G2097" s="5">
        <f>ROUNDUP(Tabela_telefony6[[#This Row],[Kolumna1]]*1440,0)</f>
        <v>7</v>
      </c>
      <c r="H2097" s="2">
        <f>800-Tabela_telefony6[[#This Row],[Kolumna2]]</f>
        <v>793</v>
      </c>
      <c r="I2097" s="5">
        <f>IF(OR(Tabela_telefony6[[#This Row],[typ]]="stacjonarny",Tabela_telefony6[[#This Row],[typ]]="komórkowy"),I2096-Tabela_telefony6[[#This Row],[Kolumna2]],H2096)</f>
        <v>572</v>
      </c>
    </row>
    <row r="2098" spans="1:9" x14ac:dyDescent="0.3">
      <c r="A2098">
        <v>9791237</v>
      </c>
      <c r="B2098" s="1">
        <v>42947</v>
      </c>
      <c r="C2098" s="2">
        <v>0.48635416666666664</v>
      </c>
      <c r="D2098" s="2">
        <v>0.49025462962962962</v>
      </c>
      <c r="E2098" t="str">
        <f>IF(LEN(Tabela_telefony6[[#This Row],[nr]])=7,"stacjonarny",IF(LEN(Tabela_telefony6[[#This Row],[nr]])=8,"komórkowy","zagraniczny"))</f>
        <v>stacjonarny</v>
      </c>
      <c r="F2098" s="8">
        <f>(Tabela_telefony6[[#This Row],[zakonczenie]]-Tabela_telefony6[[#This Row],[rozpoczecie]])</f>
        <v>3.9004629629629806E-3</v>
      </c>
      <c r="G2098" s="5">
        <f>ROUNDUP(Tabela_telefony6[[#This Row],[Kolumna1]]*1440,0)</f>
        <v>6</v>
      </c>
      <c r="H2098" s="2">
        <f>800-Tabela_telefony6[[#This Row],[Kolumna2]]</f>
        <v>794</v>
      </c>
      <c r="I2098" s="5">
        <f>IF(OR(Tabela_telefony6[[#This Row],[typ]]="stacjonarny",Tabela_telefony6[[#This Row],[typ]]="komórkowy"),I2097-Tabela_telefony6[[#This Row],[Kolumna2]],H2097)</f>
        <v>566</v>
      </c>
    </row>
    <row r="2099" spans="1:9" x14ac:dyDescent="0.3">
      <c r="A2099">
        <v>1830251</v>
      </c>
      <c r="B2099" s="1">
        <v>42947</v>
      </c>
      <c r="C2099" s="2">
        <v>0.48893518518518519</v>
      </c>
      <c r="D2099" s="2">
        <v>0.49787037037037035</v>
      </c>
      <c r="E2099" t="str">
        <f>IF(LEN(Tabela_telefony6[[#This Row],[nr]])=7,"stacjonarny",IF(LEN(Tabela_telefony6[[#This Row],[nr]])=8,"komórkowy","zagraniczny"))</f>
        <v>stacjonarny</v>
      </c>
      <c r="F2099" s="8">
        <f>(Tabela_telefony6[[#This Row],[zakonczenie]]-Tabela_telefony6[[#This Row],[rozpoczecie]])</f>
        <v>8.9351851851851571E-3</v>
      </c>
      <c r="G2099" s="5">
        <f>ROUNDUP(Tabela_telefony6[[#This Row],[Kolumna1]]*1440,0)</f>
        <v>13</v>
      </c>
      <c r="H2099" s="2">
        <f>800-Tabela_telefony6[[#This Row],[Kolumna2]]</f>
        <v>787</v>
      </c>
      <c r="I2099" s="5">
        <f>IF(OR(Tabela_telefony6[[#This Row],[typ]]="stacjonarny",Tabela_telefony6[[#This Row],[typ]]="komórkowy"),I2098-Tabela_telefony6[[#This Row],[Kolumna2]],H2098)</f>
        <v>553</v>
      </c>
    </row>
    <row r="2100" spans="1:9" x14ac:dyDescent="0.3">
      <c r="A2100">
        <v>42603700</v>
      </c>
      <c r="B2100" s="1">
        <v>42947</v>
      </c>
      <c r="C2100" s="2">
        <v>0.49409722222222224</v>
      </c>
      <c r="D2100" s="2">
        <v>0.50521990740740741</v>
      </c>
      <c r="E2100" t="str">
        <f>IF(LEN(Tabela_telefony6[[#This Row],[nr]])=7,"stacjonarny",IF(LEN(Tabela_telefony6[[#This Row],[nr]])=8,"komórkowy","zagraniczny"))</f>
        <v>komórkowy</v>
      </c>
      <c r="F2100" s="8">
        <f>(Tabela_telefony6[[#This Row],[zakonczenie]]-Tabela_telefony6[[#This Row],[rozpoczecie]])</f>
        <v>1.1122685185185166E-2</v>
      </c>
      <c r="G2100" s="5">
        <f>ROUNDUP(Tabela_telefony6[[#This Row],[Kolumna1]]*1440,0)</f>
        <v>17</v>
      </c>
      <c r="H2100" s="2">
        <f>800-Tabela_telefony6[[#This Row],[Kolumna2]]</f>
        <v>783</v>
      </c>
      <c r="I2100" s="5">
        <f>IF(OR(Tabela_telefony6[[#This Row],[typ]]="stacjonarny",Tabela_telefony6[[#This Row],[typ]]="komórkowy"),I2099-Tabela_telefony6[[#This Row],[Kolumna2]],H2099)</f>
        <v>536</v>
      </c>
    </row>
    <row r="2101" spans="1:9" x14ac:dyDescent="0.3">
      <c r="A2101">
        <v>3983714</v>
      </c>
      <c r="B2101" s="1">
        <v>42947</v>
      </c>
      <c r="C2101" s="2">
        <v>0.49849537037037039</v>
      </c>
      <c r="D2101" s="2">
        <v>0.5092592592592593</v>
      </c>
      <c r="E2101" t="str">
        <f>IF(LEN(Tabela_telefony6[[#This Row],[nr]])=7,"stacjonarny",IF(LEN(Tabela_telefony6[[#This Row],[nr]])=8,"komórkowy","zagraniczny"))</f>
        <v>stacjonarny</v>
      </c>
      <c r="F2101" s="8">
        <f>(Tabela_telefony6[[#This Row],[zakonczenie]]-Tabela_telefony6[[#This Row],[rozpoczecie]])</f>
        <v>1.0763888888888906E-2</v>
      </c>
      <c r="G2101" s="5">
        <f>ROUNDUP(Tabela_telefony6[[#This Row],[Kolumna1]]*1440,0)</f>
        <v>16</v>
      </c>
      <c r="H2101" s="2">
        <f>800-Tabela_telefony6[[#This Row],[Kolumna2]]</f>
        <v>784</v>
      </c>
      <c r="I2101" s="5">
        <f>IF(OR(Tabela_telefony6[[#This Row],[typ]]="stacjonarny",Tabela_telefony6[[#This Row],[typ]]="komórkowy"),I2100-Tabela_telefony6[[#This Row],[Kolumna2]],H2100)</f>
        <v>520</v>
      </c>
    </row>
    <row r="2102" spans="1:9" x14ac:dyDescent="0.3">
      <c r="A2102">
        <v>4520226</v>
      </c>
      <c r="B2102" s="1">
        <v>42947</v>
      </c>
      <c r="C2102" s="2">
        <v>0.49903935185185183</v>
      </c>
      <c r="D2102" s="2">
        <v>0.51059027777777777</v>
      </c>
      <c r="E2102" t="str">
        <f>IF(LEN(Tabela_telefony6[[#This Row],[nr]])=7,"stacjonarny",IF(LEN(Tabela_telefony6[[#This Row],[nr]])=8,"komórkowy","zagraniczny"))</f>
        <v>stacjonarny</v>
      </c>
      <c r="F2102" s="8">
        <f>(Tabela_telefony6[[#This Row],[zakonczenie]]-Tabela_telefony6[[#This Row],[rozpoczecie]])</f>
        <v>1.1550925925925937E-2</v>
      </c>
      <c r="G2102" s="5">
        <f>ROUNDUP(Tabela_telefony6[[#This Row],[Kolumna1]]*1440,0)</f>
        <v>17</v>
      </c>
      <c r="H2102" s="2">
        <f>800-Tabela_telefony6[[#This Row],[Kolumna2]]</f>
        <v>783</v>
      </c>
      <c r="I2102" s="5">
        <f>IF(OR(Tabela_telefony6[[#This Row],[typ]]="stacjonarny",Tabela_telefony6[[#This Row],[typ]]="komórkowy"),I2101-Tabela_telefony6[[#This Row],[Kolumna2]],H2101)</f>
        <v>503</v>
      </c>
    </row>
    <row r="2103" spans="1:9" x14ac:dyDescent="0.3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>IF(LEN(Tabela_telefony6[[#This Row],[nr]])=7,"stacjonarny",IF(LEN(Tabela_telefony6[[#This Row],[nr]])=8,"komórkowy","zagraniczny"))</f>
        <v>stacjonarny</v>
      </c>
      <c r="F2103" s="8">
        <f>(Tabela_telefony6[[#This Row],[zakonczenie]]-Tabela_telefony6[[#This Row],[rozpoczecie]])</f>
        <v>8.3217592592592649E-3</v>
      </c>
      <c r="G2103" s="5">
        <f>ROUNDUP(Tabela_telefony6[[#This Row],[Kolumna1]]*1440,0)</f>
        <v>12</v>
      </c>
      <c r="H2103" s="2">
        <f>800-Tabela_telefony6[[#This Row],[Kolumna2]]</f>
        <v>788</v>
      </c>
      <c r="I2103" s="5">
        <f>IF(OR(Tabela_telefony6[[#This Row],[typ]]="stacjonarny",Tabela_telefony6[[#This Row],[typ]]="komórkowy"),I2102-Tabela_telefony6[[#This Row],[Kolumna2]],H2102)</f>
        <v>491</v>
      </c>
    </row>
    <row r="2104" spans="1:9" x14ac:dyDescent="0.3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>IF(LEN(Tabela_telefony6[[#This Row],[nr]])=7,"stacjonarny",IF(LEN(Tabela_telefony6[[#This Row],[nr]])=8,"komórkowy","zagraniczny"))</f>
        <v>stacjonarny</v>
      </c>
      <c r="F2104" s="8">
        <f>(Tabela_telefony6[[#This Row],[zakonczenie]]-Tabela_telefony6[[#This Row],[rozpoczecie]])</f>
        <v>5.6134259259259522E-3</v>
      </c>
      <c r="G2104" s="5">
        <f>ROUNDUP(Tabela_telefony6[[#This Row],[Kolumna1]]*1440,0)</f>
        <v>9</v>
      </c>
      <c r="H2104" s="2">
        <f>800-Tabela_telefony6[[#This Row],[Kolumna2]]</f>
        <v>791</v>
      </c>
      <c r="I2104" s="5">
        <f>IF(OR(Tabela_telefony6[[#This Row],[typ]]="stacjonarny",Tabela_telefony6[[#This Row],[typ]]="komórkowy"),I2103-Tabela_telefony6[[#This Row],[Kolumna2]],H2103)</f>
        <v>482</v>
      </c>
    </row>
    <row r="2105" spans="1:9" x14ac:dyDescent="0.3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>IF(LEN(Tabela_telefony6[[#This Row],[nr]])=7,"stacjonarny",IF(LEN(Tabela_telefony6[[#This Row],[nr]])=8,"komórkowy","zagraniczny"))</f>
        <v>komórkowy</v>
      </c>
      <c r="F2105" s="8">
        <f>(Tabela_telefony6[[#This Row],[zakonczenie]]-Tabela_telefony6[[#This Row],[rozpoczecie]])</f>
        <v>1.284722222222201E-3</v>
      </c>
      <c r="G2105" s="5">
        <f>ROUNDUP(Tabela_telefony6[[#This Row],[Kolumna1]]*1440,0)</f>
        <v>2</v>
      </c>
      <c r="H2105" s="2">
        <f>800-Tabela_telefony6[[#This Row],[Kolumna2]]</f>
        <v>798</v>
      </c>
      <c r="I2105" s="5">
        <f>IF(OR(Tabela_telefony6[[#This Row],[typ]]="stacjonarny",Tabela_telefony6[[#This Row],[typ]]="komórkowy"),I2104-Tabela_telefony6[[#This Row],[Kolumna2]],H2104)</f>
        <v>480</v>
      </c>
    </row>
    <row r="2106" spans="1:9" x14ac:dyDescent="0.3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>IF(LEN(Tabela_telefony6[[#This Row],[nr]])=7,"stacjonarny",IF(LEN(Tabela_telefony6[[#This Row],[nr]])=8,"komórkowy","zagraniczny"))</f>
        <v>stacjonarny</v>
      </c>
      <c r="F2106" s="8">
        <f>(Tabela_telefony6[[#This Row],[zakonczenie]]-Tabela_telefony6[[#This Row],[rozpoczecie]])</f>
        <v>1.4351851851851505E-3</v>
      </c>
      <c r="G2106" s="5">
        <f>ROUNDUP(Tabela_telefony6[[#This Row],[Kolumna1]]*1440,0)</f>
        <v>3</v>
      </c>
      <c r="H2106" s="2">
        <f>800-Tabela_telefony6[[#This Row],[Kolumna2]]</f>
        <v>797</v>
      </c>
      <c r="I2106" s="5">
        <f>IF(OR(Tabela_telefony6[[#This Row],[typ]]="stacjonarny",Tabela_telefony6[[#This Row],[typ]]="komórkowy"),I2105-Tabela_telefony6[[#This Row],[Kolumna2]],H2105)</f>
        <v>477</v>
      </c>
    </row>
    <row r="2107" spans="1:9" x14ac:dyDescent="0.3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>IF(LEN(Tabela_telefony6[[#This Row],[nr]])=7,"stacjonarny",IF(LEN(Tabela_telefony6[[#This Row],[nr]])=8,"komórkowy","zagraniczny"))</f>
        <v>stacjonarny</v>
      </c>
      <c r="F2107" s="8">
        <f>(Tabela_telefony6[[#This Row],[zakonczenie]]-Tabela_telefony6[[#This Row],[rozpoczecie]])</f>
        <v>1.5972222222221388E-3</v>
      </c>
      <c r="G2107" s="5">
        <f>ROUNDUP(Tabela_telefony6[[#This Row],[Kolumna1]]*1440,0)</f>
        <v>3</v>
      </c>
      <c r="H2107" s="2">
        <f>800-Tabela_telefony6[[#This Row],[Kolumna2]]</f>
        <v>797</v>
      </c>
      <c r="I2107" s="5">
        <f>IF(OR(Tabela_telefony6[[#This Row],[typ]]="stacjonarny",Tabela_telefony6[[#This Row],[typ]]="komórkowy"),I2106-Tabela_telefony6[[#This Row],[Kolumna2]],H2106)</f>
        <v>474</v>
      </c>
    </row>
    <row r="2108" spans="1:9" x14ac:dyDescent="0.3">
      <c r="A2108">
        <v>5356378</v>
      </c>
      <c r="B2108" s="1">
        <v>42947</v>
      </c>
      <c r="C2108" s="2">
        <v>0.51811342592592591</v>
      </c>
      <c r="D2108" s="2">
        <v>0.51965277777777774</v>
      </c>
      <c r="E2108" t="str">
        <f>IF(LEN(Tabela_telefony6[[#This Row],[nr]])=7,"stacjonarny",IF(LEN(Tabela_telefony6[[#This Row],[nr]])=8,"komórkowy","zagraniczny"))</f>
        <v>stacjonarny</v>
      </c>
      <c r="F2108" s="8">
        <f>(Tabela_telefony6[[#This Row],[zakonczenie]]-Tabela_telefony6[[#This Row],[rozpoczecie]])</f>
        <v>1.5393518518518334E-3</v>
      </c>
      <c r="G2108" s="5">
        <f>ROUNDUP(Tabela_telefony6[[#This Row],[Kolumna1]]*1440,0)</f>
        <v>3</v>
      </c>
      <c r="H2108" s="2">
        <f>800-Tabela_telefony6[[#This Row],[Kolumna2]]</f>
        <v>797</v>
      </c>
      <c r="I2108" s="5">
        <f>IF(OR(Tabela_telefony6[[#This Row],[typ]]="stacjonarny",Tabela_telefony6[[#This Row],[typ]]="komórkowy"),I2107-Tabela_telefony6[[#This Row],[Kolumna2]],H2107)</f>
        <v>471</v>
      </c>
    </row>
    <row r="2109" spans="1:9" x14ac:dyDescent="0.3">
      <c r="A2109">
        <v>1302842</v>
      </c>
      <c r="B2109" s="1">
        <v>42947</v>
      </c>
      <c r="C2109" s="2">
        <v>0.52203703703703708</v>
      </c>
      <c r="D2109" s="2">
        <v>0.53162037037037035</v>
      </c>
      <c r="E2109" t="str">
        <f>IF(LEN(Tabela_telefony6[[#This Row],[nr]])=7,"stacjonarny",IF(LEN(Tabela_telefony6[[#This Row],[nr]])=8,"komórkowy","zagraniczny"))</f>
        <v>stacjonarny</v>
      </c>
      <c r="F2109" s="8">
        <f>(Tabela_telefony6[[#This Row],[zakonczenie]]-Tabela_telefony6[[#This Row],[rozpoczecie]])</f>
        <v>9.5833333333332771E-3</v>
      </c>
      <c r="G2109" s="5">
        <f>ROUNDUP(Tabela_telefony6[[#This Row],[Kolumna1]]*1440,0)</f>
        <v>14</v>
      </c>
      <c r="H2109" s="2">
        <f>800-Tabela_telefony6[[#This Row],[Kolumna2]]</f>
        <v>786</v>
      </c>
      <c r="I2109" s="5">
        <f>IF(OR(Tabela_telefony6[[#This Row],[typ]]="stacjonarny",Tabela_telefony6[[#This Row],[typ]]="komórkowy"),I2108-Tabela_telefony6[[#This Row],[Kolumna2]],H2108)</f>
        <v>457</v>
      </c>
    </row>
    <row r="2110" spans="1:9" x14ac:dyDescent="0.3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>IF(LEN(Tabela_telefony6[[#This Row],[nr]])=7,"stacjonarny",IF(LEN(Tabela_telefony6[[#This Row],[nr]])=8,"komórkowy","zagraniczny"))</f>
        <v>stacjonarny</v>
      </c>
      <c r="F2110" s="8">
        <f>(Tabela_telefony6[[#This Row],[zakonczenie]]-Tabela_telefony6[[#This Row],[rozpoczecie]])</f>
        <v>5.1157407407407263E-3</v>
      </c>
      <c r="G2110" s="5">
        <f>ROUNDUP(Tabela_telefony6[[#This Row],[Kolumna1]]*1440,0)</f>
        <v>8</v>
      </c>
      <c r="H2110" s="2">
        <f>800-Tabela_telefony6[[#This Row],[Kolumna2]]</f>
        <v>792</v>
      </c>
      <c r="I2110" s="5">
        <f>IF(OR(Tabela_telefony6[[#This Row],[typ]]="stacjonarny",Tabela_telefony6[[#This Row],[typ]]="komórkowy"),I2109-Tabela_telefony6[[#This Row],[Kolumna2]],H2109)</f>
        <v>449</v>
      </c>
    </row>
    <row r="2111" spans="1:9" x14ac:dyDescent="0.3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>IF(LEN(Tabela_telefony6[[#This Row],[nr]])=7,"stacjonarny",IF(LEN(Tabela_telefony6[[#This Row],[nr]])=8,"komórkowy","zagraniczny"))</f>
        <v>stacjonarny</v>
      </c>
      <c r="F2111" s="8">
        <f>(Tabela_telefony6[[#This Row],[zakonczenie]]-Tabela_telefony6[[#This Row],[rozpoczecie]])</f>
        <v>5.7870370370372015E-4</v>
      </c>
      <c r="G2111" s="5">
        <f>ROUNDUP(Tabela_telefony6[[#This Row],[Kolumna1]]*1440,0)</f>
        <v>1</v>
      </c>
      <c r="H2111" s="2">
        <f>800-Tabela_telefony6[[#This Row],[Kolumna2]]</f>
        <v>799</v>
      </c>
      <c r="I2111" s="5">
        <f>IF(OR(Tabela_telefony6[[#This Row],[typ]]="stacjonarny",Tabela_telefony6[[#This Row],[typ]]="komórkowy"),I2110-Tabela_telefony6[[#This Row],[Kolumna2]],H2110)</f>
        <v>448</v>
      </c>
    </row>
    <row r="2112" spans="1:9" x14ac:dyDescent="0.3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>IF(LEN(Tabela_telefony6[[#This Row],[nr]])=7,"stacjonarny",IF(LEN(Tabela_telefony6[[#This Row],[nr]])=8,"komórkowy","zagraniczny"))</f>
        <v>komórkowy</v>
      </c>
      <c r="F2112" s="8">
        <f>(Tabela_telefony6[[#This Row],[zakonczenie]]-Tabela_telefony6[[#This Row],[rozpoczecie]])</f>
        <v>3.0902777777778168E-3</v>
      </c>
      <c r="G2112" s="5">
        <f>ROUNDUP(Tabela_telefony6[[#This Row],[Kolumna1]]*1440,0)</f>
        <v>5</v>
      </c>
      <c r="H2112" s="2">
        <f>800-Tabela_telefony6[[#This Row],[Kolumna2]]</f>
        <v>795</v>
      </c>
      <c r="I2112" s="5">
        <f>IF(OR(Tabela_telefony6[[#This Row],[typ]]="stacjonarny",Tabela_telefony6[[#This Row],[typ]]="komórkowy"),I2111-Tabela_telefony6[[#This Row],[Kolumna2]],H2111)</f>
        <v>443</v>
      </c>
    </row>
    <row r="2113" spans="1:9" x14ac:dyDescent="0.3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>IF(LEN(Tabela_telefony6[[#This Row],[nr]])=7,"stacjonarny",IF(LEN(Tabela_telefony6[[#This Row],[nr]])=8,"komórkowy","zagraniczny"))</f>
        <v>stacjonarny</v>
      </c>
      <c r="F2113" s="8">
        <f>(Tabela_telefony6[[#This Row],[zakonczenie]]-Tabela_telefony6[[#This Row],[rozpoczecie]])</f>
        <v>4.1666666666666519E-3</v>
      </c>
      <c r="G2113" s="5">
        <f>ROUNDUP(Tabela_telefony6[[#This Row],[Kolumna1]]*1440,0)</f>
        <v>6</v>
      </c>
      <c r="H2113" s="2">
        <f>800-Tabela_telefony6[[#This Row],[Kolumna2]]</f>
        <v>794</v>
      </c>
      <c r="I2113" s="5">
        <f>IF(OR(Tabela_telefony6[[#This Row],[typ]]="stacjonarny",Tabela_telefony6[[#This Row],[typ]]="komórkowy"),I2112-Tabela_telefony6[[#This Row],[Kolumna2]],H2112)</f>
        <v>437</v>
      </c>
    </row>
    <row r="2114" spans="1:9" x14ac:dyDescent="0.3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>IF(LEN(Tabela_telefony6[[#This Row],[nr]])=7,"stacjonarny",IF(LEN(Tabela_telefony6[[#This Row],[nr]])=8,"komórkowy","zagraniczny"))</f>
        <v>komórkowy</v>
      </c>
      <c r="F2114" s="8">
        <f>(Tabela_telefony6[[#This Row],[zakonczenie]]-Tabela_telefony6[[#This Row],[rozpoczecie]])</f>
        <v>1.9097222222222987E-3</v>
      </c>
      <c r="G2114" s="5">
        <f>ROUNDUP(Tabela_telefony6[[#This Row],[Kolumna1]]*1440,0)</f>
        <v>3</v>
      </c>
      <c r="H2114" s="2">
        <f>800-Tabela_telefony6[[#This Row],[Kolumna2]]</f>
        <v>797</v>
      </c>
      <c r="I2114" s="5">
        <f>IF(OR(Tabela_telefony6[[#This Row],[typ]]="stacjonarny",Tabela_telefony6[[#This Row],[typ]]="komórkowy"),I2113-Tabela_telefony6[[#This Row],[Kolumna2]],H2113)</f>
        <v>434</v>
      </c>
    </row>
    <row r="2115" spans="1:9" x14ac:dyDescent="0.3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>IF(LEN(Tabela_telefony6[[#This Row],[nr]])=7,"stacjonarny",IF(LEN(Tabela_telefony6[[#This Row],[nr]])=8,"komórkowy","zagraniczny"))</f>
        <v>stacjonarny</v>
      </c>
      <c r="F2115" s="8">
        <f>(Tabela_telefony6[[#This Row],[zakonczenie]]-Tabela_telefony6[[#This Row],[rozpoczecie]])</f>
        <v>6.3657407407408106E-3</v>
      </c>
      <c r="G2115" s="5">
        <f>ROUNDUP(Tabela_telefony6[[#This Row],[Kolumna1]]*1440,0)</f>
        <v>10</v>
      </c>
      <c r="H2115" s="2">
        <f>800-Tabela_telefony6[[#This Row],[Kolumna2]]</f>
        <v>790</v>
      </c>
      <c r="I2115" s="5">
        <f>IF(OR(Tabela_telefony6[[#This Row],[typ]]="stacjonarny",Tabela_telefony6[[#This Row],[typ]]="komórkowy"),I2114-Tabela_telefony6[[#This Row],[Kolumna2]],H2114)</f>
        <v>424</v>
      </c>
    </row>
    <row r="2116" spans="1:9" x14ac:dyDescent="0.3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>IF(LEN(Tabela_telefony6[[#This Row],[nr]])=7,"stacjonarny",IF(LEN(Tabela_telefony6[[#This Row],[nr]])=8,"komórkowy","zagraniczny"))</f>
        <v>stacjonarny</v>
      </c>
      <c r="F2116" s="8">
        <f>(Tabela_telefony6[[#This Row],[zakonczenie]]-Tabela_telefony6[[#This Row],[rozpoczecie]])</f>
        <v>7.7662037037037335E-3</v>
      </c>
      <c r="G2116" s="5">
        <f>ROUNDUP(Tabela_telefony6[[#This Row],[Kolumna1]]*1440,0)</f>
        <v>12</v>
      </c>
      <c r="H2116" s="2">
        <f>800-Tabela_telefony6[[#This Row],[Kolumna2]]</f>
        <v>788</v>
      </c>
      <c r="I2116" s="5">
        <f>IF(OR(Tabela_telefony6[[#This Row],[typ]]="stacjonarny",Tabela_telefony6[[#This Row],[typ]]="komórkowy"),I2115-Tabela_telefony6[[#This Row],[Kolumna2]],H2115)</f>
        <v>412</v>
      </c>
    </row>
    <row r="2117" spans="1:9" x14ac:dyDescent="0.3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>IF(LEN(Tabela_telefony6[[#This Row],[nr]])=7,"stacjonarny",IF(LEN(Tabela_telefony6[[#This Row],[nr]])=8,"komórkowy","zagraniczny"))</f>
        <v>stacjonarny</v>
      </c>
      <c r="F2117" s="8">
        <f>(Tabela_telefony6[[#This Row],[zakonczenie]]-Tabela_telefony6[[#This Row],[rozpoczecie]])</f>
        <v>3.4374999999999822E-3</v>
      </c>
      <c r="G2117" s="5">
        <f>ROUNDUP(Tabela_telefony6[[#This Row],[Kolumna1]]*1440,0)</f>
        <v>5</v>
      </c>
      <c r="H2117" s="2">
        <f>800-Tabela_telefony6[[#This Row],[Kolumna2]]</f>
        <v>795</v>
      </c>
      <c r="I2117" s="5">
        <f>IF(OR(Tabela_telefony6[[#This Row],[typ]]="stacjonarny",Tabela_telefony6[[#This Row],[typ]]="komórkowy"),I2116-Tabela_telefony6[[#This Row],[Kolumna2]],H2116)</f>
        <v>407</v>
      </c>
    </row>
    <row r="2118" spans="1:9" x14ac:dyDescent="0.3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>IF(LEN(Tabela_telefony6[[#This Row],[nr]])=7,"stacjonarny",IF(LEN(Tabela_telefony6[[#This Row],[nr]])=8,"komórkowy","zagraniczny"))</f>
        <v>stacjonarny</v>
      </c>
      <c r="F2118" s="8">
        <f>(Tabela_telefony6[[#This Row],[zakonczenie]]-Tabela_telefony6[[#This Row],[rozpoczecie]])</f>
        <v>9.0856481481481621E-3</v>
      </c>
      <c r="G2118" s="5">
        <f>ROUNDUP(Tabela_telefony6[[#This Row],[Kolumna1]]*1440,0)</f>
        <v>14</v>
      </c>
      <c r="H2118" s="2">
        <f>800-Tabela_telefony6[[#This Row],[Kolumna2]]</f>
        <v>786</v>
      </c>
      <c r="I2118" s="5">
        <f>IF(OR(Tabela_telefony6[[#This Row],[typ]]="stacjonarny",Tabela_telefony6[[#This Row],[typ]]="komórkowy"),I2117-Tabela_telefony6[[#This Row],[Kolumna2]],H2117)</f>
        <v>393</v>
      </c>
    </row>
    <row r="2119" spans="1:9" x14ac:dyDescent="0.3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>IF(LEN(Tabela_telefony6[[#This Row],[nr]])=7,"stacjonarny",IF(LEN(Tabela_telefony6[[#This Row],[nr]])=8,"komórkowy","zagraniczny"))</f>
        <v>stacjonarny</v>
      </c>
      <c r="F2119" s="8">
        <f>(Tabela_telefony6[[#This Row],[zakonczenie]]-Tabela_telefony6[[#This Row],[rozpoczecie]])</f>
        <v>7.2916666666666963E-4</v>
      </c>
      <c r="G2119" s="5">
        <f>ROUNDUP(Tabela_telefony6[[#This Row],[Kolumna1]]*1440,0)</f>
        <v>2</v>
      </c>
      <c r="H2119" s="2">
        <f>800-Tabela_telefony6[[#This Row],[Kolumna2]]</f>
        <v>798</v>
      </c>
      <c r="I2119" s="5">
        <f>IF(OR(Tabela_telefony6[[#This Row],[typ]]="stacjonarny",Tabela_telefony6[[#This Row],[typ]]="komórkowy"),I2118-Tabela_telefony6[[#This Row],[Kolumna2]],H2118)</f>
        <v>391</v>
      </c>
    </row>
    <row r="2120" spans="1:9" x14ac:dyDescent="0.3">
      <c r="A2120">
        <v>4824250</v>
      </c>
      <c r="B2120" s="1">
        <v>42947</v>
      </c>
      <c r="C2120" s="2">
        <v>0.54670138888888886</v>
      </c>
      <c r="D2120" s="2">
        <v>0.55440972222222218</v>
      </c>
      <c r="E2120" t="str">
        <f>IF(LEN(Tabela_telefony6[[#This Row],[nr]])=7,"stacjonarny",IF(LEN(Tabela_telefony6[[#This Row],[nr]])=8,"komórkowy","zagraniczny"))</f>
        <v>stacjonarny</v>
      </c>
      <c r="F2120" s="8">
        <f>(Tabela_telefony6[[#This Row],[zakonczenie]]-Tabela_telefony6[[#This Row],[rozpoczecie]])</f>
        <v>7.7083333333333171E-3</v>
      </c>
      <c r="G2120" s="5">
        <f>ROUNDUP(Tabela_telefony6[[#This Row],[Kolumna1]]*1440,0)</f>
        <v>12</v>
      </c>
      <c r="H2120" s="2">
        <f>800-Tabela_telefony6[[#This Row],[Kolumna2]]</f>
        <v>788</v>
      </c>
      <c r="I2120" s="5">
        <f>IF(OR(Tabela_telefony6[[#This Row],[typ]]="stacjonarny",Tabela_telefony6[[#This Row],[typ]]="komórkowy"),I2119-Tabela_telefony6[[#This Row],[Kolumna2]],H2119)</f>
        <v>379</v>
      </c>
    </row>
    <row r="2121" spans="1:9" x14ac:dyDescent="0.3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>IF(LEN(Tabela_telefony6[[#This Row],[nr]])=7,"stacjonarny",IF(LEN(Tabela_telefony6[[#This Row],[nr]])=8,"komórkowy","zagraniczny"))</f>
        <v>stacjonarny</v>
      </c>
      <c r="F2121" s="8">
        <f>(Tabela_telefony6[[#This Row],[zakonczenie]]-Tabela_telefony6[[#This Row],[rozpoczecie]])</f>
        <v>3.8773148148147918E-3</v>
      </c>
      <c r="G2121" s="5">
        <f>ROUNDUP(Tabela_telefony6[[#This Row],[Kolumna1]]*1440,0)</f>
        <v>6</v>
      </c>
      <c r="H2121" s="2">
        <f>800-Tabela_telefony6[[#This Row],[Kolumna2]]</f>
        <v>794</v>
      </c>
      <c r="I2121" s="5">
        <f>IF(OR(Tabela_telefony6[[#This Row],[typ]]="stacjonarny",Tabela_telefony6[[#This Row],[typ]]="komórkowy"),I2120-Tabela_telefony6[[#This Row],[Kolumna2]],H2120)</f>
        <v>373</v>
      </c>
    </row>
    <row r="2122" spans="1:9" x14ac:dyDescent="0.3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>IF(LEN(Tabela_telefony6[[#This Row],[nr]])=7,"stacjonarny",IF(LEN(Tabela_telefony6[[#This Row],[nr]])=8,"komórkowy","zagraniczny"))</f>
        <v>komórkowy</v>
      </c>
      <c r="F2122" s="8">
        <f>(Tabela_telefony6[[#This Row],[zakonczenie]]-Tabela_telefony6[[#This Row],[rozpoczecie]])</f>
        <v>5.9259259259258901E-3</v>
      </c>
      <c r="G2122" s="5">
        <f>ROUNDUP(Tabela_telefony6[[#This Row],[Kolumna1]]*1440,0)</f>
        <v>9</v>
      </c>
      <c r="H2122" s="2">
        <f>800-Tabela_telefony6[[#This Row],[Kolumna2]]</f>
        <v>791</v>
      </c>
      <c r="I2122" s="5">
        <f>IF(OR(Tabela_telefony6[[#This Row],[typ]]="stacjonarny",Tabela_telefony6[[#This Row],[typ]]="komórkowy"),I2121-Tabela_telefony6[[#This Row],[Kolumna2]],H2121)</f>
        <v>364</v>
      </c>
    </row>
    <row r="2123" spans="1:9" x14ac:dyDescent="0.3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t="str">
        <f>IF(LEN(Tabela_telefony6[[#This Row],[nr]])=7,"stacjonarny",IF(LEN(Tabela_telefony6[[#This Row],[nr]])=8,"komórkowy","zagraniczny"))</f>
        <v>zagraniczny</v>
      </c>
      <c r="F2123" s="8">
        <f>(Tabela_telefony6[[#This Row],[zakonczenie]]-Tabela_telefony6[[#This Row],[rozpoczecie]])</f>
        <v>2.8240740740741455E-3</v>
      </c>
      <c r="G2123" s="5">
        <f>ROUNDUP(Tabela_telefony6[[#This Row],[Kolumna1]]*1440,0)</f>
        <v>5</v>
      </c>
      <c r="H2123" s="2">
        <f>800-Tabela_telefony6[[#This Row],[Kolumna2]]</f>
        <v>795</v>
      </c>
      <c r="I2123" s="5">
        <f>IF(OR(Tabela_telefony6[[#This Row],[typ]]="stacjonarny",Tabela_telefony6[[#This Row],[typ]]="komórkowy"),I2122-Tabela_telefony6[[#This Row],[Kolumna2]],H2122)</f>
        <v>791</v>
      </c>
    </row>
    <row r="2124" spans="1:9" x14ac:dyDescent="0.3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>IF(LEN(Tabela_telefony6[[#This Row],[nr]])=7,"stacjonarny",IF(LEN(Tabela_telefony6[[#This Row],[nr]])=8,"komórkowy","zagraniczny"))</f>
        <v>komórkowy</v>
      </c>
      <c r="F2124" s="8">
        <f>(Tabela_telefony6[[#This Row],[zakonczenie]]-Tabela_telefony6[[#This Row],[rozpoczecie]])</f>
        <v>1.0185185185185297E-3</v>
      </c>
      <c r="G2124" s="5">
        <f>ROUNDUP(Tabela_telefony6[[#This Row],[Kolumna1]]*1440,0)</f>
        <v>2</v>
      </c>
      <c r="H2124" s="2">
        <f>800-Tabela_telefony6[[#This Row],[Kolumna2]]</f>
        <v>798</v>
      </c>
      <c r="I2124" s="5">
        <f>IF(OR(Tabela_telefony6[[#This Row],[typ]]="stacjonarny",Tabela_telefony6[[#This Row],[typ]]="komórkowy"),I2123-Tabela_telefony6[[#This Row],[Kolumna2]],H2123)</f>
        <v>789</v>
      </c>
    </row>
    <row r="2125" spans="1:9" x14ac:dyDescent="0.3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>IF(LEN(Tabela_telefony6[[#This Row],[nr]])=7,"stacjonarny",IF(LEN(Tabela_telefony6[[#This Row],[nr]])=8,"komórkowy","zagraniczny"))</f>
        <v>stacjonarny</v>
      </c>
      <c r="F2125" s="8">
        <f>(Tabela_telefony6[[#This Row],[zakonczenie]]-Tabela_telefony6[[#This Row],[rozpoczecie]])</f>
        <v>7.9976851851852881E-3</v>
      </c>
      <c r="G2125" s="5">
        <f>ROUNDUP(Tabela_telefony6[[#This Row],[Kolumna1]]*1440,0)</f>
        <v>12</v>
      </c>
      <c r="H2125" s="2">
        <f>800-Tabela_telefony6[[#This Row],[Kolumna2]]</f>
        <v>788</v>
      </c>
      <c r="I2125" s="5">
        <f>IF(OR(Tabela_telefony6[[#This Row],[typ]]="stacjonarny",Tabela_telefony6[[#This Row],[typ]]="komórkowy"),I2124-Tabela_telefony6[[#This Row],[Kolumna2]],H2124)</f>
        <v>777</v>
      </c>
    </row>
    <row r="2126" spans="1:9" x14ac:dyDescent="0.3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>IF(LEN(Tabela_telefony6[[#This Row],[nr]])=7,"stacjonarny",IF(LEN(Tabela_telefony6[[#This Row],[nr]])=8,"komórkowy","zagraniczny"))</f>
        <v>stacjonarny</v>
      </c>
      <c r="F2126" s="8">
        <f>(Tabela_telefony6[[#This Row],[zakonczenie]]-Tabela_telefony6[[#This Row],[rozpoczecie]])</f>
        <v>7.3263888888889239E-3</v>
      </c>
      <c r="G2126" s="5">
        <f>ROUNDUP(Tabela_telefony6[[#This Row],[Kolumna1]]*1440,0)</f>
        <v>11</v>
      </c>
      <c r="H2126" s="2">
        <f>800-Tabela_telefony6[[#This Row],[Kolumna2]]</f>
        <v>789</v>
      </c>
      <c r="I2126" s="5">
        <f>IF(OR(Tabela_telefony6[[#This Row],[typ]]="stacjonarny",Tabela_telefony6[[#This Row],[typ]]="komórkowy"),I2125-Tabela_telefony6[[#This Row],[Kolumna2]],H2125)</f>
        <v>766</v>
      </c>
    </row>
    <row r="2127" spans="1:9" x14ac:dyDescent="0.3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>IF(LEN(Tabela_telefony6[[#This Row],[nr]])=7,"stacjonarny",IF(LEN(Tabela_telefony6[[#This Row],[nr]])=8,"komórkowy","zagraniczny"))</f>
        <v>zagraniczny</v>
      </c>
      <c r="F2127" s="8">
        <f>(Tabela_telefony6[[#This Row],[zakonczenie]]-Tabela_telefony6[[#This Row],[rozpoczecie]])</f>
        <v>9.3518518518518334E-3</v>
      </c>
      <c r="G2127" s="5">
        <f>ROUNDUP(Tabela_telefony6[[#This Row],[Kolumna1]]*1440,0)</f>
        <v>14</v>
      </c>
      <c r="H2127" s="2">
        <f>800-Tabela_telefony6[[#This Row],[Kolumna2]]</f>
        <v>786</v>
      </c>
      <c r="I2127" s="5">
        <f>IF(OR(Tabela_telefony6[[#This Row],[typ]]="stacjonarny",Tabela_telefony6[[#This Row],[typ]]="komórkowy"),I2126-Tabela_telefony6[[#This Row],[Kolumna2]],H2126)</f>
        <v>789</v>
      </c>
    </row>
    <row r="2128" spans="1:9" x14ac:dyDescent="0.3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>IF(LEN(Tabela_telefony6[[#This Row],[nr]])=7,"stacjonarny",IF(LEN(Tabela_telefony6[[#This Row],[nr]])=8,"komórkowy","zagraniczny"))</f>
        <v>stacjonarny</v>
      </c>
      <c r="F2128" s="8">
        <f>(Tabela_telefony6[[#This Row],[zakonczenie]]-Tabela_telefony6[[#This Row],[rozpoczecie]])</f>
        <v>9.0162037037037068E-3</v>
      </c>
      <c r="G2128" s="5">
        <f>ROUNDUP(Tabela_telefony6[[#This Row],[Kolumna1]]*1440,0)</f>
        <v>13</v>
      </c>
      <c r="H2128" s="2">
        <f>800-Tabela_telefony6[[#This Row],[Kolumna2]]</f>
        <v>787</v>
      </c>
      <c r="I2128" s="5">
        <f>IF(OR(Tabela_telefony6[[#This Row],[typ]]="stacjonarny",Tabela_telefony6[[#This Row],[typ]]="komórkowy"),I2127-Tabela_telefony6[[#This Row],[Kolumna2]],H2127)</f>
        <v>776</v>
      </c>
    </row>
    <row r="2129" spans="1:9" x14ac:dyDescent="0.3">
      <c r="A2129">
        <v>6408952</v>
      </c>
      <c r="B2129" s="1">
        <v>42947</v>
      </c>
      <c r="C2129" s="2">
        <v>0.57740740740740737</v>
      </c>
      <c r="D2129" s="2">
        <v>0.58895833333333336</v>
      </c>
      <c r="E2129" t="str">
        <f>IF(LEN(Tabela_telefony6[[#This Row],[nr]])=7,"stacjonarny",IF(LEN(Tabela_telefony6[[#This Row],[nr]])=8,"komórkowy","zagraniczny"))</f>
        <v>stacjonarny</v>
      </c>
      <c r="F2129" s="8">
        <f>(Tabela_telefony6[[#This Row],[zakonczenie]]-Tabela_telefony6[[#This Row],[rozpoczecie]])</f>
        <v>1.1550925925925992E-2</v>
      </c>
      <c r="G2129" s="5">
        <f>ROUNDUP(Tabela_telefony6[[#This Row],[Kolumna1]]*1440,0)</f>
        <v>17</v>
      </c>
      <c r="H2129" s="2">
        <f>800-Tabela_telefony6[[#This Row],[Kolumna2]]</f>
        <v>783</v>
      </c>
      <c r="I2129" s="5">
        <f>IF(OR(Tabela_telefony6[[#This Row],[typ]]="stacjonarny",Tabela_telefony6[[#This Row],[typ]]="komórkowy"),I2128-Tabela_telefony6[[#This Row],[Kolumna2]],H2128)</f>
        <v>759</v>
      </c>
    </row>
    <row r="2130" spans="1:9" x14ac:dyDescent="0.3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>IF(LEN(Tabela_telefony6[[#This Row],[nr]])=7,"stacjonarny",IF(LEN(Tabela_telefony6[[#This Row],[nr]])=8,"komórkowy","zagraniczny"))</f>
        <v>komórkowy</v>
      </c>
      <c r="F2130" s="8">
        <f>(Tabela_telefony6[[#This Row],[zakonczenie]]-Tabela_telefony6[[#This Row],[rozpoczecie]])</f>
        <v>1.7129629629629717E-3</v>
      </c>
      <c r="G2130" s="5">
        <f>ROUNDUP(Tabela_telefony6[[#This Row],[Kolumna1]]*1440,0)</f>
        <v>3</v>
      </c>
      <c r="H2130" s="2">
        <f>800-Tabela_telefony6[[#This Row],[Kolumna2]]</f>
        <v>797</v>
      </c>
      <c r="I2130" s="5">
        <f>IF(OR(Tabela_telefony6[[#This Row],[typ]]="stacjonarny",Tabela_telefony6[[#This Row],[typ]]="komórkowy"),I2129-Tabela_telefony6[[#This Row],[Kolumna2]],H2129)</f>
        <v>756</v>
      </c>
    </row>
    <row r="2131" spans="1:9" x14ac:dyDescent="0.3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>IF(LEN(Tabela_telefony6[[#This Row],[nr]])=7,"stacjonarny",IF(LEN(Tabela_telefony6[[#This Row],[nr]])=8,"komórkowy","zagraniczny"))</f>
        <v>stacjonarny</v>
      </c>
      <c r="F2131" s="8">
        <f>(Tabela_telefony6[[#This Row],[zakonczenie]]-Tabela_telefony6[[#This Row],[rozpoczecie]])</f>
        <v>4.3287037037037512E-3</v>
      </c>
      <c r="G2131" s="5">
        <f>ROUNDUP(Tabela_telefony6[[#This Row],[Kolumna1]]*1440,0)</f>
        <v>7</v>
      </c>
      <c r="H2131" s="2">
        <f>800-Tabela_telefony6[[#This Row],[Kolumna2]]</f>
        <v>793</v>
      </c>
      <c r="I2131" s="5">
        <f>IF(OR(Tabela_telefony6[[#This Row],[typ]]="stacjonarny",Tabela_telefony6[[#This Row],[typ]]="komórkowy"),I2130-Tabela_telefony6[[#This Row],[Kolumna2]],H2130)</f>
        <v>749</v>
      </c>
    </row>
    <row r="2132" spans="1:9" x14ac:dyDescent="0.3">
      <c r="A2132">
        <v>9147613</v>
      </c>
      <c r="B2132" s="1">
        <v>42947</v>
      </c>
      <c r="C2132" s="2">
        <v>0.57952546296296292</v>
      </c>
      <c r="D2132" s="2">
        <v>0.58090277777777777</v>
      </c>
      <c r="E2132" t="str">
        <f>IF(LEN(Tabela_telefony6[[#This Row],[nr]])=7,"stacjonarny",IF(LEN(Tabela_telefony6[[#This Row],[nr]])=8,"komórkowy","zagraniczny"))</f>
        <v>stacjonarny</v>
      </c>
      <c r="F2132" s="8">
        <f>(Tabela_telefony6[[#This Row],[zakonczenie]]-Tabela_telefony6[[#This Row],[rozpoczecie]])</f>
        <v>1.3773148148148451E-3</v>
      </c>
      <c r="G2132" s="5">
        <f>ROUNDUP(Tabela_telefony6[[#This Row],[Kolumna1]]*1440,0)</f>
        <v>2</v>
      </c>
      <c r="H2132" s="2">
        <f>800-Tabela_telefony6[[#This Row],[Kolumna2]]</f>
        <v>798</v>
      </c>
      <c r="I2132" s="5">
        <f>IF(OR(Tabela_telefony6[[#This Row],[typ]]="stacjonarny",Tabela_telefony6[[#This Row],[typ]]="komórkowy"),I2131-Tabela_telefony6[[#This Row],[Kolumna2]],H2131)</f>
        <v>747</v>
      </c>
    </row>
    <row r="2133" spans="1:9" x14ac:dyDescent="0.3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>IF(LEN(Tabela_telefony6[[#This Row],[nr]])=7,"stacjonarny",IF(LEN(Tabela_telefony6[[#This Row],[nr]])=8,"komórkowy","zagraniczny"))</f>
        <v>stacjonarny</v>
      </c>
      <c r="F2133" s="8">
        <f>(Tabela_telefony6[[#This Row],[zakonczenie]]-Tabela_telefony6[[#This Row],[rozpoczecie]])</f>
        <v>5.5902777777777635E-3</v>
      </c>
      <c r="G2133" s="5">
        <f>ROUNDUP(Tabela_telefony6[[#This Row],[Kolumna1]]*1440,0)</f>
        <v>9</v>
      </c>
      <c r="H2133" s="2">
        <f>800-Tabela_telefony6[[#This Row],[Kolumna2]]</f>
        <v>791</v>
      </c>
      <c r="I2133" s="5">
        <f>IF(OR(Tabela_telefony6[[#This Row],[typ]]="stacjonarny",Tabela_telefony6[[#This Row],[typ]]="komórkowy"),I2132-Tabela_telefony6[[#This Row],[Kolumna2]],H2132)</f>
        <v>738</v>
      </c>
    </row>
    <row r="2134" spans="1:9" x14ac:dyDescent="0.3">
      <c r="A2134">
        <v>3537655</v>
      </c>
      <c r="B2134" s="1">
        <v>42947</v>
      </c>
      <c r="C2134" s="2">
        <v>0.58287037037037037</v>
      </c>
      <c r="D2134" s="2">
        <v>0.58347222222222217</v>
      </c>
      <c r="E2134" t="str">
        <f>IF(LEN(Tabela_telefony6[[#This Row],[nr]])=7,"stacjonarny",IF(LEN(Tabela_telefony6[[#This Row],[nr]])=8,"komórkowy","zagraniczny"))</f>
        <v>stacjonarny</v>
      </c>
      <c r="F2134" s="8">
        <f>(Tabela_telefony6[[#This Row],[zakonczenie]]-Tabela_telefony6[[#This Row],[rozpoczecie]])</f>
        <v>6.018518518517979E-4</v>
      </c>
      <c r="G2134" s="5">
        <f>ROUNDUP(Tabela_telefony6[[#This Row],[Kolumna1]]*1440,0)</f>
        <v>1</v>
      </c>
      <c r="H2134" s="2">
        <f>800-Tabela_telefony6[[#This Row],[Kolumna2]]</f>
        <v>799</v>
      </c>
      <c r="I2134" s="5">
        <f>IF(OR(Tabela_telefony6[[#This Row],[typ]]="stacjonarny",Tabela_telefony6[[#This Row],[typ]]="komórkowy"),I2133-Tabela_telefony6[[#This Row],[Kolumna2]],H2133)</f>
        <v>737</v>
      </c>
    </row>
    <row r="2135" spans="1:9" x14ac:dyDescent="0.3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>IF(LEN(Tabela_telefony6[[#This Row],[nr]])=7,"stacjonarny",IF(LEN(Tabela_telefony6[[#This Row],[nr]])=8,"komórkowy","zagraniczny"))</f>
        <v>stacjonarny</v>
      </c>
      <c r="F2135" s="8">
        <f>(Tabela_telefony6[[#This Row],[zakonczenie]]-Tabela_telefony6[[#This Row],[rozpoczecie]])</f>
        <v>1.5625000000000222E-3</v>
      </c>
      <c r="G2135" s="5">
        <f>ROUNDUP(Tabela_telefony6[[#This Row],[Kolumna1]]*1440,0)</f>
        <v>3</v>
      </c>
      <c r="H2135" s="2">
        <f>800-Tabela_telefony6[[#This Row],[Kolumna2]]</f>
        <v>797</v>
      </c>
      <c r="I2135" s="5">
        <f>IF(OR(Tabela_telefony6[[#This Row],[typ]]="stacjonarny",Tabela_telefony6[[#This Row],[typ]]="komórkowy"),I2134-Tabela_telefony6[[#This Row],[Kolumna2]],H2134)</f>
        <v>734</v>
      </c>
    </row>
    <row r="2136" spans="1:9" x14ac:dyDescent="0.3">
      <c r="A2136">
        <v>96302157</v>
      </c>
      <c r="B2136" s="1">
        <v>42947</v>
      </c>
      <c r="C2136" s="2">
        <v>0.59052083333333338</v>
      </c>
      <c r="D2136" s="2">
        <v>0.59702546296296299</v>
      </c>
      <c r="E2136" t="str">
        <f>IF(LEN(Tabela_telefony6[[#This Row],[nr]])=7,"stacjonarny",IF(LEN(Tabela_telefony6[[#This Row],[nr]])=8,"komórkowy","zagraniczny"))</f>
        <v>komórkowy</v>
      </c>
      <c r="F2136" s="8">
        <f>(Tabela_telefony6[[#This Row],[zakonczenie]]-Tabela_telefony6[[#This Row],[rozpoczecie]])</f>
        <v>6.5046296296296102E-3</v>
      </c>
      <c r="G2136" s="5">
        <f>ROUNDUP(Tabela_telefony6[[#This Row],[Kolumna1]]*1440,0)</f>
        <v>10</v>
      </c>
      <c r="H2136" s="2">
        <f>800-Tabela_telefony6[[#This Row],[Kolumna2]]</f>
        <v>790</v>
      </c>
      <c r="I2136" s="5">
        <f>IF(OR(Tabela_telefony6[[#This Row],[typ]]="stacjonarny",Tabela_telefony6[[#This Row],[typ]]="komórkowy"),I2135-Tabela_telefony6[[#This Row],[Kolumna2]],H2135)</f>
        <v>724</v>
      </c>
    </row>
    <row r="2137" spans="1:9" x14ac:dyDescent="0.3">
      <c r="A2137">
        <v>1809111</v>
      </c>
      <c r="B2137" s="1">
        <v>42947</v>
      </c>
      <c r="C2137" s="2">
        <v>0.59290509259259261</v>
      </c>
      <c r="D2137" s="2">
        <v>0.60322916666666671</v>
      </c>
      <c r="E2137" t="str">
        <f>IF(LEN(Tabela_telefony6[[#This Row],[nr]])=7,"stacjonarny",IF(LEN(Tabela_telefony6[[#This Row],[nr]])=8,"komórkowy","zagraniczny"))</f>
        <v>stacjonarny</v>
      </c>
      <c r="F2137" s="8">
        <f>(Tabela_telefony6[[#This Row],[zakonczenie]]-Tabela_telefony6[[#This Row],[rozpoczecie]])</f>
        <v>1.0324074074074097E-2</v>
      </c>
      <c r="G2137" s="5">
        <f>ROUNDUP(Tabela_telefony6[[#This Row],[Kolumna1]]*1440,0)</f>
        <v>15</v>
      </c>
      <c r="H2137" s="2">
        <f>800-Tabela_telefony6[[#This Row],[Kolumna2]]</f>
        <v>785</v>
      </c>
      <c r="I2137" s="5">
        <f>IF(OR(Tabela_telefony6[[#This Row],[typ]]="stacjonarny",Tabela_telefony6[[#This Row],[typ]]="komórkowy"),I2136-Tabela_telefony6[[#This Row],[Kolumna2]],H2136)</f>
        <v>709</v>
      </c>
    </row>
    <row r="2138" spans="1:9" x14ac:dyDescent="0.3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>IF(LEN(Tabela_telefony6[[#This Row],[nr]])=7,"stacjonarny",IF(LEN(Tabela_telefony6[[#This Row],[nr]])=8,"komórkowy","zagraniczny"))</f>
        <v>stacjonarny</v>
      </c>
      <c r="F2138" s="8">
        <f>(Tabela_telefony6[[#This Row],[zakonczenie]]-Tabela_telefony6[[#This Row],[rozpoczecie]])</f>
        <v>8.0324074074074048E-3</v>
      </c>
      <c r="G2138" s="5">
        <f>ROUNDUP(Tabela_telefony6[[#This Row],[Kolumna1]]*1440,0)</f>
        <v>12</v>
      </c>
      <c r="H2138" s="2">
        <f>800-Tabela_telefony6[[#This Row],[Kolumna2]]</f>
        <v>788</v>
      </c>
      <c r="I2138" s="5">
        <f>IF(OR(Tabela_telefony6[[#This Row],[typ]]="stacjonarny",Tabela_telefony6[[#This Row],[typ]]="komórkowy"),I2137-Tabela_telefony6[[#This Row],[Kolumna2]],H2137)</f>
        <v>697</v>
      </c>
    </row>
    <row r="2139" spans="1:9" x14ac:dyDescent="0.3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>IF(LEN(Tabela_telefony6[[#This Row],[nr]])=7,"stacjonarny",IF(LEN(Tabela_telefony6[[#This Row],[nr]])=8,"komórkowy","zagraniczny"))</f>
        <v>stacjonarny</v>
      </c>
      <c r="F2139" s="8">
        <f>(Tabela_telefony6[[#This Row],[zakonczenie]]-Tabela_telefony6[[#This Row],[rozpoczecie]])</f>
        <v>3.1018518518518556E-3</v>
      </c>
      <c r="G2139" s="5">
        <f>ROUNDUP(Tabela_telefony6[[#This Row],[Kolumna1]]*1440,0)</f>
        <v>5</v>
      </c>
      <c r="H2139" s="2">
        <f>800-Tabela_telefony6[[#This Row],[Kolumna2]]</f>
        <v>795</v>
      </c>
      <c r="I2139" s="5">
        <f>IF(OR(Tabela_telefony6[[#This Row],[typ]]="stacjonarny",Tabela_telefony6[[#This Row],[typ]]="komórkowy"),I2138-Tabela_telefony6[[#This Row],[Kolumna2]],H2138)</f>
        <v>692</v>
      </c>
    </row>
    <row r="2140" spans="1:9" x14ac:dyDescent="0.3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>IF(LEN(Tabela_telefony6[[#This Row],[nr]])=7,"stacjonarny",IF(LEN(Tabela_telefony6[[#This Row],[nr]])=8,"komórkowy","zagraniczny"))</f>
        <v>stacjonarny</v>
      </c>
      <c r="F2140" s="8">
        <f>(Tabela_telefony6[[#This Row],[zakonczenie]]-Tabela_telefony6[[#This Row],[rozpoczecie]])</f>
        <v>6.5856481481482154E-3</v>
      </c>
      <c r="G2140" s="5">
        <f>ROUNDUP(Tabela_telefony6[[#This Row],[Kolumna1]]*1440,0)</f>
        <v>10</v>
      </c>
      <c r="H2140" s="2">
        <f>800-Tabela_telefony6[[#This Row],[Kolumna2]]</f>
        <v>790</v>
      </c>
      <c r="I2140" s="5">
        <f>IF(OR(Tabela_telefony6[[#This Row],[typ]]="stacjonarny",Tabela_telefony6[[#This Row],[typ]]="komórkowy"),I2139-Tabela_telefony6[[#This Row],[Kolumna2]],H2139)</f>
        <v>682</v>
      </c>
    </row>
    <row r="2141" spans="1:9" x14ac:dyDescent="0.3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>IF(LEN(Tabela_telefony6[[#This Row],[nr]])=7,"stacjonarny",IF(LEN(Tabela_telefony6[[#This Row],[nr]])=8,"komórkowy","zagraniczny"))</f>
        <v>stacjonarny</v>
      </c>
      <c r="F2141" s="8">
        <f>(Tabela_telefony6[[#This Row],[zakonczenie]]-Tabela_telefony6[[#This Row],[rozpoczecie]])</f>
        <v>1.0173611111111036E-2</v>
      </c>
      <c r="G2141" s="5">
        <f>ROUNDUP(Tabela_telefony6[[#This Row],[Kolumna1]]*1440,0)</f>
        <v>15</v>
      </c>
      <c r="H2141" s="2">
        <f>800-Tabela_telefony6[[#This Row],[Kolumna2]]</f>
        <v>785</v>
      </c>
      <c r="I2141" s="5">
        <f>IF(OR(Tabela_telefony6[[#This Row],[typ]]="stacjonarny",Tabela_telefony6[[#This Row],[typ]]="komórkowy"),I2140-Tabela_telefony6[[#This Row],[Kolumna2]],H2140)</f>
        <v>667</v>
      </c>
    </row>
    <row r="2142" spans="1:9" x14ac:dyDescent="0.3">
      <c r="A2142">
        <v>9861652</v>
      </c>
      <c r="B2142" s="1">
        <v>42947</v>
      </c>
      <c r="C2142" s="2">
        <v>0.60519675925925931</v>
      </c>
      <c r="D2142" s="2">
        <v>0.61221064814814818</v>
      </c>
      <c r="E2142" t="str">
        <f>IF(LEN(Tabela_telefony6[[#This Row],[nr]])=7,"stacjonarny",IF(LEN(Tabela_telefony6[[#This Row],[nr]])=8,"komórkowy","zagraniczny"))</f>
        <v>stacjonarny</v>
      </c>
      <c r="F2142" s="8">
        <f>(Tabela_telefony6[[#This Row],[zakonczenie]]-Tabela_telefony6[[#This Row],[rozpoczecie]])</f>
        <v>7.0138888888888751E-3</v>
      </c>
      <c r="G2142" s="5">
        <f>ROUNDUP(Tabela_telefony6[[#This Row],[Kolumna1]]*1440,0)</f>
        <v>11</v>
      </c>
      <c r="H2142" s="2">
        <f>800-Tabela_telefony6[[#This Row],[Kolumna2]]</f>
        <v>789</v>
      </c>
      <c r="I2142" s="5">
        <f>IF(OR(Tabela_telefony6[[#This Row],[typ]]="stacjonarny",Tabela_telefony6[[#This Row],[typ]]="komórkowy"),I2141-Tabela_telefony6[[#This Row],[Kolumna2]],H2141)</f>
        <v>656</v>
      </c>
    </row>
    <row r="2143" spans="1:9" x14ac:dyDescent="0.3">
      <c r="A2143">
        <v>5446203</v>
      </c>
      <c r="B2143" s="1">
        <v>42947</v>
      </c>
      <c r="C2143" s="2">
        <v>0.60825231481481479</v>
      </c>
      <c r="D2143" s="2">
        <v>0.61048611111111106</v>
      </c>
      <c r="E2143" t="str">
        <f>IF(LEN(Tabela_telefony6[[#This Row],[nr]])=7,"stacjonarny",IF(LEN(Tabela_telefony6[[#This Row],[nr]])=8,"komórkowy","zagraniczny"))</f>
        <v>stacjonarny</v>
      </c>
      <c r="F2143" s="8">
        <f>(Tabela_telefony6[[#This Row],[zakonczenie]]-Tabela_telefony6[[#This Row],[rozpoczecie]])</f>
        <v>2.2337962962962754E-3</v>
      </c>
      <c r="G2143" s="5">
        <f>ROUNDUP(Tabela_telefony6[[#This Row],[Kolumna1]]*1440,0)</f>
        <v>4</v>
      </c>
      <c r="H2143" s="2">
        <f>800-Tabela_telefony6[[#This Row],[Kolumna2]]</f>
        <v>796</v>
      </c>
      <c r="I2143" s="5">
        <f>IF(OR(Tabela_telefony6[[#This Row],[typ]]="stacjonarny",Tabela_telefony6[[#This Row],[typ]]="komórkowy"),I2142-Tabela_telefony6[[#This Row],[Kolumna2]],H2142)</f>
        <v>652</v>
      </c>
    </row>
    <row r="2144" spans="1:9" x14ac:dyDescent="0.3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>IF(LEN(Tabela_telefony6[[#This Row],[nr]])=7,"stacjonarny",IF(LEN(Tabela_telefony6[[#This Row],[nr]])=8,"komórkowy","zagraniczny"))</f>
        <v>stacjonarny</v>
      </c>
      <c r="F2144" s="8">
        <f>(Tabela_telefony6[[#This Row],[zakonczenie]]-Tabela_telefony6[[#This Row],[rozpoczecie]])</f>
        <v>2.7430555555555403E-3</v>
      </c>
      <c r="G2144" s="5">
        <f>ROUNDUP(Tabela_telefony6[[#This Row],[Kolumna1]]*1440,0)</f>
        <v>4</v>
      </c>
      <c r="H2144" s="2">
        <f>800-Tabela_telefony6[[#This Row],[Kolumna2]]</f>
        <v>796</v>
      </c>
      <c r="I2144" s="5">
        <f>IF(OR(Tabela_telefony6[[#This Row],[typ]]="stacjonarny",Tabela_telefony6[[#This Row],[typ]]="komórkowy"),I2143-Tabela_telefony6[[#This Row],[Kolumna2]],H2143)</f>
        <v>648</v>
      </c>
    </row>
    <row r="2145" spans="1:9" x14ac:dyDescent="0.3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>IF(LEN(Tabela_telefony6[[#This Row],[nr]])=7,"stacjonarny",IF(LEN(Tabela_telefony6[[#This Row],[nr]])=8,"komórkowy","zagraniczny"))</f>
        <v>zagraniczny</v>
      </c>
      <c r="F2145" s="8">
        <f>(Tabela_telefony6[[#This Row],[zakonczenie]]-Tabela_telefony6[[#This Row],[rozpoczecie]])</f>
        <v>5.0000000000000044E-3</v>
      </c>
      <c r="G2145" s="5">
        <f>ROUNDUP(Tabela_telefony6[[#This Row],[Kolumna1]]*1440,0)</f>
        <v>8</v>
      </c>
      <c r="H2145" s="2">
        <f>800-Tabela_telefony6[[#This Row],[Kolumna2]]</f>
        <v>792</v>
      </c>
      <c r="I2145" s="5">
        <f>IF(OR(Tabela_telefony6[[#This Row],[typ]]="stacjonarny",Tabela_telefony6[[#This Row],[typ]]="komórkowy"),I2144-Tabela_telefony6[[#This Row],[Kolumna2]],H2144)</f>
        <v>796</v>
      </c>
    </row>
    <row r="2146" spans="1:9" x14ac:dyDescent="0.3">
      <c r="A2146">
        <v>96736796</v>
      </c>
      <c r="B2146" s="1">
        <v>42947</v>
      </c>
      <c r="C2146" s="2">
        <v>0.61524305555555558</v>
      </c>
      <c r="D2146" s="2">
        <v>0.62432870370370375</v>
      </c>
      <c r="E2146" t="str">
        <f>IF(LEN(Tabela_telefony6[[#This Row],[nr]])=7,"stacjonarny",IF(LEN(Tabela_telefony6[[#This Row],[nr]])=8,"komórkowy","zagraniczny"))</f>
        <v>komórkowy</v>
      </c>
      <c r="F2146" s="8">
        <f>(Tabela_telefony6[[#This Row],[zakonczenie]]-Tabela_telefony6[[#This Row],[rozpoczecie]])</f>
        <v>9.0856481481481621E-3</v>
      </c>
      <c r="G2146" s="5">
        <f>ROUNDUP(Tabela_telefony6[[#This Row],[Kolumna1]]*1440,0)</f>
        <v>14</v>
      </c>
      <c r="H2146" s="2">
        <f>800-Tabela_telefony6[[#This Row],[Kolumna2]]</f>
        <v>786</v>
      </c>
      <c r="I2146" s="5">
        <f>IF(OR(Tabela_telefony6[[#This Row],[typ]]="stacjonarny",Tabela_telefony6[[#This Row],[typ]]="komórkowy"),I2145-Tabela_telefony6[[#This Row],[Kolumna2]],H2145)</f>
        <v>782</v>
      </c>
    </row>
    <row r="2147" spans="1:9" x14ac:dyDescent="0.3">
      <c r="A2147">
        <v>1035023</v>
      </c>
      <c r="B2147" s="1">
        <v>42947</v>
      </c>
      <c r="C2147" s="2">
        <v>0.61821759259259257</v>
      </c>
      <c r="D2147" s="2">
        <v>0.62706018518518514</v>
      </c>
      <c r="E2147" t="str">
        <f>IF(LEN(Tabela_telefony6[[#This Row],[nr]])=7,"stacjonarny",IF(LEN(Tabela_telefony6[[#This Row],[nr]])=8,"komórkowy","zagraniczny"))</f>
        <v>stacjonarny</v>
      </c>
      <c r="F2147" s="8">
        <f>(Tabela_telefony6[[#This Row],[zakonczenie]]-Tabela_telefony6[[#This Row],[rozpoczecie]])</f>
        <v>8.8425925925925686E-3</v>
      </c>
      <c r="G2147" s="5">
        <f>ROUNDUP(Tabela_telefony6[[#This Row],[Kolumna1]]*1440,0)</f>
        <v>13</v>
      </c>
      <c r="H2147" s="2">
        <f>800-Tabela_telefony6[[#This Row],[Kolumna2]]</f>
        <v>787</v>
      </c>
      <c r="I2147" s="5">
        <f>IF(OR(Tabela_telefony6[[#This Row],[typ]]="stacjonarny",Tabela_telefony6[[#This Row],[typ]]="komórkowy"),I2146-Tabela_telefony6[[#This Row],[Kolumna2]],H2146)</f>
        <v>769</v>
      </c>
    </row>
    <row r="2148" spans="1:9" x14ac:dyDescent="0.3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>IF(LEN(Tabela_telefony6[[#This Row],[nr]])=7,"stacjonarny",IF(LEN(Tabela_telefony6[[#This Row],[nr]])=8,"komórkowy","zagraniczny"))</f>
        <v>stacjonarny</v>
      </c>
      <c r="F2148" s="8">
        <f>(Tabela_telefony6[[#This Row],[zakonczenie]]-Tabela_telefony6[[#This Row],[rozpoczecie]])</f>
        <v>1.1574074074072183E-4</v>
      </c>
      <c r="G2148" s="5">
        <f>ROUNDUP(Tabela_telefony6[[#This Row],[Kolumna1]]*1440,0)</f>
        <v>1</v>
      </c>
      <c r="H2148" s="2">
        <f>800-Tabela_telefony6[[#This Row],[Kolumna2]]</f>
        <v>799</v>
      </c>
      <c r="I2148" s="5">
        <f>IF(OR(Tabela_telefony6[[#This Row],[typ]]="stacjonarny",Tabela_telefony6[[#This Row],[typ]]="komórkowy"),I2147-Tabela_telefony6[[#This Row],[Kolumna2]],H2147)</f>
        <v>768</v>
      </c>
    </row>
    <row r="2149" spans="1:9" x14ac:dyDescent="0.3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>IF(LEN(Tabela_telefony6[[#This Row],[nr]])=7,"stacjonarny",IF(LEN(Tabela_telefony6[[#This Row],[nr]])=8,"komórkowy","zagraniczny"))</f>
        <v>stacjonarny</v>
      </c>
      <c r="F2149" s="8">
        <f>(Tabela_telefony6[[#This Row],[zakonczenie]]-Tabela_telefony6[[#This Row],[rozpoczecie]])</f>
        <v>1.4467592592593004E-3</v>
      </c>
      <c r="G2149" s="5">
        <f>ROUNDUP(Tabela_telefony6[[#This Row],[Kolumna1]]*1440,0)</f>
        <v>3</v>
      </c>
      <c r="H2149" s="2">
        <f>800-Tabela_telefony6[[#This Row],[Kolumna2]]</f>
        <v>797</v>
      </c>
      <c r="I2149" s="5">
        <f>IF(OR(Tabela_telefony6[[#This Row],[typ]]="stacjonarny",Tabela_telefony6[[#This Row],[typ]]="komórkowy"),I2148-Tabela_telefony6[[#This Row],[Kolumna2]],H2148)</f>
        <v>765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+ 5 K u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+ 5 K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S r l a p O n z 7 h Q E A A F A K A A A T A B w A R m 9 y b X V s Y X M v U 2 V j d G l v b j E u b S C i G A A o o B Q A A A A A A A A A A A A A A A A A A A A A A A A A A A D t k s F K A z E Q h u + F v k O I l y 2 E p a 2 t B 6 U H q Y p e R G h V 0 J U y 7 o 4 a m s 0 s S d b a L b 3 0 l T w J 3 q T v Z c r W V s S D d z e X z M x P Z v 4 J n 8 X Y S d J s U N 6 t g 3 q t X r N P Y D B h D h U + k J 6 y H l P o 6 j X m z / L N f L w m y w X 5 Y t 8 + h 0 c U 5 y l q F 5 x I h W G f t P O J D X h / P 7 q 0 a G y U g p E Q H a E d O 8 p 8 5 n I D I z D j 3 B Z 4 r c D G c o K R p g m M H s i k u Y K o 3 W y 3 o s z Q v Q Y f F J C A l t i N v t y E 7 s X x h u g I z s X x i z N w B S p H G 5 4 9 a j I o W u 1 u s y F K s z v 8 H B 6 X i 4 / X y V g y Y h k l k + n y 3 R a + S + q z Q l I q k f t N h n D v 3 V 8 Y S s n h K U L i n Q e b V Q W 7 X U u H S g 1 i U G B s z 5 k c 7 7 a D b n w n 7 T + Q m J t m 2 5 Z D A 9 q u F u u T y l M 9 n G Z o g 7 / Z E r M Z 1 4 Y L d q b d X i d c P Z 0 L N u M J O P B V P w a Z j 8 u i o S K j u M B 4 9 b D U n E x L r Y A x a a / p H 9 q 8 U a 9 J / f s C 3 z H Y 4 R s Q g n a D V z R U N K x p 2 K 1 o q G j Y 0 N C p a K h o 2 N D Q r W j 4 j z R 8 A l B L A Q I t A B Q A A g A I A P u S r l a u 6 X t O p A A A A P Y A A A A S A A A A A A A A A A A A A A A A A A A A A A B D b 2 5 m a W c v U G F j a 2 F n Z S 5 4 b W x Q S w E C L Q A U A A I A C A D 7 k q 5 W D 8 r p q 6 Q A A A D p A A A A E w A A A A A A A A A A A A A A A A D w A A A A W 0 N v b n R l b n R f V H l w Z X N d L n h t b F B L A Q I t A B Q A A g A I A P u S r l a p O n z 7 h Q E A A F A K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u A A A A A A A A F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0 Z W x l Z m 9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U z O j Q 2 L j M 1 M z A 1 N j F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0 Z W x l Z m 9 u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U z O j Q 2 L j M 1 M z A 1 N j F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R l b G V m b 2 5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U 6 N T M 6 N D Y u M z U z M D U 2 M V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d G V s Z W Z v b n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T o 1 M z o 0 N i 4 z N T M w N T Y x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0 Z W x l Z m 9 u e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U z O j Q 2 L j M 1 M z A 1 N j F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d T U s K 6 H r Q a E t J 5 K s w m b m A A A A A A I A A A A A A B B m A A A A A Q A A I A A A A G T G j A J S e i R X a o Q 6 V 4 J v 7 v e T g n n S 1 Q h v w F p 1 k y J C S 8 9 m A A A A A A 6 A A A A A A g A A I A A A A E 6 E O i Q U X I 0 0 e G o n 9 U K S C O v e Y C r H q Q M Q n T g i o L N / J E c n U A A A A B a H A e S q g u I 8 L v 1 O 2 F v m J 9 R Q e U i w u u 9 M W Z y U I + t h E T J n q S J Q 4 A w Y z 0 U X C h 2 l q o N t G l U 6 W l B e I Y t S O X 4 C K D W I 2 T u K 0 J X 7 A y z d r w i S l F i A A m x e Q A A A A K Y N + d I m 9 n a G X T W A K C t + / e 4 3 2 a T c e D w x p A Q m 8 D r / 1 r E c I i N 2 c B 7 O m F 7 C 7 v Q f y 9 w d g 1 Z f 9 5 X p p k J Y b y n 1 + j T D h 1 o = < / D a t a M a s h u p > 
</file>

<file path=customXml/itemProps1.xml><?xml version="1.0" encoding="utf-8"?>
<ds:datastoreItem xmlns:ds="http://schemas.openxmlformats.org/officeDocument/2006/customXml" ds:itemID="{D66A06C3-8FCA-41BB-9C0D-0EFD9A4A9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telefony</vt:lpstr>
      <vt:lpstr>zad5.1</vt:lpstr>
      <vt:lpstr>zad5.2</vt:lpstr>
      <vt:lpstr>zad5.3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2023-05-14T15:52:58Z</dcterms:created>
  <dcterms:modified xsi:type="dcterms:W3CDTF">2023-05-14T16:52:39Z</dcterms:modified>
</cp:coreProperties>
</file>