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alstomgroup-my.sharepoint.com/personal/manideep_gupta-1_alstomgroup_com/Documents/Manideep dated 29th Mar 21/13. Kaajer/Learning/JavaScript Projects/CodeWithHarry/Converter/"/>
    </mc:Choice>
  </mc:AlternateContent>
  <xr:revisionPtr revIDLastSave="1508" documentId="8_{ECD0DE38-33F2-4904-94B2-2FE2590FD1A8}" xr6:coauthVersionLast="47" xr6:coauthVersionMax="47" xr10:uidLastSave="{48642177-7570-4482-8901-7508E5A9313C}"/>
  <bookViews>
    <workbookView minimized="1" xWindow="0" yWindow="0" windowWidth="23040" windowHeight="12360" activeTab="4" xr2:uid="{00000000-000D-0000-FFFF-FFFF00000000}"/>
    <workbookView xWindow="-108" yWindow="-108" windowWidth="23256" windowHeight="12576" activeTab="6" xr2:uid="{7BF94014-57CC-40A6-B691-F37CE0F052FE}"/>
  </bookViews>
  <sheets>
    <sheet name="Sheet1" sheetId="3" r:id="rId1"/>
    <sheet name="Tabelle1" sheetId="1" r:id="rId2"/>
    <sheet name="juktakkhor" sheetId="2" r:id="rId3"/>
    <sheet name="keys" sheetId="4" r:id="rId4"/>
    <sheet name="keyboard" sheetId="5" r:id="rId5"/>
    <sheet name="for Dictionary" sheetId="6" r:id="rId6"/>
    <sheet name="Sheet3" sheetId="7" r:id="rId7"/>
  </sheets>
  <definedNames>
    <definedName name="_GoBack" localSheetId="1">Tabelle1!$I$75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0" i="7" l="1"/>
  <c r="S3" i="5" l="1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I4" i="5"/>
  <c r="J4" i="5"/>
  <c r="K4" i="5"/>
  <c r="I5" i="5"/>
  <c r="J5" i="5"/>
  <c r="K5" i="5"/>
  <c r="I6" i="5"/>
  <c r="J6" i="5"/>
  <c r="K6" i="5"/>
  <c r="I7" i="5"/>
  <c r="J7" i="5"/>
  <c r="K7" i="5"/>
  <c r="I8" i="5"/>
  <c r="J8" i="5"/>
  <c r="K8" i="5"/>
  <c r="I9" i="5"/>
  <c r="J9" i="5"/>
  <c r="K9" i="5"/>
  <c r="I10" i="5"/>
  <c r="J10" i="5"/>
  <c r="K10" i="5"/>
  <c r="I11" i="5"/>
  <c r="J11" i="5"/>
  <c r="K11" i="5"/>
  <c r="I12" i="5"/>
  <c r="J12" i="5"/>
  <c r="K12" i="5"/>
  <c r="I13" i="5"/>
  <c r="J13" i="5"/>
  <c r="K13" i="5"/>
  <c r="I14" i="5"/>
  <c r="J14" i="5"/>
  <c r="K14" i="5"/>
  <c r="I15" i="5"/>
  <c r="J15" i="5"/>
  <c r="K15" i="5"/>
  <c r="I16" i="5"/>
  <c r="J16" i="5"/>
  <c r="K16" i="5"/>
  <c r="I17" i="5"/>
  <c r="J17" i="5"/>
  <c r="K17" i="5"/>
  <c r="I18" i="5"/>
  <c r="J18" i="5"/>
  <c r="K18" i="5"/>
  <c r="I19" i="5"/>
  <c r="J19" i="5"/>
  <c r="K19" i="5"/>
  <c r="I20" i="5"/>
  <c r="J20" i="5"/>
  <c r="K20" i="5"/>
  <c r="I21" i="5"/>
  <c r="J21" i="5"/>
  <c r="K21" i="5"/>
  <c r="I22" i="5"/>
  <c r="J22" i="5"/>
  <c r="K22" i="5"/>
  <c r="I23" i="5"/>
  <c r="J23" i="5"/>
  <c r="K23" i="5"/>
  <c r="I24" i="5"/>
  <c r="J24" i="5"/>
  <c r="K24" i="5"/>
  <c r="I25" i="5"/>
  <c r="J25" i="5"/>
  <c r="K25" i="5"/>
  <c r="I26" i="5"/>
  <c r="J26" i="5"/>
  <c r="K26" i="5"/>
  <c r="I27" i="5"/>
  <c r="J27" i="5"/>
  <c r="K27" i="5"/>
  <c r="I28" i="5"/>
  <c r="J28" i="5"/>
  <c r="K28" i="5"/>
  <c r="I29" i="5"/>
  <c r="J29" i="5"/>
  <c r="K29" i="5"/>
  <c r="I30" i="5"/>
  <c r="J30" i="5"/>
  <c r="K30" i="5"/>
  <c r="I31" i="5"/>
  <c r="J31" i="5"/>
  <c r="K31" i="5"/>
  <c r="I32" i="5"/>
  <c r="J32" i="5"/>
  <c r="K32" i="5"/>
  <c r="I33" i="5"/>
  <c r="J33" i="5"/>
  <c r="K33" i="5"/>
  <c r="I34" i="5"/>
  <c r="J34" i="5"/>
  <c r="K34" i="5"/>
  <c r="I35" i="5"/>
  <c r="J35" i="5"/>
  <c r="K35" i="5"/>
  <c r="I36" i="5"/>
  <c r="J36" i="5"/>
  <c r="K36" i="5"/>
  <c r="I37" i="5"/>
  <c r="J37" i="5"/>
  <c r="K37" i="5"/>
  <c r="I38" i="5"/>
  <c r="J38" i="5"/>
  <c r="K38" i="5"/>
  <c r="I39" i="5"/>
  <c r="J39" i="5"/>
  <c r="K39" i="5"/>
  <c r="I40" i="5"/>
  <c r="J40" i="5"/>
  <c r="K40" i="5"/>
  <c r="I41" i="5"/>
  <c r="J41" i="5"/>
  <c r="K41" i="5"/>
  <c r="I42" i="5"/>
  <c r="J42" i="5"/>
  <c r="K42" i="5"/>
  <c r="I43" i="5"/>
  <c r="J43" i="5"/>
  <c r="K43" i="5"/>
  <c r="I44" i="5"/>
  <c r="J44" i="5"/>
  <c r="K44" i="5"/>
  <c r="I45" i="5"/>
  <c r="J45" i="5"/>
  <c r="K45" i="5"/>
  <c r="I46" i="5"/>
  <c r="J46" i="5"/>
  <c r="K46" i="5"/>
  <c r="I47" i="5"/>
  <c r="J47" i="5"/>
  <c r="K47" i="5"/>
  <c r="I48" i="5"/>
  <c r="J48" i="5"/>
  <c r="K48" i="5"/>
  <c r="I49" i="5"/>
  <c r="J49" i="5"/>
  <c r="K49" i="5"/>
  <c r="I50" i="5"/>
  <c r="J50" i="5"/>
  <c r="K50" i="5"/>
  <c r="I51" i="5"/>
  <c r="J51" i="5"/>
  <c r="K51" i="5"/>
  <c r="I52" i="5"/>
  <c r="J52" i="5"/>
  <c r="K52" i="5"/>
  <c r="I53" i="5"/>
  <c r="J53" i="5"/>
  <c r="K53" i="5"/>
  <c r="I54" i="5"/>
  <c r="J54" i="5"/>
  <c r="K54" i="5"/>
  <c r="I55" i="5"/>
  <c r="J55" i="5"/>
  <c r="K55" i="5"/>
  <c r="I56" i="5"/>
  <c r="J56" i="5"/>
  <c r="K56" i="5"/>
  <c r="I57" i="5"/>
  <c r="J57" i="5"/>
  <c r="K57" i="5"/>
  <c r="I58" i="5"/>
  <c r="J58" i="5"/>
  <c r="K58" i="5"/>
  <c r="K71" i="6"/>
  <c r="J71" i="6"/>
  <c r="I71" i="6"/>
  <c r="M71" i="6" s="1"/>
  <c r="K70" i="6"/>
  <c r="M70" i="6" s="1"/>
  <c r="J70" i="6"/>
  <c r="I70" i="6"/>
  <c r="K69" i="6"/>
  <c r="J69" i="6"/>
  <c r="I69" i="6"/>
  <c r="M69" i="6" s="1"/>
  <c r="K68" i="6"/>
  <c r="M68" i="6" s="1"/>
  <c r="J68" i="6"/>
  <c r="I68" i="6"/>
  <c r="K67" i="6"/>
  <c r="J67" i="6"/>
  <c r="I67" i="6"/>
  <c r="M67" i="6" s="1"/>
  <c r="K66" i="6"/>
  <c r="M66" i="6" s="1"/>
  <c r="J66" i="6"/>
  <c r="I66" i="6"/>
  <c r="K65" i="6"/>
  <c r="J65" i="6"/>
  <c r="I65" i="6"/>
  <c r="M65" i="6" s="1"/>
  <c r="K64" i="6"/>
  <c r="M64" i="6" s="1"/>
  <c r="J64" i="6"/>
  <c r="I64" i="6"/>
  <c r="K63" i="6"/>
  <c r="J63" i="6"/>
  <c r="I63" i="6"/>
  <c r="M63" i="6" s="1"/>
  <c r="K62" i="6"/>
  <c r="M62" i="6" s="1"/>
  <c r="J62" i="6"/>
  <c r="I62" i="6"/>
  <c r="K61" i="6"/>
  <c r="J61" i="6"/>
  <c r="I61" i="6"/>
  <c r="M61" i="6" s="1"/>
  <c r="K60" i="6"/>
  <c r="M60" i="6" s="1"/>
  <c r="J60" i="6"/>
  <c r="I60" i="6"/>
  <c r="K59" i="6"/>
  <c r="J59" i="6"/>
  <c r="I59" i="6"/>
  <c r="M59" i="6" s="1"/>
  <c r="K58" i="6"/>
  <c r="M58" i="6" s="1"/>
  <c r="J58" i="6"/>
  <c r="I58" i="6"/>
  <c r="K57" i="6"/>
  <c r="J57" i="6"/>
  <c r="I57" i="6"/>
  <c r="M57" i="6" s="1"/>
  <c r="K56" i="6"/>
  <c r="M56" i="6" s="1"/>
  <c r="J56" i="6"/>
  <c r="I56" i="6"/>
  <c r="K55" i="6"/>
  <c r="J55" i="6"/>
  <c r="I55" i="6"/>
  <c r="M55" i="6" s="1"/>
  <c r="K54" i="6"/>
  <c r="M54" i="6" s="1"/>
  <c r="J54" i="6"/>
  <c r="I54" i="6"/>
  <c r="K53" i="6"/>
  <c r="J53" i="6"/>
  <c r="I53" i="6"/>
  <c r="M53" i="6" s="1"/>
  <c r="K52" i="6"/>
  <c r="M52" i="6" s="1"/>
  <c r="J52" i="6"/>
  <c r="I52" i="6"/>
  <c r="K51" i="6"/>
  <c r="J51" i="6"/>
  <c r="I51" i="6"/>
  <c r="M51" i="6" s="1"/>
  <c r="K50" i="6"/>
  <c r="M50" i="6" s="1"/>
  <c r="J50" i="6"/>
  <c r="I50" i="6"/>
  <c r="K49" i="6"/>
  <c r="J49" i="6"/>
  <c r="I49" i="6"/>
  <c r="M49" i="6" s="1"/>
  <c r="K48" i="6"/>
  <c r="M48" i="6" s="1"/>
  <c r="J48" i="6"/>
  <c r="I48" i="6"/>
  <c r="K47" i="6"/>
  <c r="J47" i="6"/>
  <c r="I47" i="6"/>
  <c r="M47" i="6" s="1"/>
  <c r="K46" i="6"/>
  <c r="M46" i="6" s="1"/>
  <c r="J46" i="6"/>
  <c r="I46" i="6"/>
  <c r="K45" i="6"/>
  <c r="J45" i="6"/>
  <c r="I45" i="6"/>
  <c r="M45" i="6" s="1"/>
  <c r="K44" i="6"/>
  <c r="M44" i="6" s="1"/>
  <c r="J44" i="6"/>
  <c r="I44" i="6"/>
  <c r="K43" i="6"/>
  <c r="J43" i="6"/>
  <c r="I43" i="6"/>
  <c r="M43" i="6" s="1"/>
  <c r="K42" i="6"/>
  <c r="M42" i="6" s="1"/>
  <c r="J42" i="6"/>
  <c r="I42" i="6"/>
  <c r="K41" i="6"/>
  <c r="J41" i="6"/>
  <c r="I41" i="6"/>
  <c r="M41" i="6" s="1"/>
  <c r="K40" i="6"/>
  <c r="M40" i="6" s="1"/>
  <c r="J40" i="6"/>
  <c r="I40" i="6"/>
  <c r="K39" i="6"/>
  <c r="J39" i="6"/>
  <c r="I39" i="6"/>
  <c r="M39" i="6" s="1"/>
  <c r="K38" i="6"/>
  <c r="M38" i="6" s="1"/>
  <c r="J38" i="6"/>
  <c r="I38" i="6"/>
  <c r="K37" i="6"/>
  <c r="J37" i="6"/>
  <c r="I37" i="6"/>
  <c r="M37" i="6" s="1"/>
  <c r="K36" i="6"/>
  <c r="M36" i="6" s="1"/>
  <c r="J36" i="6"/>
  <c r="I36" i="6"/>
  <c r="K35" i="6"/>
  <c r="J35" i="6"/>
  <c r="I35" i="6"/>
  <c r="M35" i="6" s="1"/>
  <c r="K34" i="6"/>
  <c r="M34" i="6" s="1"/>
  <c r="J34" i="6"/>
  <c r="I34" i="6"/>
  <c r="K33" i="6"/>
  <c r="J33" i="6"/>
  <c r="I33" i="6"/>
  <c r="M33" i="6" s="1"/>
  <c r="K32" i="6"/>
  <c r="M32" i="6" s="1"/>
  <c r="J32" i="6"/>
  <c r="I32" i="6"/>
  <c r="K31" i="6"/>
  <c r="J31" i="6"/>
  <c r="I31" i="6"/>
  <c r="M31" i="6" s="1"/>
  <c r="K30" i="6"/>
  <c r="M30" i="6" s="1"/>
  <c r="J30" i="6"/>
  <c r="I30" i="6"/>
  <c r="K29" i="6"/>
  <c r="J29" i="6"/>
  <c r="I29" i="6"/>
  <c r="M29" i="6" s="1"/>
  <c r="K28" i="6"/>
  <c r="M28" i="6" s="1"/>
  <c r="J28" i="6"/>
  <c r="I28" i="6"/>
  <c r="K27" i="6"/>
  <c r="J27" i="6"/>
  <c r="I27" i="6"/>
  <c r="M27" i="6" s="1"/>
  <c r="K26" i="6"/>
  <c r="M26" i="6" s="1"/>
  <c r="J26" i="6"/>
  <c r="I26" i="6"/>
  <c r="K25" i="6"/>
  <c r="J25" i="6"/>
  <c r="I25" i="6"/>
  <c r="M25" i="6" s="1"/>
  <c r="K24" i="6"/>
  <c r="M24" i="6" s="1"/>
  <c r="J24" i="6"/>
  <c r="I24" i="6"/>
  <c r="K23" i="6"/>
  <c r="J23" i="6"/>
  <c r="I23" i="6"/>
  <c r="M23" i="6" s="1"/>
  <c r="K22" i="6"/>
  <c r="M22" i="6" s="1"/>
  <c r="J22" i="6"/>
  <c r="I22" i="6"/>
  <c r="K21" i="6"/>
  <c r="J21" i="6"/>
  <c r="I21" i="6"/>
  <c r="M21" i="6" s="1"/>
  <c r="K20" i="6"/>
  <c r="M20" i="6" s="1"/>
  <c r="J20" i="6"/>
  <c r="I20" i="6"/>
  <c r="K19" i="6"/>
  <c r="J19" i="6"/>
  <c r="I19" i="6"/>
  <c r="M19" i="6" s="1"/>
  <c r="K18" i="6"/>
  <c r="M18" i="6" s="1"/>
  <c r="J18" i="6"/>
  <c r="I18" i="6"/>
  <c r="K17" i="6"/>
  <c r="J17" i="6"/>
  <c r="I17" i="6"/>
  <c r="M17" i="6" s="1"/>
  <c r="K16" i="6"/>
  <c r="M16" i="6" s="1"/>
  <c r="J16" i="6"/>
  <c r="I16" i="6"/>
  <c r="K15" i="6"/>
  <c r="J15" i="6"/>
  <c r="I15" i="6"/>
  <c r="M15" i="6" s="1"/>
  <c r="K14" i="6"/>
  <c r="M14" i="6" s="1"/>
  <c r="J14" i="6"/>
  <c r="I14" i="6"/>
  <c r="K13" i="6"/>
  <c r="J13" i="6"/>
  <c r="I13" i="6"/>
  <c r="M13" i="6" s="1"/>
  <c r="K12" i="6"/>
  <c r="M12" i="6" s="1"/>
  <c r="J12" i="6"/>
  <c r="I12" i="6"/>
  <c r="K11" i="6"/>
  <c r="J11" i="6"/>
  <c r="I11" i="6"/>
  <c r="M11" i="6" s="1"/>
  <c r="K10" i="6"/>
  <c r="M10" i="6" s="1"/>
  <c r="J10" i="6"/>
  <c r="I10" i="6"/>
  <c r="K9" i="6"/>
  <c r="J9" i="6"/>
  <c r="I9" i="6"/>
  <c r="M9" i="6" s="1"/>
  <c r="K8" i="6"/>
  <c r="M8" i="6" s="1"/>
  <c r="J8" i="6"/>
  <c r="I8" i="6"/>
  <c r="K7" i="6"/>
  <c r="J7" i="6"/>
  <c r="I7" i="6"/>
  <c r="M7" i="6" s="1"/>
  <c r="K6" i="6"/>
  <c r="M6" i="6" s="1"/>
  <c r="J6" i="6"/>
  <c r="I6" i="6"/>
  <c r="K5" i="6"/>
  <c r="J5" i="6"/>
  <c r="I5" i="6"/>
  <c r="M5" i="6" s="1"/>
  <c r="K4" i="6"/>
  <c r="M4" i="6" s="1"/>
  <c r="J4" i="6"/>
  <c r="I4" i="6"/>
  <c r="K3" i="6"/>
  <c r="J3" i="6"/>
  <c r="I3" i="6"/>
  <c r="M3" i="6" s="1"/>
  <c r="S3" i="6" l="1"/>
  <c r="I3" i="5" l="1"/>
  <c r="K3" i="5"/>
  <c r="J3" i="5"/>
  <c r="I4" i="4"/>
  <c r="J4" i="4"/>
  <c r="K4" i="4"/>
  <c r="M4" i="4"/>
  <c r="I5" i="4"/>
  <c r="J5" i="4"/>
  <c r="K5" i="4"/>
  <c r="M5" i="4"/>
  <c r="I6" i="4"/>
  <c r="J6" i="4"/>
  <c r="K6" i="4"/>
  <c r="M6" i="4"/>
  <c r="I7" i="4"/>
  <c r="J7" i="4"/>
  <c r="K7" i="4"/>
  <c r="M7" i="4"/>
  <c r="I8" i="4"/>
  <c r="J8" i="4"/>
  <c r="K8" i="4"/>
  <c r="M8" i="4"/>
  <c r="I9" i="4"/>
  <c r="J9" i="4"/>
  <c r="K9" i="4"/>
  <c r="M9" i="4"/>
  <c r="I10" i="4"/>
  <c r="J10" i="4"/>
  <c r="K10" i="4"/>
  <c r="M10" i="4"/>
  <c r="I11" i="4"/>
  <c r="J11" i="4"/>
  <c r="K11" i="4"/>
  <c r="M11" i="4"/>
  <c r="I12" i="4"/>
  <c r="J12" i="4"/>
  <c r="K12" i="4"/>
  <c r="M12" i="4"/>
  <c r="I13" i="4"/>
  <c r="J13" i="4"/>
  <c r="K13" i="4"/>
  <c r="M13" i="4"/>
  <c r="I14" i="4"/>
  <c r="J14" i="4"/>
  <c r="K14" i="4"/>
  <c r="M14" i="4"/>
  <c r="I15" i="4"/>
  <c r="J15" i="4"/>
  <c r="K15" i="4"/>
  <c r="M15" i="4"/>
  <c r="I16" i="4"/>
  <c r="J16" i="4"/>
  <c r="K16" i="4"/>
  <c r="M16" i="4"/>
  <c r="I17" i="4"/>
  <c r="J17" i="4"/>
  <c r="K17" i="4"/>
  <c r="M17" i="4"/>
  <c r="I18" i="4"/>
  <c r="J18" i="4"/>
  <c r="K18" i="4"/>
  <c r="M18" i="4"/>
  <c r="I19" i="4"/>
  <c r="J19" i="4"/>
  <c r="K19" i="4"/>
  <c r="M19" i="4"/>
  <c r="I20" i="4"/>
  <c r="J20" i="4"/>
  <c r="K20" i="4"/>
  <c r="M20" i="4"/>
  <c r="I21" i="4"/>
  <c r="J21" i="4"/>
  <c r="K21" i="4"/>
  <c r="M21" i="4"/>
  <c r="I22" i="4"/>
  <c r="J22" i="4"/>
  <c r="K22" i="4"/>
  <c r="M22" i="4"/>
  <c r="I23" i="4"/>
  <c r="J23" i="4"/>
  <c r="K23" i="4"/>
  <c r="M23" i="4"/>
  <c r="I24" i="4"/>
  <c r="J24" i="4"/>
  <c r="K24" i="4"/>
  <c r="M24" i="4"/>
  <c r="I25" i="4"/>
  <c r="J25" i="4"/>
  <c r="K25" i="4"/>
  <c r="M25" i="4"/>
  <c r="I26" i="4"/>
  <c r="J26" i="4"/>
  <c r="K26" i="4"/>
  <c r="M26" i="4"/>
  <c r="I27" i="4"/>
  <c r="J27" i="4"/>
  <c r="K27" i="4"/>
  <c r="M27" i="4"/>
  <c r="I28" i="4"/>
  <c r="J28" i="4"/>
  <c r="K28" i="4"/>
  <c r="M28" i="4"/>
  <c r="I29" i="4"/>
  <c r="J29" i="4"/>
  <c r="K29" i="4"/>
  <c r="M29" i="4"/>
  <c r="I30" i="4"/>
  <c r="J30" i="4"/>
  <c r="K30" i="4"/>
  <c r="M30" i="4"/>
  <c r="I31" i="4"/>
  <c r="J31" i="4"/>
  <c r="K31" i="4"/>
  <c r="M31" i="4"/>
  <c r="I32" i="4"/>
  <c r="J32" i="4"/>
  <c r="K32" i="4"/>
  <c r="M32" i="4"/>
  <c r="I33" i="4"/>
  <c r="J33" i="4"/>
  <c r="K33" i="4"/>
  <c r="M33" i="4"/>
  <c r="I34" i="4"/>
  <c r="J34" i="4"/>
  <c r="K34" i="4"/>
  <c r="M34" i="4"/>
  <c r="J3" i="4"/>
  <c r="K3" i="4"/>
  <c r="M3" i="4"/>
  <c r="I3" i="4"/>
  <c r="J3" i="2"/>
  <c r="K3" i="2"/>
  <c r="J4" i="2"/>
  <c r="K4" i="2"/>
  <c r="J5" i="2"/>
  <c r="K5" i="2"/>
  <c r="J6" i="2"/>
  <c r="K6" i="2"/>
  <c r="J7" i="2"/>
  <c r="K7" i="2"/>
  <c r="J8" i="2"/>
  <c r="K8" i="2"/>
  <c r="J9" i="2"/>
  <c r="K9" i="2"/>
  <c r="J11" i="2"/>
  <c r="K11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5" i="2"/>
  <c r="K25" i="2"/>
  <c r="J26" i="2"/>
  <c r="K26" i="2"/>
  <c r="J27" i="2"/>
  <c r="K27" i="2"/>
  <c r="K28" i="2"/>
  <c r="K29" i="2"/>
  <c r="I30" i="2"/>
  <c r="J30" i="2"/>
  <c r="K30" i="2"/>
  <c r="J31" i="2"/>
  <c r="K31" i="2"/>
  <c r="J32" i="2"/>
  <c r="K32" i="2"/>
  <c r="J33" i="2"/>
  <c r="K33" i="2"/>
  <c r="J34" i="2"/>
  <c r="K34" i="2"/>
  <c r="J36" i="2"/>
  <c r="K36" i="2"/>
  <c r="J37" i="2"/>
  <c r="K37" i="2"/>
  <c r="J38" i="2"/>
  <c r="K38" i="2"/>
  <c r="J39" i="2"/>
  <c r="K39" i="2"/>
  <c r="K40" i="2"/>
  <c r="K41" i="2"/>
  <c r="J42" i="2"/>
  <c r="K42" i="2"/>
  <c r="K43" i="2"/>
  <c r="K44" i="2"/>
  <c r="J45" i="2"/>
  <c r="K45" i="2"/>
  <c r="J46" i="2"/>
  <c r="K46" i="2"/>
  <c r="J47" i="2"/>
  <c r="K47" i="2"/>
  <c r="J48" i="2"/>
  <c r="K48" i="2"/>
  <c r="J51" i="2"/>
  <c r="K51" i="2"/>
  <c r="J52" i="2"/>
  <c r="K52" i="2"/>
  <c r="J53" i="2"/>
  <c r="K53" i="2"/>
  <c r="J55" i="2"/>
  <c r="K55" i="2"/>
  <c r="J56" i="2"/>
  <c r="K56" i="2"/>
  <c r="J57" i="2"/>
  <c r="K57" i="2"/>
  <c r="J60" i="2"/>
  <c r="K60" i="2"/>
  <c r="J61" i="2"/>
  <c r="K61" i="2"/>
  <c r="J62" i="2"/>
  <c r="K62" i="2"/>
  <c r="J63" i="2"/>
  <c r="K63" i="2"/>
  <c r="J64" i="2"/>
  <c r="K64" i="2"/>
  <c r="J65" i="2"/>
  <c r="K65" i="2"/>
  <c r="J66" i="2"/>
  <c r="K66" i="2"/>
  <c r="J67" i="2"/>
  <c r="K67" i="2"/>
  <c r="J68" i="2"/>
  <c r="K68" i="2"/>
  <c r="J70" i="2"/>
  <c r="K70" i="2"/>
  <c r="J71" i="2"/>
  <c r="K71" i="2"/>
  <c r="J72" i="2"/>
  <c r="K72" i="2"/>
  <c r="J73" i="2"/>
  <c r="K73" i="2"/>
  <c r="J74" i="2"/>
  <c r="K74" i="2"/>
  <c r="K75" i="2"/>
  <c r="K76" i="2"/>
  <c r="J2" i="2"/>
  <c r="K2" i="2"/>
  <c r="D218" i="1"/>
  <c r="C88" i="1"/>
  <c r="C5" i="1"/>
  <c r="C6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3" i="1"/>
  <c r="F5" i="1" a="1"/>
  <c r="D5" i="1" a="1"/>
  <c r="E4" i="1" a="1"/>
  <c r="E5" i="1" a="1"/>
  <c r="D88" i="1" a="1"/>
  <c r="F4" i="1" a="1"/>
  <c r="D3" i="1" a="1"/>
  <c r="E3" i="1" a="1"/>
  <c r="D4" i="1" a="1"/>
  <c r="F3" i="1" a="1"/>
  <c r="D6" i="1" a="1"/>
  <c r="M3" i="5" l="1"/>
  <c r="D88" i="1"/>
  <c r="G88" i="1" s="1"/>
  <c r="C89" i="1"/>
  <c r="E5" i="1"/>
  <c r="D6" i="1"/>
  <c r="G6" i="1" s="1"/>
  <c r="F5" i="1"/>
  <c r="D5" i="1"/>
  <c r="G5" i="1" s="1"/>
  <c r="C7" i="1"/>
  <c r="F4" i="1"/>
  <c r="E4" i="1"/>
  <c r="D4" i="1"/>
  <c r="G4" i="1" s="1"/>
  <c r="E3" i="1"/>
  <c r="F3" i="1"/>
  <c r="D3" i="1"/>
  <c r="E6" i="1" a="1"/>
  <c r="E88" i="1" a="1"/>
  <c r="F88" i="1" a="1"/>
  <c r="F6" i="1" a="1"/>
  <c r="E88" i="1" l="1"/>
  <c r="F88" i="1"/>
  <c r="C90" i="1"/>
  <c r="F6" i="1"/>
  <c r="E6" i="1"/>
  <c r="C8" i="1"/>
  <c r="D7" i="1" a="1"/>
  <c r="F7" i="1" a="1"/>
  <c r="E89" i="1" a="1"/>
  <c r="D89" i="1" a="1"/>
  <c r="E7" i="1" a="1"/>
  <c r="F89" i="1" a="1"/>
  <c r="O106" i="2" l="1"/>
  <c r="D59" i="4"/>
  <c r="F89" i="1"/>
  <c r="D89" i="1"/>
  <c r="G89" i="1" s="1"/>
  <c r="E89" i="1"/>
  <c r="C91" i="1"/>
  <c r="E7" i="1"/>
  <c r="D7" i="1"/>
  <c r="G7" i="1" s="1"/>
  <c r="F7" i="1"/>
  <c r="C9" i="1"/>
  <c r="D8" i="1" a="1"/>
  <c r="D90" i="1" a="1"/>
  <c r="E8" i="1" a="1"/>
  <c r="F90" i="1" a="1"/>
  <c r="E90" i="1" a="1"/>
  <c r="F8" i="1" a="1"/>
  <c r="O107" i="2" l="1"/>
  <c r="D60" i="4"/>
  <c r="D90" i="1"/>
  <c r="G90" i="1" s="1"/>
  <c r="F90" i="1"/>
  <c r="E90" i="1"/>
  <c r="C92" i="1"/>
  <c r="D8" i="1"/>
  <c r="G8" i="1" s="1"/>
  <c r="F8" i="1"/>
  <c r="E8" i="1"/>
  <c r="C10" i="1"/>
  <c r="F9" i="1" a="1"/>
  <c r="D9" i="1" a="1"/>
  <c r="E91" i="1" a="1"/>
  <c r="F91" i="1" a="1"/>
  <c r="D91" i="1" a="1"/>
  <c r="E9" i="1" a="1"/>
  <c r="A2" i="2" l="1"/>
  <c r="G2" i="2" s="1"/>
  <c r="O108" i="2"/>
  <c r="D61" i="4"/>
  <c r="E91" i="1"/>
  <c r="D91" i="1"/>
  <c r="G91" i="1" s="1"/>
  <c r="F91" i="1"/>
  <c r="C93" i="1"/>
  <c r="E9" i="1"/>
  <c r="F9" i="1"/>
  <c r="D9" i="1"/>
  <c r="G9" i="1" s="1"/>
  <c r="C11" i="1"/>
  <c r="E92" i="1" a="1"/>
  <c r="F10" i="1" a="1"/>
  <c r="D10" i="1" a="1"/>
  <c r="E10" i="1" a="1"/>
  <c r="F92" i="1" a="1"/>
  <c r="D92" i="1" a="1"/>
  <c r="O109" i="2" l="1"/>
  <c r="D62" i="4"/>
  <c r="D92" i="1"/>
  <c r="G92" i="1" s="1"/>
  <c r="E92" i="1"/>
  <c r="F92" i="1"/>
  <c r="C94" i="1"/>
  <c r="E10" i="1"/>
  <c r="D10" i="1"/>
  <c r="G10" i="1" s="1"/>
  <c r="F10" i="1"/>
  <c r="C12" i="1"/>
  <c r="D93" i="1" a="1"/>
  <c r="F93" i="1" a="1"/>
  <c r="D11" i="1" a="1"/>
  <c r="E93" i="1" a="1"/>
  <c r="E11" i="1" a="1"/>
  <c r="F11" i="1" a="1"/>
  <c r="O110" i="2" l="1"/>
  <c r="D63" i="4"/>
  <c r="A3" i="2"/>
  <c r="G3" i="2" s="1"/>
  <c r="D93" i="1"/>
  <c r="G93" i="1" s="1"/>
  <c r="F93" i="1"/>
  <c r="E93" i="1"/>
  <c r="C95" i="1"/>
  <c r="F11" i="1"/>
  <c r="D11" i="1"/>
  <c r="G11" i="1" s="1"/>
  <c r="E11" i="1"/>
  <c r="C13" i="1"/>
  <c r="F12" i="1" a="1"/>
  <c r="E12" i="1" a="1"/>
  <c r="E94" i="1" a="1"/>
  <c r="D94" i="1" a="1"/>
  <c r="D12" i="1" a="1"/>
  <c r="F94" i="1" a="1"/>
  <c r="O111" i="2" l="1"/>
  <c r="D64" i="4"/>
  <c r="F94" i="1"/>
  <c r="E94" i="1"/>
  <c r="D94" i="1"/>
  <c r="G94" i="1" s="1"/>
  <c r="C96" i="1"/>
  <c r="F12" i="1"/>
  <c r="D12" i="1"/>
  <c r="G12" i="1" s="1"/>
  <c r="E12" i="1"/>
  <c r="C14" i="1"/>
  <c r="E13" i="1" a="1"/>
  <c r="E95" i="1" a="1"/>
  <c r="D13" i="1" a="1"/>
  <c r="F95" i="1" a="1"/>
  <c r="F13" i="1" a="1"/>
  <c r="D95" i="1" a="1"/>
  <c r="O112" i="2" l="1"/>
  <c r="D65" i="4"/>
  <c r="A4" i="2"/>
  <c r="G4" i="2" s="1"/>
  <c r="F95" i="1"/>
  <c r="D95" i="1"/>
  <c r="G95" i="1" s="1"/>
  <c r="E95" i="1"/>
  <c r="C97" i="1"/>
  <c r="E13" i="1"/>
  <c r="F13" i="1"/>
  <c r="D13" i="1"/>
  <c r="G13" i="1" s="1"/>
  <c r="C15" i="1"/>
  <c r="F96" i="1" a="1"/>
  <c r="E96" i="1" a="1"/>
  <c r="E14" i="1" a="1"/>
  <c r="D14" i="1" a="1"/>
  <c r="D96" i="1" a="1"/>
  <c r="F14" i="1" a="1"/>
  <c r="A5" i="2" l="1"/>
  <c r="G5" i="2" s="1"/>
  <c r="O113" i="2"/>
  <c r="D66" i="4"/>
  <c r="D96" i="1"/>
  <c r="G96" i="1" s="1"/>
  <c r="E96" i="1"/>
  <c r="F96" i="1"/>
  <c r="C98" i="1"/>
  <c r="E14" i="1"/>
  <c r="F14" i="1"/>
  <c r="D14" i="1"/>
  <c r="G14" i="1" s="1"/>
  <c r="C16" i="1"/>
  <c r="D97" i="1" a="1"/>
  <c r="F15" i="1" a="1"/>
  <c r="F97" i="1" a="1"/>
  <c r="E15" i="1" a="1"/>
  <c r="E97" i="1" a="1"/>
  <c r="D15" i="1" a="1"/>
  <c r="O114" i="2" l="1"/>
  <c r="D67" i="4"/>
  <c r="D97" i="1"/>
  <c r="G97" i="1" s="1"/>
  <c r="F97" i="1"/>
  <c r="E97" i="1"/>
  <c r="C99" i="1"/>
  <c r="D15" i="1"/>
  <c r="G15" i="1" s="1"/>
  <c r="E15" i="1"/>
  <c r="F15" i="1"/>
  <c r="C17" i="1"/>
  <c r="E98" i="1" a="1"/>
  <c r="D98" i="1" a="1"/>
  <c r="E16" i="1" a="1"/>
  <c r="F98" i="1" a="1"/>
  <c r="D16" i="1" a="1"/>
  <c r="F16" i="1" a="1"/>
  <c r="O115" i="2" l="1"/>
  <c r="D68" i="4"/>
  <c r="E98" i="1"/>
  <c r="D98" i="1"/>
  <c r="G98" i="1" s="1"/>
  <c r="F98" i="1"/>
  <c r="D16" i="1"/>
  <c r="G16" i="1" s="1"/>
  <c r="F16" i="1"/>
  <c r="E16" i="1"/>
  <c r="C18" i="1"/>
  <c r="D99" i="1" a="1"/>
  <c r="F17" i="1" a="1"/>
  <c r="D17" i="1" a="1"/>
  <c r="F99" i="1" a="1"/>
  <c r="E99" i="1" a="1"/>
  <c r="E17" i="1" a="1"/>
  <c r="A6" i="2" l="1"/>
  <c r="G6" i="2" s="1"/>
  <c r="O116" i="2"/>
  <c r="D69" i="4"/>
  <c r="E99" i="1"/>
  <c r="D99" i="1"/>
  <c r="G99" i="1" s="1"/>
  <c r="F99" i="1"/>
  <c r="F17" i="1"/>
  <c r="D17" i="1"/>
  <c r="G17" i="1" s="1"/>
  <c r="E17" i="1"/>
  <c r="C19" i="1"/>
  <c r="E18" i="1" a="1"/>
  <c r="F18" i="1" a="1"/>
  <c r="D18" i="1" a="1"/>
  <c r="O117" i="2" l="1"/>
  <c r="D70" i="4"/>
  <c r="E18" i="1"/>
  <c r="D18" i="1"/>
  <c r="G18" i="1" s="1"/>
  <c r="F18" i="1"/>
  <c r="C20" i="1"/>
  <c r="F19" i="1" a="1"/>
  <c r="E19" i="1" a="1"/>
  <c r="D19" i="1" a="1"/>
  <c r="A7" i="2" l="1"/>
  <c r="G7" i="2" s="1"/>
  <c r="E19" i="1"/>
  <c r="F19" i="1"/>
  <c r="D19" i="1"/>
  <c r="G19" i="1" s="1"/>
  <c r="C21" i="1"/>
  <c r="E20" i="1" a="1"/>
  <c r="F20" i="1" a="1"/>
  <c r="D20" i="1" a="1"/>
  <c r="A8" i="2" l="1"/>
  <c r="G8" i="2" s="1"/>
  <c r="E20" i="1"/>
  <c r="F20" i="1"/>
  <c r="D20" i="1"/>
  <c r="G20" i="1" s="1"/>
  <c r="C22" i="1"/>
  <c r="E21" i="1" a="1"/>
  <c r="F21" i="1" a="1"/>
  <c r="D21" i="1" a="1"/>
  <c r="C50" i="2" l="1"/>
  <c r="I50" i="2" s="1"/>
  <c r="D3" i="4"/>
  <c r="L3" i="4" s="1"/>
  <c r="O3" i="4" s="1"/>
  <c r="C48" i="2"/>
  <c r="I48" i="2" s="1"/>
  <c r="C49" i="2"/>
  <c r="I49" i="2" s="1"/>
  <c r="N79" i="2"/>
  <c r="A22" i="2"/>
  <c r="G22" i="2" s="1"/>
  <c r="A23" i="2"/>
  <c r="G23" i="2" s="1"/>
  <c r="A24" i="2"/>
  <c r="G24" i="2" s="1"/>
  <c r="A25" i="2"/>
  <c r="G25" i="2" s="1"/>
  <c r="A9" i="2"/>
  <c r="G9" i="2" s="1"/>
  <c r="A10" i="2"/>
  <c r="G10" i="2" s="1"/>
  <c r="A18" i="2"/>
  <c r="G18" i="2" s="1"/>
  <c r="A21" i="2"/>
  <c r="G21" i="2" s="1"/>
  <c r="A11" i="2"/>
  <c r="G11" i="2" s="1"/>
  <c r="A19" i="2"/>
  <c r="G19" i="2" s="1"/>
  <c r="A12" i="2"/>
  <c r="G12" i="2" s="1"/>
  <c r="A20" i="2"/>
  <c r="G20" i="2" s="1"/>
  <c r="A14" i="2"/>
  <c r="G14" i="2" s="1"/>
  <c r="A16" i="2"/>
  <c r="G16" i="2" s="1"/>
  <c r="A17" i="2"/>
  <c r="G17" i="2" s="1"/>
  <c r="A13" i="2"/>
  <c r="G13" i="2" s="1"/>
  <c r="A15" i="2"/>
  <c r="G15" i="2" s="1"/>
  <c r="D21" i="1"/>
  <c r="G21" i="1" s="1"/>
  <c r="F21" i="1"/>
  <c r="E21" i="1"/>
  <c r="C23" i="1"/>
  <c r="F22" i="1" a="1"/>
  <c r="E22" i="1" a="1"/>
  <c r="D22" i="1" a="1"/>
  <c r="N3" i="4" l="1"/>
  <c r="W3" i="4" s="1"/>
  <c r="D4" i="4"/>
  <c r="L4" i="4" s="1"/>
  <c r="N80" i="2"/>
  <c r="C51" i="2"/>
  <c r="I51" i="2" s="1"/>
  <c r="A29" i="2"/>
  <c r="G29" i="2" s="1"/>
  <c r="A27" i="2"/>
  <c r="G27" i="2" s="1"/>
  <c r="A28" i="2"/>
  <c r="G28" i="2" s="1"/>
  <c r="A26" i="2"/>
  <c r="G26" i="2" s="1"/>
  <c r="F22" i="1"/>
  <c r="E22" i="1"/>
  <c r="D22" i="1"/>
  <c r="G22" i="1" s="1"/>
  <c r="C24" i="1"/>
  <c r="F23" i="1" a="1"/>
  <c r="E23" i="1" a="1"/>
  <c r="D23" i="1" a="1"/>
  <c r="O4" i="4" l="1"/>
  <c r="W4" i="4" s="1"/>
  <c r="N4" i="4"/>
  <c r="D5" i="4"/>
  <c r="L5" i="4" s="1"/>
  <c r="C52" i="2"/>
  <c r="I52" i="2" s="1"/>
  <c r="N81" i="2"/>
  <c r="A43" i="2"/>
  <c r="G43" i="2" s="1"/>
  <c r="A44" i="2"/>
  <c r="G44" i="2" s="1"/>
  <c r="A41" i="2"/>
  <c r="G41" i="2" s="1"/>
  <c r="A42" i="2"/>
  <c r="G42" i="2" s="1"/>
  <c r="A39" i="2"/>
  <c r="G39" i="2" s="1"/>
  <c r="A40" i="2"/>
  <c r="G40" i="2" s="1"/>
  <c r="A37" i="2"/>
  <c r="G37" i="2" s="1"/>
  <c r="A38" i="2"/>
  <c r="G38" i="2" s="1"/>
  <c r="A35" i="2"/>
  <c r="G35" i="2" s="1"/>
  <c r="A36" i="2"/>
  <c r="G36" i="2" s="1"/>
  <c r="A33" i="2"/>
  <c r="G33" i="2" s="1"/>
  <c r="A34" i="2"/>
  <c r="G34" i="2" s="1"/>
  <c r="A31" i="2"/>
  <c r="G31" i="2" s="1"/>
  <c r="A32" i="2"/>
  <c r="G32" i="2" s="1"/>
  <c r="C31" i="2"/>
  <c r="I31" i="2" s="1"/>
  <c r="A30" i="2"/>
  <c r="G30" i="2" s="1"/>
  <c r="E23" i="1"/>
  <c r="D23" i="1"/>
  <c r="G23" i="1" s="1"/>
  <c r="F23" i="1"/>
  <c r="C25" i="1"/>
  <c r="E24" i="1" a="1"/>
  <c r="D24" i="1" a="1"/>
  <c r="F24" i="1" a="1"/>
  <c r="N5" i="4" l="1"/>
  <c r="W5" i="4" s="1"/>
  <c r="O5" i="4"/>
  <c r="D6" i="4"/>
  <c r="L6" i="4" s="1"/>
  <c r="C54" i="2"/>
  <c r="I54" i="2" s="1"/>
  <c r="N82" i="2"/>
  <c r="A46" i="2"/>
  <c r="G46" i="2" s="1"/>
  <c r="A47" i="2"/>
  <c r="G47" i="2" s="1"/>
  <c r="C53" i="2"/>
  <c r="I53" i="2" s="1"/>
  <c r="A45" i="2"/>
  <c r="G45" i="2" s="1"/>
  <c r="D24" i="1"/>
  <c r="G24" i="1" s="1"/>
  <c r="F24" i="1"/>
  <c r="E24" i="1"/>
  <c r="C26" i="1"/>
  <c r="F25" i="1" a="1"/>
  <c r="D25" i="1" a="1"/>
  <c r="E25" i="1" a="1"/>
  <c r="N6" i="4" l="1"/>
  <c r="O6" i="4"/>
  <c r="W6" i="4" s="1"/>
  <c r="N83" i="2"/>
  <c r="D7" i="4"/>
  <c r="L7" i="4" s="1"/>
  <c r="A55" i="2"/>
  <c r="G55" i="2" s="1"/>
  <c r="A53" i="2"/>
  <c r="G53" i="2" s="1"/>
  <c r="A54" i="2"/>
  <c r="G54" i="2" s="1"/>
  <c r="A51" i="2"/>
  <c r="G51" i="2" s="1"/>
  <c r="A52" i="2"/>
  <c r="G52" i="2" s="1"/>
  <c r="A49" i="2"/>
  <c r="G49" i="2" s="1"/>
  <c r="A50" i="2"/>
  <c r="G50" i="2" s="1"/>
  <c r="A48" i="2"/>
  <c r="G48" i="2" s="1"/>
  <c r="F25" i="1"/>
  <c r="E25" i="1"/>
  <c r="D25" i="1"/>
  <c r="G25" i="1" s="1"/>
  <c r="C27" i="1"/>
  <c r="F26" i="1" a="1"/>
  <c r="E26" i="1" a="1"/>
  <c r="D26" i="1" a="1"/>
  <c r="N7" i="4" l="1"/>
  <c r="W7" i="4" s="1"/>
  <c r="O7" i="4"/>
  <c r="N84" i="2"/>
  <c r="D8" i="4"/>
  <c r="L8" i="4" s="1"/>
  <c r="A63" i="2"/>
  <c r="G63" i="2" s="1"/>
  <c r="A64" i="2"/>
  <c r="G64" i="2" s="1"/>
  <c r="A61" i="2"/>
  <c r="G61" i="2" s="1"/>
  <c r="A62" i="2"/>
  <c r="G62" i="2" s="1"/>
  <c r="A59" i="2"/>
  <c r="G59" i="2" s="1"/>
  <c r="A60" i="2"/>
  <c r="G60" i="2" s="1"/>
  <c r="A57" i="2"/>
  <c r="G57" i="2" s="1"/>
  <c r="A58" i="2"/>
  <c r="G58" i="2" s="1"/>
  <c r="C56" i="2"/>
  <c r="I56" i="2" s="1"/>
  <c r="A56" i="2"/>
  <c r="G56" i="2" s="1"/>
  <c r="E26" i="1"/>
  <c r="D26" i="1"/>
  <c r="G26" i="1" s="1"/>
  <c r="F26" i="1"/>
  <c r="C28" i="1"/>
  <c r="E27" i="1" a="1"/>
  <c r="F27" i="1" a="1"/>
  <c r="D27" i="1" a="1"/>
  <c r="N8" i="4" l="1"/>
  <c r="O8" i="4"/>
  <c r="W8" i="4" s="1"/>
  <c r="A67" i="2"/>
  <c r="G67" i="2" s="1"/>
  <c r="D9" i="4"/>
  <c r="L9" i="4" s="1"/>
  <c r="A65" i="2"/>
  <c r="G65" i="2" s="1"/>
  <c r="A66" i="2"/>
  <c r="G66" i="2" s="1"/>
  <c r="C58" i="2"/>
  <c r="I58" i="2" s="1"/>
  <c r="C59" i="2"/>
  <c r="I59" i="2" s="1"/>
  <c r="C57" i="2"/>
  <c r="I57" i="2" s="1"/>
  <c r="N85" i="2"/>
  <c r="F27" i="1"/>
  <c r="D27" i="1"/>
  <c r="G27" i="1" s="1"/>
  <c r="E27" i="1"/>
  <c r="C29" i="1"/>
  <c r="D28" i="1" a="1"/>
  <c r="E28" i="1" a="1"/>
  <c r="F28" i="1" a="1"/>
  <c r="N9" i="4" l="1"/>
  <c r="O9" i="4"/>
  <c r="W9" i="4" s="1"/>
  <c r="D10" i="4"/>
  <c r="L10" i="4" s="1"/>
  <c r="C68" i="2"/>
  <c r="I68" i="2" s="1"/>
  <c r="C69" i="2"/>
  <c r="I69" i="2" s="1"/>
  <c r="A75" i="2"/>
  <c r="G75" i="2" s="1"/>
  <c r="A76" i="2"/>
  <c r="G76" i="2" s="1"/>
  <c r="A73" i="2"/>
  <c r="G73" i="2" s="1"/>
  <c r="A74" i="2"/>
  <c r="G74" i="2" s="1"/>
  <c r="A71" i="2"/>
  <c r="G71" i="2" s="1"/>
  <c r="A72" i="2"/>
  <c r="G72" i="2" s="1"/>
  <c r="A69" i="2"/>
  <c r="G69" i="2" s="1"/>
  <c r="A70" i="2"/>
  <c r="G70" i="2" s="1"/>
  <c r="N86" i="2"/>
  <c r="A68" i="2"/>
  <c r="G68" i="2" s="1"/>
  <c r="F28" i="1"/>
  <c r="E28" i="1"/>
  <c r="D28" i="1"/>
  <c r="G28" i="1" s="1"/>
  <c r="C30" i="1"/>
  <c r="E29" i="1" a="1"/>
  <c r="F29" i="1" a="1"/>
  <c r="D29" i="1" a="1"/>
  <c r="O10" i="4" l="1"/>
  <c r="N10" i="4"/>
  <c r="W10" i="4" s="1"/>
  <c r="D11" i="4"/>
  <c r="L11" i="4" s="1"/>
  <c r="N87" i="2"/>
  <c r="C70" i="2"/>
  <c r="I70" i="2" s="1"/>
  <c r="D29" i="1"/>
  <c r="G29" i="1" s="1"/>
  <c r="E29" i="1"/>
  <c r="F29" i="1"/>
  <c r="C31" i="1"/>
  <c r="F30" i="1" a="1"/>
  <c r="E30" i="1" a="1"/>
  <c r="D30" i="1" a="1"/>
  <c r="N11" i="4" l="1"/>
  <c r="O11" i="4"/>
  <c r="W11" i="4" s="1"/>
  <c r="C71" i="2"/>
  <c r="I71" i="2" s="1"/>
  <c r="D12" i="4"/>
  <c r="L12" i="4" s="1"/>
  <c r="C60" i="2"/>
  <c r="I60" i="2" s="1"/>
  <c r="N88" i="2"/>
  <c r="E30" i="1"/>
  <c r="F30" i="1"/>
  <c r="D30" i="1"/>
  <c r="G30" i="1" s="1"/>
  <c r="C32" i="1"/>
  <c r="E31" i="1" a="1"/>
  <c r="F31" i="1" a="1"/>
  <c r="D31" i="1" a="1"/>
  <c r="O12" i="4" l="1"/>
  <c r="N12" i="4"/>
  <c r="W12" i="4" s="1"/>
  <c r="D13" i="4"/>
  <c r="L13" i="4" s="1"/>
  <c r="N89" i="2"/>
  <c r="C9" i="2"/>
  <c r="I9" i="2" s="1"/>
  <c r="C10" i="2"/>
  <c r="I10" i="2" s="1"/>
  <c r="D31" i="1"/>
  <c r="G31" i="1" s="1"/>
  <c r="F31" i="1"/>
  <c r="E31" i="1"/>
  <c r="D14" i="4" s="1"/>
  <c r="L14" i="4" s="1"/>
  <c r="C33" i="1"/>
  <c r="F32" i="1" a="1"/>
  <c r="D32" i="1" a="1"/>
  <c r="E32" i="1" a="1"/>
  <c r="O13" i="4" l="1"/>
  <c r="N13" i="4"/>
  <c r="W13" i="4" s="1"/>
  <c r="N14" i="4"/>
  <c r="O14" i="4"/>
  <c r="W14" i="4" s="1"/>
  <c r="N90" i="2"/>
  <c r="F32" i="1"/>
  <c r="D32" i="1"/>
  <c r="G32" i="1" s="1"/>
  <c r="E32" i="1"/>
  <c r="D15" i="4" s="1"/>
  <c r="L15" i="4" s="1"/>
  <c r="C34" i="1"/>
  <c r="E33" i="1" a="1"/>
  <c r="F33" i="1" a="1"/>
  <c r="D33" i="1" a="1"/>
  <c r="N15" i="4" l="1"/>
  <c r="W15" i="4" s="1"/>
  <c r="O15" i="4"/>
  <c r="N91" i="2"/>
  <c r="E33" i="1"/>
  <c r="D16" i="4" s="1"/>
  <c r="L16" i="4" s="1"/>
  <c r="F33" i="1"/>
  <c r="D33" i="1"/>
  <c r="G33" i="1" s="1"/>
  <c r="C35" i="1"/>
  <c r="E34" i="1" a="1"/>
  <c r="D34" i="1" a="1"/>
  <c r="F34" i="1" a="1"/>
  <c r="N16" i="4" l="1"/>
  <c r="O16" i="4"/>
  <c r="W16" i="4" s="1"/>
  <c r="N92" i="2"/>
  <c r="D34" i="1"/>
  <c r="G34" i="1" s="1"/>
  <c r="E34" i="1"/>
  <c r="F34" i="1"/>
  <c r="C36" i="1"/>
  <c r="F35" i="1" a="1"/>
  <c r="D35" i="1" a="1"/>
  <c r="E35" i="1" a="1"/>
  <c r="D17" i="4" l="1"/>
  <c r="L17" i="4" s="1"/>
  <c r="N93" i="2"/>
  <c r="E20" i="2"/>
  <c r="K20" i="2" s="1"/>
  <c r="F35" i="1"/>
  <c r="E35" i="1"/>
  <c r="D35" i="1"/>
  <c r="G35" i="1" s="1"/>
  <c r="C37" i="1"/>
  <c r="D36" i="1" a="1"/>
  <c r="F36" i="1" a="1"/>
  <c r="E36" i="1" a="1"/>
  <c r="N17" i="4" l="1"/>
  <c r="W17" i="4" s="1"/>
  <c r="O17" i="4"/>
  <c r="D18" i="4"/>
  <c r="L18" i="4" s="1"/>
  <c r="N94" i="2"/>
  <c r="C11" i="2"/>
  <c r="I11" i="2" s="1"/>
  <c r="C12" i="2"/>
  <c r="I12" i="2" s="1"/>
  <c r="F36" i="1"/>
  <c r="E36" i="1"/>
  <c r="D19" i="4" s="1"/>
  <c r="L19" i="4" s="1"/>
  <c r="D36" i="1"/>
  <c r="G36" i="1" s="1"/>
  <c r="C38" i="1"/>
  <c r="D37" i="1" a="1"/>
  <c r="F37" i="1" a="1"/>
  <c r="E37" i="1" a="1"/>
  <c r="N19" i="4" l="1"/>
  <c r="O19" i="4"/>
  <c r="W19" i="4" s="1"/>
  <c r="N18" i="4"/>
  <c r="W18" i="4" s="1"/>
  <c r="O18" i="4"/>
  <c r="N95" i="2"/>
  <c r="F37" i="1"/>
  <c r="E37" i="1"/>
  <c r="D37" i="1"/>
  <c r="G37" i="1" s="1"/>
  <c r="C39" i="1"/>
  <c r="E38" i="1" a="1"/>
  <c r="F38" i="1" a="1"/>
  <c r="D38" i="1" a="1"/>
  <c r="N96" i="2" l="1"/>
  <c r="D20" i="4"/>
  <c r="L20" i="4" s="1"/>
  <c r="C32" i="2"/>
  <c r="I32" i="2" s="1"/>
  <c r="F38" i="1"/>
  <c r="E38" i="1"/>
  <c r="D38" i="1"/>
  <c r="G38" i="1" s="1"/>
  <c r="C40" i="1"/>
  <c r="D39" i="1" a="1"/>
  <c r="E39" i="1" a="1"/>
  <c r="F39" i="1" a="1"/>
  <c r="O20" i="4" l="1"/>
  <c r="N20" i="4"/>
  <c r="W20" i="4" s="1"/>
  <c r="N97" i="2"/>
  <c r="D21" i="4"/>
  <c r="L21" i="4" s="1"/>
  <c r="C33" i="2"/>
  <c r="I33" i="2" s="1"/>
  <c r="E39" i="1"/>
  <c r="F39" i="1"/>
  <c r="D39" i="1"/>
  <c r="G39" i="1" s="1"/>
  <c r="C41" i="1"/>
  <c r="E40" i="1" a="1"/>
  <c r="D40" i="1" a="1"/>
  <c r="F40" i="1" a="1"/>
  <c r="O21" i="4" l="1"/>
  <c r="W21" i="4" s="1"/>
  <c r="N21" i="4"/>
  <c r="N98" i="2"/>
  <c r="D22" i="4"/>
  <c r="L22" i="4" s="1"/>
  <c r="C61" i="2"/>
  <c r="I61" i="2" s="1"/>
  <c r="C35" i="2"/>
  <c r="I35" i="2" s="1"/>
  <c r="C45" i="2"/>
  <c r="I45" i="2" s="1"/>
  <c r="C34" i="2"/>
  <c r="I34" i="2" s="1"/>
  <c r="C13" i="2"/>
  <c r="I13" i="2" s="1"/>
  <c r="D40" i="1"/>
  <c r="G40" i="1" s="1"/>
  <c r="E40" i="1"/>
  <c r="F40" i="1"/>
  <c r="C42" i="1"/>
  <c r="D41" i="1" a="1"/>
  <c r="F41" i="1" a="1"/>
  <c r="E41" i="1" a="1"/>
  <c r="N22" i="4" l="1"/>
  <c r="W22" i="4" s="1"/>
  <c r="O22" i="4"/>
  <c r="N99" i="2"/>
  <c r="D23" i="4"/>
  <c r="L23" i="4" s="1"/>
  <c r="F41" i="1"/>
  <c r="D41" i="1"/>
  <c r="G41" i="1" s="1"/>
  <c r="E41" i="1"/>
  <c r="C43" i="1"/>
  <c r="E42" i="1" a="1"/>
  <c r="F42" i="1" a="1"/>
  <c r="D42" i="1" a="1"/>
  <c r="N23" i="4" l="1"/>
  <c r="W23" i="4" s="1"/>
  <c r="O23" i="4"/>
  <c r="N100" i="2"/>
  <c r="D24" i="4"/>
  <c r="L24" i="4" s="1"/>
  <c r="E42" i="1"/>
  <c r="D42" i="1"/>
  <c r="G42" i="1" s="1"/>
  <c r="F42" i="1"/>
  <c r="C44" i="1"/>
  <c r="D43" i="1" a="1"/>
  <c r="F43" i="1" a="1"/>
  <c r="E43" i="1" a="1"/>
  <c r="N24" i="4" l="1"/>
  <c r="W24" i="4" s="1"/>
  <c r="O24" i="4"/>
  <c r="D25" i="4"/>
  <c r="L25" i="4" s="1"/>
  <c r="E69" i="2"/>
  <c r="K69" i="2" s="1"/>
  <c r="N101" i="2"/>
  <c r="C65" i="2"/>
  <c r="I65" i="2" s="1"/>
  <c r="C72" i="2"/>
  <c r="I72" i="2" s="1"/>
  <c r="E58" i="2"/>
  <c r="K58" i="2" s="1"/>
  <c r="C62" i="2"/>
  <c r="I62" i="2" s="1"/>
  <c r="C36" i="2"/>
  <c r="I36" i="2" s="1"/>
  <c r="E22" i="2"/>
  <c r="K22" i="2" s="1"/>
  <c r="E12" i="2"/>
  <c r="K12" i="2" s="1"/>
  <c r="C14" i="2"/>
  <c r="I14" i="2" s="1"/>
  <c r="E43" i="1"/>
  <c r="F43" i="1"/>
  <c r="D43" i="1"/>
  <c r="G43" i="1" s="1"/>
  <c r="C45" i="1"/>
  <c r="E44" i="1" a="1"/>
  <c r="D44" i="1" a="1"/>
  <c r="F44" i="1" a="1"/>
  <c r="N25" i="4" l="1"/>
  <c r="W25" i="4" s="1"/>
  <c r="O25" i="4"/>
  <c r="N102" i="2"/>
  <c r="D26" i="4"/>
  <c r="L26" i="4" s="1"/>
  <c r="F44" i="1"/>
  <c r="D44" i="1"/>
  <c r="G44" i="1" s="1"/>
  <c r="E44" i="1"/>
  <c r="C46" i="1"/>
  <c r="F45" i="1" a="1"/>
  <c r="D45" i="1" a="1"/>
  <c r="E45" i="1" a="1"/>
  <c r="O26" i="4" l="1"/>
  <c r="W26" i="4" s="1"/>
  <c r="N26" i="4"/>
  <c r="N103" i="2"/>
  <c r="D27" i="4"/>
  <c r="L27" i="4" s="1"/>
  <c r="C55" i="2"/>
  <c r="I55" i="2" s="1"/>
  <c r="C37" i="2"/>
  <c r="I37" i="2" s="1"/>
  <c r="E21" i="2"/>
  <c r="K21" i="2" s="1"/>
  <c r="C15" i="2"/>
  <c r="I15" i="2" s="1"/>
  <c r="F45" i="1"/>
  <c r="D45" i="1"/>
  <c r="G45" i="1" s="1"/>
  <c r="E45" i="1"/>
  <c r="C47" i="1"/>
  <c r="D46" i="1" a="1"/>
  <c r="F46" i="1" a="1"/>
  <c r="E46" i="1" a="1"/>
  <c r="N27" i="4" l="1"/>
  <c r="W27" i="4" s="1"/>
  <c r="O27" i="4"/>
  <c r="N104" i="2"/>
  <c r="D28" i="4"/>
  <c r="L28" i="4" s="1"/>
  <c r="C73" i="2"/>
  <c r="I73" i="2" s="1"/>
  <c r="C66" i="2"/>
  <c r="I66" i="2" s="1"/>
  <c r="C63" i="2"/>
  <c r="I63" i="2" s="1"/>
  <c r="C38" i="2"/>
  <c r="I38" i="2" s="1"/>
  <c r="C46" i="2"/>
  <c r="I46" i="2" s="1"/>
  <c r="C26" i="2"/>
  <c r="I26" i="2" s="1"/>
  <c r="E35" i="2"/>
  <c r="K35" i="2" s="1"/>
  <c r="C16" i="2"/>
  <c r="I16" i="2" s="1"/>
  <c r="E23" i="2"/>
  <c r="K23" i="2" s="1"/>
  <c r="C6" i="2"/>
  <c r="I6" i="2" s="1"/>
  <c r="C8" i="2"/>
  <c r="I8" i="2" s="1"/>
  <c r="C7" i="2"/>
  <c r="I7" i="2" s="1"/>
  <c r="C2" i="2"/>
  <c r="I2" i="2" s="1"/>
  <c r="C3" i="2"/>
  <c r="I3" i="2" s="1"/>
  <c r="C4" i="2"/>
  <c r="I4" i="2" s="1"/>
  <c r="C5" i="2"/>
  <c r="I5" i="2" s="1"/>
  <c r="F46" i="1"/>
  <c r="D46" i="1"/>
  <c r="G46" i="1" s="1"/>
  <c r="E46" i="1"/>
  <c r="C48" i="1"/>
  <c r="E47" i="1" a="1"/>
  <c r="D47" i="1" a="1"/>
  <c r="F47" i="1" a="1"/>
  <c r="O28" i="4" l="1"/>
  <c r="N28" i="4"/>
  <c r="W28" i="4" s="1"/>
  <c r="D29" i="4"/>
  <c r="L29" i="4" s="1"/>
  <c r="C75" i="2"/>
  <c r="I75" i="2" s="1"/>
  <c r="C76" i="2"/>
  <c r="I76" i="2" s="1"/>
  <c r="C74" i="2"/>
  <c r="I74" i="2" s="1"/>
  <c r="N105" i="2"/>
  <c r="C64" i="2"/>
  <c r="I64" i="2" s="1"/>
  <c r="C67" i="2"/>
  <c r="I67" i="2" s="1"/>
  <c r="E59" i="2"/>
  <c r="K59" i="2" s="1"/>
  <c r="E54" i="2"/>
  <c r="K54" i="2" s="1"/>
  <c r="E49" i="2"/>
  <c r="K49" i="2" s="1"/>
  <c r="C41" i="2"/>
  <c r="I41" i="2" s="1"/>
  <c r="C47" i="2"/>
  <c r="I47" i="2" s="1"/>
  <c r="C39" i="2"/>
  <c r="I39" i="2" s="1"/>
  <c r="C40" i="2"/>
  <c r="I40" i="2" s="1"/>
  <c r="C29" i="2"/>
  <c r="I29" i="2" s="1"/>
  <c r="C27" i="2"/>
  <c r="I27" i="2" s="1"/>
  <c r="C28" i="2"/>
  <c r="I28" i="2" s="1"/>
  <c r="E24" i="2"/>
  <c r="K24" i="2" s="1"/>
  <c r="E10" i="2"/>
  <c r="K10" i="2" s="1"/>
  <c r="C17" i="2"/>
  <c r="I17" i="2" s="1"/>
  <c r="E47" i="1"/>
  <c r="D47" i="1"/>
  <c r="G47" i="1" s="1"/>
  <c r="F47" i="1"/>
  <c r="C49" i="1"/>
  <c r="F48" i="1" a="1"/>
  <c r="E48" i="1" a="1"/>
  <c r="D48" i="1" a="1"/>
  <c r="O29" i="4" l="1"/>
  <c r="N29" i="4"/>
  <c r="W29" i="4" s="1"/>
  <c r="N106" i="2"/>
  <c r="D30" i="4"/>
  <c r="L30" i="4" s="1"/>
  <c r="C43" i="2"/>
  <c r="I43" i="2" s="1"/>
  <c r="C44" i="2"/>
  <c r="I44" i="2" s="1"/>
  <c r="C42" i="2"/>
  <c r="I42" i="2" s="1"/>
  <c r="C18" i="2"/>
  <c r="I18" i="2" s="1"/>
  <c r="F48" i="1"/>
  <c r="E48" i="1"/>
  <c r="D48" i="1"/>
  <c r="G48" i="1" s="1"/>
  <c r="C50" i="1"/>
  <c r="D49" i="1" a="1"/>
  <c r="F49" i="1" a="1"/>
  <c r="E49" i="1" a="1"/>
  <c r="N30" i="4" l="1"/>
  <c r="W30" i="4" s="1"/>
  <c r="O30" i="4"/>
  <c r="N107" i="2"/>
  <c r="D31" i="4"/>
  <c r="L31" i="4" s="1"/>
  <c r="F49" i="1"/>
  <c r="E49" i="1"/>
  <c r="D49" i="1"/>
  <c r="G49" i="1" s="1"/>
  <c r="C51" i="1"/>
  <c r="D50" i="1" a="1"/>
  <c r="E50" i="1" a="1"/>
  <c r="F50" i="1" a="1"/>
  <c r="N31" i="4" l="1"/>
  <c r="O31" i="4"/>
  <c r="W31" i="4" s="1"/>
  <c r="D32" i="4"/>
  <c r="L32" i="4" s="1"/>
  <c r="E50" i="2"/>
  <c r="K50" i="2" s="1"/>
  <c r="N108" i="2"/>
  <c r="C23" i="2"/>
  <c r="I23" i="2" s="1"/>
  <c r="C24" i="2"/>
  <c r="I24" i="2" s="1"/>
  <c r="C22" i="2"/>
  <c r="I22" i="2" s="1"/>
  <c r="C20" i="2"/>
  <c r="I20" i="2" s="1"/>
  <c r="C21" i="2"/>
  <c r="I21" i="2" s="1"/>
  <c r="C19" i="2"/>
  <c r="I19" i="2" s="1"/>
  <c r="F50" i="1"/>
  <c r="D50" i="1"/>
  <c r="G50" i="1" s="1"/>
  <c r="E50" i="1"/>
  <c r="C52" i="1"/>
  <c r="F51" i="1" a="1"/>
  <c r="E51" i="1" a="1"/>
  <c r="D51" i="1" a="1"/>
  <c r="N32" i="4" l="1"/>
  <c r="O32" i="4"/>
  <c r="W32" i="4" s="1"/>
  <c r="N109" i="2"/>
  <c r="D33" i="4"/>
  <c r="L33" i="4" s="1"/>
  <c r="C25" i="2"/>
  <c r="I25" i="2" s="1"/>
  <c r="F51" i="1"/>
  <c r="E51" i="1"/>
  <c r="D51" i="1"/>
  <c r="G51" i="1" s="1"/>
  <c r="C53" i="1"/>
  <c r="D52" i="1" a="1"/>
  <c r="E52" i="1" a="1"/>
  <c r="F52" i="1" a="1"/>
  <c r="N33" i="4" l="1"/>
  <c r="W33" i="4" s="1"/>
  <c r="O33" i="4"/>
  <c r="N110" i="2"/>
  <c r="D34" i="4"/>
  <c r="L34" i="4" s="1"/>
  <c r="D52" i="1"/>
  <c r="G52" i="1" s="1"/>
  <c r="E52" i="1"/>
  <c r="F52" i="1"/>
  <c r="C54" i="1"/>
  <c r="E53" i="1" a="1"/>
  <c r="D53" i="1" a="1"/>
  <c r="F53" i="1" a="1"/>
  <c r="N34" i="4" l="1"/>
  <c r="W34" i="4" s="1"/>
  <c r="O34" i="4"/>
  <c r="O80" i="2"/>
  <c r="F53" i="1"/>
  <c r="D53" i="1"/>
  <c r="G53" i="1" s="1"/>
  <c r="E53" i="1"/>
  <c r="C55" i="1"/>
  <c r="F54" i="1" a="1"/>
  <c r="E54" i="1" a="1"/>
  <c r="D54" i="1" a="1"/>
  <c r="AD3" i="4" l="1"/>
  <c r="O81" i="2"/>
  <c r="F54" i="1"/>
  <c r="E54" i="1"/>
  <c r="D54" i="1"/>
  <c r="G54" i="1" s="1"/>
  <c r="C56" i="1"/>
  <c r="D55" i="1" a="1"/>
  <c r="E55" i="1" a="1"/>
  <c r="F55" i="1" a="1"/>
  <c r="O82" i="2" l="1"/>
  <c r="D35" i="4"/>
  <c r="D55" i="1"/>
  <c r="G55" i="1" s="1"/>
  <c r="E55" i="1"/>
  <c r="F55" i="1"/>
  <c r="C57" i="1"/>
  <c r="E56" i="1" a="1"/>
  <c r="F56" i="1" a="1"/>
  <c r="D56" i="1" a="1"/>
  <c r="O83" i="2" l="1"/>
  <c r="D36" i="4"/>
  <c r="D56" i="1"/>
  <c r="G56" i="1" s="1"/>
  <c r="F56" i="1"/>
  <c r="E56" i="1"/>
  <c r="C58" i="1"/>
  <c r="F57" i="1" a="1"/>
  <c r="D57" i="1" a="1"/>
  <c r="E57" i="1" a="1"/>
  <c r="O84" i="2" l="1"/>
  <c r="D37" i="4"/>
  <c r="F57" i="1"/>
  <c r="E57" i="1"/>
  <c r="D57" i="1"/>
  <c r="G57" i="1" s="1"/>
  <c r="C59" i="1"/>
  <c r="E58" i="1" a="1"/>
  <c r="F58" i="1" a="1"/>
  <c r="D58" i="1" a="1"/>
  <c r="O85" i="2" l="1"/>
  <c r="D38" i="4"/>
  <c r="D43" i="2"/>
  <c r="J43" i="2" s="1"/>
  <c r="D75" i="2"/>
  <c r="J75" i="2" s="1"/>
  <c r="D28" i="2"/>
  <c r="J28" i="2" s="1"/>
  <c r="B30" i="2"/>
  <c r="H30" i="2" s="1"/>
  <c r="L30" i="2" s="1"/>
  <c r="D40" i="2"/>
  <c r="J40" i="2" s="1"/>
  <c r="D58" i="1"/>
  <c r="G58" i="1" s="1"/>
  <c r="F58" i="1"/>
  <c r="E58" i="1"/>
  <c r="C60" i="1"/>
  <c r="E59" i="1" a="1"/>
  <c r="D59" i="1" a="1"/>
  <c r="F59" i="1" a="1"/>
  <c r="D39" i="4" l="1"/>
  <c r="D76" i="2"/>
  <c r="J76" i="2" s="1"/>
  <c r="O86" i="2"/>
  <c r="D41" i="2"/>
  <c r="J41" i="2" s="1"/>
  <c r="D44" i="2"/>
  <c r="J44" i="2" s="1"/>
  <c r="D29" i="2"/>
  <c r="J29" i="2" s="1"/>
  <c r="F59" i="1"/>
  <c r="E59" i="1"/>
  <c r="D59" i="1"/>
  <c r="G59" i="1" s="1"/>
  <c r="C61" i="1"/>
  <c r="F60" i="1" a="1"/>
  <c r="E60" i="1" a="1"/>
  <c r="D60" i="1" a="1"/>
  <c r="O87" i="2" l="1"/>
  <c r="D40" i="4"/>
  <c r="E60" i="1"/>
  <c r="D60" i="1"/>
  <c r="G60" i="1" s="1"/>
  <c r="F60" i="1"/>
  <c r="C62" i="1"/>
  <c r="F61" i="1" a="1"/>
  <c r="D61" i="1" a="1"/>
  <c r="E61" i="1" a="1"/>
  <c r="O88" i="2" l="1"/>
  <c r="D41" i="4"/>
  <c r="D61" i="1"/>
  <c r="G61" i="1" s="1"/>
  <c r="E61" i="1"/>
  <c r="F61" i="1"/>
  <c r="C63" i="1"/>
  <c r="D62" i="1" a="1"/>
  <c r="E62" i="1" a="1"/>
  <c r="F62" i="1" a="1"/>
  <c r="O89" i="2" l="1"/>
  <c r="D42" i="4"/>
  <c r="F62" i="1"/>
  <c r="E62" i="1"/>
  <c r="D62" i="1"/>
  <c r="G62" i="1" s="1"/>
  <c r="C64" i="1"/>
  <c r="E63" i="1" a="1"/>
  <c r="D63" i="1" a="1"/>
  <c r="F63" i="1" a="1"/>
  <c r="O90" i="2" l="1"/>
  <c r="D43" i="4"/>
  <c r="D63" i="1"/>
  <c r="G63" i="1" s="1"/>
  <c r="E63" i="1"/>
  <c r="F63" i="1"/>
  <c r="C65" i="1"/>
  <c r="E64" i="1" a="1"/>
  <c r="D64" i="1" a="1"/>
  <c r="F64" i="1" a="1"/>
  <c r="O91" i="2" l="1"/>
  <c r="D44" i="4"/>
  <c r="D64" i="1"/>
  <c r="G64" i="1" s="1"/>
  <c r="F64" i="1"/>
  <c r="E64" i="1"/>
  <c r="C66" i="1"/>
  <c r="F65" i="1" a="1"/>
  <c r="E65" i="1" a="1"/>
  <c r="D65" i="1" a="1"/>
  <c r="O92" i="2" l="1"/>
  <c r="D45" i="4"/>
  <c r="E65" i="1"/>
  <c r="F65" i="1"/>
  <c r="D65" i="1"/>
  <c r="G65" i="1" s="1"/>
  <c r="C67" i="1"/>
  <c r="D66" i="1" a="1"/>
  <c r="F66" i="1" a="1"/>
  <c r="E66" i="1" a="1"/>
  <c r="D69" i="2" l="1"/>
  <c r="J69" i="2" s="1"/>
  <c r="D46" i="4"/>
  <c r="B68" i="2"/>
  <c r="H68" i="2" s="1"/>
  <c r="L68" i="2" s="1"/>
  <c r="B76" i="2"/>
  <c r="H76" i="2" s="1"/>
  <c r="L76" i="2" s="1"/>
  <c r="B70" i="2"/>
  <c r="H70" i="2" s="1"/>
  <c r="L70" i="2" s="1"/>
  <c r="B72" i="2"/>
  <c r="H72" i="2" s="1"/>
  <c r="L72" i="2" s="1"/>
  <c r="B75" i="2"/>
  <c r="H75" i="2" s="1"/>
  <c r="L75" i="2" s="1"/>
  <c r="B69" i="2"/>
  <c r="H69" i="2" s="1"/>
  <c r="B71" i="2"/>
  <c r="H71" i="2" s="1"/>
  <c r="L71" i="2" s="1"/>
  <c r="B73" i="2"/>
  <c r="H73" i="2" s="1"/>
  <c r="L73" i="2" s="1"/>
  <c r="B74" i="2"/>
  <c r="H74" i="2" s="1"/>
  <c r="L74" i="2" s="1"/>
  <c r="B65" i="2"/>
  <c r="H65" i="2" s="1"/>
  <c r="L65" i="2" s="1"/>
  <c r="B66" i="2"/>
  <c r="H66" i="2" s="1"/>
  <c r="L66" i="2" s="1"/>
  <c r="B67" i="2"/>
  <c r="H67" i="2" s="1"/>
  <c r="L67" i="2" s="1"/>
  <c r="D58" i="2"/>
  <c r="J58" i="2" s="1"/>
  <c r="D59" i="2"/>
  <c r="J59" i="2" s="1"/>
  <c r="D54" i="2"/>
  <c r="J54" i="2" s="1"/>
  <c r="B56" i="2"/>
  <c r="H56" i="2" s="1"/>
  <c r="L56" i="2" s="1"/>
  <c r="B64" i="2"/>
  <c r="H64" i="2" s="1"/>
  <c r="L64" i="2" s="1"/>
  <c r="B57" i="2"/>
  <c r="H57" i="2" s="1"/>
  <c r="L57" i="2" s="1"/>
  <c r="B58" i="2"/>
  <c r="H58" i="2" s="1"/>
  <c r="B63" i="2"/>
  <c r="H63" i="2" s="1"/>
  <c r="L63" i="2" s="1"/>
  <c r="B59" i="2"/>
  <c r="H59" i="2" s="1"/>
  <c r="B60" i="2"/>
  <c r="H60" i="2" s="1"/>
  <c r="L60" i="2" s="1"/>
  <c r="B61" i="2"/>
  <c r="H61" i="2" s="1"/>
  <c r="L61" i="2" s="1"/>
  <c r="B62" i="2"/>
  <c r="H62" i="2" s="1"/>
  <c r="L62" i="2" s="1"/>
  <c r="D49" i="2"/>
  <c r="J49" i="2" s="1"/>
  <c r="D50" i="2"/>
  <c r="J50" i="2" s="1"/>
  <c r="B48" i="2"/>
  <c r="H48" i="2" s="1"/>
  <c r="L48" i="2" s="1"/>
  <c r="B49" i="2"/>
  <c r="H49" i="2" s="1"/>
  <c r="B50" i="2"/>
  <c r="H50" i="2" s="1"/>
  <c r="B52" i="2"/>
  <c r="H52" i="2" s="1"/>
  <c r="L52" i="2" s="1"/>
  <c r="B53" i="2"/>
  <c r="H53" i="2" s="1"/>
  <c r="L53" i="2" s="1"/>
  <c r="B54" i="2"/>
  <c r="H54" i="2" s="1"/>
  <c r="B55" i="2"/>
  <c r="H55" i="2" s="1"/>
  <c r="L55" i="2" s="1"/>
  <c r="B51" i="2"/>
  <c r="H51" i="2" s="1"/>
  <c r="L51" i="2" s="1"/>
  <c r="D35" i="2"/>
  <c r="J35" i="2" s="1"/>
  <c r="B45" i="2"/>
  <c r="H45" i="2" s="1"/>
  <c r="L45" i="2" s="1"/>
  <c r="B46" i="2"/>
  <c r="H46" i="2" s="1"/>
  <c r="L46" i="2" s="1"/>
  <c r="B47" i="2"/>
  <c r="H47" i="2" s="1"/>
  <c r="L47" i="2" s="1"/>
  <c r="B33" i="2"/>
  <c r="H33" i="2" s="1"/>
  <c r="L33" i="2" s="1"/>
  <c r="B34" i="2"/>
  <c r="H34" i="2" s="1"/>
  <c r="L34" i="2" s="1"/>
  <c r="B42" i="2"/>
  <c r="H42" i="2" s="1"/>
  <c r="L42" i="2" s="1"/>
  <c r="B35" i="2"/>
  <c r="H35" i="2" s="1"/>
  <c r="B43" i="2"/>
  <c r="H43" i="2" s="1"/>
  <c r="L43" i="2" s="1"/>
  <c r="B36" i="2"/>
  <c r="H36" i="2" s="1"/>
  <c r="L36" i="2" s="1"/>
  <c r="B44" i="2"/>
  <c r="H44" i="2" s="1"/>
  <c r="L44" i="2" s="1"/>
  <c r="B37" i="2"/>
  <c r="H37" i="2" s="1"/>
  <c r="L37" i="2" s="1"/>
  <c r="B38" i="2"/>
  <c r="H38" i="2" s="1"/>
  <c r="L38" i="2" s="1"/>
  <c r="B41" i="2"/>
  <c r="H41" i="2" s="1"/>
  <c r="L41" i="2" s="1"/>
  <c r="B39" i="2"/>
  <c r="H39" i="2" s="1"/>
  <c r="L39" i="2" s="1"/>
  <c r="B40" i="2"/>
  <c r="H40" i="2" s="1"/>
  <c r="L40" i="2" s="1"/>
  <c r="B31" i="2"/>
  <c r="H31" i="2" s="1"/>
  <c r="L31" i="2" s="1"/>
  <c r="B32" i="2"/>
  <c r="H32" i="2" s="1"/>
  <c r="L32" i="2" s="1"/>
  <c r="O93" i="2"/>
  <c r="B29" i="2"/>
  <c r="H29" i="2" s="1"/>
  <c r="L29" i="2" s="1"/>
  <c r="D24" i="2"/>
  <c r="J24" i="2" s="1"/>
  <c r="B22" i="2"/>
  <c r="B26" i="2"/>
  <c r="B23" i="2"/>
  <c r="B24" i="2"/>
  <c r="B27" i="2"/>
  <c r="B28" i="2"/>
  <c r="H28" i="2" s="1"/>
  <c r="L28" i="2" s="1"/>
  <c r="B25" i="2"/>
  <c r="D22" i="2"/>
  <c r="J22" i="2" s="1"/>
  <c r="D23" i="2"/>
  <c r="J23" i="2" s="1"/>
  <c r="D20" i="2"/>
  <c r="J20" i="2" s="1"/>
  <c r="D21" i="2"/>
  <c r="J21" i="2" s="1"/>
  <c r="D10" i="2"/>
  <c r="J10" i="2" s="1"/>
  <c r="D12" i="2"/>
  <c r="J12" i="2" s="1"/>
  <c r="B10" i="2"/>
  <c r="B18" i="2"/>
  <c r="B20" i="2"/>
  <c r="B17" i="2"/>
  <c r="B11" i="2"/>
  <c r="B19" i="2"/>
  <c r="B12" i="2"/>
  <c r="B15" i="2"/>
  <c r="B9" i="2"/>
  <c r="B13" i="2"/>
  <c r="B21" i="2"/>
  <c r="B14" i="2"/>
  <c r="B16" i="2"/>
  <c r="B6" i="2"/>
  <c r="B7" i="2"/>
  <c r="B8" i="2"/>
  <c r="B3" i="2"/>
  <c r="H3" i="2" s="1"/>
  <c r="L3" i="2" s="1"/>
  <c r="B4" i="2"/>
  <c r="H4" i="2" s="1"/>
  <c r="L4" i="2" s="1"/>
  <c r="B5" i="2"/>
  <c r="H5" i="2" s="1"/>
  <c r="L5" i="2" s="1"/>
  <c r="B2" i="2"/>
  <c r="H2" i="2" s="1"/>
  <c r="L2" i="2" s="1"/>
  <c r="E66" i="1"/>
  <c r="D66" i="1"/>
  <c r="G66" i="1" s="1"/>
  <c r="F66" i="1"/>
  <c r="C68" i="1"/>
  <c r="D67" i="1" a="1"/>
  <c r="F67" i="1" a="1"/>
  <c r="E67" i="1" a="1"/>
  <c r="L69" i="2" l="1"/>
  <c r="O94" i="2"/>
  <c r="D47" i="4"/>
  <c r="L54" i="2"/>
  <c r="L59" i="2"/>
  <c r="L58" i="2"/>
  <c r="L49" i="2"/>
  <c r="L50" i="2"/>
  <c r="L35" i="2"/>
  <c r="H9" i="2"/>
  <c r="L9" i="2" s="1"/>
  <c r="H10" i="2"/>
  <c r="L10" i="2" s="1"/>
  <c r="H8" i="2"/>
  <c r="L8" i="2" s="1"/>
  <c r="H15" i="2"/>
  <c r="L15" i="2" s="1"/>
  <c r="H27" i="2"/>
  <c r="L27" i="2" s="1"/>
  <c r="H14" i="2"/>
  <c r="L14" i="2" s="1"/>
  <c r="H17" i="2"/>
  <c r="L17" i="2" s="1"/>
  <c r="H13" i="2"/>
  <c r="L13" i="2" s="1"/>
  <c r="H18" i="2"/>
  <c r="L18" i="2" s="1"/>
  <c r="H25" i="2"/>
  <c r="L25" i="2" s="1"/>
  <c r="H7" i="2"/>
  <c r="L7" i="2" s="1"/>
  <c r="H12" i="2"/>
  <c r="L12" i="2" s="1"/>
  <c r="H24" i="2"/>
  <c r="L24" i="2" s="1"/>
  <c r="H21" i="2"/>
  <c r="L21" i="2" s="1"/>
  <c r="H6" i="2"/>
  <c r="L6" i="2" s="1"/>
  <c r="H19" i="2"/>
  <c r="L19" i="2" s="1"/>
  <c r="H23" i="2"/>
  <c r="L23" i="2" s="1"/>
  <c r="H22" i="2"/>
  <c r="L22" i="2" s="1"/>
  <c r="H20" i="2"/>
  <c r="L20" i="2" s="1"/>
  <c r="H16" i="2"/>
  <c r="L16" i="2" s="1"/>
  <c r="H11" i="2"/>
  <c r="L11" i="2" s="1"/>
  <c r="H26" i="2"/>
  <c r="L26" i="2" s="1"/>
  <c r="E67" i="1"/>
  <c r="D48" i="4" s="1"/>
  <c r="D67" i="1"/>
  <c r="G67" i="1" s="1"/>
  <c r="F67" i="1"/>
  <c r="C69" i="1"/>
  <c r="E68" i="1" a="1"/>
  <c r="F68" i="1" a="1"/>
  <c r="D68" i="1" a="1"/>
  <c r="O95" i="2" l="1"/>
  <c r="D68" i="1"/>
  <c r="G68" i="1" s="1"/>
  <c r="F68" i="1"/>
  <c r="E68" i="1"/>
  <c r="C70" i="1"/>
  <c r="E69" i="1" a="1"/>
  <c r="D69" i="1" a="1"/>
  <c r="F69" i="1" a="1"/>
  <c r="O96" i="2" l="1"/>
  <c r="D49" i="4"/>
  <c r="D69" i="1"/>
  <c r="G69" i="1" s="1"/>
  <c r="E69" i="1"/>
  <c r="F69" i="1"/>
  <c r="C71" i="1"/>
  <c r="E70" i="1" a="1"/>
  <c r="D70" i="1" a="1"/>
  <c r="F70" i="1" a="1"/>
  <c r="O97" i="2" l="1"/>
  <c r="D50" i="4"/>
  <c r="F70" i="1"/>
  <c r="E70" i="1"/>
  <c r="D70" i="1"/>
  <c r="G70" i="1" s="1"/>
  <c r="C72" i="1"/>
  <c r="D71" i="1" a="1"/>
  <c r="F71" i="1" a="1"/>
  <c r="E71" i="1" a="1"/>
  <c r="O98" i="2" l="1"/>
  <c r="D51" i="4"/>
  <c r="D71" i="1"/>
  <c r="G71" i="1" s="1"/>
  <c r="F71" i="1"/>
  <c r="E71" i="1"/>
  <c r="C73" i="1"/>
  <c r="F72" i="1" a="1"/>
  <c r="D72" i="1" a="1"/>
  <c r="E72" i="1" a="1"/>
  <c r="O99" i="2" l="1"/>
  <c r="D52" i="4"/>
  <c r="F72" i="1"/>
  <c r="D72" i="1"/>
  <c r="G72" i="1" s="1"/>
  <c r="E72" i="1"/>
  <c r="C74" i="1"/>
  <c r="D73" i="1" a="1"/>
  <c r="E73" i="1" a="1"/>
  <c r="F73" i="1" a="1"/>
  <c r="O100" i="2" l="1"/>
  <c r="D53" i="4"/>
  <c r="E73" i="1"/>
  <c r="F73" i="1"/>
  <c r="D73" i="1"/>
  <c r="G73" i="1" s="1"/>
  <c r="C75" i="1"/>
  <c r="F74" i="1" a="1"/>
  <c r="E74" i="1" a="1"/>
  <c r="D74" i="1" a="1"/>
  <c r="O101" i="2" l="1"/>
  <c r="D54" i="4"/>
  <c r="D74" i="1"/>
  <c r="G74" i="1" s="1"/>
  <c r="E74" i="1"/>
  <c r="F74" i="1"/>
  <c r="C76" i="1"/>
  <c r="F75" i="1" a="1"/>
  <c r="D75" i="1" a="1"/>
  <c r="O102" i="2" l="1"/>
  <c r="D55" i="4"/>
  <c r="D75" i="1"/>
  <c r="G75" i="1" s="1"/>
  <c r="F75" i="1"/>
  <c r="C77" i="1"/>
  <c r="D76" i="1" a="1"/>
  <c r="F76" i="1" a="1"/>
  <c r="D76" i="1" l="1"/>
  <c r="G76" i="1" s="1"/>
  <c r="F76" i="1"/>
  <c r="C78" i="1"/>
  <c r="F77" i="1" a="1"/>
  <c r="D77" i="1" a="1"/>
  <c r="D77" i="1" l="1"/>
  <c r="G77" i="1" s="1"/>
  <c r="F77" i="1"/>
  <c r="C79" i="1"/>
  <c r="D78" i="1" a="1"/>
  <c r="F78" i="1" a="1"/>
  <c r="D78" i="1" l="1"/>
  <c r="G78" i="1" s="1"/>
  <c r="F78" i="1"/>
  <c r="C80" i="1"/>
  <c r="D79" i="1" a="1"/>
  <c r="F79" i="1" a="1"/>
  <c r="D79" i="1" l="1"/>
  <c r="G79" i="1" s="1"/>
  <c r="F79" i="1"/>
  <c r="C81" i="1"/>
  <c r="D80" i="1" a="1"/>
  <c r="F80" i="1" a="1"/>
  <c r="D80" i="1" l="1"/>
  <c r="G80" i="1" s="1"/>
  <c r="F80" i="1"/>
  <c r="C82" i="1"/>
  <c r="D81" i="1" a="1"/>
  <c r="F81" i="1" a="1"/>
  <c r="F81" i="1" l="1"/>
  <c r="D81" i="1"/>
  <c r="G81" i="1" s="1"/>
  <c r="C83" i="1"/>
  <c r="F82" i="1" a="1"/>
  <c r="D82" i="1" a="1"/>
  <c r="F82" i="1" l="1"/>
  <c r="D82" i="1"/>
  <c r="G82" i="1" s="1"/>
  <c r="C84" i="1"/>
  <c r="D83" i="1" a="1"/>
  <c r="F83" i="1" a="1"/>
  <c r="F83" i="1" l="1"/>
  <c r="D83" i="1"/>
  <c r="G83" i="1" s="1"/>
  <c r="C85" i="1"/>
  <c r="D84" i="1" a="1"/>
  <c r="F84" i="1" a="1"/>
  <c r="F84" i="1" l="1"/>
  <c r="D84" i="1"/>
  <c r="G84" i="1" s="1"/>
  <c r="C86" i="1"/>
  <c r="F85" i="1" a="1"/>
  <c r="D85" i="1" a="1"/>
  <c r="E85" i="1" a="1"/>
  <c r="D85" i="1" l="1"/>
  <c r="G85" i="1" s="1"/>
  <c r="F85" i="1"/>
  <c r="E85" i="1"/>
  <c r="C87" i="1"/>
  <c r="E86" i="1" a="1"/>
  <c r="D86" i="1" a="1"/>
  <c r="F86" i="1" a="1"/>
  <c r="O103" i="2" l="1"/>
  <c r="D56" i="4"/>
  <c r="F86" i="1"/>
  <c r="E86" i="1"/>
  <c r="D86" i="1"/>
  <c r="G86" i="1" s="1"/>
  <c r="D87" i="1" a="1"/>
  <c r="F87" i="1" a="1"/>
  <c r="E87" i="1" a="1"/>
  <c r="O104" i="2" l="1"/>
  <c r="D57" i="4"/>
  <c r="E87" i="1"/>
  <c r="F87" i="1"/>
  <c r="D87" i="1"/>
  <c r="G87" i="1" s="1"/>
  <c r="O105" i="2" l="1"/>
  <c r="D58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<sst xmlns="http://schemas.openxmlformats.org/spreadsheetml/2006/main" count="909" uniqueCount="430">
  <si>
    <t>Unicode</t>
  </si>
  <si>
    <t>Character</t>
  </si>
  <si>
    <t>Name</t>
  </si>
  <si>
    <t>U+0980</t>
  </si>
  <si>
    <t>ঀ</t>
  </si>
  <si>
    <t>Bengali Anji</t>
  </si>
  <si>
    <t>U+0981</t>
  </si>
  <si>
    <t>◌ঁ</t>
  </si>
  <si>
    <t>Bengali Sign Candrabindu</t>
  </si>
  <si>
    <t>U+0982</t>
  </si>
  <si>
    <t>ং</t>
  </si>
  <si>
    <t>Bengali Sign Anusvara</t>
  </si>
  <si>
    <t>U+0983</t>
  </si>
  <si>
    <t>ঃ</t>
  </si>
  <si>
    <t>Bengali Sign Visarga</t>
  </si>
  <si>
    <t>U+0985</t>
  </si>
  <si>
    <t>অ</t>
  </si>
  <si>
    <t>Bengali Letter A</t>
  </si>
  <si>
    <t>U+0986</t>
  </si>
  <si>
    <t>আ</t>
  </si>
  <si>
    <t>Bengali Letter Aa</t>
  </si>
  <si>
    <t>U+0987</t>
  </si>
  <si>
    <t>ই</t>
  </si>
  <si>
    <t>Bengali Letter I</t>
  </si>
  <si>
    <t>U+0988</t>
  </si>
  <si>
    <t>ঈ</t>
  </si>
  <si>
    <t>Bengali Letter Ii</t>
  </si>
  <si>
    <t>U+0989</t>
  </si>
  <si>
    <t>উ</t>
  </si>
  <si>
    <t>Bengali Letter U</t>
  </si>
  <si>
    <t>U+098A</t>
  </si>
  <si>
    <t>ঊ</t>
  </si>
  <si>
    <t>Bengali Letter Uu</t>
  </si>
  <si>
    <t>U+098B</t>
  </si>
  <si>
    <t>ঋ</t>
  </si>
  <si>
    <t>Bengali Letter Vocalic R</t>
  </si>
  <si>
    <t>U+098C</t>
  </si>
  <si>
    <t>ঌ</t>
  </si>
  <si>
    <t>Bengali Letter Vocalic L</t>
  </si>
  <si>
    <t>U+098F</t>
  </si>
  <si>
    <t>এ</t>
  </si>
  <si>
    <t>Bengali Letter E</t>
  </si>
  <si>
    <t>U+0990</t>
  </si>
  <si>
    <t>ঐ</t>
  </si>
  <si>
    <t>Bengali Letter Ai</t>
  </si>
  <si>
    <t>U+0993</t>
  </si>
  <si>
    <t>ও</t>
  </si>
  <si>
    <t>Bengali Letter O</t>
  </si>
  <si>
    <t>U+0994</t>
  </si>
  <si>
    <t>ঔ</t>
  </si>
  <si>
    <t>Bengali Letter Au</t>
  </si>
  <si>
    <t>U+0995</t>
  </si>
  <si>
    <t>ক</t>
  </si>
  <si>
    <t>Bengali Letter Ka</t>
  </si>
  <si>
    <t>U+0996</t>
  </si>
  <si>
    <t>খ</t>
  </si>
  <si>
    <t>Bengali Letter Kha</t>
  </si>
  <si>
    <t>U+0997</t>
  </si>
  <si>
    <t>গ</t>
  </si>
  <si>
    <t>Bengali Letter Ga</t>
  </si>
  <si>
    <t>U+0998</t>
  </si>
  <si>
    <t>ঘ</t>
  </si>
  <si>
    <t>Bengali Letter Gha</t>
  </si>
  <si>
    <t>U+0999</t>
  </si>
  <si>
    <t>ঙ</t>
  </si>
  <si>
    <t>Bengali Letter Nga</t>
  </si>
  <si>
    <t>U+099A</t>
  </si>
  <si>
    <t>চ</t>
  </si>
  <si>
    <t>Bengali Letter Ca</t>
  </si>
  <si>
    <t>U+099B</t>
  </si>
  <si>
    <t>ছ</t>
  </si>
  <si>
    <t>Bengali Letter Cha</t>
  </si>
  <si>
    <t>U+099C</t>
  </si>
  <si>
    <t>জ</t>
  </si>
  <si>
    <t>Bengali Letter Ja</t>
  </si>
  <si>
    <t>U+099D</t>
  </si>
  <si>
    <t>ঝ</t>
  </si>
  <si>
    <t>Bengali Letter Jha</t>
  </si>
  <si>
    <t>U+099E</t>
  </si>
  <si>
    <t>ঞ</t>
  </si>
  <si>
    <t>Bengali Letter Nya</t>
  </si>
  <si>
    <t>U+099F</t>
  </si>
  <si>
    <t>ট</t>
  </si>
  <si>
    <t>Bengali Letter Tta</t>
  </si>
  <si>
    <t>U+09A0</t>
  </si>
  <si>
    <t>ঠ</t>
  </si>
  <si>
    <t>Bengali Letter Ttha</t>
  </si>
  <si>
    <t>U+09A1</t>
  </si>
  <si>
    <t>ড</t>
  </si>
  <si>
    <t>Bengali Letter Dda</t>
  </si>
  <si>
    <t>U+09A2</t>
  </si>
  <si>
    <t>ঢ</t>
  </si>
  <si>
    <t>Bengali Letter Ddha</t>
  </si>
  <si>
    <t>U+09A3</t>
  </si>
  <si>
    <t>ণ</t>
  </si>
  <si>
    <t>Bengali Letter Nna</t>
  </si>
  <si>
    <t>U+09A4</t>
  </si>
  <si>
    <t>ত</t>
  </si>
  <si>
    <t>Bengali Letter Ta</t>
  </si>
  <si>
    <t>U+09A5</t>
  </si>
  <si>
    <t>থ</t>
  </si>
  <si>
    <t>Bengali Letter Tha</t>
  </si>
  <si>
    <t>U+09A6</t>
  </si>
  <si>
    <t>দ</t>
  </si>
  <si>
    <t>Bengali Letter Da</t>
  </si>
  <si>
    <t>U+09A7</t>
  </si>
  <si>
    <t>ধ</t>
  </si>
  <si>
    <t>Bengali Letter Dha</t>
  </si>
  <si>
    <t>U+09A8</t>
  </si>
  <si>
    <t>ন</t>
  </si>
  <si>
    <t>Bengali Letter Na</t>
  </si>
  <si>
    <t>U+09AA</t>
  </si>
  <si>
    <t>প</t>
  </si>
  <si>
    <t>Bengali Letter Pa</t>
  </si>
  <si>
    <t>U+09AB</t>
  </si>
  <si>
    <t>ফ</t>
  </si>
  <si>
    <t>Bengali Letter Pha</t>
  </si>
  <si>
    <t>U+09AC</t>
  </si>
  <si>
    <t>ব</t>
  </si>
  <si>
    <t>Bengali Letter Ba</t>
  </si>
  <si>
    <t>U+09AD</t>
  </si>
  <si>
    <t>ভ</t>
  </si>
  <si>
    <t>Bengali Letter Bha</t>
  </si>
  <si>
    <t>U+09AE</t>
  </si>
  <si>
    <t>ম</t>
  </si>
  <si>
    <t>Bengali Letter Ma</t>
  </si>
  <si>
    <t>U+09AF</t>
  </si>
  <si>
    <t>য</t>
  </si>
  <si>
    <t>Bengali Letter Ya</t>
  </si>
  <si>
    <t>U+09B0</t>
  </si>
  <si>
    <t>র</t>
  </si>
  <si>
    <t>Bengali Letter Ra</t>
  </si>
  <si>
    <t>U+09B2</t>
  </si>
  <si>
    <t>ল</t>
  </si>
  <si>
    <t>Bengali Letter La</t>
  </si>
  <si>
    <t>U+09B6</t>
  </si>
  <si>
    <t>শ</t>
  </si>
  <si>
    <t>Bengali Letter Sha</t>
  </si>
  <si>
    <t>U+09B7</t>
  </si>
  <si>
    <t>ষ</t>
  </si>
  <si>
    <t>Bengali Letter Ssa</t>
  </si>
  <si>
    <t>U+09B8</t>
  </si>
  <si>
    <t>স</t>
  </si>
  <si>
    <t>Bengali Letter Sa</t>
  </si>
  <si>
    <t>U+09B9</t>
  </si>
  <si>
    <t>হ</t>
  </si>
  <si>
    <t>Bengali Letter Ha</t>
  </si>
  <si>
    <t>U+09BC</t>
  </si>
  <si>
    <t>◌়</t>
  </si>
  <si>
    <t>Bengali Sign Nukta</t>
  </si>
  <si>
    <t>U+09BD</t>
  </si>
  <si>
    <t>ঽ</t>
  </si>
  <si>
    <t>Bengali Sign Avagraha</t>
  </si>
  <si>
    <t>U+09BE</t>
  </si>
  <si>
    <t>া</t>
  </si>
  <si>
    <t>Bengali Vowel Sign Aa</t>
  </si>
  <si>
    <t>U+09BF</t>
  </si>
  <si>
    <t>ি</t>
  </si>
  <si>
    <t>Bengali Vowel Sign I</t>
  </si>
  <si>
    <t>U+09C0</t>
  </si>
  <si>
    <t>ী</t>
  </si>
  <si>
    <t>Bengali Vowel Sign Ii</t>
  </si>
  <si>
    <t>U+09C1</t>
  </si>
  <si>
    <t>◌ু</t>
  </si>
  <si>
    <t>Bengali Vowel Sign U</t>
  </si>
  <si>
    <t>U+09C2</t>
  </si>
  <si>
    <t>◌ূ</t>
  </si>
  <si>
    <t>Bengali Vowel Sign Uu</t>
  </si>
  <si>
    <t>U+09C3</t>
  </si>
  <si>
    <t>◌ৃ</t>
  </si>
  <si>
    <t>Bengali Vowel Sign Vocalic R</t>
  </si>
  <si>
    <t>U+09C4</t>
  </si>
  <si>
    <t>◌ৄ</t>
  </si>
  <si>
    <t>Bengali Vowel Sign Vocalic Rr</t>
  </si>
  <si>
    <t>U+09C7</t>
  </si>
  <si>
    <t>ে</t>
  </si>
  <si>
    <t>Bengali Vowel Sign E</t>
  </si>
  <si>
    <t>U+09C8</t>
  </si>
  <si>
    <t>ৈ</t>
  </si>
  <si>
    <t>Bengali Vowel Sign Ai</t>
  </si>
  <si>
    <t>U+09CB</t>
  </si>
  <si>
    <t>ো</t>
  </si>
  <si>
    <t>Bengali Vowel Sign O</t>
  </si>
  <si>
    <t>U+09CC</t>
  </si>
  <si>
    <t>ৌ</t>
  </si>
  <si>
    <t>Bengali Vowel Sign Au</t>
  </si>
  <si>
    <t>U+09CD</t>
  </si>
  <si>
    <t>◌্</t>
  </si>
  <si>
    <t>Bengali Sign Virama</t>
  </si>
  <si>
    <t>U+09CE</t>
  </si>
  <si>
    <t>ৎ</t>
  </si>
  <si>
    <t>Bengali Letter Khanda Ta</t>
  </si>
  <si>
    <t>U+09D7</t>
  </si>
  <si>
    <t>ৗ</t>
  </si>
  <si>
    <t>Bengali Au Length Mark</t>
  </si>
  <si>
    <t>U+09DC</t>
  </si>
  <si>
    <t>ড়</t>
  </si>
  <si>
    <t>Bengali Letter Rra</t>
  </si>
  <si>
    <t>U+09DD</t>
  </si>
  <si>
    <t>ঢ়</t>
  </si>
  <si>
    <t>Bengali Letter Rha</t>
  </si>
  <si>
    <t>U+09DF</t>
  </si>
  <si>
    <t>য়</t>
  </si>
  <si>
    <t>Bengali Letter Yya</t>
  </si>
  <si>
    <t>U+09E0</t>
  </si>
  <si>
    <t>ৠ</t>
  </si>
  <si>
    <t>Bengali Letter Vocalic Rr</t>
  </si>
  <si>
    <t>U+09E1</t>
  </si>
  <si>
    <t>ৡ</t>
  </si>
  <si>
    <t>Bengali Letter Vocalic Ll</t>
  </si>
  <si>
    <t>U+09E2</t>
  </si>
  <si>
    <t>◌ৢ</t>
  </si>
  <si>
    <t>Bengali Vowel Sign Vocalic L</t>
  </si>
  <si>
    <t>U+09E3</t>
  </si>
  <si>
    <t>◌ৣ</t>
  </si>
  <si>
    <t>Bengali Vowel Sign Vocalic Ll</t>
  </si>
  <si>
    <t>U+09E6</t>
  </si>
  <si>
    <t>Bengali Digit Zero</t>
  </si>
  <si>
    <t>U+09E7</t>
  </si>
  <si>
    <t>Bengali Digit One</t>
  </si>
  <si>
    <t>U+09E8</t>
  </si>
  <si>
    <t>Bengali Digit Two</t>
  </si>
  <si>
    <t>U+09E9</t>
  </si>
  <si>
    <t>Bengali Digit Three</t>
  </si>
  <si>
    <t>U+09EA</t>
  </si>
  <si>
    <t>Bengali Digit Four</t>
  </si>
  <si>
    <t>U+09EB</t>
  </si>
  <si>
    <t>Bengali Digit Five</t>
  </si>
  <si>
    <t>U+09EC</t>
  </si>
  <si>
    <t>Bengali Digit Six</t>
  </si>
  <si>
    <t>U+09ED</t>
  </si>
  <si>
    <t>Bengali Digit Seven</t>
  </si>
  <si>
    <t>U+09EE</t>
  </si>
  <si>
    <t>Bengali Digit Eight</t>
  </si>
  <si>
    <t>U+09EF</t>
  </si>
  <si>
    <t>Bengali Digit Nine</t>
  </si>
  <si>
    <t>U+09F0</t>
  </si>
  <si>
    <t>ৰ</t>
  </si>
  <si>
    <t>Bengali Letter Ra with Middle Diagonal</t>
  </si>
  <si>
    <t>U+09F1</t>
  </si>
  <si>
    <t>ৱ</t>
  </si>
  <si>
    <t>Bengali Letter Ra with Lower Diagonal</t>
  </si>
  <si>
    <t>U+09F2</t>
  </si>
  <si>
    <t>৲</t>
  </si>
  <si>
    <t>Bengali Rupee Mark</t>
  </si>
  <si>
    <t>U+09F3</t>
  </si>
  <si>
    <t>৳</t>
  </si>
  <si>
    <t>Bengali Rupee Sign</t>
  </si>
  <si>
    <t>U+09F4</t>
  </si>
  <si>
    <t>৴</t>
  </si>
  <si>
    <t>Bengali Currency Numerator One</t>
  </si>
  <si>
    <t>U+09F5</t>
  </si>
  <si>
    <t>৵</t>
  </si>
  <si>
    <t>Bengali Currency Numerator Two</t>
  </si>
  <si>
    <t>U+09F6</t>
  </si>
  <si>
    <t>৶</t>
  </si>
  <si>
    <t>Bengali Currency Numerator Three</t>
  </si>
  <si>
    <t>U+09F7</t>
  </si>
  <si>
    <t>৷</t>
  </si>
  <si>
    <t>Bengali Currency Numerator Four</t>
  </si>
  <si>
    <t>U+09F8</t>
  </si>
  <si>
    <t>৸</t>
  </si>
  <si>
    <t>Bengali Currency Numerator One Less Than the Denominator</t>
  </si>
  <si>
    <t>U+09F9</t>
  </si>
  <si>
    <t>৹</t>
  </si>
  <si>
    <t>Bengali Currency Denominator Sixteen</t>
  </si>
  <si>
    <t>U+09FA</t>
  </si>
  <si>
    <t>৺</t>
  </si>
  <si>
    <t>Bengali Isshar</t>
  </si>
  <si>
    <t>U+09FB</t>
  </si>
  <si>
    <t>৻</t>
  </si>
  <si>
    <t>Bengali Ganda Mark</t>
  </si>
  <si>
    <t>U+09FC</t>
  </si>
  <si>
    <t>ৼ</t>
  </si>
  <si>
    <t>Bengali Letter Vedic Anusvara</t>
  </si>
  <si>
    <t>U+09FD</t>
  </si>
  <si>
    <t>৽</t>
  </si>
  <si>
    <t>Bengali Abbreviation Sign</t>
  </si>
  <si>
    <t>U+09FE</t>
  </si>
  <si>
    <t>◌৾</t>
  </si>
  <si>
    <t>Bengali Sandhi Mark</t>
  </si>
  <si>
    <t>SN</t>
  </si>
  <si>
    <t>New SN</t>
  </si>
  <si>
    <t>HTML</t>
  </si>
  <si>
    <t>.</t>
  </si>
  <si>
    <t>code</t>
  </si>
  <si>
    <t>English Typing Space</t>
  </si>
  <si>
    <t>Bengali word suggestion for current word</t>
  </si>
  <si>
    <t>Bengali Converted Data</t>
  </si>
  <si>
    <t>Bangla Keyboard</t>
  </si>
  <si>
    <t>English to Bengali Converter</t>
  </si>
  <si>
    <t>Final Concatenated</t>
  </si>
  <si>
    <t>k</t>
  </si>
  <si>
    <t>h</t>
  </si>
  <si>
    <t>g</t>
  </si>
  <si>
    <t>n</t>
  </si>
  <si>
    <t>c</t>
  </si>
  <si>
    <t>j</t>
  </si>
  <si>
    <t>y</t>
  </si>
  <si>
    <t>t</t>
  </si>
  <si>
    <t>d</t>
  </si>
  <si>
    <t>p</t>
  </si>
  <si>
    <t>f</t>
  </si>
  <si>
    <t>b</t>
  </si>
  <si>
    <t>m</t>
  </si>
  <si>
    <t>r</t>
  </si>
  <si>
    <t>l</t>
  </si>
  <si>
    <t>s</t>
  </si>
  <si>
    <t>sh</t>
  </si>
  <si>
    <t>i</t>
  </si>
  <si>
    <t>u</t>
  </si>
  <si>
    <t>banjon</t>
  </si>
  <si>
    <t>matra</t>
  </si>
  <si>
    <t>special</t>
  </si>
  <si>
    <t>type</t>
  </si>
  <si>
    <t>e</t>
  </si>
  <si>
    <t>a</t>
  </si>
  <si>
    <t>col1</t>
  </si>
  <si>
    <t>col2</t>
  </si>
  <si>
    <t>col3</t>
  </si>
  <si>
    <t>col4</t>
  </si>
  <si>
    <t>json</t>
  </si>
  <si>
    <t>only Col1</t>
  </si>
  <si>
    <t>col1 + col2</t>
  </si>
  <si>
    <t>final</t>
  </si>
  <si>
    <t>kh</t>
  </si>
  <si>
    <t>gh</t>
  </si>
  <si>
    <t>ch</t>
  </si>
  <si>
    <t>chh</t>
  </si>
  <si>
    <t>jh</t>
  </si>
  <si>
    <t>th</t>
  </si>
  <si>
    <t>dh</t>
  </si>
  <si>
    <t>N</t>
  </si>
  <si>
    <t>shh</t>
  </si>
  <si>
    <t>ou</t>
  </si>
  <si>
    <t>oi</t>
  </si>
  <si>
    <t>li</t>
  </si>
  <si>
    <t>ri</t>
  </si>
  <si>
    <t>uu</t>
  </si>
  <si>
    <t>ee</t>
  </si>
  <si>
    <t>aa</t>
  </si>
  <si>
    <t>o</t>
  </si>
  <si>
    <t>ng</t>
  </si>
  <si>
    <t>rr</t>
  </si>
  <si>
    <t>RR</t>
  </si>
  <si>
    <t>yo</t>
  </si>
  <si>
    <t>q</t>
  </si>
  <si>
    <t>w</t>
  </si>
  <si>
    <t>x</t>
  </si>
  <si>
    <t>z</t>
  </si>
  <si>
    <t>eng</t>
  </si>
  <si>
    <t>ben</t>
  </si>
  <si>
    <t>use</t>
  </si>
  <si>
    <t>oo</t>
  </si>
  <si>
    <t>ওয়</t>
  </si>
  <si>
    <t>ক্স</t>
  </si>
  <si>
    <t>ইয়</t>
  </si>
  <si>
    <t>english</t>
  </si>
  <si>
    <t>bengali</t>
  </si>
  <si>
    <t>ii</t>
  </si>
  <si>
    <t>in</t>
  </si>
  <si>
    <t>bh</t>
  </si>
  <si>
    <t>Word Search</t>
  </si>
  <si>
    <t>Step2</t>
  </si>
  <si>
    <t>step 3</t>
  </si>
  <si>
    <t>step 4</t>
  </si>
  <si>
    <t>step5</t>
  </si>
  <si>
    <t>step 0</t>
  </si>
  <si>
    <t>number of elements</t>
  </si>
  <si>
    <t>abcde</t>
  </si>
  <si>
    <t>a1bcde</t>
  </si>
  <si>
    <t>ab1cde</t>
  </si>
  <si>
    <t>abc1de</t>
  </si>
  <si>
    <t>abcd1e</t>
  </si>
  <si>
    <t>a1b2cde</t>
  </si>
  <si>
    <t>a1bc2de</t>
  </si>
  <si>
    <t>a1bcd2e</t>
  </si>
  <si>
    <t>ab1c2de</t>
  </si>
  <si>
    <t>ab1cd2e</t>
  </si>
  <si>
    <t>abc1d2e</t>
  </si>
  <si>
    <t>a1b2c3de</t>
  </si>
  <si>
    <t>a1b2cd3e</t>
  </si>
  <si>
    <t>a1bc2d3e</t>
  </si>
  <si>
    <t>ab1c2d3e</t>
  </si>
  <si>
    <t>a1b2c3d4e</t>
  </si>
  <si>
    <t>number of gaps</t>
  </si>
  <si>
    <t>gap</t>
  </si>
  <si>
    <t>max</t>
  </si>
  <si>
    <t>text</t>
  </si>
  <si>
    <t>iter0</t>
  </si>
  <si>
    <t>iter1</t>
  </si>
  <si>
    <t>iter2</t>
  </si>
  <si>
    <t>text.length-GapNumber+iter</t>
  </si>
  <si>
    <t>text.length-gapNumber+iter</t>
  </si>
  <si>
    <t>suggestions</t>
  </si>
  <si>
    <t>finalsuggestion</t>
  </si>
  <si>
    <t>combinations</t>
  </si>
  <si>
    <t>eachCombination</t>
  </si>
  <si>
    <t>item</t>
  </si>
  <si>
    <t>eachCombinationElement</t>
  </si>
  <si>
    <t>suggestionsForElement</t>
  </si>
  <si>
    <t>eachSuggestionsForElement</t>
  </si>
  <si>
    <t>newItem</t>
  </si>
  <si>
    <t>ble,
bl-e.
b-le,
b-l-e</t>
  </si>
  <si>
    <t>ble</t>
  </si>
  <si>
    <t>বলে</t>
  </si>
  <si>
    <t>Line 82</t>
  </si>
  <si>
    <t>Line 83</t>
  </si>
  <si>
    <t>Line 86</t>
  </si>
  <si>
    <t>Line 94</t>
  </si>
  <si>
    <t>Line 97</t>
  </si>
  <si>
    <t>Line 100</t>
  </si>
  <si>
    <t>Line 72</t>
  </si>
  <si>
    <t>bl-e</t>
  </si>
  <si>
    <t>bl</t>
  </si>
  <si>
    <t>Line 74</t>
  </si>
  <si>
    <t>Line 76</t>
  </si>
  <si>
    <t>Line 78</t>
  </si>
  <si>
    <t>Line 79</t>
  </si>
  <si>
    <t>এ, ে</t>
  </si>
  <si>
    <t>বলে,[এ, ে]</t>
  </si>
  <si>
    <t>b-le</t>
  </si>
  <si>
    <t>le</t>
  </si>
  <si>
    <t>বলে,[এ, ে],0,</t>
  </si>
  <si>
    <t>b-l-e</t>
  </si>
  <si>
    <t>Line 89</t>
  </si>
  <si>
    <t>বল</t>
  </si>
  <si>
    <t>বলএ</t>
  </si>
  <si>
    <t>বলে, বলএ</t>
  </si>
  <si>
    <t>বলে,[এ, ে],0,[বলে, বলএ]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</si>
</sst>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10" x14ac:knownFonts="1">
    <font>
      <sz val="11"/>
      <color theme="1"/>
      <name val="Calibri"/>
      <family val="2"/>
      <scheme val="minor"/>
    </font>
    <font>
      <sz val="12"/>
      <color rgb="FF373637"/>
      <name val="Source Sans Pro"/>
      <family val="2"/>
    </font>
    <font>
      <u/>
      <sz val="11"/>
      <color theme="10"/>
      <name val="Calibri"/>
      <family val="2"/>
      <scheme val="minor"/>
    </font>
    <font>
      <sz val="18"/>
      <color rgb="FF202122"/>
      <name val="Nirmala UI"/>
      <family val="2"/>
    </font>
    <font>
      <sz val="18"/>
      <color rgb="FF202122"/>
      <name val="Arial"/>
      <family val="2"/>
    </font>
    <font>
      <sz val="18"/>
      <color theme="1"/>
      <name val="Arial"/>
      <family val="2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1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399F7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/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0" xfId="1" applyAlignment="1">
      <alignment horizontal="left" vertical="center"/>
    </xf>
    <xf numFmtId="0" fontId="2" fillId="0" borderId="0" xfId="1" applyAlignment="1">
      <alignment horizontal="center" vertical="center"/>
    </xf>
    <xf numFmtId="164" fontId="2" fillId="0" borderId="0" xfId="1" applyNumberFormat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 wrapText="1"/>
    </xf>
    <xf numFmtId="0" fontId="5" fillId="0" borderId="0" xfId="0" applyFont="1"/>
    <xf numFmtId="164" fontId="4" fillId="2" borderId="2" xfId="0" applyNumberFormat="1" applyFont="1" applyFill="1" applyBorder="1" applyAlignment="1">
      <alignment horizontal="center" vertical="center" wrapText="1"/>
    </xf>
    <xf numFmtId="164" fontId="4" fillId="2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quotePrefix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13">
    <dxf>
      <font>
        <b/>
        <i val="0"/>
      </font>
      <fill>
        <patternFill>
          <bgColor rgb="FFFFFFCC"/>
        </patternFill>
      </fill>
    </dxf>
    <dxf>
      <font>
        <strike val="0"/>
        <color theme="0"/>
      </font>
      <fill>
        <patternFill>
          <bgColor theme="3" tint="0.39994506668294322"/>
        </patternFill>
      </fill>
    </dxf>
    <dxf>
      <font>
        <b/>
        <i val="0"/>
      </font>
      <fill>
        <patternFill>
          <bgColor theme="9" tint="0.39994506668294322"/>
        </patternFill>
      </fill>
    </dxf>
    <dxf>
      <font>
        <b/>
        <i val="0"/>
      </font>
      <fill>
        <patternFill>
          <bgColor theme="7" tint="0.39994506668294322"/>
        </patternFill>
      </fill>
    </dxf>
    <dxf>
      <font>
        <b/>
        <i val="0"/>
      </font>
      <fill>
        <patternFill>
          <bgColor theme="2" tint="-0.499984740745262"/>
        </patternFill>
      </fill>
    </dxf>
    <dxf>
      <font>
        <b/>
        <i val="0"/>
      </font>
      <fill>
        <patternFill>
          <bgColor rgb="FFFFFFCC"/>
        </patternFill>
      </fill>
    </dxf>
    <dxf>
      <font>
        <b/>
        <i val="0"/>
      </font>
      <fill>
        <patternFill>
          <bgColor theme="6" tint="0.59996337778862885"/>
        </patternFill>
      </fill>
    </dxf>
    <dxf>
      <fill>
        <patternFill>
          <bgColor theme="1"/>
        </patternFill>
      </fill>
    </dxf>
    <dxf>
      <font>
        <color theme="0"/>
      </font>
      <fill>
        <patternFill>
          <bgColor rgb="FF00B050"/>
        </patternFill>
      </fill>
    </dxf>
    <dxf>
      <font>
        <strike val="0"/>
        <color theme="0"/>
      </font>
      <fill>
        <patternFill>
          <bgColor theme="0" tint="-0.499984740745262"/>
        </patternFill>
      </fill>
    </dxf>
    <dxf>
      <font>
        <strike val="0"/>
        <color theme="0"/>
      </font>
      <fill>
        <patternFill>
          <bgColor theme="6" tint="-0.499984740745262"/>
        </patternFill>
      </fill>
    </dxf>
    <dxf>
      <font>
        <strike val="0"/>
        <color theme="0"/>
      </font>
      <fill>
        <patternFill>
          <bgColor theme="9" tint="-0.499984740745262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part.com/en/unicode/U+09AC" TargetMode="External"/><Relationship Id="rId21" Type="http://schemas.openxmlformats.org/officeDocument/2006/relationships/hyperlink" Target="https://www.compart.com/en/unicode/U+0987" TargetMode="External"/><Relationship Id="rId63" Type="http://schemas.openxmlformats.org/officeDocument/2006/relationships/hyperlink" Target="https://www.compart.com/en/unicode/U+0999" TargetMode="External"/><Relationship Id="rId159" Type="http://schemas.openxmlformats.org/officeDocument/2006/relationships/hyperlink" Target="https://www.compart.com/en/unicode/U+09C0" TargetMode="External"/><Relationship Id="rId170" Type="http://schemas.openxmlformats.org/officeDocument/2006/relationships/hyperlink" Target="https://www.compart.com/en/unicode/U+09C4" TargetMode="External"/><Relationship Id="rId226" Type="http://schemas.openxmlformats.org/officeDocument/2006/relationships/hyperlink" Target="https://www.compart.com/en/unicode/U+09EA" TargetMode="External"/><Relationship Id="rId268" Type="http://schemas.openxmlformats.org/officeDocument/2006/relationships/hyperlink" Target="https://www.compart.com/en/unicode/U+09F8" TargetMode="External"/><Relationship Id="rId32" Type="http://schemas.openxmlformats.org/officeDocument/2006/relationships/hyperlink" Target="https://www.compart.com/en/unicode/U+098B" TargetMode="External"/><Relationship Id="rId74" Type="http://schemas.openxmlformats.org/officeDocument/2006/relationships/hyperlink" Target="https://www.compart.com/en/unicode/U+099D" TargetMode="External"/><Relationship Id="rId128" Type="http://schemas.openxmlformats.org/officeDocument/2006/relationships/hyperlink" Target="https://www.compart.com/en/unicode/U+09B0" TargetMode="External"/><Relationship Id="rId5" Type="http://schemas.openxmlformats.org/officeDocument/2006/relationships/hyperlink" Target="https://www.compart.com/en/unicode/U+0981" TargetMode="External"/><Relationship Id="rId181" Type="http://schemas.openxmlformats.org/officeDocument/2006/relationships/hyperlink" Target="https://www.compart.com/en/unicode/U+09CC" TargetMode="External"/><Relationship Id="rId237" Type="http://schemas.openxmlformats.org/officeDocument/2006/relationships/hyperlink" Target="https://www.compart.com/en/unicode/U+09ED" TargetMode="External"/><Relationship Id="rId279" Type="http://schemas.openxmlformats.org/officeDocument/2006/relationships/hyperlink" Target="https://www.compart.com/en/unicode/U+09FB" TargetMode="External"/><Relationship Id="rId43" Type="http://schemas.openxmlformats.org/officeDocument/2006/relationships/hyperlink" Target="https://www.compart.com/en/unicode/U+0993" TargetMode="External"/><Relationship Id="rId139" Type="http://schemas.openxmlformats.org/officeDocument/2006/relationships/hyperlink" Target="https://www.compart.com/en/unicode/U+09B8" TargetMode="External"/><Relationship Id="rId85" Type="http://schemas.openxmlformats.org/officeDocument/2006/relationships/hyperlink" Target="https://www.compart.com/en/unicode/U+09A1" TargetMode="External"/><Relationship Id="rId150" Type="http://schemas.openxmlformats.org/officeDocument/2006/relationships/hyperlink" Target="https://www.compart.com/en/unicode/U+09BD" TargetMode="External"/><Relationship Id="rId192" Type="http://schemas.openxmlformats.org/officeDocument/2006/relationships/hyperlink" Target="https://www.compart.com/en/unicode/U+09D7" TargetMode="External"/><Relationship Id="rId206" Type="http://schemas.openxmlformats.org/officeDocument/2006/relationships/hyperlink" Target="https://www.compart.com/en/unicode/U+09E1" TargetMode="External"/><Relationship Id="rId248" Type="http://schemas.openxmlformats.org/officeDocument/2006/relationships/hyperlink" Target="https://www.compart.com/en/unicode/U+09F1" TargetMode="External"/><Relationship Id="rId269" Type="http://schemas.openxmlformats.org/officeDocument/2006/relationships/hyperlink" Target="https://www.compart.com/en/unicode/U+09F8" TargetMode="External"/><Relationship Id="rId12" Type="http://schemas.openxmlformats.org/officeDocument/2006/relationships/hyperlink" Target="https://www.compart.com/en/unicode/U+0983" TargetMode="External"/><Relationship Id="rId33" Type="http://schemas.openxmlformats.org/officeDocument/2006/relationships/hyperlink" Target="https://www.compart.com/en/unicode/U+098B" TargetMode="External"/><Relationship Id="rId108" Type="http://schemas.openxmlformats.org/officeDocument/2006/relationships/hyperlink" Target="https://www.compart.com/en/unicode/U+09A8" TargetMode="External"/><Relationship Id="rId129" Type="http://schemas.openxmlformats.org/officeDocument/2006/relationships/hyperlink" Target="https://www.compart.com/en/unicode/U+09B0" TargetMode="External"/><Relationship Id="rId280" Type="http://schemas.openxmlformats.org/officeDocument/2006/relationships/hyperlink" Target="https://www.compart.com/en/unicode/U+09FC" TargetMode="External"/><Relationship Id="rId54" Type="http://schemas.openxmlformats.org/officeDocument/2006/relationships/hyperlink" Target="https://www.compart.com/en/unicode/U+0996" TargetMode="External"/><Relationship Id="rId75" Type="http://schemas.openxmlformats.org/officeDocument/2006/relationships/hyperlink" Target="https://www.compart.com/en/unicode/U+099D" TargetMode="External"/><Relationship Id="rId96" Type="http://schemas.openxmlformats.org/officeDocument/2006/relationships/hyperlink" Target="https://www.compart.com/en/unicode/U+09A4" TargetMode="External"/><Relationship Id="rId140" Type="http://schemas.openxmlformats.org/officeDocument/2006/relationships/hyperlink" Target="https://www.compart.com/en/unicode/U+09B8" TargetMode="External"/><Relationship Id="rId161" Type="http://schemas.openxmlformats.org/officeDocument/2006/relationships/hyperlink" Target="https://www.compart.com/en/unicode/U+09C1" TargetMode="External"/><Relationship Id="rId182" Type="http://schemas.openxmlformats.org/officeDocument/2006/relationships/hyperlink" Target="https://www.compart.com/en/unicode/U+09CC" TargetMode="External"/><Relationship Id="rId217" Type="http://schemas.openxmlformats.org/officeDocument/2006/relationships/hyperlink" Target="https://www.compart.com/en/unicode/U+09E7" TargetMode="External"/><Relationship Id="rId6" Type="http://schemas.openxmlformats.org/officeDocument/2006/relationships/hyperlink" Target="https://www.compart.com/en/unicode/U+0981" TargetMode="External"/><Relationship Id="rId238" Type="http://schemas.openxmlformats.org/officeDocument/2006/relationships/hyperlink" Target="https://www.compart.com/en/unicode/U+09EE" TargetMode="External"/><Relationship Id="rId259" Type="http://schemas.openxmlformats.org/officeDocument/2006/relationships/hyperlink" Target="https://www.compart.com/en/unicode/U+09F5" TargetMode="External"/><Relationship Id="rId23" Type="http://schemas.openxmlformats.org/officeDocument/2006/relationships/hyperlink" Target="https://www.compart.com/en/unicode/U+0988" TargetMode="External"/><Relationship Id="rId119" Type="http://schemas.openxmlformats.org/officeDocument/2006/relationships/hyperlink" Target="https://www.compart.com/en/unicode/U+09AD" TargetMode="External"/><Relationship Id="rId270" Type="http://schemas.openxmlformats.org/officeDocument/2006/relationships/hyperlink" Target="https://www.compart.com/en/unicode/U+09F8" TargetMode="External"/><Relationship Id="rId44" Type="http://schemas.openxmlformats.org/officeDocument/2006/relationships/hyperlink" Target="https://www.compart.com/en/unicode/U+0993" TargetMode="External"/><Relationship Id="rId65" Type="http://schemas.openxmlformats.org/officeDocument/2006/relationships/hyperlink" Target="https://www.compart.com/en/unicode/U+099A" TargetMode="External"/><Relationship Id="rId86" Type="http://schemas.openxmlformats.org/officeDocument/2006/relationships/hyperlink" Target="https://www.compart.com/en/unicode/U+09A1" TargetMode="External"/><Relationship Id="rId130" Type="http://schemas.openxmlformats.org/officeDocument/2006/relationships/hyperlink" Target="https://www.compart.com/en/unicode/U+09B2" TargetMode="External"/><Relationship Id="rId151" Type="http://schemas.openxmlformats.org/officeDocument/2006/relationships/hyperlink" Target="https://www.compart.com/en/unicode/U+09BE" TargetMode="External"/><Relationship Id="rId172" Type="http://schemas.openxmlformats.org/officeDocument/2006/relationships/hyperlink" Target="https://www.compart.com/en/unicode/U+09C7" TargetMode="External"/><Relationship Id="rId193" Type="http://schemas.openxmlformats.org/officeDocument/2006/relationships/hyperlink" Target="https://www.compart.com/en/unicode/U+09DC" TargetMode="External"/><Relationship Id="rId207" Type="http://schemas.openxmlformats.org/officeDocument/2006/relationships/hyperlink" Target="https://www.compart.com/en/unicode/U+09E1" TargetMode="External"/><Relationship Id="rId228" Type="http://schemas.openxmlformats.org/officeDocument/2006/relationships/hyperlink" Target="https://www.compart.com/en/unicode/U+09EA" TargetMode="External"/><Relationship Id="rId249" Type="http://schemas.openxmlformats.org/officeDocument/2006/relationships/hyperlink" Target="https://www.compart.com/en/unicode/U+09F1" TargetMode="External"/><Relationship Id="rId13" Type="http://schemas.openxmlformats.org/officeDocument/2006/relationships/hyperlink" Target="https://www.compart.com/en/unicode/U+0985" TargetMode="External"/><Relationship Id="rId109" Type="http://schemas.openxmlformats.org/officeDocument/2006/relationships/hyperlink" Target="https://www.compart.com/en/unicode/U+09AA" TargetMode="External"/><Relationship Id="rId260" Type="http://schemas.openxmlformats.org/officeDocument/2006/relationships/hyperlink" Target="https://www.compart.com/en/unicode/U+09F5" TargetMode="External"/><Relationship Id="rId281" Type="http://schemas.openxmlformats.org/officeDocument/2006/relationships/hyperlink" Target="https://www.compart.com/en/unicode/U+09FC" TargetMode="External"/><Relationship Id="rId34" Type="http://schemas.openxmlformats.org/officeDocument/2006/relationships/hyperlink" Target="https://www.compart.com/en/unicode/U+098C" TargetMode="External"/><Relationship Id="rId55" Type="http://schemas.openxmlformats.org/officeDocument/2006/relationships/hyperlink" Target="https://www.compart.com/en/unicode/U+0997" TargetMode="External"/><Relationship Id="rId76" Type="http://schemas.openxmlformats.org/officeDocument/2006/relationships/hyperlink" Target="https://www.compart.com/en/unicode/U+099E" TargetMode="External"/><Relationship Id="rId97" Type="http://schemas.openxmlformats.org/officeDocument/2006/relationships/hyperlink" Target="https://www.compart.com/en/unicode/U+09A5" TargetMode="External"/><Relationship Id="rId120" Type="http://schemas.openxmlformats.org/officeDocument/2006/relationships/hyperlink" Target="https://www.compart.com/en/unicode/U+09AD" TargetMode="External"/><Relationship Id="rId141" Type="http://schemas.openxmlformats.org/officeDocument/2006/relationships/hyperlink" Target="https://www.compart.com/en/unicode/U+09B8" TargetMode="External"/><Relationship Id="rId7" Type="http://schemas.openxmlformats.org/officeDocument/2006/relationships/hyperlink" Target="https://www.compart.com/en/unicode/U+0982" TargetMode="External"/><Relationship Id="rId162" Type="http://schemas.openxmlformats.org/officeDocument/2006/relationships/hyperlink" Target="https://www.compart.com/en/unicode/U+09C1" TargetMode="External"/><Relationship Id="rId183" Type="http://schemas.openxmlformats.org/officeDocument/2006/relationships/hyperlink" Target="https://www.compart.com/en/unicode/U+09CC" TargetMode="External"/><Relationship Id="rId218" Type="http://schemas.openxmlformats.org/officeDocument/2006/relationships/hyperlink" Target="https://www.compart.com/en/unicode/U+09E7" TargetMode="External"/><Relationship Id="rId239" Type="http://schemas.openxmlformats.org/officeDocument/2006/relationships/hyperlink" Target="https://www.compart.com/en/unicode/U+09EE" TargetMode="External"/><Relationship Id="rId250" Type="http://schemas.openxmlformats.org/officeDocument/2006/relationships/hyperlink" Target="https://www.compart.com/en/unicode/U+09F2" TargetMode="External"/><Relationship Id="rId271" Type="http://schemas.openxmlformats.org/officeDocument/2006/relationships/hyperlink" Target="https://www.compart.com/en/unicode/U+09F9" TargetMode="External"/><Relationship Id="rId24" Type="http://schemas.openxmlformats.org/officeDocument/2006/relationships/hyperlink" Target="https://www.compart.com/en/unicode/U+0988" TargetMode="External"/><Relationship Id="rId45" Type="http://schemas.openxmlformats.org/officeDocument/2006/relationships/hyperlink" Target="https://www.compart.com/en/unicode/U+0993" TargetMode="External"/><Relationship Id="rId66" Type="http://schemas.openxmlformats.org/officeDocument/2006/relationships/hyperlink" Target="https://www.compart.com/en/unicode/U+099A" TargetMode="External"/><Relationship Id="rId87" Type="http://schemas.openxmlformats.org/officeDocument/2006/relationships/hyperlink" Target="https://www.compart.com/en/unicode/U+09A1" TargetMode="External"/><Relationship Id="rId110" Type="http://schemas.openxmlformats.org/officeDocument/2006/relationships/hyperlink" Target="https://www.compart.com/en/unicode/U+09AA" TargetMode="External"/><Relationship Id="rId131" Type="http://schemas.openxmlformats.org/officeDocument/2006/relationships/hyperlink" Target="https://www.compart.com/en/unicode/U+09B2" TargetMode="External"/><Relationship Id="rId152" Type="http://schemas.openxmlformats.org/officeDocument/2006/relationships/hyperlink" Target="https://www.compart.com/en/unicode/U+09BE" TargetMode="External"/><Relationship Id="rId173" Type="http://schemas.openxmlformats.org/officeDocument/2006/relationships/hyperlink" Target="https://www.compart.com/en/unicode/U+09C7" TargetMode="External"/><Relationship Id="rId194" Type="http://schemas.openxmlformats.org/officeDocument/2006/relationships/hyperlink" Target="https://www.compart.com/en/unicode/U+09DC" TargetMode="External"/><Relationship Id="rId208" Type="http://schemas.openxmlformats.org/officeDocument/2006/relationships/hyperlink" Target="https://www.compart.com/en/unicode/U+09E2" TargetMode="External"/><Relationship Id="rId229" Type="http://schemas.openxmlformats.org/officeDocument/2006/relationships/hyperlink" Target="https://www.compart.com/en/unicode/U+09EB" TargetMode="External"/><Relationship Id="rId240" Type="http://schemas.openxmlformats.org/officeDocument/2006/relationships/hyperlink" Target="https://www.compart.com/en/unicode/U+09EE" TargetMode="External"/><Relationship Id="rId261" Type="http://schemas.openxmlformats.org/officeDocument/2006/relationships/hyperlink" Target="https://www.compart.com/en/unicode/U+09F5" TargetMode="External"/><Relationship Id="rId14" Type="http://schemas.openxmlformats.org/officeDocument/2006/relationships/hyperlink" Target="https://www.compart.com/en/unicode/U+0985" TargetMode="External"/><Relationship Id="rId35" Type="http://schemas.openxmlformats.org/officeDocument/2006/relationships/hyperlink" Target="https://www.compart.com/en/unicode/U+098C" TargetMode="External"/><Relationship Id="rId56" Type="http://schemas.openxmlformats.org/officeDocument/2006/relationships/hyperlink" Target="https://www.compart.com/en/unicode/U+0997" TargetMode="External"/><Relationship Id="rId77" Type="http://schemas.openxmlformats.org/officeDocument/2006/relationships/hyperlink" Target="https://www.compart.com/en/unicode/U+099E" TargetMode="External"/><Relationship Id="rId100" Type="http://schemas.openxmlformats.org/officeDocument/2006/relationships/hyperlink" Target="https://www.compart.com/en/unicode/U+09A6" TargetMode="External"/><Relationship Id="rId282" Type="http://schemas.openxmlformats.org/officeDocument/2006/relationships/hyperlink" Target="https://www.compart.com/en/unicode/U+09FC" TargetMode="External"/><Relationship Id="rId8" Type="http://schemas.openxmlformats.org/officeDocument/2006/relationships/hyperlink" Target="https://www.compart.com/en/unicode/U+0982" TargetMode="External"/><Relationship Id="rId98" Type="http://schemas.openxmlformats.org/officeDocument/2006/relationships/hyperlink" Target="https://www.compart.com/en/unicode/U+09A5" TargetMode="External"/><Relationship Id="rId121" Type="http://schemas.openxmlformats.org/officeDocument/2006/relationships/hyperlink" Target="https://www.compart.com/en/unicode/U+09AE" TargetMode="External"/><Relationship Id="rId142" Type="http://schemas.openxmlformats.org/officeDocument/2006/relationships/hyperlink" Target="https://www.compart.com/en/unicode/U+09B9" TargetMode="External"/><Relationship Id="rId163" Type="http://schemas.openxmlformats.org/officeDocument/2006/relationships/hyperlink" Target="https://www.compart.com/en/unicode/U+09C2" TargetMode="External"/><Relationship Id="rId184" Type="http://schemas.openxmlformats.org/officeDocument/2006/relationships/hyperlink" Target="https://www.compart.com/en/unicode/U+09CD" TargetMode="External"/><Relationship Id="rId219" Type="http://schemas.openxmlformats.org/officeDocument/2006/relationships/hyperlink" Target="https://www.compart.com/en/unicode/U+09E7" TargetMode="External"/><Relationship Id="rId230" Type="http://schemas.openxmlformats.org/officeDocument/2006/relationships/hyperlink" Target="https://www.compart.com/en/unicode/U+09EB" TargetMode="External"/><Relationship Id="rId251" Type="http://schemas.openxmlformats.org/officeDocument/2006/relationships/hyperlink" Target="https://www.compart.com/en/unicode/U+09F2" TargetMode="External"/><Relationship Id="rId25" Type="http://schemas.openxmlformats.org/officeDocument/2006/relationships/hyperlink" Target="https://www.compart.com/en/unicode/U+0989" TargetMode="External"/><Relationship Id="rId46" Type="http://schemas.openxmlformats.org/officeDocument/2006/relationships/hyperlink" Target="https://www.compart.com/en/unicode/U+0994" TargetMode="External"/><Relationship Id="rId67" Type="http://schemas.openxmlformats.org/officeDocument/2006/relationships/hyperlink" Target="https://www.compart.com/en/unicode/U+099B" TargetMode="External"/><Relationship Id="rId272" Type="http://schemas.openxmlformats.org/officeDocument/2006/relationships/hyperlink" Target="https://www.compart.com/en/unicode/U+09F9" TargetMode="External"/><Relationship Id="rId88" Type="http://schemas.openxmlformats.org/officeDocument/2006/relationships/hyperlink" Target="https://www.compart.com/en/unicode/U+09A2" TargetMode="External"/><Relationship Id="rId111" Type="http://schemas.openxmlformats.org/officeDocument/2006/relationships/hyperlink" Target="https://www.compart.com/en/unicode/U+09AA" TargetMode="External"/><Relationship Id="rId132" Type="http://schemas.openxmlformats.org/officeDocument/2006/relationships/hyperlink" Target="https://www.compart.com/en/unicode/U+09B2" TargetMode="External"/><Relationship Id="rId153" Type="http://schemas.openxmlformats.org/officeDocument/2006/relationships/hyperlink" Target="https://www.compart.com/en/unicode/U+09BE" TargetMode="External"/><Relationship Id="rId174" Type="http://schemas.openxmlformats.org/officeDocument/2006/relationships/hyperlink" Target="https://www.compart.com/en/unicode/U+09C7" TargetMode="External"/><Relationship Id="rId195" Type="http://schemas.openxmlformats.org/officeDocument/2006/relationships/hyperlink" Target="https://www.compart.com/en/unicode/U+09DC" TargetMode="External"/><Relationship Id="rId209" Type="http://schemas.openxmlformats.org/officeDocument/2006/relationships/hyperlink" Target="https://www.compart.com/en/unicode/U+09E2" TargetMode="External"/><Relationship Id="rId220" Type="http://schemas.openxmlformats.org/officeDocument/2006/relationships/hyperlink" Target="https://www.compart.com/en/unicode/U+09E8" TargetMode="External"/><Relationship Id="rId241" Type="http://schemas.openxmlformats.org/officeDocument/2006/relationships/hyperlink" Target="https://www.compart.com/en/unicode/U+09EF" TargetMode="External"/><Relationship Id="rId15" Type="http://schemas.openxmlformats.org/officeDocument/2006/relationships/hyperlink" Target="https://www.compart.com/en/unicode/U+0985" TargetMode="External"/><Relationship Id="rId36" Type="http://schemas.openxmlformats.org/officeDocument/2006/relationships/hyperlink" Target="https://www.compart.com/en/unicode/U+098C" TargetMode="External"/><Relationship Id="rId57" Type="http://schemas.openxmlformats.org/officeDocument/2006/relationships/hyperlink" Target="https://www.compart.com/en/unicode/U+0997" TargetMode="External"/><Relationship Id="rId262" Type="http://schemas.openxmlformats.org/officeDocument/2006/relationships/hyperlink" Target="https://www.compart.com/en/unicode/U+09F6" TargetMode="External"/><Relationship Id="rId283" Type="http://schemas.openxmlformats.org/officeDocument/2006/relationships/hyperlink" Target="https://www.compart.com/en/unicode/U+09FD" TargetMode="External"/><Relationship Id="rId78" Type="http://schemas.openxmlformats.org/officeDocument/2006/relationships/hyperlink" Target="https://www.compart.com/en/unicode/U+099E" TargetMode="External"/><Relationship Id="rId99" Type="http://schemas.openxmlformats.org/officeDocument/2006/relationships/hyperlink" Target="https://www.compart.com/en/unicode/U+09A5" TargetMode="External"/><Relationship Id="rId101" Type="http://schemas.openxmlformats.org/officeDocument/2006/relationships/hyperlink" Target="https://www.compart.com/en/unicode/U+09A6" TargetMode="External"/><Relationship Id="rId122" Type="http://schemas.openxmlformats.org/officeDocument/2006/relationships/hyperlink" Target="https://www.compart.com/en/unicode/U+09AE" TargetMode="External"/><Relationship Id="rId143" Type="http://schemas.openxmlformats.org/officeDocument/2006/relationships/hyperlink" Target="https://www.compart.com/en/unicode/U+09B9" TargetMode="External"/><Relationship Id="rId164" Type="http://schemas.openxmlformats.org/officeDocument/2006/relationships/hyperlink" Target="https://www.compart.com/en/unicode/U+09C2" TargetMode="External"/><Relationship Id="rId185" Type="http://schemas.openxmlformats.org/officeDocument/2006/relationships/hyperlink" Target="https://www.compart.com/en/unicode/U+09CD" TargetMode="External"/><Relationship Id="rId9" Type="http://schemas.openxmlformats.org/officeDocument/2006/relationships/hyperlink" Target="https://www.compart.com/en/unicode/U+0982" TargetMode="External"/><Relationship Id="rId210" Type="http://schemas.openxmlformats.org/officeDocument/2006/relationships/hyperlink" Target="https://www.compart.com/en/unicode/U+09E2" TargetMode="External"/><Relationship Id="rId26" Type="http://schemas.openxmlformats.org/officeDocument/2006/relationships/hyperlink" Target="https://www.compart.com/en/unicode/U+0989" TargetMode="External"/><Relationship Id="rId231" Type="http://schemas.openxmlformats.org/officeDocument/2006/relationships/hyperlink" Target="https://www.compart.com/en/unicode/U+09EB" TargetMode="External"/><Relationship Id="rId252" Type="http://schemas.openxmlformats.org/officeDocument/2006/relationships/hyperlink" Target="https://www.compart.com/en/unicode/U+09F2" TargetMode="External"/><Relationship Id="rId273" Type="http://schemas.openxmlformats.org/officeDocument/2006/relationships/hyperlink" Target="https://www.compart.com/en/unicode/U+09F9" TargetMode="External"/><Relationship Id="rId47" Type="http://schemas.openxmlformats.org/officeDocument/2006/relationships/hyperlink" Target="https://www.compart.com/en/unicode/U+0994" TargetMode="External"/><Relationship Id="rId68" Type="http://schemas.openxmlformats.org/officeDocument/2006/relationships/hyperlink" Target="https://www.compart.com/en/unicode/U+099B" TargetMode="External"/><Relationship Id="rId89" Type="http://schemas.openxmlformats.org/officeDocument/2006/relationships/hyperlink" Target="https://www.compart.com/en/unicode/U+09A2" TargetMode="External"/><Relationship Id="rId112" Type="http://schemas.openxmlformats.org/officeDocument/2006/relationships/hyperlink" Target="https://www.compart.com/en/unicode/U+09AB" TargetMode="External"/><Relationship Id="rId133" Type="http://schemas.openxmlformats.org/officeDocument/2006/relationships/hyperlink" Target="https://www.compart.com/en/unicode/U+09B6" TargetMode="External"/><Relationship Id="rId154" Type="http://schemas.openxmlformats.org/officeDocument/2006/relationships/hyperlink" Target="https://www.compart.com/en/unicode/U+09BF" TargetMode="External"/><Relationship Id="rId175" Type="http://schemas.openxmlformats.org/officeDocument/2006/relationships/hyperlink" Target="https://www.compart.com/en/unicode/U+09C8" TargetMode="External"/><Relationship Id="rId196" Type="http://schemas.openxmlformats.org/officeDocument/2006/relationships/hyperlink" Target="https://www.compart.com/en/unicode/U+09DD" TargetMode="External"/><Relationship Id="rId200" Type="http://schemas.openxmlformats.org/officeDocument/2006/relationships/hyperlink" Target="https://www.compart.com/en/unicode/U+09DF" TargetMode="External"/><Relationship Id="rId16" Type="http://schemas.openxmlformats.org/officeDocument/2006/relationships/hyperlink" Target="https://www.compart.com/en/unicode/U+0986" TargetMode="External"/><Relationship Id="rId221" Type="http://schemas.openxmlformats.org/officeDocument/2006/relationships/hyperlink" Target="https://www.compart.com/en/unicode/U+09E8" TargetMode="External"/><Relationship Id="rId242" Type="http://schemas.openxmlformats.org/officeDocument/2006/relationships/hyperlink" Target="https://www.compart.com/en/unicode/U+09EF" TargetMode="External"/><Relationship Id="rId263" Type="http://schemas.openxmlformats.org/officeDocument/2006/relationships/hyperlink" Target="https://www.compart.com/en/unicode/U+09F6" TargetMode="External"/><Relationship Id="rId284" Type="http://schemas.openxmlformats.org/officeDocument/2006/relationships/hyperlink" Target="https://www.compart.com/en/unicode/U+09FD" TargetMode="External"/><Relationship Id="rId37" Type="http://schemas.openxmlformats.org/officeDocument/2006/relationships/hyperlink" Target="https://www.compart.com/en/unicode/U+098F" TargetMode="External"/><Relationship Id="rId58" Type="http://schemas.openxmlformats.org/officeDocument/2006/relationships/hyperlink" Target="https://www.compart.com/en/unicode/U+0998" TargetMode="External"/><Relationship Id="rId79" Type="http://schemas.openxmlformats.org/officeDocument/2006/relationships/hyperlink" Target="https://www.compart.com/en/unicode/U+099F" TargetMode="External"/><Relationship Id="rId102" Type="http://schemas.openxmlformats.org/officeDocument/2006/relationships/hyperlink" Target="https://www.compart.com/en/unicode/U+09A6" TargetMode="External"/><Relationship Id="rId123" Type="http://schemas.openxmlformats.org/officeDocument/2006/relationships/hyperlink" Target="https://www.compart.com/en/unicode/U+09AE" TargetMode="External"/><Relationship Id="rId144" Type="http://schemas.openxmlformats.org/officeDocument/2006/relationships/hyperlink" Target="https://www.compart.com/en/unicode/U+09B9" TargetMode="External"/><Relationship Id="rId90" Type="http://schemas.openxmlformats.org/officeDocument/2006/relationships/hyperlink" Target="https://www.compart.com/en/unicode/U+09A2" TargetMode="External"/><Relationship Id="rId165" Type="http://schemas.openxmlformats.org/officeDocument/2006/relationships/hyperlink" Target="https://www.compart.com/en/unicode/U+09C2" TargetMode="External"/><Relationship Id="rId186" Type="http://schemas.openxmlformats.org/officeDocument/2006/relationships/hyperlink" Target="https://www.compart.com/en/unicode/U+09CD" TargetMode="External"/><Relationship Id="rId211" Type="http://schemas.openxmlformats.org/officeDocument/2006/relationships/hyperlink" Target="https://www.compart.com/en/unicode/U+09E3" TargetMode="External"/><Relationship Id="rId232" Type="http://schemas.openxmlformats.org/officeDocument/2006/relationships/hyperlink" Target="https://www.compart.com/en/unicode/U+09EC" TargetMode="External"/><Relationship Id="rId253" Type="http://schemas.openxmlformats.org/officeDocument/2006/relationships/hyperlink" Target="https://www.compart.com/en/unicode/U+09F3" TargetMode="External"/><Relationship Id="rId274" Type="http://schemas.openxmlformats.org/officeDocument/2006/relationships/hyperlink" Target="https://www.compart.com/en/unicode/U+09FA" TargetMode="External"/><Relationship Id="rId27" Type="http://schemas.openxmlformats.org/officeDocument/2006/relationships/hyperlink" Target="https://www.compart.com/en/unicode/U+0989" TargetMode="External"/><Relationship Id="rId48" Type="http://schemas.openxmlformats.org/officeDocument/2006/relationships/hyperlink" Target="https://www.compart.com/en/unicode/U+0994" TargetMode="External"/><Relationship Id="rId69" Type="http://schemas.openxmlformats.org/officeDocument/2006/relationships/hyperlink" Target="https://www.compart.com/en/unicode/U+099B" TargetMode="External"/><Relationship Id="rId113" Type="http://schemas.openxmlformats.org/officeDocument/2006/relationships/hyperlink" Target="https://www.compart.com/en/unicode/U+09AB" TargetMode="External"/><Relationship Id="rId134" Type="http://schemas.openxmlformats.org/officeDocument/2006/relationships/hyperlink" Target="https://www.compart.com/en/unicode/U+09B6" TargetMode="External"/><Relationship Id="rId80" Type="http://schemas.openxmlformats.org/officeDocument/2006/relationships/hyperlink" Target="https://www.compart.com/en/unicode/U+099F" TargetMode="External"/><Relationship Id="rId155" Type="http://schemas.openxmlformats.org/officeDocument/2006/relationships/hyperlink" Target="https://www.compart.com/en/unicode/U+09BF" TargetMode="External"/><Relationship Id="rId176" Type="http://schemas.openxmlformats.org/officeDocument/2006/relationships/hyperlink" Target="https://www.compart.com/en/unicode/U+09C8" TargetMode="External"/><Relationship Id="rId197" Type="http://schemas.openxmlformats.org/officeDocument/2006/relationships/hyperlink" Target="https://www.compart.com/en/unicode/U+09DD" TargetMode="External"/><Relationship Id="rId201" Type="http://schemas.openxmlformats.org/officeDocument/2006/relationships/hyperlink" Target="https://www.compart.com/en/unicode/U+09DF" TargetMode="External"/><Relationship Id="rId222" Type="http://schemas.openxmlformats.org/officeDocument/2006/relationships/hyperlink" Target="https://www.compart.com/en/unicode/U+09E8" TargetMode="External"/><Relationship Id="rId243" Type="http://schemas.openxmlformats.org/officeDocument/2006/relationships/hyperlink" Target="https://www.compart.com/en/unicode/U+09EF" TargetMode="External"/><Relationship Id="rId264" Type="http://schemas.openxmlformats.org/officeDocument/2006/relationships/hyperlink" Target="https://www.compart.com/en/unicode/U+09F6" TargetMode="External"/><Relationship Id="rId285" Type="http://schemas.openxmlformats.org/officeDocument/2006/relationships/hyperlink" Target="https://www.compart.com/en/unicode/U+09FD" TargetMode="External"/><Relationship Id="rId17" Type="http://schemas.openxmlformats.org/officeDocument/2006/relationships/hyperlink" Target="https://www.compart.com/en/unicode/U+0986" TargetMode="External"/><Relationship Id="rId38" Type="http://schemas.openxmlformats.org/officeDocument/2006/relationships/hyperlink" Target="https://www.compart.com/en/unicode/U+098F" TargetMode="External"/><Relationship Id="rId59" Type="http://schemas.openxmlformats.org/officeDocument/2006/relationships/hyperlink" Target="https://www.compart.com/en/unicode/U+0998" TargetMode="External"/><Relationship Id="rId103" Type="http://schemas.openxmlformats.org/officeDocument/2006/relationships/hyperlink" Target="https://www.compart.com/en/unicode/U+09A7" TargetMode="External"/><Relationship Id="rId124" Type="http://schemas.openxmlformats.org/officeDocument/2006/relationships/hyperlink" Target="https://www.compart.com/en/unicode/U+09AF" TargetMode="External"/><Relationship Id="rId70" Type="http://schemas.openxmlformats.org/officeDocument/2006/relationships/hyperlink" Target="https://www.compart.com/en/unicode/U+099C" TargetMode="External"/><Relationship Id="rId91" Type="http://schemas.openxmlformats.org/officeDocument/2006/relationships/hyperlink" Target="https://www.compart.com/en/unicode/U+09A3" TargetMode="External"/><Relationship Id="rId145" Type="http://schemas.openxmlformats.org/officeDocument/2006/relationships/hyperlink" Target="https://www.compart.com/en/unicode/U+09BC" TargetMode="External"/><Relationship Id="rId166" Type="http://schemas.openxmlformats.org/officeDocument/2006/relationships/hyperlink" Target="https://www.compart.com/en/unicode/U+09C3" TargetMode="External"/><Relationship Id="rId187" Type="http://schemas.openxmlformats.org/officeDocument/2006/relationships/hyperlink" Target="https://www.compart.com/en/unicode/U+09CE" TargetMode="External"/><Relationship Id="rId1" Type="http://schemas.openxmlformats.org/officeDocument/2006/relationships/hyperlink" Target="https://www.compart.com/en/unicode/U+0980" TargetMode="External"/><Relationship Id="rId212" Type="http://schemas.openxmlformats.org/officeDocument/2006/relationships/hyperlink" Target="https://www.compart.com/en/unicode/U+09E3" TargetMode="External"/><Relationship Id="rId233" Type="http://schemas.openxmlformats.org/officeDocument/2006/relationships/hyperlink" Target="https://www.compart.com/en/unicode/U+09EC" TargetMode="External"/><Relationship Id="rId254" Type="http://schemas.openxmlformats.org/officeDocument/2006/relationships/hyperlink" Target="https://www.compart.com/en/unicode/U+09F3" TargetMode="External"/><Relationship Id="rId28" Type="http://schemas.openxmlformats.org/officeDocument/2006/relationships/hyperlink" Target="https://www.compart.com/en/unicode/U+098A" TargetMode="External"/><Relationship Id="rId49" Type="http://schemas.openxmlformats.org/officeDocument/2006/relationships/hyperlink" Target="https://www.compart.com/en/unicode/U+0995" TargetMode="External"/><Relationship Id="rId114" Type="http://schemas.openxmlformats.org/officeDocument/2006/relationships/hyperlink" Target="https://www.compart.com/en/unicode/U+09AB" TargetMode="External"/><Relationship Id="rId275" Type="http://schemas.openxmlformats.org/officeDocument/2006/relationships/hyperlink" Target="https://www.compart.com/en/unicode/U+09FA" TargetMode="External"/><Relationship Id="rId60" Type="http://schemas.openxmlformats.org/officeDocument/2006/relationships/hyperlink" Target="https://www.compart.com/en/unicode/U+0998" TargetMode="External"/><Relationship Id="rId81" Type="http://schemas.openxmlformats.org/officeDocument/2006/relationships/hyperlink" Target="https://www.compart.com/en/unicode/U+099F" TargetMode="External"/><Relationship Id="rId135" Type="http://schemas.openxmlformats.org/officeDocument/2006/relationships/hyperlink" Target="https://www.compart.com/en/unicode/U+09B6" TargetMode="External"/><Relationship Id="rId156" Type="http://schemas.openxmlformats.org/officeDocument/2006/relationships/hyperlink" Target="https://www.compart.com/en/unicode/U+09BF" TargetMode="External"/><Relationship Id="rId177" Type="http://schemas.openxmlformats.org/officeDocument/2006/relationships/hyperlink" Target="https://www.compart.com/en/unicode/U+09C8" TargetMode="External"/><Relationship Id="rId198" Type="http://schemas.openxmlformats.org/officeDocument/2006/relationships/hyperlink" Target="https://www.compart.com/en/unicode/U+09DD" TargetMode="External"/><Relationship Id="rId202" Type="http://schemas.openxmlformats.org/officeDocument/2006/relationships/hyperlink" Target="https://www.compart.com/en/unicode/U+09E0" TargetMode="External"/><Relationship Id="rId223" Type="http://schemas.openxmlformats.org/officeDocument/2006/relationships/hyperlink" Target="https://www.compart.com/en/unicode/U+09E9" TargetMode="External"/><Relationship Id="rId244" Type="http://schemas.openxmlformats.org/officeDocument/2006/relationships/hyperlink" Target="https://www.compart.com/en/unicode/U+09F0" TargetMode="External"/><Relationship Id="rId18" Type="http://schemas.openxmlformats.org/officeDocument/2006/relationships/hyperlink" Target="https://www.compart.com/en/unicode/U+0986" TargetMode="External"/><Relationship Id="rId39" Type="http://schemas.openxmlformats.org/officeDocument/2006/relationships/hyperlink" Target="https://www.compart.com/en/unicode/U+098F" TargetMode="External"/><Relationship Id="rId265" Type="http://schemas.openxmlformats.org/officeDocument/2006/relationships/hyperlink" Target="https://www.compart.com/en/unicode/U+09F7" TargetMode="External"/><Relationship Id="rId286" Type="http://schemas.openxmlformats.org/officeDocument/2006/relationships/hyperlink" Target="https://www.compart.com/en/unicode/U+09FE" TargetMode="External"/><Relationship Id="rId50" Type="http://schemas.openxmlformats.org/officeDocument/2006/relationships/hyperlink" Target="https://www.compart.com/en/unicode/U+0995" TargetMode="External"/><Relationship Id="rId104" Type="http://schemas.openxmlformats.org/officeDocument/2006/relationships/hyperlink" Target="https://www.compart.com/en/unicode/U+09A7" TargetMode="External"/><Relationship Id="rId125" Type="http://schemas.openxmlformats.org/officeDocument/2006/relationships/hyperlink" Target="https://www.compart.com/en/unicode/U+09AF" TargetMode="External"/><Relationship Id="rId146" Type="http://schemas.openxmlformats.org/officeDocument/2006/relationships/hyperlink" Target="https://www.compart.com/en/unicode/U+09BC" TargetMode="External"/><Relationship Id="rId167" Type="http://schemas.openxmlformats.org/officeDocument/2006/relationships/hyperlink" Target="https://www.compart.com/en/unicode/U+09C3" TargetMode="External"/><Relationship Id="rId188" Type="http://schemas.openxmlformats.org/officeDocument/2006/relationships/hyperlink" Target="https://www.compart.com/en/unicode/U+09CE" TargetMode="External"/><Relationship Id="rId71" Type="http://schemas.openxmlformats.org/officeDocument/2006/relationships/hyperlink" Target="https://www.compart.com/en/unicode/U+099C" TargetMode="External"/><Relationship Id="rId92" Type="http://schemas.openxmlformats.org/officeDocument/2006/relationships/hyperlink" Target="https://www.compart.com/en/unicode/U+09A3" TargetMode="External"/><Relationship Id="rId213" Type="http://schemas.openxmlformats.org/officeDocument/2006/relationships/hyperlink" Target="https://www.compart.com/en/unicode/U+09E3" TargetMode="External"/><Relationship Id="rId234" Type="http://schemas.openxmlformats.org/officeDocument/2006/relationships/hyperlink" Target="https://www.compart.com/en/unicode/U+09EC" TargetMode="External"/><Relationship Id="rId2" Type="http://schemas.openxmlformats.org/officeDocument/2006/relationships/hyperlink" Target="https://www.compart.com/en/unicode/U+0980" TargetMode="External"/><Relationship Id="rId29" Type="http://schemas.openxmlformats.org/officeDocument/2006/relationships/hyperlink" Target="https://www.compart.com/en/unicode/U+098A" TargetMode="External"/><Relationship Id="rId255" Type="http://schemas.openxmlformats.org/officeDocument/2006/relationships/hyperlink" Target="https://www.compart.com/en/unicode/U+09F3" TargetMode="External"/><Relationship Id="rId276" Type="http://schemas.openxmlformats.org/officeDocument/2006/relationships/hyperlink" Target="https://www.compart.com/en/unicode/U+09FA" TargetMode="External"/><Relationship Id="rId40" Type="http://schemas.openxmlformats.org/officeDocument/2006/relationships/hyperlink" Target="https://www.compart.com/en/unicode/U+0990" TargetMode="External"/><Relationship Id="rId115" Type="http://schemas.openxmlformats.org/officeDocument/2006/relationships/hyperlink" Target="https://www.compart.com/en/unicode/U+09AC" TargetMode="External"/><Relationship Id="rId136" Type="http://schemas.openxmlformats.org/officeDocument/2006/relationships/hyperlink" Target="https://www.compart.com/en/unicode/U+09B7" TargetMode="External"/><Relationship Id="rId157" Type="http://schemas.openxmlformats.org/officeDocument/2006/relationships/hyperlink" Target="https://www.compart.com/en/unicode/U+09C0" TargetMode="External"/><Relationship Id="rId178" Type="http://schemas.openxmlformats.org/officeDocument/2006/relationships/hyperlink" Target="https://www.compart.com/en/unicode/U+09CB" TargetMode="External"/><Relationship Id="rId61" Type="http://schemas.openxmlformats.org/officeDocument/2006/relationships/hyperlink" Target="https://www.compart.com/en/unicode/U+0999" TargetMode="External"/><Relationship Id="rId82" Type="http://schemas.openxmlformats.org/officeDocument/2006/relationships/hyperlink" Target="https://www.compart.com/en/unicode/U+09A0" TargetMode="External"/><Relationship Id="rId199" Type="http://schemas.openxmlformats.org/officeDocument/2006/relationships/hyperlink" Target="https://www.compart.com/en/unicode/U+09DF" TargetMode="External"/><Relationship Id="rId203" Type="http://schemas.openxmlformats.org/officeDocument/2006/relationships/hyperlink" Target="https://www.compart.com/en/unicode/U+09E0" TargetMode="External"/><Relationship Id="rId19" Type="http://schemas.openxmlformats.org/officeDocument/2006/relationships/hyperlink" Target="https://www.compart.com/en/unicode/U+0987" TargetMode="External"/><Relationship Id="rId224" Type="http://schemas.openxmlformats.org/officeDocument/2006/relationships/hyperlink" Target="https://www.compart.com/en/unicode/U+09E9" TargetMode="External"/><Relationship Id="rId245" Type="http://schemas.openxmlformats.org/officeDocument/2006/relationships/hyperlink" Target="https://www.compart.com/en/unicode/U+09F0" TargetMode="External"/><Relationship Id="rId266" Type="http://schemas.openxmlformats.org/officeDocument/2006/relationships/hyperlink" Target="https://www.compart.com/en/unicode/U+09F7" TargetMode="External"/><Relationship Id="rId287" Type="http://schemas.openxmlformats.org/officeDocument/2006/relationships/hyperlink" Target="https://www.compart.com/en/unicode/U+09FE" TargetMode="External"/><Relationship Id="rId30" Type="http://schemas.openxmlformats.org/officeDocument/2006/relationships/hyperlink" Target="https://www.compart.com/en/unicode/U+098A" TargetMode="External"/><Relationship Id="rId105" Type="http://schemas.openxmlformats.org/officeDocument/2006/relationships/hyperlink" Target="https://www.compart.com/en/unicode/U+09A7" TargetMode="External"/><Relationship Id="rId126" Type="http://schemas.openxmlformats.org/officeDocument/2006/relationships/hyperlink" Target="https://www.compart.com/en/unicode/U+09AF" TargetMode="External"/><Relationship Id="rId147" Type="http://schemas.openxmlformats.org/officeDocument/2006/relationships/hyperlink" Target="https://www.compart.com/en/unicode/U+09BC" TargetMode="External"/><Relationship Id="rId168" Type="http://schemas.openxmlformats.org/officeDocument/2006/relationships/hyperlink" Target="https://www.compart.com/en/unicode/U+09C3" TargetMode="External"/><Relationship Id="rId51" Type="http://schemas.openxmlformats.org/officeDocument/2006/relationships/hyperlink" Target="https://www.compart.com/en/unicode/U+0995" TargetMode="External"/><Relationship Id="rId72" Type="http://schemas.openxmlformats.org/officeDocument/2006/relationships/hyperlink" Target="https://www.compart.com/en/unicode/U+099C" TargetMode="External"/><Relationship Id="rId93" Type="http://schemas.openxmlformats.org/officeDocument/2006/relationships/hyperlink" Target="https://www.compart.com/en/unicode/U+09A3" TargetMode="External"/><Relationship Id="rId189" Type="http://schemas.openxmlformats.org/officeDocument/2006/relationships/hyperlink" Target="https://www.compart.com/en/unicode/U+09CE" TargetMode="External"/><Relationship Id="rId3" Type="http://schemas.openxmlformats.org/officeDocument/2006/relationships/hyperlink" Target="https://www.compart.com/en/unicode/U+0980" TargetMode="External"/><Relationship Id="rId214" Type="http://schemas.openxmlformats.org/officeDocument/2006/relationships/hyperlink" Target="https://www.compart.com/en/unicode/U+09E6" TargetMode="External"/><Relationship Id="rId235" Type="http://schemas.openxmlformats.org/officeDocument/2006/relationships/hyperlink" Target="https://www.compart.com/en/unicode/U+09ED" TargetMode="External"/><Relationship Id="rId256" Type="http://schemas.openxmlformats.org/officeDocument/2006/relationships/hyperlink" Target="https://www.compart.com/en/unicode/U+09F4" TargetMode="External"/><Relationship Id="rId277" Type="http://schemas.openxmlformats.org/officeDocument/2006/relationships/hyperlink" Target="https://www.compart.com/en/unicode/U+09FB" TargetMode="External"/><Relationship Id="rId116" Type="http://schemas.openxmlformats.org/officeDocument/2006/relationships/hyperlink" Target="https://www.compart.com/en/unicode/U+09AC" TargetMode="External"/><Relationship Id="rId137" Type="http://schemas.openxmlformats.org/officeDocument/2006/relationships/hyperlink" Target="https://www.compart.com/en/unicode/U+09B7" TargetMode="External"/><Relationship Id="rId158" Type="http://schemas.openxmlformats.org/officeDocument/2006/relationships/hyperlink" Target="https://www.compart.com/en/unicode/U+09C0" TargetMode="External"/><Relationship Id="rId20" Type="http://schemas.openxmlformats.org/officeDocument/2006/relationships/hyperlink" Target="https://www.compart.com/en/unicode/U+0987" TargetMode="External"/><Relationship Id="rId41" Type="http://schemas.openxmlformats.org/officeDocument/2006/relationships/hyperlink" Target="https://www.compart.com/en/unicode/U+0990" TargetMode="External"/><Relationship Id="rId62" Type="http://schemas.openxmlformats.org/officeDocument/2006/relationships/hyperlink" Target="https://www.compart.com/en/unicode/U+0999" TargetMode="External"/><Relationship Id="rId83" Type="http://schemas.openxmlformats.org/officeDocument/2006/relationships/hyperlink" Target="https://www.compart.com/en/unicode/U+09A0" TargetMode="External"/><Relationship Id="rId179" Type="http://schemas.openxmlformats.org/officeDocument/2006/relationships/hyperlink" Target="https://www.compart.com/en/unicode/U+09CB" TargetMode="External"/><Relationship Id="rId190" Type="http://schemas.openxmlformats.org/officeDocument/2006/relationships/hyperlink" Target="https://www.compart.com/en/unicode/U+09D7" TargetMode="External"/><Relationship Id="rId204" Type="http://schemas.openxmlformats.org/officeDocument/2006/relationships/hyperlink" Target="https://www.compart.com/en/unicode/U+09E0" TargetMode="External"/><Relationship Id="rId225" Type="http://schemas.openxmlformats.org/officeDocument/2006/relationships/hyperlink" Target="https://www.compart.com/en/unicode/U+09E9" TargetMode="External"/><Relationship Id="rId246" Type="http://schemas.openxmlformats.org/officeDocument/2006/relationships/hyperlink" Target="https://www.compart.com/en/unicode/U+09F0" TargetMode="External"/><Relationship Id="rId267" Type="http://schemas.openxmlformats.org/officeDocument/2006/relationships/hyperlink" Target="https://www.compart.com/en/unicode/U+09F7" TargetMode="External"/><Relationship Id="rId288" Type="http://schemas.openxmlformats.org/officeDocument/2006/relationships/hyperlink" Target="https://www.compart.com/en/unicode/U+09FE" TargetMode="External"/><Relationship Id="rId106" Type="http://schemas.openxmlformats.org/officeDocument/2006/relationships/hyperlink" Target="https://www.compart.com/en/unicode/U+09A8" TargetMode="External"/><Relationship Id="rId127" Type="http://schemas.openxmlformats.org/officeDocument/2006/relationships/hyperlink" Target="https://www.compart.com/en/unicode/U+09B0" TargetMode="External"/><Relationship Id="rId10" Type="http://schemas.openxmlformats.org/officeDocument/2006/relationships/hyperlink" Target="https://www.compart.com/en/unicode/U+0983" TargetMode="External"/><Relationship Id="rId31" Type="http://schemas.openxmlformats.org/officeDocument/2006/relationships/hyperlink" Target="https://www.compart.com/en/unicode/U+098B" TargetMode="External"/><Relationship Id="rId52" Type="http://schemas.openxmlformats.org/officeDocument/2006/relationships/hyperlink" Target="https://www.compart.com/en/unicode/U+0996" TargetMode="External"/><Relationship Id="rId73" Type="http://schemas.openxmlformats.org/officeDocument/2006/relationships/hyperlink" Target="https://www.compart.com/en/unicode/U+099D" TargetMode="External"/><Relationship Id="rId94" Type="http://schemas.openxmlformats.org/officeDocument/2006/relationships/hyperlink" Target="https://www.compart.com/en/unicode/U+09A4" TargetMode="External"/><Relationship Id="rId148" Type="http://schemas.openxmlformats.org/officeDocument/2006/relationships/hyperlink" Target="https://www.compart.com/en/unicode/U+09BD" TargetMode="External"/><Relationship Id="rId169" Type="http://schemas.openxmlformats.org/officeDocument/2006/relationships/hyperlink" Target="https://www.compart.com/en/unicode/U+09C4" TargetMode="External"/><Relationship Id="rId4" Type="http://schemas.openxmlformats.org/officeDocument/2006/relationships/hyperlink" Target="https://www.compart.com/en/unicode/U+0981" TargetMode="External"/><Relationship Id="rId180" Type="http://schemas.openxmlformats.org/officeDocument/2006/relationships/hyperlink" Target="https://www.compart.com/en/unicode/U+09CB" TargetMode="External"/><Relationship Id="rId215" Type="http://schemas.openxmlformats.org/officeDocument/2006/relationships/hyperlink" Target="https://www.compart.com/en/unicode/U+09E6" TargetMode="External"/><Relationship Id="rId236" Type="http://schemas.openxmlformats.org/officeDocument/2006/relationships/hyperlink" Target="https://www.compart.com/en/unicode/U+09ED" TargetMode="External"/><Relationship Id="rId257" Type="http://schemas.openxmlformats.org/officeDocument/2006/relationships/hyperlink" Target="https://www.compart.com/en/unicode/U+09F4" TargetMode="External"/><Relationship Id="rId278" Type="http://schemas.openxmlformats.org/officeDocument/2006/relationships/hyperlink" Target="https://www.compart.com/en/unicode/U+09FB" TargetMode="External"/><Relationship Id="rId42" Type="http://schemas.openxmlformats.org/officeDocument/2006/relationships/hyperlink" Target="https://www.compart.com/en/unicode/U+0990" TargetMode="External"/><Relationship Id="rId84" Type="http://schemas.openxmlformats.org/officeDocument/2006/relationships/hyperlink" Target="https://www.compart.com/en/unicode/U+09A0" TargetMode="External"/><Relationship Id="rId138" Type="http://schemas.openxmlformats.org/officeDocument/2006/relationships/hyperlink" Target="https://www.compart.com/en/unicode/U+09B7" TargetMode="External"/><Relationship Id="rId191" Type="http://schemas.openxmlformats.org/officeDocument/2006/relationships/hyperlink" Target="https://www.compart.com/en/unicode/U+09D7" TargetMode="External"/><Relationship Id="rId205" Type="http://schemas.openxmlformats.org/officeDocument/2006/relationships/hyperlink" Target="https://www.compart.com/en/unicode/U+09E1" TargetMode="External"/><Relationship Id="rId247" Type="http://schemas.openxmlformats.org/officeDocument/2006/relationships/hyperlink" Target="https://www.compart.com/en/unicode/U+09F1" TargetMode="External"/><Relationship Id="rId107" Type="http://schemas.openxmlformats.org/officeDocument/2006/relationships/hyperlink" Target="https://www.compart.com/en/unicode/U+09A8" TargetMode="External"/><Relationship Id="rId289" Type="http://schemas.openxmlformats.org/officeDocument/2006/relationships/printerSettings" Target="../printerSettings/printerSettings1.bin"/><Relationship Id="rId11" Type="http://schemas.openxmlformats.org/officeDocument/2006/relationships/hyperlink" Target="https://www.compart.com/en/unicode/U+0983" TargetMode="External"/><Relationship Id="rId53" Type="http://schemas.openxmlformats.org/officeDocument/2006/relationships/hyperlink" Target="https://www.compart.com/en/unicode/U+0996" TargetMode="External"/><Relationship Id="rId149" Type="http://schemas.openxmlformats.org/officeDocument/2006/relationships/hyperlink" Target="https://www.compart.com/en/unicode/U+09BD" TargetMode="External"/><Relationship Id="rId95" Type="http://schemas.openxmlformats.org/officeDocument/2006/relationships/hyperlink" Target="https://www.compart.com/en/unicode/U+09A4" TargetMode="External"/><Relationship Id="rId160" Type="http://schemas.openxmlformats.org/officeDocument/2006/relationships/hyperlink" Target="https://www.compart.com/en/unicode/U+09C1" TargetMode="External"/><Relationship Id="rId216" Type="http://schemas.openxmlformats.org/officeDocument/2006/relationships/hyperlink" Target="https://www.compart.com/en/unicode/U+09E6" TargetMode="External"/><Relationship Id="rId258" Type="http://schemas.openxmlformats.org/officeDocument/2006/relationships/hyperlink" Target="https://www.compart.com/en/unicode/U+09F4" TargetMode="External"/><Relationship Id="rId22" Type="http://schemas.openxmlformats.org/officeDocument/2006/relationships/hyperlink" Target="https://www.compart.com/en/unicode/U+0988" TargetMode="External"/><Relationship Id="rId64" Type="http://schemas.openxmlformats.org/officeDocument/2006/relationships/hyperlink" Target="https://www.compart.com/en/unicode/U+099A" TargetMode="External"/><Relationship Id="rId118" Type="http://schemas.openxmlformats.org/officeDocument/2006/relationships/hyperlink" Target="https://www.compart.com/en/unicode/U+09AD" TargetMode="External"/><Relationship Id="rId171" Type="http://schemas.openxmlformats.org/officeDocument/2006/relationships/hyperlink" Target="https://www.compart.com/en/unicode/U+09C4" TargetMode="External"/><Relationship Id="rId227" Type="http://schemas.openxmlformats.org/officeDocument/2006/relationships/hyperlink" Target="https://www.compart.com/en/unicode/U+09E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6F0E5-55CB-48AB-A987-7431E071A018}">
  <dimension ref="B2:C5"/>
  <sheetViews>
    <sheetView workbookViewId="0">
      <selection activeCell="E4" sqref="E4"/>
    </sheetView>
    <sheetView workbookViewId="1"/>
  </sheetViews>
  <sheetFormatPr defaultRowHeight="14.4" x14ac:dyDescent="0.3"/>
  <cols>
    <col min="2" max="3" width="25.33203125" customWidth="1"/>
  </cols>
  <sheetData>
    <row r="2" spans="2:3" ht="24" customHeight="1" x14ac:dyDescent="0.3">
      <c r="B2" s="16" t="s">
        <v>290</v>
      </c>
      <c r="C2" s="16"/>
    </row>
    <row r="3" spans="2:3" ht="67.8" customHeight="1" x14ac:dyDescent="0.3">
      <c r="B3" s="17" t="s">
        <v>288</v>
      </c>
      <c r="C3" s="17"/>
    </row>
    <row r="4" spans="2:3" ht="85.8" customHeight="1" x14ac:dyDescent="0.3">
      <c r="B4" s="17" t="s">
        <v>286</v>
      </c>
      <c r="C4" s="10" t="s">
        <v>287</v>
      </c>
    </row>
    <row r="5" spans="2:3" ht="85.8" customHeight="1" x14ac:dyDescent="0.3">
      <c r="B5" s="17"/>
      <c r="C5" s="10" t="s">
        <v>289</v>
      </c>
    </row>
  </sheetData>
  <mergeCells count="3">
    <mergeCell ref="B2:C2"/>
    <mergeCell ref="B3:C3"/>
    <mergeCell ref="B4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2"/>
  <sheetViews>
    <sheetView topLeftCell="A74" workbookViewId="0">
      <selection activeCell="E8" sqref="E8:E51"/>
    </sheetView>
    <sheetView workbookViewId="1">
      <selection activeCell="L19" sqref="L19"/>
    </sheetView>
  </sheetViews>
  <sheetFormatPr defaultRowHeight="14.4" x14ac:dyDescent="0.3"/>
  <cols>
    <col min="2" max="2" width="44" customWidth="1"/>
    <col min="3" max="3" width="7.44140625" bestFit="1" customWidth="1"/>
    <col min="4" max="4" width="28.21875" customWidth="1"/>
    <col min="6" max="6" width="52.44140625" customWidth="1"/>
  </cols>
  <sheetData>
    <row r="1" spans="1:9" x14ac:dyDescent="0.3">
      <c r="A1" t="s">
        <v>281</v>
      </c>
    </row>
    <row r="2" spans="1:9" ht="16.2" thickBot="1" x14ac:dyDescent="0.35">
      <c r="A2">
        <v>1</v>
      </c>
      <c r="B2" s="1" t="s">
        <v>0</v>
      </c>
      <c r="C2" t="s">
        <v>282</v>
      </c>
      <c r="D2">
        <v>1</v>
      </c>
      <c r="E2">
        <v>2</v>
      </c>
      <c r="F2">
        <v>3</v>
      </c>
    </row>
    <row r="3" spans="1:9" ht="16.2" thickBot="1" x14ac:dyDescent="0.35">
      <c r="A3">
        <f>A2+1</f>
        <v>2</v>
      </c>
      <c r="B3" s="1" t="s">
        <v>1</v>
      </c>
      <c r="C3">
        <v>1</v>
      </c>
      <c r="D3" t="str" cm="1">
        <f t="array" aca="1" ref="D3" ca="1">INDIRECT(CONCATENATE("B",($C3-1)*3+(1+D$2)))</f>
        <v>Unicode</v>
      </c>
      <c r="E3" t="str" cm="1">
        <f t="array" aca="1" ref="E3" ca="1">INDIRECT(CONCATENATE("B",($C3-1)*3+(1+E$2)))</f>
        <v>Character</v>
      </c>
      <c r="F3" t="str" cm="1">
        <f t="array" aca="1" ref="F3" ca="1">INDIRECT(CONCATENATE("B",($C3-1)*3+(1+F$2)))</f>
        <v>Name</v>
      </c>
      <c r="G3" t="s">
        <v>283</v>
      </c>
      <c r="I3" t="s">
        <v>285</v>
      </c>
    </row>
    <row r="4" spans="1:9" ht="16.2" thickBot="1" x14ac:dyDescent="0.35">
      <c r="A4">
        <f t="shared" ref="A4:A67" si="0">A3+1</f>
        <v>3</v>
      </c>
      <c r="B4" s="1" t="s">
        <v>2</v>
      </c>
      <c r="C4">
        <f>C3+1</f>
        <v>2</v>
      </c>
      <c r="D4" t="str" cm="1">
        <f t="array" aca="1" ref="D4" ca="1">INDIRECT(CONCATENATE("B",($C4-1)*3+(1+D$2)))</f>
        <v>U+0980</v>
      </c>
      <c r="E4" t="str" cm="1">
        <f t="array" aca="1" ref="E4" ca="1">INDIRECT(CONCATENATE("B",($C4-1)*3+(1+E$2)))</f>
        <v>ঀ</v>
      </c>
      <c r="F4" t="str" cm="1">
        <f t="array" aca="1" ref="F4" ca="1">INDIRECT(CONCATENATE("B",($C4-1)*3+(1+F$2)))</f>
        <v>Bengali Anji</v>
      </c>
      <c r="G4" t="str">
        <f ca="1">CONCATENATE("&amp;#x",RIGHT(D4,3))</f>
        <v>&amp;#x980</v>
      </c>
    </row>
    <row r="5" spans="1:9" x14ac:dyDescent="0.3">
      <c r="A5">
        <f t="shared" si="0"/>
        <v>4</v>
      </c>
      <c r="B5" s="2" t="s">
        <v>3</v>
      </c>
      <c r="C5">
        <f t="shared" ref="C5:C68" si="1">C4+1</f>
        <v>3</v>
      </c>
      <c r="D5" t="str" cm="1">
        <f t="array" aca="1" ref="D5" ca="1">INDIRECT(CONCATENATE("B",($C5-1)*3+(1+D$2)))</f>
        <v>U+0981</v>
      </c>
      <c r="E5" t="str" cm="1">
        <f t="array" aca="1" ref="E5" ca="1">INDIRECT(CONCATENATE("B",($C5-1)*3+(1+E$2)))</f>
        <v>◌ঁ</v>
      </c>
      <c r="F5" t="str" cm="1">
        <f t="array" aca="1" ref="F5" ca="1">INDIRECT(CONCATENATE("B",($C5-1)*3+(1+F$2)))</f>
        <v>Bengali Sign Candrabindu</v>
      </c>
      <c r="G5" t="str">
        <f t="shared" ref="G5:G68" ca="1" si="2">CONCATENATE("&amp;#x",RIGHT(D5,3))</f>
        <v>&amp;#x981</v>
      </c>
    </row>
    <row r="6" spans="1:9" x14ac:dyDescent="0.3">
      <c r="A6">
        <f t="shared" si="0"/>
        <v>5</v>
      </c>
      <c r="B6" s="3" t="s">
        <v>4</v>
      </c>
      <c r="C6">
        <f t="shared" si="1"/>
        <v>4</v>
      </c>
      <c r="D6" t="str" cm="1">
        <f t="array" aca="1" ref="D6" ca="1">INDIRECT(CONCATENATE("B",($C6-1)*3+(1+D$2)))</f>
        <v>U+0982</v>
      </c>
      <c r="E6" t="str" cm="1">
        <f t="array" aca="1" ref="E6" ca="1">INDIRECT(CONCATENATE("B",($C6-1)*3+(1+E$2)))</f>
        <v>ং</v>
      </c>
      <c r="F6" t="str" cm="1">
        <f t="array" aca="1" ref="F6" ca="1">INDIRECT(CONCATENATE("B",($C6-1)*3+(1+F$2)))</f>
        <v>Bengali Sign Anusvara</v>
      </c>
      <c r="G6" t="str">
        <f t="shared" ca="1" si="2"/>
        <v>&amp;#x982</v>
      </c>
    </row>
    <row r="7" spans="1:9" x14ac:dyDescent="0.3">
      <c r="A7">
        <f t="shared" si="0"/>
        <v>6</v>
      </c>
      <c r="B7" s="2" t="s">
        <v>5</v>
      </c>
      <c r="C7">
        <f t="shared" si="1"/>
        <v>5</v>
      </c>
      <c r="D7" t="str" cm="1">
        <f t="array" aca="1" ref="D7" ca="1">INDIRECT(CONCATENATE("B",($C7-1)*3+(1+D$2)))</f>
        <v>U+0983</v>
      </c>
      <c r="E7" t="str" cm="1">
        <f t="array" aca="1" ref="E7" ca="1">INDIRECT(CONCATENATE("B",($C7-1)*3+(1+E$2)))</f>
        <v>ঃ</v>
      </c>
      <c r="F7" t="str" cm="1">
        <f t="array" aca="1" ref="F7" ca="1">INDIRECT(CONCATENATE("B",($C7-1)*3+(1+F$2)))</f>
        <v>Bengali Sign Visarga</v>
      </c>
      <c r="G7" t="str">
        <f t="shared" ca="1" si="2"/>
        <v>&amp;#x983</v>
      </c>
    </row>
    <row r="8" spans="1:9" x14ac:dyDescent="0.3">
      <c r="A8">
        <f t="shared" si="0"/>
        <v>7</v>
      </c>
      <c r="B8" s="2" t="s">
        <v>6</v>
      </c>
      <c r="C8">
        <f t="shared" si="1"/>
        <v>6</v>
      </c>
      <c r="D8" t="str" cm="1">
        <f t="array" aca="1" ref="D8" ca="1">INDIRECT(CONCATENATE("B",($C8-1)*3+(1+D$2)))</f>
        <v>U+0985</v>
      </c>
      <c r="E8" t="str" cm="1">
        <f t="array" aca="1" ref="E8" ca="1">INDIRECT(CONCATENATE("B",($C8-1)*3+(1+E$2)))</f>
        <v>অ</v>
      </c>
      <c r="F8" t="str" cm="1">
        <f t="array" aca="1" ref="F8" ca="1">INDIRECT(CONCATENATE("B",($C8-1)*3+(1+F$2)))</f>
        <v>Bengali Letter A</v>
      </c>
      <c r="G8" t="str">
        <f t="shared" ca="1" si="2"/>
        <v>&amp;#x985</v>
      </c>
    </row>
    <row r="9" spans="1:9" x14ac:dyDescent="0.3">
      <c r="A9">
        <f t="shared" si="0"/>
        <v>8</v>
      </c>
      <c r="B9" s="3" t="s">
        <v>7</v>
      </c>
      <c r="C9">
        <f t="shared" si="1"/>
        <v>7</v>
      </c>
      <c r="D9" t="str" cm="1">
        <f t="array" aca="1" ref="D9" ca="1">INDIRECT(CONCATENATE("B",($C9-1)*3+(1+D$2)))</f>
        <v>U+0986</v>
      </c>
      <c r="E9" t="str" cm="1">
        <f t="array" aca="1" ref="E9" ca="1">INDIRECT(CONCATENATE("B",($C9-1)*3+(1+E$2)))</f>
        <v>আ</v>
      </c>
      <c r="F9" t="str" cm="1">
        <f t="array" aca="1" ref="F9" ca="1">INDIRECT(CONCATENATE("B",($C9-1)*3+(1+F$2)))</f>
        <v>Bengali Letter Aa</v>
      </c>
      <c r="G9" t="str">
        <f t="shared" ca="1" si="2"/>
        <v>&amp;#x986</v>
      </c>
    </row>
    <row r="10" spans="1:9" x14ac:dyDescent="0.3">
      <c r="A10">
        <f t="shared" si="0"/>
        <v>9</v>
      </c>
      <c r="B10" s="2" t="s">
        <v>8</v>
      </c>
      <c r="C10">
        <f t="shared" si="1"/>
        <v>8</v>
      </c>
      <c r="D10" t="str" cm="1">
        <f t="array" aca="1" ref="D10" ca="1">INDIRECT(CONCATENATE("B",($C10-1)*3+(1+D$2)))</f>
        <v>U+0987</v>
      </c>
      <c r="E10" t="str" cm="1">
        <f t="array" aca="1" ref="E10" ca="1">INDIRECT(CONCATENATE("B",($C10-1)*3+(1+E$2)))</f>
        <v>ই</v>
      </c>
      <c r="F10" t="str" cm="1">
        <f t="array" aca="1" ref="F10" ca="1">INDIRECT(CONCATENATE("B",($C10-1)*3+(1+F$2)))</f>
        <v>Bengali Letter I</v>
      </c>
      <c r="G10" t="str">
        <f t="shared" ca="1" si="2"/>
        <v>&amp;#x987</v>
      </c>
    </row>
    <row r="11" spans="1:9" x14ac:dyDescent="0.3">
      <c r="A11">
        <f t="shared" si="0"/>
        <v>10</v>
      </c>
      <c r="B11" s="2" t="s">
        <v>9</v>
      </c>
      <c r="C11">
        <f t="shared" si="1"/>
        <v>9</v>
      </c>
      <c r="D11" t="str" cm="1">
        <f t="array" aca="1" ref="D11" ca="1">INDIRECT(CONCATENATE("B",($C11-1)*3+(1+D$2)))</f>
        <v>U+0988</v>
      </c>
      <c r="E11" t="str" cm="1">
        <f t="array" aca="1" ref="E11" ca="1">INDIRECT(CONCATENATE("B",($C11-1)*3+(1+E$2)))</f>
        <v>ঈ</v>
      </c>
      <c r="F11" t="str" cm="1">
        <f t="array" aca="1" ref="F11" ca="1">INDIRECT(CONCATENATE("B",($C11-1)*3+(1+F$2)))</f>
        <v>Bengali Letter Ii</v>
      </c>
      <c r="G11" t="str">
        <f t="shared" ca="1" si="2"/>
        <v>&amp;#x988</v>
      </c>
    </row>
    <row r="12" spans="1:9" x14ac:dyDescent="0.3">
      <c r="A12">
        <f t="shared" si="0"/>
        <v>11</v>
      </c>
      <c r="B12" s="3" t="s">
        <v>10</v>
      </c>
      <c r="C12">
        <f t="shared" si="1"/>
        <v>10</v>
      </c>
      <c r="D12" t="str" cm="1">
        <f t="array" aca="1" ref="D12" ca="1">INDIRECT(CONCATENATE("B",($C12-1)*3+(1+D$2)))</f>
        <v>U+0989</v>
      </c>
      <c r="E12" t="str" cm="1">
        <f t="array" aca="1" ref="E12" ca="1">INDIRECT(CONCATENATE("B",($C12-1)*3+(1+E$2)))</f>
        <v>উ</v>
      </c>
      <c r="F12" t="str" cm="1">
        <f t="array" aca="1" ref="F12" ca="1">INDIRECT(CONCATENATE("B",($C12-1)*3+(1+F$2)))</f>
        <v>Bengali Letter U</v>
      </c>
      <c r="G12" t="str">
        <f t="shared" ca="1" si="2"/>
        <v>&amp;#x989</v>
      </c>
    </row>
    <row r="13" spans="1:9" x14ac:dyDescent="0.3">
      <c r="A13">
        <f t="shared" si="0"/>
        <v>12</v>
      </c>
      <c r="B13" s="2" t="s">
        <v>11</v>
      </c>
      <c r="C13">
        <f t="shared" si="1"/>
        <v>11</v>
      </c>
      <c r="D13" t="str" cm="1">
        <f t="array" aca="1" ref="D13" ca="1">INDIRECT(CONCATENATE("B",($C13-1)*3+(1+D$2)))</f>
        <v>U+098A</v>
      </c>
      <c r="E13" t="str" cm="1">
        <f t="array" aca="1" ref="E13" ca="1">INDIRECT(CONCATENATE("B",($C13-1)*3+(1+E$2)))</f>
        <v>ঊ</v>
      </c>
      <c r="F13" t="str" cm="1">
        <f t="array" aca="1" ref="F13" ca="1">INDIRECT(CONCATENATE("B",($C13-1)*3+(1+F$2)))</f>
        <v>Bengali Letter Uu</v>
      </c>
      <c r="G13" t="str">
        <f t="shared" ca="1" si="2"/>
        <v>&amp;#x98A</v>
      </c>
    </row>
    <row r="14" spans="1:9" x14ac:dyDescent="0.3">
      <c r="A14">
        <f t="shared" si="0"/>
        <v>13</v>
      </c>
      <c r="B14" s="2" t="s">
        <v>12</v>
      </c>
      <c r="C14">
        <f t="shared" si="1"/>
        <v>12</v>
      </c>
      <c r="D14" t="str" cm="1">
        <f t="array" aca="1" ref="D14" ca="1">INDIRECT(CONCATENATE("B",($C14-1)*3+(1+D$2)))</f>
        <v>U+098B</v>
      </c>
      <c r="E14" t="str" cm="1">
        <f t="array" aca="1" ref="E14" ca="1">INDIRECT(CONCATENATE("B",($C14-1)*3+(1+E$2)))</f>
        <v>ঋ</v>
      </c>
      <c r="F14" t="str" cm="1">
        <f t="array" aca="1" ref="F14" ca="1">INDIRECT(CONCATENATE("B",($C14-1)*3+(1+F$2)))</f>
        <v>Bengali Letter Vocalic R</v>
      </c>
      <c r="G14" t="str">
        <f t="shared" ca="1" si="2"/>
        <v>&amp;#x98B</v>
      </c>
    </row>
    <row r="15" spans="1:9" x14ac:dyDescent="0.3">
      <c r="A15">
        <f t="shared" si="0"/>
        <v>14</v>
      </c>
      <c r="B15" s="3" t="s">
        <v>13</v>
      </c>
      <c r="C15">
        <f t="shared" si="1"/>
        <v>13</v>
      </c>
      <c r="D15" t="str" cm="1">
        <f t="array" aca="1" ref="D15" ca="1">INDIRECT(CONCATENATE("B",($C15-1)*3+(1+D$2)))</f>
        <v>U+098C</v>
      </c>
      <c r="E15" t="str" cm="1">
        <f t="array" aca="1" ref="E15" ca="1">INDIRECT(CONCATENATE("B",($C15-1)*3+(1+E$2)))</f>
        <v>ঌ</v>
      </c>
      <c r="F15" t="str" cm="1">
        <f t="array" aca="1" ref="F15" ca="1">INDIRECT(CONCATENATE("B",($C15-1)*3+(1+F$2)))</f>
        <v>Bengali Letter Vocalic L</v>
      </c>
      <c r="G15" t="str">
        <f t="shared" ca="1" si="2"/>
        <v>&amp;#x98C</v>
      </c>
    </row>
    <row r="16" spans="1:9" x14ac:dyDescent="0.3">
      <c r="A16">
        <f t="shared" si="0"/>
        <v>15</v>
      </c>
      <c r="B16" s="2" t="s">
        <v>14</v>
      </c>
      <c r="C16">
        <f t="shared" si="1"/>
        <v>14</v>
      </c>
      <c r="D16" t="str" cm="1">
        <f t="array" aca="1" ref="D16" ca="1">INDIRECT(CONCATENATE("B",($C16-1)*3+(1+D$2)))</f>
        <v>U+098F</v>
      </c>
      <c r="E16" t="str" cm="1">
        <f t="array" aca="1" ref="E16" ca="1">INDIRECT(CONCATENATE("B",($C16-1)*3+(1+E$2)))</f>
        <v>এ</v>
      </c>
      <c r="F16" t="str" cm="1">
        <f t="array" aca="1" ref="F16" ca="1">INDIRECT(CONCATENATE("B",($C16-1)*3+(1+F$2)))</f>
        <v>Bengali Letter E</v>
      </c>
      <c r="G16" t="str">
        <f t="shared" ca="1" si="2"/>
        <v>&amp;#x98F</v>
      </c>
    </row>
    <row r="17" spans="1:7" x14ac:dyDescent="0.3">
      <c r="A17">
        <f t="shared" si="0"/>
        <v>16</v>
      </c>
      <c r="B17" s="2" t="s">
        <v>15</v>
      </c>
      <c r="C17">
        <f t="shared" si="1"/>
        <v>15</v>
      </c>
      <c r="D17" t="str" cm="1">
        <f t="array" aca="1" ref="D17" ca="1">INDIRECT(CONCATENATE("B",($C17-1)*3+(1+D$2)))</f>
        <v>U+0990</v>
      </c>
      <c r="E17" t="str" cm="1">
        <f t="array" aca="1" ref="E17" ca="1">INDIRECT(CONCATENATE("B",($C17-1)*3+(1+E$2)))</f>
        <v>ঐ</v>
      </c>
      <c r="F17" t="str" cm="1">
        <f t="array" aca="1" ref="F17" ca="1">INDIRECT(CONCATENATE("B",($C17-1)*3+(1+F$2)))</f>
        <v>Bengali Letter Ai</v>
      </c>
      <c r="G17" t="str">
        <f t="shared" ca="1" si="2"/>
        <v>&amp;#x990</v>
      </c>
    </row>
    <row r="18" spans="1:7" x14ac:dyDescent="0.3">
      <c r="A18">
        <f t="shared" si="0"/>
        <v>17</v>
      </c>
      <c r="B18" s="3" t="s">
        <v>16</v>
      </c>
      <c r="C18">
        <f t="shared" si="1"/>
        <v>16</v>
      </c>
      <c r="D18" t="str" cm="1">
        <f t="array" aca="1" ref="D18" ca="1">INDIRECT(CONCATENATE("B",($C18-1)*3+(1+D$2)))</f>
        <v>U+0993</v>
      </c>
      <c r="E18" t="str" cm="1">
        <f t="array" aca="1" ref="E18" ca="1">INDIRECT(CONCATENATE("B",($C18-1)*3+(1+E$2)))</f>
        <v>ও</v>
      </c>
      <c r="F18" t="str" cm="1">
        <f t="array" aca="1" ref="F18" ca="1">INDIRECT(CONCATENATE("B",($C18-1)*3+(1+F$2)))</f>
        <v>Bengali Letter O</v>
      </c>
      <c r="G18" t="str">
        <f t="shared" ca="1" si="2"/>
        <v>&amp;#x993</v>
      </c>
    </row>
    <row r="19" spans="1:7" x14ac:dyDescent="0.3">
      <c r="A19">
        <f t="shared" si="0"/>
        <v>18</v>
      </c>
      <c r="B19" s="2" t="s">
        <v>17</v>
      </c>
      <c r="C19">
        <f t="shared" si="1"/>
        <v>17</v>
      </c>
      <c r="D19" t="str" cm="1">
        <f t="array" aca="1" ref="D19" ca="1">INDIRECT(CONCATENATE("B",($C19-1)*3+(1+D$2)))</f>
        <v>U+0994</v>
      </c>
      <c r="E19" t="str" cm="1">
        <f t="array" aca="1" ref="E19" ca="1">INDIRECT(CONCATENATE("B",($C19-1)*3+(1+E$2)))</f>
        <v>ঔ</v>
      </c>
      <c r="F19" t="str" cm="1">
        <f t="array" aca="1" ref="F19" ca="1">INDIRECT(CONCATENATE("B",($C19-1)*3+(1+F$2)))</f>
        <v>Bengali Letter Au</v>
      </c>
      <c r="G19" t="str">
        <f t="shared" ca="1" si="2"/>
        <v>&amp;#x994</v>
      </c>
    </row>
    <row r="20" spans="1:7" x14ac:dyDescent="0.3">
      <c r="A20">
        <f t="shared" si="0"/>
        <v>19</v>
      </c>
      <c r="B20" s="2" t="s">
        <v>18</v>
      </c>
      <c r="C20">
        <f t="shared" si="1"/>
        <v>18</v>
      </c>
      <c r="D20" t="str" cm="1">
        <f t="array" aca="1" ref="D20" ca="1">INDIRECT(CONCATENATE("B",($C20-1)*3+(1+D$2)))</f>
        <v>U+0995</v>
      </c>
      <c r="E20" t="str" cm="1">
        <f t="array" aca="1" ref="E20" ca="1">INDIRECT(CONCATENATE("B",($C20-1)*3+(1+E$2)))</f>
        <v>ক</v>
      </c>
      <c r="F20" t="str" cm="1">
        <f t="array" aca="1" ref="F20" ca="1">INDIRECT(CONCATENATE("B",($C20-1)*3+(1+F$2)))</f>
        <v>Bengali Letter Ka</v>
      </c>
      <c r="G20" t="str">
        <f t="shared" ca="1" si="2"/>
        <v>&amp;#x995</v>
      </c>
    </row>
    <row r="21" spans="1:7" x14ac:dyDescent="0.3">
      <c r="A21">
        <f t="shared" si="0"/>
        <v>20</v>
      </c>
      <c r="B21" s="3" t="s">
        <v>19</v>
      </c>
      <c r="C21">
        <f t="shared" si="1"/>
        <v>19</v>
      </c>
      <c r="D21" t="str" cm="1">
        <f t="array" aca="1" ref="D21" ca="1">INDIRECT(CONCATENATE("B",($C21-1)*3+(1+D$2)))</f>
        <v>U+0996</v>
      </c>
      <c r="E21" t="str" cm="1">
        <f t="array" aca="1" ref="E21" ca="1">INDIRECT(CONCATENATE("B",($C21-1)*3+(1+E$2)))</f>
        <v>খ</v>
      </c>
      <c r="F21" t="str" cm="1">
        <f t="array" aca="1" ref="F21" ca="1">INDIRECT(CONCATENATE("B",($C21-1)*3+(1+F$2)))</f>
        <v>Bengali Letter Kha</v>
      </c>
      <c r="G21" t="str">
        <f t="shared" ca="1" si="2"/>
        <v>&amp;#x996</v>
      </c>
    </row>
    <row r="22" spans="1:7" x14ac:dyDescent="0.3">
      <c r="A22">
        <f t="shared" si="0"/>
        <v>21</v>
      </c>
      <c r="B22" s="2" t="s">
        <v>20</v>
      </c>
      <c r="C22">
        <f t="shared" si="1"/>
        <v>20</v>
      </c>
      <c r="D22" t="str" cm="1">
        <f t="array" aca="1" ref="D22" ca="1">INDIRECT(CONCATENATE("B",($C22-1)*3+(1+D$2)))</f>
        <v>U+0997</v>
      </c>
      <c r="E22" t="str" cm="1">
        <f t="array" aca="1" ref="E22" ca="1">INDIRECT(CONCATENATE("B",($C22-1)*3+(1+E$2)))</f>
        <v>গ</v>
      </c>
      <c r="F22" t="str" cm="1">
        <f t="array" aca="1" ref="F22" ca="1">INDIRECT(CONCATENATE("B",($C22-1)*3+(1+F$2)))</f>
        <v>Bengali Letter Ga</v>
      </c>
      <c r="G22" t="str">
        <f t="shared" ca="1" si="2"/>
        <v>&amp;#x997</v>
      </c>
    </row>
    <row r="23" spans="1:7" x14ac:dyDescent="0.3">
      <c r="A23">
        <f t="shared" si="0"/>
        <v>22</v>
      </c>
      <c r="B23" s="2" t="s">
        <v>21</v>
      </c>
      <c r="C23">
        <f t="shared" si="1"/>
        <v>21</v>
      </c>
      <c r="D23" t="str" cm="1">
        <f t="array" aca="1" ref="D23" ca="1">INDIRECT(CONCATENATE("B",($C23-1)*3+(1+D$2)))</f>
        <v>U+0998</v>
      </c>
      <c r="E23" t="str" cm="1">
        <f t="array" aca="1" ref="E23" ca="1">INDIRECT(CONCATENATE("B",($C23-1)*3+(1+E$2)))</f>
        <v>ঘ</v>
      </c>
      <c r="F23" t="str" cm="1">
        <f t="array" aca="1" ref="F23" ca="1">INDIRECT(CONCATENATE("B",($C23-1)*3+(1+F$2)))</f>
        <v>Bengali Letter Gha</v>
      </c>
      <c r="G23" t="str">
        <f t="shared" ca="1" si="2"/>
        <v>&amp;#x998</v>
      </c>
    </row>
    <row r="24" spans="1:7" x14ac:dyDescent="0.3">
      <c r="A24">
        <f t="shared" si="0"/>
        <v>23</v>
      </c>
      <c r="B24" s="3" t="s">
        <v>22</v>
      </c>
      <c r="C24">
        <f t="shared" si="1"/>
        <v>22</v>
      </c>
      <c r="D24" t="str" cm="1">
        <f t="array" aca="1" ref="D24" ca="1">INDIRECT(CONCATENATE("B",($C24-1)*3+(1+D$2)))</f>
        <v>U+0999</v>
      </c>
      <c r="E24" t="str" cm="1">
        <f t="array" aca="1" ref="E24" ca="1">INDIRECT(CONCATENATE("B",($C24-1)*3+(1+E$2)))</f>
        <v>ঙ</v>
      </c>
      <c r="F24" t="str" cm="1">
        <f t="array" aca="1" ref="F24" ca="1">INDIRECT(CONCATENATE("B",($C24-1)*3+(1+F$2)))</f>
        <v>Bengali Letter Nga</v>
      </c>
      <c r="G24" t="str">
        <f t="shared" ca="1" si="2"/>
        <v>&amp;#x999</v>
      </c>
    </row>
    <row r="25" spans="1:7" x14ac:dyDescent="0.3">
      <c r="A25">
        <f t="shared" si="0"/>
        <v>24</v>
      </c>
      <c r="B25" s="2" t="s">
        <v>23</v>
      </c>
      <c r="C25">
        <f t="shared" si="1"/>
        <v>23</v>
      </c>
      <c r="D25" t="str" cm="1">
        <f t="array" aca="1" ref="D25" ca="1">INDIRECT(CONCATENATE("B",($C25-1)*3+(1+D$2)))</f>
        <v>U+099A</v>
      </c>
      <c r="E25" t="str" cm="1">
        <f t="array" aca="1" ref="E25" ca="1">INDIRECT(CONCATENATE("B",($C25-1)*3+(1+E$2)))</f>
        <v>চ</v>
      </c>
      <c r="F25" t="str" cm="1">
        <f t="array" aca="1" ref="F25" ca="1">INDIRECT(CONCATENATE("B",($C25-1)*3+(1+F$2)))</f>
        <v>Bengali Letter Ca</v>
      </c>
      <c r="G25" t="str">
        <f t="shared" ca="1" si="2"/>
        <v>&amp;#x99A</v>
      </c>
    </row>
    <row r="26" spans="1:7" x14ac:dyDescent="0.3">
      <c r="A26">
        <f t="shared" si="0"/>
        <v>25</v>
      </c>
      <c r="B26" s="2" t="s">
        <v>24</v>
      </c>
      <c r="C26">
        <f t="shared" si="1"/>
        <v>24</v>
      </c>
      <c r="D26" t="str" cm="1">
        <f t="array" aca="1" ref="D26" ca="1">INDIRECT(CONCATENATE("B",($C26-1)*3+(1+D$2)))</f>
        <v>U+099B</v>
      </c>
      <c r="E26" t="str" cm="1">
        <f t="array" aca="1" ref="E26" ca="1">INDIRECT(CONCATENATE("B",($C26-1)*3+(1+E$2)))</f>
        <v>ছ</v>
      </c>
      <c r="F26" t="str" cm="1">
        <f t="array" aca="1" ref="F26" ca="1">INDIRECT(CONCATENATE("B",($C26-1)*3+(1+F$2)))</f>
        <v>Bengali Letter Cha</v>
      </c>
      <c r="G26" t="str">
        <f t="shared" ca="1" si="2"/>
        <v>&amp;#x99B</v>
      </c>
    </row>
    <row r="27" spans="1:7" x14ac:dyDescent="0.3">
      <c r="A27">
        <f t="shared" si="0"/>
        <v>26</v>
      </c>
      <c r="B27" s="3" t="s">
        <v>25</v>
      </c>
      <c r="C27">
        <f t="shared" si="1"/>
        <v>25</v>
      </c>
      <c r="D27" t="str" cm="1">
        <f t="array" aca="1" ref="D27" ca="1">INDIRECT(CONCATENATE("B",($C27-1)*3+(1+D$2)))</f>
        <v>U+099C</v>
      </c>
      <c r="E27" t="str" cm="1">
        <f t="array" aca="1" ref="E27" ca="1">INDIRECT(CONCATENATE("B",($C27-1)*3+(1+E$2)))</f>
        <v>জ</v>
      </c>
      <c r="F27" t="str" cm="1">
        <f t="array" aca="1" ref="F27" ca="1">INDIRECT(CONCATENATE("B",($C27-1)*3+(1+F$2)))</f>
        <v>Bengali Letter Ja</v>
      </c>
      <c r="G27" t="str">
        <f t="shared" ca="1" si="2"/>
        <v>&amp;#x99C</v>
      </c>
    </row>
    <row r="28" spans="1:7" x14ac:dyDescent="0.3">
      <c r="A28">
        <f t="shared" si="0"/>
        <v>27</v>
      </c>
      <c r="B28" s="2" t="s">
        <v>26</v>
      </c>
      <c r="C28">
        <f t="shared" si="1"/>
        <v>26</v>
      </c>
      <c r="D28" t="str" cm="1">
        <f t="array" aca="1" ref="D28" ca="1">INDIRECT(CONCATENATE("B",($C28-1)*3+(1+D$2)))</f>
        <v>U+099D</v>
      </c>
      <c r="E28" t="str" cm="1">
        <f t="array" aca="1" ref="E28" ca="1">INDIRECT(CONCATENATE("B",($C28-1)*3+(1+E$2)))</f>
        <v>ঝ</v>
      </c>
      <c r="F28" t="str" cm="1">
        <f t="array" aca="1" ref="F28" ca="1">INDIRECT(CONCATENATE("B",($C28-1)*3+(1+F$2)))</f>
        <v>Bengali Letter Jha</v>
      </c>
      <c r="G28" t="str">
        <f t="shared" ca="1" si="2"/>
        <v>&amp;#x99D</v>
      </c>
    </row>
    <row r="29" spans="1:7" x14ac:dyDescent="0.3">
      <c r="A29">
        <f t="shared" si="0"/>
        <v>28</v>
      </c>
      <c r="B29" s="2" t="s">
        <v>27</v>
      </c>
      <c r="C29">
        <f t="shared" si="1"/>
        <v>27</v>
      </c>
      <c r="D29" t="str" cm="1">
        <f t="array" aca="1" ref="D29" ca="1">INDIRECT(CONCATENATE("B",($C29-1)*3+(1+D$2)))</f>
        <v>U+099E</v>
      </c>
      <c r="E29" t="str" cm="1">
        <f t="array" aca="1" ref="E29" ca="1">INDIRECT(CONCATENATE("B",($C29-1)*3+(1+E$2)))</f>
        <v>ঞ</v>
      </c>
      <c r="F29" t="str" cm="1">
        <f t="array" aca="1" ref="F29" ca="1">INDIRECT(CONCATENATE("B",($C29-1)*3+(1+F$2)))</f>
        <v>Bengali Letter Nya</v>
      </c>
      <c r="G29" t="str">
        <f t="shared" ca="1" si="2"/>
        <v>&amp;#x99E</v>
      </c>
    </row>
    <row r="30" spans="1:7" x14ac:dyDescent="0.3">
      <c r="A30">
        <f t="shared" si="0"/>
        <v>29</v>
      </c>
      <c r="B30" s="3" t="s">
        <v>28</v>
      </c>
      <c r="C30">
        <f t="shared" si="1"/>
        <v>28</v>
      </c>
      <c r="D30" t="str" cm="1">
        <f t="array" aca="1" ref="D30" ca="1">INDIRECT(CONCATENATE("B",($C30-1)*3+(1+D$2)))</f>
        <v>U+099F</v>
      </c>
      <c r="E30" t="str" cm="1">
        <f t="array" aca="1" ref="E30" ca="1">INDIRECT(CONCATENATE("B",($C30-1)*3+(1+E$2)))</f>
        <v>ট</v>
      </c>
      <c r="F30" t="str" cm="1">
        <f t="array" aca="1" ref="F30" ca="1">INDIRECT(CONCATENATE("B",($C30-1)*3+(1+F$2)))</f>
        <v>Bengali Letter Tta</v>
      </c>
      <c r="G30" t="str">
        <f t="shared" ca="1" si="2"/>
        <v>&amp;#x99F</v>
      </c>
    </row>
    <row r="31" spans="1:7" x14ac:dyDescent="0.3">
      <c r="A31">
        <f t="shared" si="0"/>
        <v>30</v>
      </c>
      <c r="B31" s="2" t="s">
        <v>29</v>
      </c>
      <c r="C31">
        <f t="shared" si="1"/>
        <v>29</v>
      </c>
      <c r="D31" t="str" cm="1">
        <f t="array" aca="1" ref="D31" ca="1">INDIRECT(CONCATENATE("B",($C31-1)*3+(1+D$2)))</f>
        <v>U+09A0</v>
      </c>
      <c r="E31" t="str" cm="1">
        <f t="array" aca="1" ref="E31" ca="1">INDIRECT(CONCATENATE("B",($C31-1)*3+(1+E$2)))</f>
        <v>ঠ</v>
      </c>
      <c r="F31" t="str" cm="1">
        <f t="array" aca="1" ref="F31" ca="1">INDIRECT(CONCATENATE("B",($C31-1)*3+(1+F$2)))</f>
        <v>Bengali Letter Ttha</v>
      </c>
      <c r="G31" t="str">
        <f t="shared" ca="1" si="2"/>
        <v>&amp;#x9A0</v>
      </c>
    </row>
    <row r="32" spans="1:7" x14ac:dyDescent="0.3">
      <c r="A32">
        <f t="shared" si="0"/>
        <v>31</v>
      </c>
      <c r="B32" s="2" t="s">
        <v>30</v>
      </c>
      <c r="C32">
        <f t="shared" si="1"/>
        <v>30</v>
      </c>
      <c r="D32" t="str" cm="1">
        <f t="array" aca="1" ref="D32" ca="1">INDIRECT(CONCATENATE("B",($C32-1)*3+(1+D$2)))</f>
        <v>U+09A1</v>
      </c>
      <c r="E32" t="str" cm="1">
        <f t="array" aca="1" ref="E32" ca="1">INDIRECT(CONCATENATE("B",($C32-1)*3+(1+E$2)))</f>
        <v>ড</v>
      </c>
      <c r="F32" t="str" cm="1">
        <f t="array" aca="1" ref="F32" ca="1">INDIRECT(CONCATENATE("B",($C32-1)*3+(1+F$2)))</f>
        <v>Bengali Letter Dda</v>
      </c>
      <c r="G32" t="str">
        <f t="shared" ca="1" si="2"/>
        <v>&amp;#x9A1</v>
      </c>
    </row>
    <row r="33" spans="1:7" x14ac:dyDescent="0.3">
      <c r="A33">
        <f t="shared" si="0"/>
        <v>32</v>
      </c>
      <c r="B33" s="3" t="s">
        <v>31</v>
      </c>
      <c r="C33">
        <f t="shared" si="1"/>
        <v>31</v>
      </c>
      <c r="D33" t="str" cm="1">
        <f t="array" aca="1" ref="D33" ca="1">INDIRECT(CONCATENATE("B",($C33-1)*3+(1+D$2)))</f>
        <v>U+09A2</v>
      </c>
      <c r="E33" t="str" cm="1">
        <f t="array" aca="1" ref="E33" ca="1">INDIRECT(CONCATENATE("B",($C33-1)*3+(1+E$2)))</f>
        <v>ঢ</v>
      </c>
      <c r="F33" t="str" cm="1">
        <f t="array" aca="1" ref="F33" ca="1">INDIRECT(CONCATENATE("B",($C33-1)*3+(1+F$2)))</f>
        <v>Bengali Letter Ddha</v>
      </c>
      <c r="G33" t="str">
        <f t="shared" ca="1" si="2"/>
        <v>&amp;#x9A2</v>
      </c>
    </row>
    <row r="34" spans="1:7" x14ac:dyDescent="0.3">
      <c r="A34">
        <f t="shared" si="0"/>
        <v>33</v>
      </c>
      <c r="B34" s="2" t="s">
        <v>32</v>
      </c>
      <c r="C34">
        <f t="shared" si="1"/>
        <v>32</v>
      </c>
      <c r="D34" t="str" cm="1">
        <f t="array" aca="1" ref="D34" ca="1">INDIRECT(CONCATENATE("B",($C34-1)*3+(1+D$2)))</f>
        <v>U+09A3</v>
      </c>
      <c r="E34" t="str" cm="1">
        <f t="array" aca="1" ref="E34" ca="1">INDIRECT(CONCATENATE("B",($C34-1)*3+(1+E$2)))</f>
        <v>ণ</v>
      </c>
      <c r="F34" t="str" cm="1">
        <f t="array" aca="1" ref="F34" ca="1">INDIRECT(CONCATENATE("B",($C34-1)*3+(1+F$2)))</f>
        <v>Bengali Letter Nna</v>
      </c>
      <c r="G34" t="str">
        <f t="shared" ca="1" si="2"/>
        <v>&amp;#x9A3</v>
      </c>
    </row>
    <row r="35" spans="1:7" x14ac:dyDescent="0.3">
      <c r="A35">
        <f t="shared" si="0"/>
        <v>34</v>
      </c>
      <c r="B35" s="2" t="s">
        <v>33</v>
      </c>
      <c r="C35">
        <f t="shared" si="1"/>
        <v>33</v>
      </c>
      <c r="D35" t="str" cm="1">
        <f t="array" aca="1" ref="D35" ca="1">INDIRECT(CONCATENATE("B",($C35-1)*3+(1+D$2)))</f>
        <v>U+09A4</v>
      </c>
      <c r="E35" t="str" cm="1">
        <f t="array" aca="1" ref="E35" ca="1">INDIRECT(CONCATENATE("B",($C35-1)*3+(1+E$2)))</f>
        <v>ত</v>
      </c>
      <c r="F35" t="str" cm="1">
        <f t="array" aca="1" ref="F35" ca="1">INDIRECT(CONCATENATE("B",($C35-1)*3+(1+F$2)))</f>
        <v>Bengali Letter Ta</v>
      </c>
      <c r="G35" t="str">
        <f t="shared" ca="1" si="2"/>
        <v>&amp;#x9A4</v>
      </c>
    </row>
    <row r="36" spans="1:7" x14ac:dyDescent="0.3">
      <c r="A36">
        <f t="shared" si="0"/>
        <v>35</v>
      </c>
      <c r="B36" s="3" t="s">
        <v>34</v>
      </c>
      <c r="C36">
        <f t="shared" si="1"/>
        <v>34</v>
      </c>
      <c r="D36" t="str" cm="1">
        <f t="array" aca="1" ref="D36" ca="1">INDIRECT(CONCATENATE("B",($C36-1)*3+(1+D$2)))</f>
        <v>U+09A5</v>
      </c>
      <c r="E36" t="str" cm="1">
        <f t="array" aca="1" ref="E36" ca="1">INDIRECT(CONCATENATE("B",($C36-1)*3+(1+E$2)))</f>
        <v>থ</v>
      </c>
      <c r="F36" t="str" cm="1">
        <f t="array" aca="1" ref="F36" ca="1">INDIRECT(CONCATENATE("B",($C36-1)*3+(1+F$2)))</f>
        <v>Bengali Letter Tha</v>
      </c>
      <c r="G36" t="str">
        <f t="shared" ca="1" si="2"/>
        <v>&amp;#x9A5</v>
      </c>
    </row>
    <row r="37" spans="1:7" x14ac:dyDescent="0.3">
      <c r="A37">
        <f t="shared" si="0"/>
        <v>36</v>
      </c>
      <c r="B37" s="2" t="s">
        <v>35</v>
      </c>
      <c r="C37">
        <f t="shared" si="1"/>
        <v>35</v>
      </c>
      <c r="D37" t="str" cm="1">
        <f t="array" aca="1" ref="D37" ca="1">INDIRECT(CONCATENATE("B",($C37-1)*3+(1+D$2)))</f>
        <v>U+09A6</v>
      </c>
      <c r="E37" t="str" cm="1">
        <f t="array" aca="1" ref="E37" ca="1">INDIRECT(CONCATENATE("B",($C37-1)*3+(1+E$2)))</f>
        <v>দ</v>
      </c>
      <c r="F37" t="str" cm="1">
        <f t="array" aca="1" ref="F37" ca="1">INDIRECT(CONCATENATE("B",($C37-1)*3+(1+F$2)))</f>
        <v>Bengali Letter Da</v>
      </c>
      <c r="G37" t="str">
        <f t="shared" ca="1" si="2"/>
        <v>&amp;#x9A6</v>
      </c>
    </row>
    <row r="38" spans="1:7" x14ac:dyDescent="0.3">
      <c r="A38">
        <f t="shared" si="0"/>
        <v>37</v>
      </c>
      <c r="B38" s="2" t="s">
        <v>36</v>
      </c>
      <c r="C38">
        <f t="shared" si="1"/>
        <v>36</v>
      </c>
      <c r="D38" t="str" cm="1">
        <f t="array" aca="1" ref="D38" ca="1">INDIRECT(CONCATENATE("B",($C38-1)*3+(1+D$2)))</f>
        <v>U+09A7</v>
      </c>
      <c r="E38" t="str" cm="1">
        <f t="array" aca="1" ref="E38" ca="1">INDIRECT(CONCATENATE("B",($C38-1)*3+(1+E$2)))</f>
        <v>ধ</v>
      </c>
      <c r="F38" t="str" cm="1">
        <f t="array" aca="1" ref="F38" ca="1">INDIRECT(CONCATENATE("B",($C38-1)*3+(1+F$2)))</f>
        <v>Bengali Letter Dha</v>
      </c>
      <c r="G38" t="str">
        <f t="shared" ca="1" si="2"/>
        <v>&amp;#x9A7</v>
      </c>
    </row>
    <row r="39" spans="1:7" x14ac:dyDescent="0.3">
      <c r="A39">
        <f t="shared" si="0"/>
        <v>38</v>
      </c>
      <c r="B39" s="3" t="s">
        <v>37</v>
      </c>
      <c r="C39">
        <f t="shared" si="1"/>
        <v>37</v>
      </c>
      <c r="D39" t="str" cm="1">
        <f t="array" aca="1" ref="D39" ca="1">INDIRECT(CONCATENATE("B",($C39-1)*3+(1+D$2)))</f>
        <v>U+09A8</v>
      </c>
      <c r="E39" t="str" cm="1">
        <f t="array" aca="1" ref="E39" ca="1">INDIRECT(CONCATENATE("B",($C39-1)*3+(1+E$2)))</f>
        <v>ন</v>
      </c>
      <c r="F39" t="str" cm="1">
        <f t="array" aca="1" ref="F39" ca="1">INDIRECT(CONCATENATE("B",($C39-1)*3+(1+F$2)))</f>
        <v>Bengali Letter Na</v>
      </c>
      <c r="G39" t="str">
        <f t="shared" ca="1" si="2"/>
        <v>&amp;#x9A8</v>
      </c>
    </row>
    <row r="40" spans="1:7" x14ac:dyDescent="0.3">
      <c r="A40">
        <f t="shared" si="0"/>
        <v>39</v>
      </c>
      <c r="B40" s="2" t="s">
        <v>38</v>
      </c>
      <c r="C40">
        <f t="shared" si="1"/>
        <v>38</v>
      </c>
      <c r="D40" t="str" cm="1">
        <f t="array" aca="1" ref="D40" ca="1">INDIRECT(CONCATENATE("B",($C40-1)*3+(1+D$2)))</f>
        <v>U+09AA</v>
      </c>
      <c r="E40" t="str" cm="1">
        <f t="array" aca="1" ref="E40" ca="1">INDIRECT(CONCATENATE("B",($C40-1)*3+(1+E$2)))</f>
        <v>প</v>
      </c>
      <c r="F40" t="str" cm="1">
        <f t="array" aca="1" ref="F40" ca="1">INDIRECT(CONCATENATE("B",($C40-1)*3+(1+F$2)))</f>
        <v>Bengali Letter Pa</v>
      </c>
      <c r="G40" t="str">
        <f t="shared" ca="1" si="2"/>
        <v>&amp;#x9AA</v>
      </c>
    </row>
    <row r="41" spans="1:7" x14ac:dyDescent="0.3">
      <c r="A41">
        <f t="shared" si="0"/>
        <v>40</v>
      </c>
      <c r="B41" s="2" t="s">
        <v>39</v>
      </c>
      <c r="C41">
        <f t="shared" si="1"/>
        <v>39</v>
      </c>
      <c r="D41" t="str" cm="1">
        <f t="array" aca="1" ref="D41" ca="1">INDIRECT(CONCATENATE("B",($C41-1)*3+(1+D$2)))</f>
        <v>U+09AB</v>
      </c>
      <c r="E41" t="str" cm="1">
        <f t="array" aca="1" ref="E41" ca="1">INDIRECT(CONCATENATE("B",($C41-1)*3+(1+E$2)))</f>
        <v>ফ</v>
      </c>
      <c r="F41" t="str" cm="1">
        <f t="array" aca="1" ref="F41" ca="1">INDIRECT(CONCATENATE("B",($C41-1)*3+(1+F$2)))</f>
        <v>Bengali Letter Pha</v>
      </c>
      <c r="G41" t="str">
        <f t="shared" ca="1" si="2"/>
        <v>&amp;#x9AB</v>
      </c>
    </row>
    <row r="42" spans="1:7" x14ac:dyDescent="0.3">
      <c r="A42">
        <f t="shared" si="0"/>
        <v>41</v>
      </c>
      <c r="B42" s="3" t="s">
        <v>40</v>
      </c>
      <c r="C42">
        <f t="shared" si="1"/>
        <v>40</v>
      </c>
      <c r="D42" t="str" cm="1">
        <f t="array" aca="1" ref="D42" ca="1">INDIRECT(CONCATENATE("B",($C42-1)*3+(1+D$2)))</f>
        <v>U+09AC</v>
      </c>
      <c r="E42" t="str" cm="1">
        <f t="array" aca="1" ref="E42" ca="1">INDIRECT(CONCATENATE("B",($C42-1)*3+(1+E$2)))</f>
        <v>ব</v>
      </c>
      <c r="F42" t="str" cm="1">
        <f t="array" aca="1" ref="F42" ca="1">INDIRECT(CONCATENATE("B",($C42-1)*3+(1+F$2)))</f>
        <v>Bengali Letter Ba</v>
      </c>
      <c r="G42" t="str">
        <f t="shared" ca="1" si="2"/>
        <v>&amp;#x9AC</v>
      </c>
    </row>
    <row r="43" spans="1:7" x14ac:dyDescent="0.3">
      <c r="A43">
        <f t="shared" si="0"/>
        <v>42</v>
      </c>
      <c r="B43" s="2" t="s">
        <v>41</v>
      </c>
      <c r="C43">
        <f t="shared" si="1"/>
        <v>41</v>
      </c>
      <c r="D43" t="str" cm="1">
        <f t="array" aca="1" ref="D43" ca="1">INDIRECT(CONCATENATE("B",($C43-1)*3+(1+D$2)))</f>
        <v>U+09AD</v>
      </c>
      <c r="E43" t="str" cm="1">
        <f t="array" aca="1" ref="E43" ca="1">INDIRECT(CONCATENATE("B",($C43-1)*3+(1+E$2)))</f>
        <v>ভ</v>
      </c>
      <c r="F43" t="str" cm="1">
        <f t="array" aca="1" ref="F43" ca="1">INDIRECT(CONCATENATE("B",($C43-1)*3+(1+F$2)))</f>
        <v>Bengali Letter Bha</v>
      </c>
      <c r="G43" t="str">
        <f t="shared" ca="1" si="2"/>
        <v>&amp;#x9AD</v>
      </c>
    </row>
    <row r="44" spans="1:7" x14ac:dyDescent="0.3">
      <c r="A44">
        <f t="shared" si="0"/>
        <v>43</v>
      </c>
      <c r="B44" s="2" t="s">
        <v>42</v>
      </c>
      <c r="C44">
        <f t="shared" si="1"/>
        <v>42</v>
      </c>
      <c r="D44" t="str" cm="1">
        <f t="array" aca="1" ref="D44" ca="1">INDIRECT(CONCATENATE("B",($C44-1)*3+(1+D$2)))</f>
        <v>U+09AE</v>
      </c>
      <c r="E44" t="str" cm="1">
        <f t="array" aca="1" ref="E44" ca="1">INDIRECT(CONCATENATE("B",($C44-1)*3+(1+E$2)))</f>
        <v>ম</v>
      </c>
      <c r="F44" t="str" cm="1">
        <f t="array" aca="1" ref="F44" ca="1">INDIRECT(CONCATENATE("B",($C44-1)*3+(1+F$2)))</f>
        <v>Bengali Letter Ma</v>
      </c>
      <c r="G44" t="str">
        <f t="shared" ca="1" si="2"/>
        <v>&amp;#x9AE</v>
      </c>
    </row>
    <row r="45" spans="1:7" x14ac:dyDescent="0.3">
      <c r="A45">
        <f t="shared" si="0"/>
        <v>44</v>
      </c>
      <c r="B45" s="3" t="s">
        <v>43</v>
      </c>
      <c r="C45">
        <f t="shared" si="1"/>
        <v>43</v>
      </c>
      <c r="D45" t="str" cm="1">
        <f t="array" aca="1" ref="D45" ca="1">INDIRECT(CONCATENATE("B",($C45-1)*3+(1+D$2)))</f>
        <v>U+09AF</v>
      </c>
      <c r="E45" t="str" cm="1">
        <f t="array" aca="1" ref="E45" ca="1">INDIRECT(CONCATENATE("B",($C45-1)*3+(1+E$2)))</f>
        <v>য</v>
      </c>
      <c r="F45" t="str" cm="1">
        <f t="array" aca="1" ref="F45" ca="1">INDIRECT(CONCATENATE("B",($C45-1)*3+(1+F$2)))</f>
        <v>Bengali Letter Ya</v>
      </c>
      <c r="G45" t="str">
        <f t="shared" ca="1" si="2"/>
        <v>&amp;#x9AF</v>
      </c>
    </row>
    <row r="46" spans="1:7" x14ac:dyDescent="0.3">
      <c r="A46">
        <f t="shared" si="0"/>
        <v>45</v>
      </c>
      <c r="B46" s="2" t="s">
        <v>44</v>
      </c>
      <c r="C46">
        <f t="shared" si="1"/>
        <v>44</v>
      </c>
      <c r="D46" t="str" cm="1">
        <f t="array" aca="1" ref="D46" ca="1">INDIRECT(CONCATENATE("B",($C46-1)*3+(1+D$2)))</f>
        <v>U+09B0</v>
      </c>
      <c r="E46" t="str" cm="1">
        <f t="array" aca="1" ref="E46" ca="1">INDIRECT(CONCATENATE("B",($C46-1)*3+(1+E$2)))</f>
        <v>র</v>
      </c>
      <c r="F46" t="str" cm="1">
        <f t="array" aca="1" ref="F46" ca="1">INDIRECT(CONCATENATE("B",($C46-1)*3+(1+F$2)))</f>
        <v>Bengali Letter Ra</v>
      </c>
      <c r="G46" t="str">
        <f t="shared" ca="1" si="2"/>
        <v>&amp;#x9B0</v>
      </c>
    </row>
    <row r="47" spans="1:7" x14ac:dyDescent="0.3">
      <c r="A47">
        <f t="shared" si="0"/>
        <v>46</v>
      </c>
      <c r="B47" s="2" t="s">
        <v>45</v>
      </c>
      <c r="C47">
        <f t="shared" si="1"/>
        <v>45</v>
      </c>
      <c r="D47" t="str" cm="1">
        <f t="array" aca="1" ref="D47" ca="1">INDIRECT(CONCATENATE("B",($C47-1)*3+(1+D$2)))</f>
        <v>U+09B2</v>
      </c>
      <c r="E47" t="str" cm="1">
        <f t="array" aca="1" ref="E47" ca="1">INDIRECT(CONCATENATE("B",($C47-1)*3+(1+E$2)))</f>
        <v>ল</v>
      </c>
      <c r="F47" t="str" cm="1">
        <f t="array" aca="1" ref="F47" ca="1">INDIRECT(CONCATENATE("B",($C47-1)*3+(1+F$2)))</f>
        <v>Bengali Letter La</v>
      </c>
      <c r="G47" t="str">
        <f t="shared" ca="1" si="2"/>
        <v>&amp;#x9B2</v>
      </c>
    </row>
    <row r="48" spans="1:7" x14ac:dyDescent="0.3">
      <c r="A48">
        <f t="shared" si="0"/>
        <v>47</v>
      </c>
      <c r="B48" s="3" t="s">
        <v>46</v>
      </c>
      <c r="C48">
        <f t="shared" si="1"/>
        <v>46</v>
      </c>
      <c r="D48" t="str" cm="1">
        <f t="array" aca="1" ref="D48" ca="1">INDIRECT(CONCATENATE("B",($C48-1)*3+(1+D$2)))</f>
        <v>U+09B6</v>
      </c>
      <c r="E48" t="str" cm="1">
        <f t="array" aca="1" ref="E48" ca="1">INDIRECT(CONCATENATE("B",($C48-1)*3+(1+E$2)))</f>
        <v>শ</v>
      </c>
      <c r="F48" t="str" cm="1">
        <f t="array" aca="1" ref="F48" ca="1">INDIRECT(CONCATENATE("B",($C48-1)*3+(1+F$2)))</f>
        <v>Bengali Letter Sha</v>
      </c>
      <c r="G48" t="str">
        <f t="shared" ca="1" si="2"/>
        <v>&amp;#x9B6</v>
      </c>
    </row>
    <row r="49" spans="1:7" x14ac:dyDescent="0.3">
      <c r="A49">
        <f t="shared" si="0"/>
        <v>48</v>
      </c>
      <c r="B49" s="2" t="s">
        <v>47</v>
      </c>
      <c r="C49">
        <f t="shared" si="1"/>
        <v>47</v>
      </c>
      <c r="D49" t="str" cm="1">
        <f t="array" aca="1" ref="D49" ca="1">INDIRECT(CONCATENATE("B",($C49-1)*3+(1+D$2)))</f>
        <v>U+09B7</v>
      </c>
      <c r="E49" t="str" cm="1">
        <f t="array" aca="1" ref="E49" ca="1">INDIRECT(CONCATENATE("B",($C49-1)*3+(1+E$2)))</f>
        <v>ষ</v>
      </c>
      <c r="F49" t="str" cm="1">
        <f t="array" aca="1" ref="F49" ca="1">INDIRECT(CONCATENATE("B",($C49-1)*3+(1+F$2)))</f>
        <v>Bengali Letter Ssa</v>
      </c>
      <c r="G49" t="str">
        <f t="shared" ca="1" si="2"/>
        <v>&amp;#x9B7</v>
      </c>
    </row>
    <row r="50" spans="1:7" x14ac:dyDescent="0.3">
      <c r="A50">
        <f t="shared" si="0"/>
        <v>49</v>
      </c>
      <c r="B50" s="2" t="s">
        <v>48</v>
      </c>
      <c r="C50">
        <f t="shared" si="1"/>
        <v>48</v>
      </c>
      <c r="D50" t="str" cm="1">
        <f t="array" aca="1" ref="D50" ca="1">INDIRECT(CONCATENATE("B",($C50-1)*3+(1+D$2)))</f>
        <v>U+09B8</v>
      </c>
      <c r="E50" t="str" cm="1">
        <f t="array" aca="1" ref="E50" ca="1">INDIRECT(CONCATENATE("B",($C50-1)*3+(1+E$2)))</f>
        <v>স</v>
      </c>
      <c r="F50" t="str" cm="1">
        <f t="array" aca="1" ref="F50" ca="1">INDIRECT(CONCATENATE("B",($C50-1)*3+(1+F$2)))</f>
        <v>Bengali Letter Sa</v>
      </c>
      <c r="G50" t="str">
        <f t="shared" ca="1" si="2"/>
        <v>&amp;#x9B8</v>
      </c>
    </row>
    <row r="51" spans="1:7" x14ac:dyDescent="0.3">
      <c r="A51">
        <f t="shared" si="0"/>
        <v>50</v>
      </c>
      <c r="B51" s="3" t="s">
        <v>49</v>
      </c>
      <c r="C51">
        <f t="shared" si="1"/>
        <v>49</v>
      </c>
      <c r="D51" t="str" cm="1">
        <f t="array" aca="1" ref="D51" ca="1">INDIRECT(CONCATENATE("B",($C51-1)*3+(1+D$2)))</f>
        <v>U+09B9</v>
      </c>
      <c r="E51" t="str" cm="1">
        <f t="array" aca="1" ref="E51" ca="1">INDIRECT(CONCATENATE("B",($C51-1)*3+(1+E$2)))</f>
        <v>হ</v>
      </c>
      <c r="F51" t="str" cm="1">
        <f t="array" aca="1" ref="F51" ca="1">INDIRECT(CONCATENATE("B",($C51-1)*3+(1+F$2)))</f>
        <v>Bengali Letter Ha</v>
      </c>
      <c r="G51" t="str">
        <f t="shared" ca="1" si="2"/>
        <v>&amp;#x9B9</v>
      </c>
    </row>
    <row r="52" spans="1:7" x14ac:dyDescent="0.3">
      <c r="A52">
        <f t="shared" si="0"/>
        <v>51</v>
      </c>
      <c r="B52" s="2" t="s">
        <v>50</v>
      </c>
      <c r="C52">
        <f t="shared" si="1"/>
        <v>50</v>
      </c>
      <c r="D52" t="str" cm="1">
        <f t="array" aca="1" ref="D52" ca="1">INDIRECT(CONCATENATE("B",($C52-1)*3+(1+D$2)))</f>
        <v>U+09BC</v>
      </c>
      <c r="E52" t="str" cm="1">
        <f t="array" aca="1" ref="E52" ca="1">INDIRECT(CONCATENATE("B",($C52-1)*3+(1+E$2)))</f>
        <v>◌়</v>
      </c>
      <c r="F52" t="str" cm="1">
        <f t="array" aca="1" ref="F52" ca="1">INDIRECT(CONCATENATE("B",($C52-1)*3+(1+F$2)))</f>
        <v>Bengali Sign Nukta</v>
      </c>
      <c r="G52" t="str">
        <f t="shared" ca="1" si="2"/>
        <v>&amp;#x9BC</v>
      </c>
    </row>
    <row r="53" spans="1:7" x14ac:dyDescent="0.3">
      <c r="A53">
        <f t="shared" si="0"/>
        <v>52</v>
      </c>
      <c r="B53" s="2" t="s">
        <v>51</v>
      </c>
      <c r="C53">
        <f t="shared" si="1"/>
        <v>51</v>
      </c>
      <c r="D53" t="str" cm="1">
        <f t="array" aca="1" ref="D53" ca="1">INDIRECT(CONCATENATE("B",($C53-1)*3+(1+D$2)))</f>
        <v>U+09BD</v>
      </c>
      <c r="E53" t="str" cm="1">
        <f t="array" aca="1" ref="E53" ca="1">INDIRECT(CONCATENATE("B",($C53-1)*3+(1+E$2)))</f>
        <v>ঽ</v>
      </c>
      <c r="F53" t="str" cm="1">
        <f t="array" aca="1" ref="F53" ca="1">INDIRECT(CONCATENATE("B",($C53-1)*3+(1+F$2)))</f>
        <v>Bengali Sign Avagraha</v>
      </c>
      <c r="G53" t="str">
        <f t="shared" ca="1" si="2"/>
        <v>&amp;#x9BD</v>
      </c>
    </row>
    <row r="54" spans="1:7" x14ac:dyDescent="0.3">
      <c r="A54">
        <f t="shared" si="0"/>
        <v>53</v>
      </c>
      <c r="B54" s="3" t="s">
        <v>52</v>
      </c>
      <c r="C54">
        <f t="shared" si="1"/>
        <v>52</v>
      </c>
      <c r="D54" t="str" cm="1">
        <f t="array" aca="1" ref="D54" ca="1">INDIRECT(CONCATENATE("B",($C54-1)*3+(1+D$2)))</f>
        <v>U+09BE</v>
      </c>
      <c r="E54" t="str" cm="1">
        <f t="array" aca="1" ref="E54" ca="1">INDIRECT(CONCATENATE("B",($C54-1)*3+(1+E$2)))</f>
        <v>া</v>
      </c>
      <c r="F54" t="str" cm="1">
        <f t="array" aca="1" ref="F54" ca="1">INDIRECT(CONCATENATE("B",($C54-1)*3+(1+F$2)))</f>
        <v>Bengali Vowel Sign Aa</v>
      </c>
      <c r="G54" t="str">
        <f t="shared" ca="1" si="2"/>
        <v>&amp;#x9BE</v>
      </c>
    </row>
    <row r="55" spans="1:7" x14ac:dyDescent="0.3">
      <c r="A55">
        <f t="shared" si="0"/>
        <v>54</v>
      </c>
      <c r="B55" s="2" t="s">
        <v>53</v>
      </c>
      <c r="C55">
        <f t="shared" si="1"/>
        <v>53</v>
      </c>
      <c r="D55" t="str" cm="1">
        <f t="array" aca="1" ref="D55" ca="1">INDIRECT(CONCATENATE("B",($C55-1)*3+(1+D$2)))</f>
        <v>U+09BF</v>
      </c>
      <c r="E55" t="str" cm="1">
        <f t="array" aca="1" ref="E55" ca="1">INDIRECT(CONCATENATE("B",($C55-1)*3+(1+E$2)))</f>
        <v>ি</v>
      </c>
      <c r="F55" t="str" cm="1">
        <f t="array" aca="1" ref="F55" ca="1">INDIRECT(CONCATENATE("B",($C55-1)*3+(1+F$2)))</f>
        <v>Bengali Vowel Sign I</v>
      </c>
      <c r="G55" t="str">
        <f t="shared" ca="1" si="2"/>
        <v>&amp;#x9BF</v>
      </c>
    </row>
    <row r="56" spans="1:7" x14ac:dyDescent="0.3">
      <c r="A56">
        <f t="shared" si="0"/>
        <v>55</v>
      </c>
      <c r="B56" s="2" t="s">
        <v>54</v>
      </c>
      <c r="C56">
        <f t="shared" si="1"/>
        <v>54</v>
      </c>
      <c r="D56" t="str" cm="1">
        <f t="array" aca="1" ref="D56" ca="1">INDIRECT(CONCATENATE("B",($C56-1)*3+(1+D$2)))</f>
        <v>U+09C0</v>
      </c>
      <c r="E56" t="str" cm="1">
        <f t="array" aca="1" ref="E56" ca="1">INDIRECT(CONCATENATE("B",($C56-1)*3+(1+E$2)))</f>
        <v>ী</v>
      </c>
      <c r="F56" t="str" cm="1">
        <f t="array" aca="1" ref="F56" ca="1">INDIRECT(CONCATENATE("B",($C56-1)*3+(1+F$2)))</f>
        <v>Bengali Vowel Sign Ii</v>
      </c>
      <c r="G56" t="str">
        <f t="shared" ca="1" si="2"/>
        <v>&amp;#x9C0</v>
      </c>
    </row>
    <row r="57" spans="1:7" x14ac:dyDescent="0.3">
      <c r="A57">
        <f t="shared" si="0"/>
        <v>56</v>
      </c>
      <c r="B57" s="3" t="s">
        <v>55</v>
      </c>
      <c r="C57">
        <f t="shared" si="1"/>
        <v>55</v>
      </c>
      <c r="D57" t="str" cm="1">
        <f t="array" aca="1" ref="D57" ca="1">INDIRECT(CONCATENATE("B",($C57-1)*3+(1+D$2)))</f>
        <v>U+09C1</v>
      </c>
      <c r="E57" t="str" cm="1">
        <f t="array" aca="1" ref="E57" ca="1">INDIRECT(CONCATENATE("B",($C57-1)*3+(1+E$2)))</f>
        <v>◌ু</v>
      </c>
      <c r="F57" t="str" cm="1">
        <f t="array" aca="1" ref="F57" ca="1">INDIRECT(CONCATENATE("B",($C57-1)*3+(1+F$2)))</f>
        <v>Bengali Vowel Sign U</v>
      </c>
      <c r="G57" t="str">
        <f t="shared" ca="1" si="2"/>
        <v>&amp;#x9C1</v>
      </c>
    </row>
    <row r="58" spans="1:7" x14ac:dyDescent="0.3">
      <c r="A58">
        <f t="shared" si="0"/>
        <v>57</v>
      </c>
      <c r="B58" s="2" t="s">
        <v>56</v>
      </c>
      <c r="C58">
        <f t="shared" si="1"/>
        <v>56</v>
      </c>
      <c r="D58" t="str" cm="1">
        <f t="array" aca="1" ref="D58" ca="1">INDIRECT(CONCATENATE("B",($C58-1)*3+(1+D$2)))</f>
        <v>U+09C2</v>
      </c>
      <c r="E58" t="str" cm="1">
        <f t="array" aca="1" ref="E58" ca="1">INDIRECT(CONCATENATE("B",($C58-1)*3+(1+E$2)))</f>
        <v>◌ূ</v>
      </c>
      <c r="F58" t="str" cm="1">
        <f t="array" aca="1" ref="F58" ca="1">INDIRECT(CONCATENATE("B",($C58-1)*3+(1+F$2)))</f>
        <v>Bengali Vowel Sign Uu</v>
      </c>
      <c r="G58" t="str">
        <f t="shared" ca="1" si="2"/>
        <v>&amp;#x9C2</v>
      </c>
    </row>
    <row r="59" spans="1:7" x14ac:dyDescent="0.3">
      <c r="A59">
        <f t="shared" si="0"/>
        <v>58</v>
      </c>
      <c r="B59" s="2" t="s">
        <v>57</v>
      </c>
      <c r="C59">
        <f t="shared" si="1"/>
        <v>57</v>
      </c>
      <c r="D59" t="str" cm="1">
        <f t="array" aca="1" ref="D59" ca="1">INDIRECT(CONCATENATE("B",($C59-1)*3+(1+D$2)))</f>
        <v>U+09C3</v>
      </c>
      <c r="E59" t="str" cm="1">
        <f t="array" aca="1" ref="E59" ca="1">INDIRECT(CONCATENATE("B",($C59-1)*3+(1+E$2)))</f>
        <v>◌ৃ</v>
      </c>
      <c r="F59" t="str" cm="1">
        <f t="array" aca="1" ref="F59" ca="1">INDIRECT(CONCATENATE("B",($C59-1)*3+(1+F$2)))</f>
        <v>Bengali Vowel Sign Vocalic R</v>
      </c>
      <c r="G59" t="str">
        <f t="shared" ca="1" si="2"/>
        <v>&amp;#x9C3</v>
      </c>
    </row>
    <row r="60" spans="1:7" x14ac:dyDescent="0.3">
      <c r="A60">
        <f t="shared" si="0"/>
        <v>59</v>
      </c>
      <c r="B60" s="3" t="s">
        <v>58</v>
      </c>
      <c r="C60">
        <f t="shared" si="1"/>
        <v>58</v>
      </c>
      <c r="D60" t="str" cm="1">
        <f t="array" aca="1" ref="D60" ca="1">INDIRECT(CONCATENATE("B",($C60-1)*3+(1+D$2)))</f>
        <v>U+09C4</v>
      </c>
      <c r="E60" t="str" cm="1">
        <f t="array" aca="1" ref="E60" ca="1">INDIRECT(CONCATENATE("B",($C60-1)*3+(1+E$2)))</f>
        <v>◌ৄ</v>
      </c>
      <c r="F60" t="str" cm="1">
        <f t="array" aca="1" ref="F60" ca="1">INDIRECT(CONCATENATE("B",($C60-1)*3+(1+F$2)))</f>
        <v>Bengali Vowel Sign Vocalic Rr</v>
      </c>
      <c r="G60" t="str">
        <f t="shared" ca="1" si="2"/>
        <v>&amp;#x9C4</v>
      </c>
    </row>
    <row r="61" spans="1:7" x14ac:dyDescent="0.3">
      <c r="A61">
        <f t="shared" si="0"/>
        <v>60</v>
      </c>
      <c r="B61" s="2" t="s">
        <v>59</v>
      </c>
      <c r="C61">
        <f t="shared" si="1"/>
        <v>59</v>
      </c>
      <c r="D61" t="str" cm="1">
        <f t="array" aca="1" ref="D61" ca="1">INDIRECT(CONCATENATE("B",($C61-1)*3+(1+D$2)))</f>
        <v>U+09C7</v>
      </c>
      <c r="E61" t="str" cm="1">
        <f t="array" aca="1" ref="E61" ca="1">INDIRECT(CONCATENATE("B",($C61-1)*3+(1+E$2)))</f>
        <v>ে</v>
      </c>
      <c r="F61" t="str" cm="1">
        <f t="array" aca="1" ref="F61" ca="1">INDIRECT(CONCATENATE("B",($C61-1)*3+(1+F$2)))</f>
        <v>Bengali Vowel Sign E</v>
      </c>
      <c r="G61" t="str">
        <f t="shared" ca="1" si="2"/>
        <v>&amp;#x9C7</v>
      </c>
    </row>
    <row r="62" spans="1:7" x14ac:dyDescent="0.3">
      <c r="A62">
        <f t="shared" si="0"/>
        <v>61</v>
      </c>
      <c r="B62" s="2" t="s">
        <v>60</v>
      </c>
      <c r="C62">
        <f t="shared" si="1"/>
        <v>60</v>
      </c>
      <c r="D62" t="str" cm="1">
        <f t="array" aca="1" ref="D62" ca="1">INDIRECT(CONCATENATE("B",($C62-1)*3+(1+D$2)))</f>
        <v>U+09C8</v>
      </c>
      <c r="E62" t="str" cm="1">
        <f t="array" aca="1" ref="E62" ca="1">INDIRECT(CONCATENATE("B",($C62-1)*3+(1+E$2)))</f>
        <v>ৈ</v>
      </c>
      <c r="F62" t="str" cm="1">
        <f t="array" aca="1" ref="F62" ca="1">INDIRECT(CONCATENATE("B",($C62-1)*3+(1+F$2)))</f>
        <v>Bengali Vowel Sign Ai</v>
      </c>
      <c r="G62" t="str">
        <f t="shared" ca="1" si="2"/>
        <v>&amp;#x9C8</v>
      </c>
    </row>
    <row r="63" spans="1:7" x14ac:dyDescent="0.3">
      <c r="A63">
        <f t="shared" si="0"/>
        <v>62</v>
      </c>
      <c r="B63" s="3" t="s">
        <v>61</v>
      </c>
      <c r="C63">
        <f t="shared" si="1"/>
        <v>61</v>
      </c>
      <c r="D63" t="str" cm="1">
        <f t="array" aca="1" ref="D63" ca="1">INDIRECT(CONCATENATE("B",($C63-1)*3+(1+D$2)))</f>
        <v>U+09CB</v>
      </c>
      <c r="E63" t="str" cm="1">
        <f t="array" aca="1" ref="E63" ca="1">INDIRECT(CONCATENATE("B",($C63-1)*3+(1+E$2)))</f>
        <v>ো</v>
      </c>
      <c r="F63" t="str" cm="1">
        <f t="array" aca="1" ref="F63" ca="1">INDIRECT(CONCATENATE("B",($C63-1)*3+(1+F$2)))</f>
        <v>Bengali Vowel Sign O</v>
      </c>
      <c r="G63" t="str">
        <f t="shared" ca="1" si="2"/>
        <v>&amp;#x9CB</v>
      </c>
    </row>
    <row r="64" spans="1:7" x14ac:dyDescent="0.3">
      <c r="A64">
        <f t="shared" si="0"/>
        <v>63</v>
      </c>
      <c r="B64" s="2" t="s">
        <v>62</v>
      </c>
      <c r="C64">
        <f t="shared" si="1"/>
        <v>62</v>
      </c>
      <c r="D64" t="str" cm="1">
        <f t="array" aca="1" ref="D64" ca="1">INDIRECT(CONCATENATE("B",($C64-1)*3+(1+D$2)))</f>
        <v>U+09CC</v>
      </c>
      <c r="E64" t="str" cm="1">
        <f t="array" aca="1" ref="E64" ca="1">INDIRECT(CONCATENATE("B",($C64-1)*3+(1+E$2)))</f>
        <v>ৌ</v>
      </c>
      <c r="F64" t="str" cm="1">
        <f t="array" aca="1" ref="F64" ca="1">INDIRECT(CONCATENATE("B",($C64-1)*3+(1+F$2)))</f>
        <v>Bengali Vowel Sign Au</v>
      </c>
      <c r="G64" t="str">
        <f t="shared" ca="1" si="2"/>
        <v>&amp;#x9CC</v>
      </c>
    </row>
    <row r="65" spans="1:18" x14ac:dyDescent="0.3">
      <c r="A65">
        <f t="shared" si="0"/>
        <v>64</v>
      </c>
      <c r="B65" s="2" t="s">
        <v>63</v>
      </c>
      <c r="C65">
        <f t="shared" si="1"/>
        <v>63</v>
      </c>
      <c r="D65" t="str" cm="1">
        <f t="array" aca="1" ref="D65" ca="1">INDIRECT(CONCATENATE("B",($C65-1)*3+(1+D$2)))</f>
        <v>U+09CD</v>
      </c>
      <c r="E65" t="str" cm="1">
        <f t="array" aca="1" ref="E65" ca="1">INDIRECT(CONCATENATE("B",($C65-1)*3+(1+E$2)))</f>
        <v>◌্</v>
      </c>
      <c r="F65" t="str" cm="1">
        <f t="array" aca="1" ref="F65" ca="1">INDIRECT(CONCATENATE("B",($C65-1)*3+(1+F$2)))</f>
        <v>Bengali Sign Virama</v>
      </c>
      <c r="G65" t="str">
        <f t="shared" ca="1" si="2"/>
        <v>&amp;#x9CD</v>
      </c>
    </row>
    <row r="66" spans="1:18" x14ac:dyDescent="0.3">
      <c r="A66">
        <f t="shared" si="0"/>
        <v>65</v>
      </c>
      <c r="B66" s="3" t="s">
        <v>64</v>
      </c>
      <c r="C66">
        <f t="shared" si="1"/>
        <v>64</v>
      </c>
      <c r="D66" t="str" cm="1">
        <f t="array" aca="1" ref="D66" ca="1">INDIRECT(CONCATENATE("B",($C66-1)*3+(1+D$2)))</f>
        <v>U+09CE</v>
      </c>
      <c r="E66" t="str" cm="1">
        <f t="array" aca="1" ref="E66" ca="1">INDIRECT(CONCATENATE("B",($C66-1)*3+(1+E$2)))</f>
        <v>ৎ</v>
      </c>
      <c r="F66" t="str" cm="1">
        <f t="array" aca="1" ref="F66" ca="1">INDIRECT(CONCATENATE("B",($C66-1)*3+(1+F$2)))</f>
        <v>Bengali Letter Khanda Ta</v>
      </c>
      <c r="G66" t="str">
        <f t="shared" ca="1" si="2"/>
        <v>&amp;#x9CE</v>
      </c>
    </row>
    <row r="67" spans="1:18" x14ac:dyDescent="0.3">
      <c r="A67">
        <f t="shared" si="0"/>
        <v>66</v>
      </c>
      <c r="B67" s="2" t="s">
        <v>65</v>
      </c>
      <c r="C67">
        <f t="shared" si="1"/>
        <v>65</v>
      </c>
      <c r="D67" t="str" cm="1">
        <f t="array" aca="1" ref="D67" ca="1">INDIRECT(CONCATENATE("B",($C67-1)*3+(1+D$2)))</f>
        <v>U+09D7</v>
      </c>
      <c r="E67" t="str" cm="1">
        <f t="array" aca="1" ref="E67" ca="1">INDIRECT(CONCATENATE("B",($C67-1)*3+(1+E$2)))</f>
        <v>ৗ</v>
      </c>
      <c r="F67" t="str" cm="1">
        <f t="array" aca="1" ref="F67" ca="1">INDIRECT(CONCATENATE("B",($C67-1)*3+(1+F$2)))</f>
        <v>Bengali Au Length Mark</v>
      </c>
      <c r="G67" t="str">
        <f t="shared" ca="1" si="2"/>
        <v>&amp;#x9D7</v>
      </c>
    </row>
    <row r="68" spans="1:18" x14ac:dyDescent="0.3">
      <c r="A68">
        <f t="shared" ref="A68:A131" si="3">A67+1</f>
        <v>67</v>
      </c>
      <c r="B68" s="2" t="s">
        <v>66</v>
      </c>
      <c r="C68">
        <f t="shared" si="1"/>
        <v>66</v>
      </c>
      <c r="D68" t="str" cm="1">
        <f t="array" aca="1" ref="D68" ca="1">INDIRECT(CONCATENATE("B",($C68-1)*3+(1+D$2)))</f>
        <v>U+09DC</v>
      </c>
      <c r="E68" t="str" cm="1">
        <f t="array" aca="1" ref="E68" ca="1">INDIRECT(CONCATENATE("B",($C68-1)*3+(1+E$2)))</f>
        <v>ড়</v>
      </c>
      <c r="F68" t="str" cm="1">
        <f t="array" aca="1" ref="F68" ca="1">INDIRECT(CONCATENATE("B",($C68-1)*3+(1+F$2)))</f>
        <v>Bengali Letter Rra</v>
      </c>
      <c r="G68" t="str">
        <f t="shared" ca="1" si="2"/>
        <v>&amp;#x9DC</v>
      </c>
    </row>
    <row r="69" spans="1:18" x14ac:dyDescent="0.3">
      <c r="A69">
        <f t="shared" si="3"/>
        <v>68</v>
      </c>
      <c r="B69" s="3" t="s">
        <v>67</v>
      </c>
      <c r="C69">
        <f t="shared" ref="C69:C87" si="4">C68+1</f>
        <v>67</v>
      </c>
      <c r="D69" t="str" cm="1">
        <f t="array" aca="1" ref="D69" ca="1">INDIRECT(CONCATENATE("B",($C69-1)*3+(1+D$2)))</f>
        <v>U+09DD</v>
      </c>
      <c r="E69" t="str" cm="1">
        <f t="array" aca="1" ref="E69" ca="1">INDIRECT(CONCATENATE("B",($C69-1)*3+(1+E$2)))</f>
        <v>ঢ়</v>
      </c>
      <c r="F69" t="str" cm="1">
        <f t="array" aca="1" ref="F69" ca="1">INDIRECT(CONCATENATE("B",($C69-1)*3+(1+F$2)))</f>
        <v>Bengali Letter Rha</v>
      </c>
      <c r="G69" t="str">
        <f t="shared" ref="G69:G99" ca="1" si="5">CONCATENATE("&amp;#x",RIGHT(D69,3))</f>
        <v>&amp;#x9DD</v>
      </c>
    </row>
    <row r="70" spans="1:18" x14ac:dyDescent="0.3">
      <c r="A70">
        <f t="shared" si="3"/>
        <v>69</v>
      </c>
      <c r="B70" s="2" t="s">
        <v>68</v>
      </c>
      <c r="C70">
        <f t="shared" si="4"/>
        <v>68</v>
      </c>
      <c r="D70" t="str" cm="1">
        <f t="array" aca="1" ref="D70" ca="1">INDIRECT(CONCATENATE("B",($C70-1)*3+(1+D$2)))</f>
        <v>U+09DF</v>
      </c>
      <c r="E70" t="str" cm="1">
        <f t="array" aca="1" ref="E70" ca="1">INDIRECT(CONCATENATE("B",($C70-1)*3+(1+E$2)))</f>
        <v>য়</v>
      </c>
      <c r="F70" t="str" cm="1">
        <f t="array" aca="1" ref="F70" ca="1">INDIRECT(CONCATENATE("B",($C70-1)*3+(1+F$2)))</f>
        <v>Bengali Letter Yya</v>
      </c>
      <c r="G70" t="str">
        <f t="shared" ca="1" si="5"/>
        <v>&amp;#x9DF</v>
      </c>
    </row>
    <row r="71" spans="1:18" x14ac:dyDescent="0.3">
      <c r="A71">
        <f t="shared" si="3"/>
        <v>70</v>
      </c>
      <c r="B71" s="2" t="s">
        <v>69</v>
      </c>
      <c r="C71">
        <f t="shared" si="4"/>
        <v>69</v>
      </c>
      <c r="D71" t="str" cm="1">
        <f t="array" aca="1" ref="D71" ca="1">INDIRECT(CONCATENATE("B",($C71-1)*3+(1+D$2)))</f>
        <v>U+09E0</v>
      </c>
      <c r="E71" t="str" cm="1">
        <f t="array" aca="1" ref="E71" ca="1">INDIRECT(CONCATENATE("B",($C71-1)*3+(1+E$2)))</f>
        <v>ৠ</v>
      </c>
      <c r="F71" t="str" cm="1">
        <f t="array" aca="1" ref="F71" ca="1">INDIRECT(CONCATENATE("B",($C71-1)*3+(1+F$2)))</f>
        <v>Bengali Letter Vocalic Rr</v>
      </c>
      <c r="G71" t="str">
        <f t="shared" ca="1" si="5"/>
        <v>&amp;#x9E0</v>
      </c>
    </row>
    <row r="72" spans="1:18" x14ac:dyDescent="0.3">
      <c r="A72">
        <f t="shared" si="3"/>
        <v>71</v>
      </c>
      <c r="B72" s="3" t="s">
        <v>70</v>
      </c>
      <c r="C72">
        <f t="shared" si="4"/>
        <v>70</v>
      </c>
      <c r="D72" t="str" cm="1">
        <f t="array" aca="1" ref="D72" ca="1">INDIRECT(CONCATENATE("B",($C72-1)*3+(1+D$2)))</f>
        <v>U+09E1</v>
      </c>
      <c r="E72" t="str" cm="1">
        <f t="array" aca="1" ref="E72" ca="1">INDIRECT(CONCATENATE("B",($C72-1)*3+(1+E$2)))</f>
        <v>ৡ</v>
      </c>
      <c r="F72" t="str" cm="1">
        <f t="array" aca="1" ref="F72" ca="1">INDIRECT(CONCATENATE("B",($C72-1)*3+(1+F$2)))</f>
        <v>Bengali Letter Vocalic Ll</v>
      </c>
      <c r="G72" t="str">
        <f t="shared" ca="1" si="5"/>
        <v>&amp;#x9E1</v>
      </c>
    </row>
    <row r="73" spans="1:18" x14ac:dyDescent="0.3">
      <c r="A73">
        <f t="shared" si="3"/>
        <v>72</v>
      </c>
      <c r="B73" s="2" t="s">
        <v>71</v>
      </c>
      <c r="C73">
        <f t="shared" si="4"/>
        <v>71</v>
      </c>
      <c r="D73" t="str" cm="1">
        <f t="array" aca="1" ref="D73" ca="1">INDIRECT(CONCATENATE("B",($C73-1)*3+(1+D$2)))</f>
        <v>U+09E2</v>
      </c>
      <c r="E73" t="str" cm="1">
        <f t="array" aca="1" ref="E73" ca="1">INDIRECT(CONCATENATE("B",($C73-1)*3+(1+E$2)))</f>
        <v>◌ৢ</v>
      </c>
      <c r="F73" t="str" cm="1">
        <f t="array" aca="1" ref="F73" ca="1">INDIRECT(CONCATENATE("B",($C73-1)*3+(1+F$2)))</f>
        <v>Bengali Vowel Sign Vocalic L</v>
      </c>
      <c r="G73" t="str">
        <f t="shared" ca="1" si="5"/>
        <v>&amp;#x9E2</v>
      </c>
    </row>
    <row r="74" spans="1:18" ht="23.4" thickBot="1" x14ac:dyDescent="0.45">
      <c r="A74">
        <f t="shared" si="3"/>
        <v>73</v>
      </c>
      <c r="B74" s="2" t="s">
        <v>72</v>
      </c>
      <c r="C74">
        <f t="shared" si="4"/>
        <v>72</v>
      </c>
      <c r="D74" t="str" cm="1">
        <f t="array" aca="1" ref="D74" ca="1">INDIRECT(CONCATENATE("B",($C74-1)*3+(1+D$2)))</f>
        <v>U+09E3</v>
      </c>
      <c r="E74" s="7" t="str" cm="1">
        <f t="array" aca="1" ref="E74" ca="1">INDIRECT(CONCATENATE("B",($C74-1)*3+(1+E$2)))</f>
        <v>◌ৣ</v>
      </c>
      <c r="F74" t="str" cm="1">
        <f t="array" aca="1" ref="F74" ca="1">INDIRECT(CONCATENATE("B",($C74-1)*3+(1+F$2)))</f>
        <v>Bengali Vowel Sign Vocalic Ll</v>
      </c>
      <c r="G74" t="str">
        <f t="shared" ca="1" si="5"/>
        <v>&amp;#x9E3</v>
      </c>
    </row>
    <row r="75" spans="1:18" ht="27.6" thickBot="1" x14ac:dyDescent="0.35">
      <c r="A75">
        <f t="shared" si="3"/>
        <v>74</v>
      </c>
      <c r="B75" s="3" t="s">
        <v>73</v>
      </c>
      <c r="C75">
        <f t="shared" si="4"/>
        <v>73</v>
      </c>
      <c r="D75" t="str" cm="1">
        <f t="array" aca="1" ref="D75" ca="1">INDIRECT(CONCATENATE("B",($C75-1)*3+(1+D$2)))</f>
        <v>U+09E6</v>
      </c>
      <c r="E75" s="8">
        <v>0</v>
      </c>
      <c r="F75" t="str" cm="1">
        <f t="array" aca="1" ref="F75" ca="1">INDIRECT(CONCATENATE("B",($C75-1)*3+(1+F$2)))</f>
        <v>Bengali Digit Zero</v>
      </c>
      <c r="G75" t="str">
        <f t="shared" ca="1" si="5"/>
        <v>&amp;#x9E6</v>
      </c>
      <c r="I75" s="5"/>
      <c r="J75" s="6"/>
      <c r="K75" s="6"/>
      <c r="L75" s="6"/>
      <c r="M75" s="6"/>
      <c r="N75" s="6"/>
      <c r="O75" s="6"/>
      <c r="P75" s="6"/>
      <c r="Q75" s="6"/>
      <c r="R75" s="6"/>
    </row>
    <row r="76" spans="1:18" ht="23.4" thickBot="1" x14ac:dyDescent="0.35">
      <c r="A76">
        <f t="shared" si="3"/>
        <v>75</v>
      </c>
      <c r="B76" s="2" t="s">
        <v>74</v>
      </c>
      <c r="C76">
        <f t="shared" si="4"/>
        <v>74</v>
      </c>
      <c r="D76" t="str" cm="1">
        <f t="array" aca="1" ref="D76" ca="1">INDIRECT(CONCATENATE("B",($C76-1)*3+(1+D$2)))</f>
        <v>U+09E7</v>
      </c>
      <c r="E76" s="9">
        <v>1</v>
      </c>
      <c r="F76" t="str" cm="1">
        <f t="array" aca="1" ref="F76" ca="1">INDIRECT(CONCATENATE("B",($C76-1)*3+(1+F$2)))</f>
        <v>Bengali Digit One</v>
      </c>
      <c r="G76" t="str">
        <f t="shared" ca="1" si="5"/>
        <v>&amp;#x9E7</v>
      </c>
    </row>
    <row r="77" spans="1:18" ht="23.4" thickBot="1" x14ac:dyDescent="0.35">
      <c r="A77">
        <f t="shared" si="3"/>
        <v>76</v>
      </c>
      <c r="B77" s="2" t="s">
        <v>75</v>
      </c>
      <c r="C77">
        <f t="shared" si="4"/>
        <v>75</v>
      </c>
      <c r="D77" t="str" cm="1">
        <f t="array" aca="1" ref="D77" ca="1">INDIRECT(CONCATENATE("B",($C77-1)*3+(1+D$2)))</f>
        <v>U+09E8</v>
      </c>
      <c r="E77" s="9">
        <v>2</v>
      </c>
      <c r="F77" t="str" cm="1">
        <f t="array" aca="1" ref="F77" ca="1">INDIRECT(CONCATENATE("B",($C77-1)*3+(1+F$2)))</f>
        <v>Bengali Digit Two</v>
      </c>
      <c r="G77" t="str">
        <f t="shared" ca="1" si="5"/>
        <v>&amp;#x9E8</v>
      </c>
    </row>
    <row r="78" spans="1:18" ht="23.4" thickBot="1" x14ac:dyDescent="0.35">
      <c r="A78">
        <f t="shared" si="3"/>
        <v>77</v>
      </c>
      <c r="B78" s="3" t="s">
        <v>76</v>
      </c>
      <c r="C78">
        <f t="shared" si="4"/>
        <v>76</v>
      </c>
      <c r="D78" t="str" cm="1">
        <f t="array" aca="1" ref="D78" ca="1">INDIRECT(CONCATENATE("B",($C78-1)*3+(1+D$2)))</f>
        <v>U+09E9</v>
      </c>
      <c r="E78" s="9">
        <v>3</v>
      </c>
      <c r="F78" t="str" cm="1">
        <f t="array" aca="1" ref="F78" ca="1">INDIRECT(CONCATENATE("B",($C78-1)*3+(1+F$2)))</f>
        <v>Bengali Digit Three</v>
      </c>
      <c r="G78" t="str">
        <f t="shared" ca="1" si="5"/>
        <v>&amp;#x9E9</v>
      </c>
    </row>
    <row r="79" spans="1:18" ht="23.4" thickBot="1" x14ac:dyDescent="0.35">
      <c r="A79">
        <f t="shared" si="3"/>
        <v>78</v>
      </c>
      <c r="B79" s="2" t="s">
        <v>77</v>
      </c>
      <c r="C79">
        <f t="shared" si="4"/>
        <v>77</v>
      </c>
      <c r="D79" t="str" cm="1">
        <f t="array" aca="1" ref="D79" ca="1">INDIRECT(CONCATENATE("B",($C79-1)*3+(1+D$2)))</f>
        <v>U+09EA</v>
      </c>
      <c r="E79" s="9">
        <v>4</v>
      </c>
      <c r="F79" t="str" cm="1">
        <f t="array" aca="1" ref="F79" ca="1">INDIRECT(CONCATENATE("B",($C79-1)*3+(1+F$2)))</f>
        <v>Bengali Digit Four</v>
      </c>
      <c r="G79" t="str">
        <f t="shared" ca="1" si="5"/>
        <v>&amp;#x9EA</v>
      </c>
    </row>
    <row r="80" spans="1:18" ht="23.4" thickBot="1" x14ac:dyDescent="0.35">
      <c r="A80">
        <f t="shared" si="3"/>
        <v>79</v>
      </c>
      <c r="B80" s="2" t="s">
        <v>78</v>
      </c>
      <c r="C80">
        <f t="shared" si="4"/>
        <v>78</v>
      </c>
      <c r="D80" t="str" cm="1">
        <f t="array" aca="1" ref="D80" ca="1">INDIRECT(CONCATENATE("B",($C80-1)*3+(1+D$2)))</f>
        <v>U+09EB</v>
      </c>
      <c r="E80" s="9">
        <v>5</v>
      </c>
      <c r="F80" t="str" cm="1">
        <f t="array" aca="1" ref="F80" ca="1">INDIRECT(CONCATENATE("B",($C80-1)*3+(1+F$2)))</f>
        <v>Bengali Digit Five</v>
      </c>
      <c r="G80" t="str">
        <f t="shared" ca="1" si="5"/>
        <v>&amp;#x9EB</v>
      </c>
    </row>
    <row r="81" spans="1:7" ht="23.4" thickBot="1" x14ac:dyDescent="0.35">
      <c r="A81">
        <f t="shared" si="3"/>
        <v>80</v>
      </c>
      <c r="B81" s="3" t="s">
        <v>79</v>
      </c>
      <c r="C81">
        <f t="shared" si="4"/>
        <v>79</v>
      </c>
      <c r="D81" t="str" cm="1">
        <f t="array" aca="1" ref="D81" ca="1">INDIRECT(CONCATENATE("B",($C81-1)*3+(1+D$2)))</f>
        <v>U+09EC</v>
      </c>
      <c r="E81" s="9">
        <v>6</v>
      </c>
      <c r="F81" t="str" cm="1">
        <f t="array" aca="1" ref="F81" ca="1">INDIRECT(CONCATENATE("B",($C81-1)*3+(1+F$2)))</f>
        <v>Bengali Digit Six</v>
      </c>
      <c r="G81" t="str">
        <f t="shared" ca="1" si="5"/>
        <v>&amp;#x9EC</v>
      </c>
    </row>
    <row r="82" spans="1:7" ht="23.4" thickBot="1" x14ac:dyDescent="0.35">
      <c r="A82">
        <f t="shared" si="3"/>
        <v>81</v>
      </c>
      <c r="B82" s="2" t="s">
        <v>80</v>
      </c>
      <c r="C82">
        <f t="shared" si="4"/>
        <v>80</v>
      </c>
      <c r="D82" t="str" cm="1">
        <f t="array" aca="1" ref="D82" ca="1">INDIRECT(CONCATENATE("B",($C82-1)*3+(1+D$2)))</f>
        <v>U+09ED</v>
      </c>
      <c r="E82" s="9">
        <v>7</v>
      </c>
      <c r="F82" t="str" cm="1">
        <f t="array" aca="1" ref="F82" ca="1">INDIRECT(CONCATENATE("B",($C82-1)*3+(1+F$2)))</f>
        <v>Bengali Digit Seven</v>
      </c>
      <c r="G82" t="str">
        <f t="shared" ca="1" si="5"/>
        <v>&amp;#x9ED</v>
      </c>
    </row>
    <row r="83" spans="1:7" ht="23.4" thickBot="1" x14ac:dyDescent="0.35">
      <c r="A83">
        <f t="shared" si="3"/>
        <v>82</v>
      </c>
      <c r="B83" s="2" t="s">
        <v>81</v>
      </c>
      <c r="C83">
        <f t="shared" si="4"/>
        <v>81</v>
      </c>
      <c r="D83" t="str" cm="1">
        <f t="array" aca="1" ref="D83" ca="1">INDIRECT(CONCATENATE("B",($C83-1)*3+(1+D$2)))</f>
        <v>U+09EE</v>
      </c>
      <c r="E83" s="9">
        <v>8</v>
      </c>
      <c r="F83" t="str" cm="1">
        <f t="array" aca="1" ref="F83" ca="1">INDIRECT(CONCATENATE("B",($C83-1)*3+(1+F$2)))</f>
        <v>Bengali Digit Eight</v>
      </c>
      <c r="G83" t="str">
        <f t="shared" ca="1" si="5"/>
        <v>&amp;#x9EE</v>
      </c>
    </row>
    <row r="84" spans="1:7" ht="23.4" thickBot="1" x14ac:dyDescent="0.35">
      <c r="A84">
        <f t="shared" si="3"/>
        <v>83</v>
      </c>
      <c r="B84" s="3" t="s">
        <v>82</v>
      </c>
      <c r="C84">
        <f t="shared" si="4"/>
        <v>82</v>
      </c>
      <c r="D84" t="str" cm="1">
        <f t="array" aca="1" ref="D84" ca="1">INDIRECT(CONCATENATE("B",($C84-1)*3+(1+D$2)))</f>
        <v>U+09EF</v>
      </c>
      <c r="E84" s="9">
        <v>9</v>
      </c>
      <c r="F84" t="str" cm="1">
        <f t="array" aca="1" ref="F84" ca="1">INDIRECT(CONCATENATE("B",($C84-1)*3+(1+F$2)))</f>
        <v>Bengali Digit Nine</v>
      </c>
      <c r="G84" t="str">
        <f t="shared" ca="1" si="5"/>
        <v>&amp;#x9EF</v>
      </c>
    </row>
    <row r="85" spans="1:7" ht="23.4" thickBot="1" x14ac:dyDescent="0.35">
      <c r="A85">
        <f t="shared" si="3"/>
        <v>84</v>
      </c>
      <c r="B85" s="2" t="s">
        <v>83</v>
      </c>
      <c r="C85">
        <f t="shared" si="4"/>
        <v>83</v>
      </c>
      <c r="D85" t="str" cm="1">
        <f t="array" aca="1" ref="D85" ca="1">INDIRECT(CONCATENATE("B",($C85-1)*3+(1+D$2)))</f>
        <v>U+09F0</v>
      </c>
      <c r="E85" s="9" t="str" cm="1">
        <f t="array" aca="1" ref="E85" ca="1">INDIRECT(CONCATENATE("B",($C85-1)*3+(1+E$2)))</f>
        <v>ৰ</v>
      </c>
      <c r="F85" t="str" cm="1">
        <f t="array" aca="1" ref="F85" ca="1">INDIRECT(CONCATENATE("B",($C85-1)*3+(1+F$2)))</f>
        <v>Bengali Letter Ra with Middle Diagonal</v>
      </c>
      <c r="G85" t="str">
        <f t="shared" ca="1" si="5"/>
        <v>&amp;#x9F0</v>
      </c>
    </row>
    <row r="86" spans="1:7" ht="23.4" thickBot="1" x14ac:dyDescent="0.35">
      <c r="A86">
        <f t="shared" si="3"/>
        <v>85</v>
      </c>
      <c r="B86" s="2" t="s">
        <v>84</v>
      </c>
      <c r="C86">
        <f t="shared" si="4"/>
        <v>84</v>
      </c>
      <c r="D86" t="str" cm="1">
        <f t="array" aca="1" ref="D86" ca="1">INDIRECT(CONCATENATE("B",($C86-1)*3+(1+D$2)))</f>
        <v>U+09F1</v>
      </c>
      <c r="E86" s="9" t="str" cm="1">
        <f t="array" aca="1" ref="E86" ca="1">INDIRECT(CONCATENATE("B",($C86-1)*3+(1+E$2)))</f>
        <v>ৱ</v>
      </c>
      <c r="F86" t="str" cm="1">
        <f t="array" aca="1" ref="F86" ca="1">INDIRECT(CONCATENATE("B",($C86-1)*3+(1+F$2)))</f>
        <v>Bengali Letter Ra with Lower Diagonal</v>
      </c>
      <c r="G86" t="str">
        <f t="shared" ca="1" si="5"/>
        <v>&amp;#x9F1</v>
      </c>
    </row>
    <row r="87" spans="1:7" ht="23.4" thickBot="1" x14ac:dyDescent="0.35">
      <c r="A87">
        <f t="shared" si="3"/>
        <v>86</v>
      </c>
      <c r="B87" s="3" t="s">
        <v>85</v>
      </c>
      <c r="C87">
        <f t="shared" si="4"/>
        <v>85</v>
      </c>
      <c r="D87" t="str" cm="1">
        <f t="array" aca="1" ref="D87" ca="1">INDIRECT(CONCATENATE("B",($C87-1)*3+(1+D$2)))</f>
        <v>U+09F2</v>
      </c>
      <c r="E87" s="9" t="str" cm="1">
        <f t="array" aca="1" ref="E87" ca="1">INDIRECT(CONCATENATE("B",($C87-1)*3+(1+E$2)))</f>
        <v>৲</v>
      </c>
      <c r="F87" t="str" cm="1">
        <f t="array" aca="1" ref="F87" ca="1">INDIRECT(CONCATENATE("B",($C87-1)*3+(1+F$2)))</f>
        <v>Bengali Rupee Mark</v>
      </c>
      <c r="G87" t="str">
        <f t="shared" ca="1" si="5"/>
        <v>&amp;#x9F2</v>
      </c>
    </row>
    <row r="88" spans="1:7" ht="23.4" thickBot="1" x14ac:dyDescent="0.35">
      <c r="A88">
        <f t="shared" si="3"/>
        <v>87</v>
      </c>
      <c r="B88" s="2" t="s">
        <v>86</v>
      </c>
      <c r="C88">
        <f t="shared" ref="C88:C99" si="6">C87+1</f>
        <v>86</v>
      </c>
      <c r="D88" t="str" cm="1">
        <f t="array" aca="1" ref="D88" ca="1">INDIRECT(CONCATENATE("B",($C88-1)*3+(1+D$2)))</f>
        <v>U+09F3</v>
      </c>
      <c r="E88" s="9" t="str" cm="1">
        <f t="array" aca="1" ref="E88" ca="1">INDIRECT(CONCATENATE("B",($C88-1)*3+(1+E$2)))</f>
        <v>৳</v>
      </c>
      <c r="F88" t="str" cm="1">
        <f t="array" aca="1" ref="F88" ca="1">INDIRECT(CONCATENATE("B",($C88-1)*3+(1+F$2)))</f>
        <v>Bengali Rupee Sign</v>
      </c>
      <c r="G88" t="str">
        <f t="shared" ca="1" si="5"/>
        <v>&amp;#x9F3</v>
      </c>
    </row>
    <row r="89" spans="1:7" ht="23.4" thickBot="1" x14ac:dyDescent="0.35">
      <c r="A89">
        <f t="shared" si="3"/>
        <v>88</v>
      </c>
      <c r="B89" s="2" t="s">
        <v>87</v>
      </c>
      <c r="C89">
        <f t="shared" si="6"/>
        <v>87</v>
      </c>
      <c r="D89" t="str" cm="1">
        <f t="array" aca="1" ref="D89" ca="1">INDIRECT(CONCATENATE("B",($C89-1)*3+(1+D$2)))</f>
        <v>U+09F4</v>
      </c>
      <c r="E89" s="9" t="str" cm="1">
        <f t="array" aca="1" ref="E89" ca="1">INDIRECT(CONCATENATE("B",($C89-1)*3+(1+E$2)))</f>
        <v>৴</v>
      </c>
      <c r="F89" t="str" cm="1">
        <f t="array" aca="1" ref="F89" ca="1">INDIRECT(CONCATENATE("B",($C89-1)*3+(1+F$2)))</f>
        <v>Bengali Currency Numerator One</v>
      </c>
      <c r="G89" t="str">
        <f t="shared" ca="1" si="5"/>
        <v>&amp;#x9F4</v>
      </c>
    </row>
    <row r="90" spans="1:7" ht="23.4" thickBot="1" x14ac:dyDescent="0.35">
      <c r="A90">
        <f t="shared" si="3"/>
        <v>89</v>
      </c>
      <c r="B90" s="3" t="s">
        <v>88</v>
      </c>
      <c r="C90">
        <f t="shared" si="6"/>
        <v>88</v>
      </c>
      <c r="D90" t="str" cm="1">
        <f t="array" aca="1" ref="D90" ca="1">INDIRECT(CONCATENATE("B",($C90-1)*3+(1+D$2)))</f>
        <v>U+09F5</v>
      </c>
      <c r="E90" s="9" t="str" cm="1">
        <f t="array" aca="1" ref="E90" ca="1">INDIRECT(CONCATENATE("B",($C90-1)*3+(1+E$2)))</f>
        <v>৵</v>
      </c>
      <c r="F90" t="str" cm="1">
        <f t="array" aca="1" ref="F90" ca="1">INDIRECT(CONCATENATE("B",($C90-1)*3+(1+F$2)))</f>
        <v>Bengali Currency Numerator Two</v>
      </c>
      <c r="G90" t="str">
        <f t="shared" ca="1" si="5"/>
        <v>&amp;#x9F5</v>
      </c>
    </row>
    <row r="91" spans="1:7" ht="23.4" thickBot="1" x14ac:dyDescent="0.35">
      <c r="A91">
        <f t="shared" si="3"/>
        <v>90</v>
      </c>
      <c r="B91" s="2" t="s">
        <v>89</v>
      </c>
      <c r="C91">
        <f t="shared" si="6"/>
        <v>89</v>
      </c>
      <c r="D91" t="str" cm="1">
        <f t="array" aca="1" ref="D91" ca="1">INDIRECT(CONCATENATE("B",($C91-1)*3+(1+D$2)))</f>
        <v>U+09F6</v>
      </c>
      <c r="E91" s="9" t="str" cm="1">
        <f t="array" aca="1" ref="E91" ca="1">INDIRECT(CONCATENATE("B",($C91-1)*3+(1+E$2)))</f>
        <v>৶</v>
      </c>
      <c r="F91" t="str" cm="1">
        <f t="array" aca="1" ref="F91" ca="1">INDIRECT(CONCATENATE("B",($C91-1)*3+(1+F$2)))</f>
        <v>Bengali Currency Numerator Three</v>
      </c>
      <c r="G91" t="str">
        <f t="shared" ca="1" si="5"/>
        <v>&amp;#x9F6</v>
      </c>
    </row>
    <row r="92" spans="1:7" ht="23.4" thickBot="1" x14ac:dyDescent="0.35">
      <c r="A92">
        <f t="shared" si="3"/>
        <v>91</v>
      </c>
      <c r="B92" s="2" t="s">
        <v>90</v>
      </c>
      <c r="C92">
        <f t="shared" si="6"/>
        <v>90</v>
      </c>
      <c r="D92" t="str" cm="1">
        <f t="array" aca="1" ref="D92" ca="1">INDIRECT(CONCATENATE("B",($C92-1)*3+(1+D$2)))</f>
        <v>U+09F7</v>
      </c>
      <c r="E92" s="9" t="str" cm="1">
        <f t="array" aca="1" ref="E92" ca="1">INDIRECT(CONCATENATE("B",($C92-1)*3+(1+E$2)))</f>
        <v>৷</v>
      </c>
      <c r="F92" t="str" cm="1">
        <f t="array" aca="1" ref="F92" ca="1">INDIRECT(CONCATENATE("B",($C92-1)*3+(1+F$2)))</f>
        <v>Bengali Currency Numerator Four</v>
      </c>
      <c r="G92" t="str">
        <f t="shared" ca="1" si="5"/>
        <v>&amp;#x9F7</v>
      </c>
    </row>
    <row r="93" spans="1:7" ht="23.4" thickBot="1" x14ac:dyDescent="0.35">
      <c r="A93">
        <f t="shared" si="3"/>
        <v>92</v>
      </c>
      <c r="B93" s="3" t="s">
        <v>91</v>
      </c>
      <c r="C93">
        <f t="shared" si="6"/>
        <v>91</v>
      </c>
      <c r="D93" t="str" cm="1">
        <f t="array" aca="1" ref="D93" ca="1">INDIRECT(CONCATENATE("B",($C93-1)*3+(1+D$2)))</f>
        <v>U+09F8</v>
      </c>
      <c r="E93" s="9" t="str" cm="1">
        <f t="array" aca="1" ref="E93" ca="1">INDIRECT(CONCATENATE("B",($C93-1)*3+(1+E$2)))</f>
        <v>৸</v>
      </c>
      <c r="F93" t="str" cm="1">
        <f t="array" aca="1" ref="F93" ca="1">INDIRECT(CONCATENATE("B",($C93-1)*3+(1+F$2)))</f>
        <v>Bengali Currency Numerator One Less Than the Denominator</v>
      </c>
      <c r="G93" t="str">
        <f t="shared" ca="1" si="5"/>
        <v>&amp;#x9F8</v>
      </c>
    </row>
    <row r="94" spans="1:7" ht="23.4" thickBot="1" x14ac:dyDescent="0.35">
      <c r="A94">
        <f t="shared" si="3"/>
        <v>93</v>
      </c>
      <c r="B94" s="2" t="s">
        <v>92</v>
      </c>
      <c r="C94">
        <f t="shared" si="6"/>
        <v>92</v>
      </c>
      <c r="D94" t="str" cm="1">
        <f t="array" aca="1" ref="D94" ca="1">INDIRECT(CONCATENATE("B",($C94-1)*3+(1+D$2)))</f>
        <v>U+09F9</v>
      </c>
      <c r="E94" s="9" t="str" cm="1">
        <f t="array" aca="1" ref="E94" ca="1">INDIRECT(CONCATENATE("B",($C94-1)*3+(1+E$2)))</f>
        <v>৹</v>
      </c>
      <c r="F94" t="str" cm="1">
        <f t="array" aca="1" ref="F94" ca="1">INDIRECT(CONCATENATE("B",($C94-1)*3+(1+F$2)))</f>
        <v>Bengali Currency Denominator Sixteen</v>
      </c>
      <c r="G94" t="str">
        <f t="shared" ca="1" si="5"/>
        <v>&amp;#x9F9</v>
      </c>
    </row>
    <row r="95" spans="1:7" ht="23.4" thickBot="1" x14ac:dyDescent="0.35">
      <c r="A95">
        <f t="shared" si="3"/>
        <v>94</v>
      </c>
      <c r="B95" s="2" t="s">
        <v>93</v>
      </c>
      <c r="C95">
        <f t="shared" si="6"/>
        <v>93</v>
      </c>
      <c r="D95" t="str" cm="1">
        <f t="array" aca="1" ref="D95" ca="1">INDIRECT(CONCATENATE("B",($C95-1)*3+(1+D$2)))</f>
        <v>U+09FA</v>
      </c>
      <c r="E95" s="9" t="str" cm="1">
        <f t="array" aca="1" ref="E95" ca="1">INDIRECT(CONCATENATE("B",($C95-1)*3+(1+E$2)))</f>
        <v>৺</v>
      </c>
      <c r="F95" t="str" cm="1">
        <f t="array" aca="1" ref="F95" ca="1">INDIRECT(CONCATENATE("B",($C95-1)*3+(1+F$2)))</f>
        <v>Bengali Isshar</v>
      </c>
      <c r="G95" t="str">
        <f t="shared" ca="1" si="5"/>
        <v>&amp;#x9FA</v>
      </c>
    </row>
    <row r="96" spans="1:7" ht="23.4" thickBot="1" x14ac:dyDescent="0.35">
      <c r="A96">
        <f t="shared" si="3"/>
        <v>95</v>
      </c>
      <c r="B96" s="3" t="s">
        <v>94</v>
      </c>
      <c r="C96">
        <f t="shared" si="6"/>
        <v>94</v>
      </c>
      <c r="D96" t="str" cm="1">
        <f t="array" aca="1" ref="D96" ca="1">INDIRECT(CONCATENATE("B",($C96-1)*3+(1+D$2)))</f>
        <v>U+09FB</v>
      </c>
      <c r="E96" s="9" t="str" cm="1">
        <f t="array" aca="1" ref="E96" ca="1">INDIRECT(CONCATENATE("B",($C96-1)*3+(1+E$2)))</f>
        <v>৻</v>
      </c>
      <c r="F96" t="str" cm="1">
        <f t="array" aca="1" ref="F96" ca="1">INDIRECT(CONCATENATE("B",($C96-1)*3+(1+F$2)))</f>
        <v>Bengali Ganda Mark</v>
      </c>
      <c r="G96" t="str">
        <f t="shared" ca="1" si="5"/>
        <v>&amp;#x9FB</v>
      </c>
    </row>
    <row r="97" spans="1:9" ht="23.4" thickBot="1" x14ac:dyDescent="0.35">
      <c r="A97">
        <f t="shared" si="3"/>
        <v>96</v>
      </c>
      <c r="B97" s="2" t="s">
        <v>95</v>
      </c>
      <c r="C97">
        <f t="shared" si="6"/>
        <v>95</v>
      </c>
      <c r="D97" t="str" cm="1">
        <f t="array" aca="1" ref="D97" ca="1">INDIRECT(CONCATENATE("B",($C97-1)*3+(1+D$2)))</f>
        <v>U+09FC</v>
      </c>
      <c r="E97" s="9" t="str" cm="1">
        <f t="array" aca="1" ref="E97" ca="1">INDIRECT(CONCATENATE("B",($C97-1)*3+(1+E$2)))</f>
        <v>ৼ</v>
      </c>
      <c r="F97" t="str" cm="1">
        <f t="array" aca="1" ref="F97" ca="1">INDIRECT(CONCATENATE("B",($C97-1)*3+(1+F$2)))</f>
        <v>Bengali Letter Vedic Anusvara</v>
      </c>
      <c r="G97" t="str">
        <f t="shared" ca="1" si="5"/>
        <v>&amp;#x9FC</v>
      </c>
    </row>
    <row r="98" spans="1:9" ht="23.4" thickBot="1" x14ac:dyDescent="0.35">
      <c r="A98">
        <f t="shared" si="3"/>
        <v>97</v>
      </c>
      <c r="B98" s="2" t="s">
        <v>96</v>
      </c>
      <c r="C98">
        <f t="shared" si="6"/>
        <v>96</v>
      </c>
      <c r="D98" t="str" cm="1">
        <f t="array" aca="1" ref="D98" ca="1">INDIRECT(CONCATENATE("B",($C98-1)*3+(1+D$2)))</f>
        <v>U+09FD</v>
      </c>
      <c r="E98" s="9" t="str" cm="1">
        <f t="array" aca="1" ref="E98" ca="1">INDIRECT(CONCATENATE("B",($C98-1)*3+(1+E$2)))</f>
        <v>৽</v>
      </c>
      <c r="F98" t="str" cm="1">
        <f t="array" aca="1" ref="F98" ca="1">INDIRECT(CONCATENATE("B",($C98-1)*3+(1+F$2)))</f>
        <v>Bengali Abbreviation Sign</v>
      </c>
      <c r="G98" t="str">
        <f t="shared" ca="1" si="5"/>
        <v>&amp;#x9FD</v>
      </c>
    </row>
    <row r="99" spans="1:9" ht="23.4" thickBot="1" x14ac:dyDescent="0.35">
      <c r="A99">
        <f t="shared" si="3"/>
        <v>98</v>
      </c>
      <c r="B99" s="3" t="s">
        <v>97</v>
      </c>
      <c r="C99">
        <f t="shared" si="6"/>
        <v>97</v>
      </c>
      <c r="D99" t="str" cm="1">
        <f t="array" aca="1" ref="D99" ca="1">INDIRECT(CONCATENATE("B",($C99-1)*3+(1+D$2)))</f>
        <v>U+09FE</v>
      </c>
      <c r="E99" s="9" t="str" cm="1">
        <f t="array" aca="1" ref="E99" ca="1">INDIRECT(CONCATENATE("B",($C99-1)*3+(1+E$2)))</f>
        <v>◌৾</v>
      </c>
      <c r="F99" t="str" cm="1">
        <f t="array" aca="1" ref="F99" ca="1">INDIRECT(CONCATENATE("B",($C99-1)*3+(1+F$2)))</f>
        <v>Bengali Sandhi Mark</v>
      </c>
      <c r="G99" t="str">
        <f t="shared" ca="1" si="5"/>
        <v>&amp;#x9FE</v>
      </c>
    </row>
    <row r="100" spans="1:9" x14ac:dyDescent="0.3">
      <c r="A100">
        <f t="shared" si="3"/>
        <v>99</v>
      </c>
      <c r="B100" s="2" t="s">
        <v>98</v>
      </c>
    </row>
    <row r="101" spans="1:9" x14ac:dyDescent="0.3">
      <c r="A101">
        <f t="shared" si="3"/>
        <v>100</v>
      </c>
      <c r="B101" s="2" t="s">
        <v>99</v>
      </c>
      <c r="I101" t="s">
        <v>284</v>
      </c>
    </row>
    <row r="102" spans="1:9" x14ac:dyDescent="0.3">
      <c r="A102">
        <f t="shared" si="3"/>
        <v>101</v>
      </c>
      <c r="B102" s="3" t="s">
        <v>100</v>
      </c>
    </row>
    <row r="103" spans="1:9" x14ac:dyDescent="0.3">
      <c r="A103">
        <f t="shared" si="3"/>
        <v>102</v>
      </c>
      <c r="B103" s="2" t="s">
        <v>101</v>
      </c>
    </row>
    <row r="104" spans="1:9" x14ac:dyDescent="0.3">
      <c r="A104">
        <f t="shared" si="3"/>
        <v>103</v>
      </c>
      <c r="B104" s="2" t="s">
        <v>102</v>
      </c>
    </row>
    <row r="105" spans="1:9" x14ac:dyDescent="0.3">
      <c r="A105">
        <f t="shared" si="3"/>
        <v>104</v>
      </c>
      <c r="B105" s="3" t="s">
        <v>103</v>
      </c>
    </row>
    <row r="106" spans="1:9" x14ac:dyDescent="0.3">
      <c r="A106">
        <f t="shared" si="3"/>
        <v>105</v>
      </c>
      <c r="B106" s="2" t="s">
        <v>104</v>
      </c>
    </row>
    <row r="107" spans="1:9" x14ac:dyDescent="0.3">
      <c r="A107">
        <f t="shared" si="3"/>
        <v>106</v>
      </c>
      <c r="B107" s="2" t="s">
        <v>105</v>
      </c>
    </row>
    <row r="108" spans="1:9" x14ac:dyDescent="0.3">
      <c r="A108">
        <f t="shared" si="3"/>
        <v>107</v>
      </c>
      <c r="B108" s="3" t="s">
        <v>106</v>
      </c>
    </row>
    <row r="109" spans="1:9" x14ac:dyDescent="0.3">
      <c r="A109">
        <f t="shared" si="3"/>
        <v>108</v>
      </c>
      <c r="B109" s="2" t="s">
        <v>107</v>
      </c>
    </row>
    <row r="110" spans="1:9" x14ac:dyDescent="0.3">
      <c r="A110">
        <f t="shared" si="3"/>
        <v>109</v>
      </c>
      <c r="B110" s="2" t="s">
        <v>108</v>
      </c>
    </row>
    <row r="111" spans="1:9" x14ac:dyDescent="0.3">
      <c r="A111">
        <f t="shared" si="3"/>
        <v>110</v>
      </c>
      <c r="B111" s="3" t="s">
        <v>109</v>
      </c>
    </row>
    <row r="112" spans="1:9" x14ac:dyDescent="0.3">
      <c r="A112">
        <f t="shared" si="3"/>
        <v>111</v>
      </c>
      <c r="B112" s="2" t="s">
        <v>110</v>
      </c>
    </row>
    <row r="113" spans="1:2" x14ac:dyDescent="0.3">
      <c r="A113">
        <f t="shared" si="3"/>
        <v>112</v>
      </c>
      <c r="B113" s="2" t="s">
        <v>111</v>
      </c>
    </row>
    <row r="114" spans="1:2" x14ac:dyDescent="0.3">
      <c r="A114">
        <f t="shared" si="3"/>
        <v>113</v>
      </c>
      <c r="B114" s="3" t="s">
        <v>112</v>
      </c>
    </row>
    <row r="115" spans="1:2" x14ac:dyDescent="0.3">
      <c r="A115">
        <f t="shared" si="3"/>
        <v>114</v>
      </c>
      <c r="B115" s="2" t="s">
        <v>113</v>
      </c>
    </row>
    <row r="116" spans="1:2" x14ac:dyDescent="0.3">
      <c r="A116">
        <f t="shared" si="3"/>
        <v>115</v>
      </c>
      <c r="B116" s="2" t="s">
        <v>114</v>
      </c>
    </row>
    <row r="117" spans="1:2" x14ac:dyDescent="0.3">
      <c r="A117">
        <f t="shared" si="3"/>
        <v>116</v>
      </c>
      <c r="B117" s="3" t="s">
        <v>115</v>
      </c>
    </row>
    <row r="118" spans="1:2" x14ac:dyDescent="0.3">
      <c r="A118">
        <f t="shared" si="3"/>
        <v>117</v>
      </c>
      <c r="B118" s="2" t="s">
        <v>116</v>
      </c>
    </row>
    <row r="119" spans="1:2" x14ac:dyDescent="0.3">
      <c r="A119">
        <f t="shared" si="3"/>
        <v>118</v>
      </c>
      <c r="B119" s="2" t="s">
        <v>117</v>
      </c>
    </row>
    <row r="120" spans="1:2" x14ac:dyDescent="0.3">
      <c r="A120">
        <f t="shared" si="3"/>
        <v>119</v>
      </c>
      <c r="B120" s="3" t="s">
        <v>118</v>
      </c>
    </row>
    <row r="121" spans="1:2" x14ac:dyDescent="0.3">
      <c r="A121">
        <f t="shared" si="3"/>
        <v>120</v>
      </c>
      <c r="B121" s="2" t="s">
        <v>119</v>
      </c>
    </row>
    <row r="122" spans="1:2" x14ac:dyDescent="0.3">
      <c r="A122">
        <f t="shared" si="3"/>
        <v>121</v>
      </c>
      <c r="B122" s="2" t="s">
        <v>120</v>
      </c>
    </row>
    <row r="123" spans="1:2" x14ac:dyDescent="0.3">
      <c r="A123">
        <f t="shared" si="3"/>
        <v>122</v>
      </c>
      <c r="B123" s="3" t="s">
        <v>121</v>
      </c>
    </row>
    <row r="124" spans="1:2" x14ac:dyDescent="0.3">
      <c r="A124">
        <f t="shared" si="3"/>
        <v>123</v>
      </c>
      <c r="B124" s="2" t="s">
        <v>122</v>
      </c>
    </row>
    <row r="125" spans="1:2" x14ac:dyDescent="0.3">
      <c r="A125">
        <f t="shared" si="3"/>
        <v>124</v>
      </c>
      <c r="B125" s="2" t="s">
        <v>123</v>
      </c>
    </row>
    <row r="126" spans="1:2" x14ac:dyDescent="0.3">
      <c r="A126">
        <f t="shared" si="3"/>
        <v>125</v>
      </c>
      <c r="B126" s="3" t="s">
        <v>124</v>
      </c>
    </row>
    <row r="127" spans="1:2" x14ac:dyDescent="0.3">
      <c r="A127">
        <f t="shared" si="3"/>
        <v>126</v>
      </c>
      <c r="B127" s="2" t="s">
        <v>125</v>
      </c>
    </row>
    <row r="128" spans="1:2" x14ac:dyDescent="0.3">
      <c r="A128">
        <f t="shared" si="3"/>
        <v>127</v>
      </c>
      <c r="B128" s="2" t="s">
        <v>126</v>
      </c>
    </row>
    <row r="129" spans="1:2" x14ac:dyDescent="0.3">
      <c r="A129">
        <f t="shared" si="3"/>
        <v>128</v>
      </c>
      <c r="B129" s="3" t="s">
        <v>127</v>
      </c>
    </row>
    <row r="130" spans="1:2" x14ac:dyDescent="0.3">
      <c r="A130">
        <f t="shared" si="3"/>
        <v>129</v>
      </c>
      <c r="B130" s="2" t="s">
        <v>128</v>
      </c>
    </row>
    <row r="131" spans="1:2" x14ac:dyDescent="0.3">
      <c r="A131">
        <f t="shared" si="3"/>
        <v>130</v>
      </c>
      <c r="B131" s="2" t="s">
        <v>129</v>
      </c>
    </row>
    <row r="132" spans="1:2" x14ac:dyDescent="0.3">
      <c r="A132">
        <f t="shared" ref="A132:A195" si="7">A131+1</f>
        <v>131</v>
      </c>
      <c r="B132" s="3" t="s">
        <v>130</v>
      </c>
    </row>
    <row r="133" spans="1:2" x14ac:dyDescent="0.3">
      <c r="A133">
        <f t="shared" si="7"/>
        <v>132</v>
      </c>
      <c r="B133" s="2" t="s">
        <v>131</v>
      </c>
    </row>
    <row r="134" spans="1:2" x14ac:dyDescent="0.3">
      <c r="A134">
        <f t="shared" si="7"/>
        <v>133</v>
      </c>
      <c r="B134" s="2" t="s">
        <v>132</v>
      </c>
    </row>
    <row r="135" spans="1:2" x14ac:dyDescent="0.3">
      <c r="A135">
        <f t="shared" si="7"/>
        <v>134</v>
      </c>
      <c r="B135" s="3" t="s">
        <v>133</v>
      </c>
    </row>
    <row r="136" spans="1:2" x14ac:dyDescent="0.3">
      <c r="A136">
        <f t="shared" si="7"/>
        <v>135</v>
      </c>
      <c r="B136" s="2" t="s">
        <v>134</v>
      </c>
    </row>
    <row r="137" spans="1:2" x14ac:dyDescent="0.3">
      <c r="A137">
        <f t="shared" si="7"/>
        <v>136</v>
      </c>
      <c r="B137" s="2" t="s">
        <v>135</v>
      </c>
    </row>
    <row r="138" spans="1:2" x14ac:dyDescent="0.3">
      <c r="A138">
        <f t="shared" si="7"/>
        <v>137</v>
      </c>
      <c r="B138" s="3" t="s">
        <v>136</v>
      </c>
    </row>
    <row r="139" spans="1:2" x14ac:dyDescent="0.3">
      <c r="A139">
        <f t="shared" si="7"/>
        <v>138</v>
      </c>
      <c r="B139" s="2" t="s">
        <v>137</v>
      </c>
    </row>
    <row r="140" spans="1:2" x14ac:dyDescent="0.3">
      <c r="A140">
        <f t="shared" si="7"/>
        <v>139</v>
      </c>
      <c r="B140" s="2" t="s">
        <v>138</v>
      </c>
    </row>
    <row r="141" spans="1:2" x14ac:dyDescent="0.3">
      <c r="A141">
        <f t="shared" si="7"/>
        <v>140</v>
      </c>
      <c r="B141" s="3" t="s">
        <v>139</v>
      </c>
    </row>
    <row r="142" spans="1:2" x14ac:dyDescent="0.3">
      <c r="A142">
        <f t="shared" si="7"/>
        <v>141</v>
      </c>
      <c r="B142" s="2" t="s">
        <v>140</v>
      </c>
    </row>
    <row r="143" spans="1:2" x14ac:dyDescent="0.3">
      <c r="A143">
        <f t="shared" si="7"/>
        <v>142</v>
      </c>
      <c r="B143" s="2" t="s">
        <v>141</v>
      </c>
    </row>
    <row r="144" spans="1:2" x14ac:dyDescent="0.3">
      <c r="A144">
        <f t="shared" si="7"/>
        <v>143</v>
      </c>
      <c r="B144" s="3" t="s">
        <v>142</v>
      </c>
    </row>
    <row r="145" spans="1:2" x14ac:dyDescent="0.3">
      <c r="A145">
        <f t="shared" si="7"/>
        <v>144</v>
      </c>
      <c r="B145" s="2" t="s">
        <v>143</v>
      </c>
    </row>
    <row r="146" spans="1:2" x14ac:dyDescent="0.3">
      <c r="A146">
        <f t="shared" si="7"/>
        <v>145</v>
      </c>
      <c r="B146" s="2" t="s">
        <v>144</v>
      </c>
    </row>
    <row r="147" spans="1:2" x14ac:dyDescent="0.3">
      <c r="A147">
        <f t="shared" si="7"/>
        <v>146</v>
      </c>
      <c r="B147" s="3" t="s">
        <v>145</v>
      </c>
    </row>
    <row r="148" spans="1:2" x14ac:dyDescent="0.3">
      <c r="A148">
        <f t="shared" si="7"/>
        <v>147</v>
      </c>
      <c r="B148" s="2" t="s">
        <v>146</v>
      </c>
    </row>
    <row r="149" spans="1:2" x14ac:dyDescent="0.3">
      <c r="A149">
        <f t="shared" si="7"/>
        <v>148</v>
      </c>
      <c r="B149" s="2" t="s">
        <v>147</v>
      </c>
    </row>
    <row r="150" spans="1:2" x14ac:dyDescent="0.3">
      <c r="A150">
        <f t="shared" si="7"/>
        <v>149</v>
      </c>
      <c r="B150" s="3" t="s">
        <v>148</v>
      </c>
    </row>
    <row r="151" spans="1:2" x14ac:dyDescent="0.3">
      <c r="A151">
        <f t="shared" si="7"/>
        <v>150</v>
      </c>
      <c r="B151" s="2" t="s">
        <v>149</v>
      </c>
    </row>
    <row r="152" spans="1:2" x14ac:dyDescent="0.3">
      <c r="A152">
        <f t="shared" si="7"/>
        <v>151</v>
      </c>
      <c r="B152" s="2" t="s">
        <v>150</v>
      </c>
    </row>
    <row r="153" spans="1:2" x14ac:dyDescent="0.3">
      <c r="A153">
        <f t="shared" si="7"/>
        <v>152</v>
      </c>
      <c r="B153" s="3" t="s">
        <v>151</v>
      </c>
    </row>
    <row r="154" spans="1:2" x14ac:dyDescent="0.3">
      <c r="A154">
        <f t="shared" si="7"/>
        <v>153</v>
      </c>
      <c r="B154" s="2" t="s">
        <v>152</v>
      </c>
    </row>
    <row r="155" spans="1:2" x14ac:dyDescent="0.3">
      <c r="A155">
        <f t="shared" si="7"/>
        <v>154</v>
      </c>
      <c r="B155" s="2" t="s">
        <v>153</v>
      </c>
    </row>
    <row r="156" spans="1:2" x14ac:dyDescent="0.3">
      <c r="A156">
        <f t="shared" si="7"/>
        <v>155</v>
      </c>
      <c r="B156" s="3" t="s">
        <v>154</v>
      </c>
    </row>
    <row r="157" spans="1:2" x14ac:dyDescent="0.3">
      <c r="A157">
        <f t="shared" si="7"/>
        <v>156</v>
      </c>
      <c r="B157" s="2" t="s">
        <v>155</v>
      </c>
    </row>
    <row r="158" spans="1:2" x14ac:dyDescent="0.3">
      <c r="A158">
        <f t="shared" si="7"/>
        <v>157</v>
      </c>
      <c r="B158" s="2" t="s">
        <v>156</v>
      </c>
    </row>
    <row r="159" spans="1:2" x14ac:dyDescent="0.3">
      <c r="A159">
        <f t="shared" si="7"/>
        <v>158</v>
      </c>
      <c r="B159" s="3" t="s">
        <v>157</v>
      </c>
    </row>
    <row r="160" spans="1:2" x14ac:dyDescent="0.3">
      <c r="A160">
        <f t="shared" si="7"/>
        <v>159</v>
      </c>
      <c r="B160" s="2" t="s">
        <v>158</v>
      </c>
    </row>
    <row r="161" spans="1:2" x14ac:dyDescent="0.3">
      <c r="A161">
        <f t="shared" si="7"/>
        <v>160</v>
      </c>
      <c r="B161" s="2" t="s">
        <v>159</v>
      </c>
    </row>
    <row r="162" spans="1:2" x14ac:dyDescent="0.3">
      <c r="A162">
        <f t="shared" si="7"/>
        <v>161</v>
      </c>
      <c r="B162" s="3" t="s">
        <v>160</v>
      </c>
    </row>
    <row r="163" spans="1:2" x14ac:dyDescent="0.3">
      <c r="A163">
        <f t="shared" si="7"/>
        <v>162</v>
      </c>
      <c r="B163" s="2" t="s">
        <v>161</v>
      </c>
    </row>
    <row r="164" spans="1:2" x14ac:dyDescent="0.3">
      <c r="A164">
        <f t="shared" si="7"/>
        <v>163</v>
      </c>
      <c r="B164" s="2" t="s">
        <v>162</v>
      </c>
    </row>
    <row r="165" spans="1:2" x14ac:dyDescent="0.3">
      <c r="A165">
        <f t="shared" si="7"/>
        <v>164</v>
      </c>
      <c r="B165" s="3" t="s">
        <v>163</v>
      </c>
    </row>
    <row r="166" spans="1:2" x14ac:dyDescent="0.3">
      <c r="A166">
        <f t="shared" si="7"/>
        <v>165</v>
      </c>
      <c r="B166" s="2" t="s">
        <v>164</v>
      </c>
    </row>
    <row r="167" spans="1:2" x14ac:dyDescent="0.3">
      <c r="A167">
        <f t="shared" si="7"/>
        <v>166</v>
      </c>
      <c r="B167" s="2" t="s">
        <v>165</v>
      </c>
    </row>
    <row r="168" spans="1:2" x14ac:dyDescent="0.3">
      <c r="A168">
        <f t="shared" si="7"/>
        <v>167</v>
      </c>
      <c r="B168" s="3" t="s">
        <v>166</v>
      </c>
    </row>
    <row r="169" spans="1:2" x14ac:dyDescent="0.3">
      <c r="A169">
        <f t="shared" si="7"/>
        <v>168</v>
      </c>
      <c r="B169" s="2" t="s">
        <v>167</v>
      </c>
    </row>
    <row r="170" spans="1:2" x14ac:dyDescent="0.3">
      <c r="A170">
        <f t="shared" si="7"/>
        <v>169</v>
      </c>
      <c r="B170" s="2" t="s">
        <v>168</v>
      </c>
    </row>
    <row r="171" spans="1:2" x14ac:dyDescent="0.3">
      <c r="A171">
        <f t="shared" si="7"/>
        <v>170</v>
      </c>
      <c r="B171" s="3" t="s">
        <v>169</v>
      </c>
    </row>
    <row r="172" spans="1:2" x14ac:dyDescent="0.3">
      <c r="A172">
        <f t="shared" si="7"/>
        <v>171</v>
      </c>
      <c r="B172" s="2" t="s">
        <v>170</v>
      </c>
    </row>
    <row r="173" spans="1:2" x14ac:dyDescent="0.3">
      <c r="A173">
        <f t="shared" si="7"/>
        <v>172</v>
      </c>
      <c r="B173" s="2" t="s">
        <v>171</v>
      </c>
    </row>
    <row r="174" spans="1:2" x14ac:dyDescent="0.3">
      <c r="A174">
        <f t="shared" si="7"/>
        <v>173</v>
      </c>
      <c r="B174" s="3" t="s">
        <v>172</v>
      </c>
    </row>
    <row r="175" spans="1:2" x14ac:dyDescent="0.3">
      <c r="A175">
        <f t="shared" si="7"/>
        <v>174</v>
      </c>
      <c r="B175" s="2" t="s">
        <v>173</v>
      </c>
    </row>
    <row r="176" spans="1:2" x14ac:dyDescent="0.3">
      <c r="A176">
        <f t="shared" si="7"/>
        <v>175</v>
      </c>
      <c r="B176" s="2" t="s">
        <v>174</v>
      </c>
    </row>
    <row r="177" spans="1:2" x14ac:dyDescent="0.3">
      <c r="A177">
        <f t="shared" si="7"/>
        <v>176</v>
      </c>
      <c r="B177" s="3" t="s">
        <v>175</v>
      </c>
    </row>
    <row r="178" spans="1:2" x14ac:dyDescent="0.3">
      <c r="A178">
        <f t="shared" si="7"/>
        <v>177</v>
      </c>
      <c r="B178" s="2" t="s">
        <v>176</v>
      </c>
    </row>
    <row r="179" spans="1:2" x14ac:dyDescent="0.3">
      <c r="A179">
        <f t="shared" si="7"/>
        <v>178</v>
      </c>
      <c r="B179" s="2" t="s">
        <v>177</v>
      </c>
    </row>
    <row r="180" spans="1:2" x14ac:dyDescent="0.3">
      <c r="A180">
        <f t="shared" si="7"/>
        <v>179</v>
      </c>
      <c r="B180" s="3" t="s">
        <v>178</v>
      </c>
    </row>
    <row r="181" spans="1:2" x14ac:dyDescent="0.3">
      <c r="A181">
        <f t="shared" si="7"/>
        <v>180</v>
      </c>
      <c r="B181" s="2" t="s">
        <v>179</v>
      </c>
    </row>
    <row r="182" spans="1:2" x14ac:dyDescent="0.3">
      <c r="A182">
        <f t="shared" si="7"/>
        <v>181</v>
      </c>
      <c r="B182" s="2" t="s">
        <v>180</v>
      </c>
    </row>
    <row r="183" spans="1:2" x14ac:dyDescent="0.3">
      <c r="A183">
        <f t="shared" si="7"/>
        <v>182</v>
      </c>
      <c r="B183" s="3" t="s">
        <v>181</v>
      </c>
    </row>
    <row r="184" spans="1:2" x14ac:dyDescent="0.3">
      <c r="A184">
        <f t="shared" si="7"/>
        <v>183</v>
      </c>
      <c r="B184" s="2" t="s">
        <v>182</v>
      </c>
    </row>
    <row r="185" spans="1:2" x14ac:dyDescent="0.3">
      <c r="A185">
        <f t="shared" si="7"/>
        <v>184</v>
      </c>
      <c r="B185" s="2" t="s">
        <v>183</v>
      </c>
    </row>
    <row r="186" spans="1:2" x14ac:dyDescent="0.3">
      <c r="A186">
        <f t="shared" si="7"/>
        <v>185</v>
      </c>
      <c r="B186" s="3" t="s">
        <v>184</v>
      </c>
    </row>
    <row r="187" spans="1:2" x14ac:dyDescent="0.3">
      <c r="A187">
        <f t="shared" si="7"/>
        <v>186</v>
      </c>
      <c r="B187" s="2" t="s">
        <v>185</v>
      </c>
    </row>
    <row r="188" spans="1:2" x14ac:dyDescent="0.3">
      <c r="A188">
        <f t="shared" si="7"/>
        <v>187</v>
      </c>
      <c r="B188" s="2" t="s">
        <v>186</v>
      </c>
    </row>
    <row r="189" spans="1:2" x14ac:dyDescent="0.3">
      <c r="A189">
        <f t="shared" si="7"/>
        <v>188</v>
      </c>
      <c r="B189" s="3" t="s">
        <v>187</v>
      </c>
    </row>
    <row r="190" spans="1:2" x14ac:dyDescent="0.3">
      <c r="A190">
        <f t="shared" si="7"/>
        <v>189</v>
      </c>
      <c r="B190" s="2" t="s">
        <v>188</v>
      </c>
    </row>
    <row r="191" spans="1:2" x14ac:dyDescent="0.3">
      <c r="A191">
        <f t="shared" si="7"/>
        <v>190</v>
      </c>
      <c r="B191" s="2" t="s">
        <v>189</v>
      </c>
    </row>
    <row r="192" spans="1:2" x14ac:dyDescent="0.3">
      <c r="A192">
        <f t="shared" si="7"/>
        <v>191</v>
      </c>
      <c r="B192" s="3" t="s">
        <v>190</v>
      </c>
    </row>
    <row r="193" spans="1:2" x14ac:dyDescent="0.3">
      <c r="A193">
        <f t="shared" si="7"/>
        <v>192</v>
      </c>
      <c r="B193" s="2" t="s">
        <v>191</v>
      </c>
    </row>
    <row r="194" spans="1:2" x14ac:dyDescent="0.3">
      <c r="A194">
        <f t="shared" si="7"/>
        <v>193</v>
      </c>
      <c r="B194" s="2" t="s">
        <v>192</v>
      </c>
    </row>
    <row r="195" spans="1:2" x14ac:dyDescent="0.3">
      <c r="A195">
        <f t="shared" si="7"/>
        <v>194</v>
      </c>
      <c r="B195" s="3" t="s">
        <v>193</v>
      </c>
    </row>
    <row r="196" spans="1:2" x14ac:dyDescent="0.3">
      <c r="A196">
        <f t="shared" ref="A196:A259" si="8">A195+1</f>
        <v>195</v>
      </c>
      <c r="B196" s="2" t="s">
        <v>194</v>
      </c>
    </row>
    <row r="197" spans="1:2" x14ac:dyDescent="0.3">
      <c r="A197">
        <f t="shared" si="8"/>
        <v>196</v>
      </c>
      <c r="B197" s="2" t="s">
        <v>195</v>
      </c>
    </row>
    <row r="198" spans="1:2" x14ac:dyDescent="0.3">
      <c r="A198">
        <f t="shared" si="8"/>
        <v>197</v>
      </c>
      <c r="B198" s="3" t="s">
        <v>196</v>
      </c>
    </row>
    <row r="199" spans="1:2" x14ac:dyDescent="0.3">
      <c r="A199">
        <f t="shared" si="8"/>
        <v>198</v>
      </c>
      <c r="B199" s="2" t="s">
        <v>197</v>
      </c>
    </row>
    <row r="200" spans="1:2" x14ac:dyDescent="0.3">
      <c r="A200">
        <f t="shared" si="8"/>
        <v>199</v>
      </c>
      <c r="B200" s="2" t="s">
        <v>198</v>
      </c>
    </row>
    <row r="201" spans="1:2" x14ac:dyDescent="0.3">
      <c r="A201">
        <f t="shared" si="8"/>
        <v>200</v>
      </c>
      <c r="B201" s="3" t="s">
        <v>199</v>
      </c>
    </row>
    <row r="202" spans="1:2" x14ac:dyDescent="0.3">
      <c r="A202">
        <f t="shared" si="8"/>
        <v>201</v>
      </c>
      <c r="B202" s="2" t="s">
        <v>200</v>
      </c>
    </row>
    <row r="203" spans="1:2" x14ac:dyDescent="0.3">
      <c r="A203">
        <f t="shared" si="8"/>
        <v>202</v>
      </c>
      <c r="B203" s="2" t="s">
        <v>201</v>
      </c>
    </row>
    <row r="204" spans="1:2" x14ac:dyDescent="0.3">
      <c r="A204">
        <f t="shared" si="8"/>
        <v>203</v>
      </c>
      <c r="B204" s="3" t="s">
        <v>202</v>
      </c>
    </row>
    <row r="205" spans="1:2" x14ac:dyDescent="0.3">
      <c r="A205">
        <f t="shared" si="8"/>
        <v>204</v>
      </c>
      <c r="B205" s="2" t="s">
        <v>203</v>
      </c>
    </row>
    <row r="206" spans="1:2" x14ac:dyDescent="0.3">
      <c r="A206">
        <f t="shared" si="8"/>
        <v>205</v>
      </c>
      <c r="B206" s="2" t="s">
        <v>204</v>
      </c>
    </row>
    <row r="207" spans="1:2" x14ac:dyDescent="0.3">
      <c r="A207">
        <f t="shared" si="8"/>
        <v>206</v>
      </c>
      <c r="B207" s="3" t="s">
        <v>205</v>
      </c>
    </row>
    <row r="208" spans="1:2" x14ac:dyDescent="0.3">
      <c r="A208">
        <f t="shared" si="8"/>
        <v>207</v>
      </c>
      <c r="B208" s="2" t="s">
        <v>206</v>
      </c>
    </row>
    <row r="209" spans="1:4" x14ac:dyDescent="0.3">
      <c r="A209">
        <f t="shared" si="8"/>
        <v>208</v>
      </c>
      <c r="B209" s="2" t="s">
        <v>207</v>
      </c>
    </row>
    <row r="210" spans="1:4" x14ac:dyDescent="0.3">
      <c r="A210">
        <f t="shared" si="8"/>
        <v>209</v>
      </c>
      <c r="B210" s="3" t="s">
        <v>208</v>
      </c>
    </row>
    <row r="211" spans="1:4" x14ac:dyDescent="0.3">
      <c r="A211">
        <f t="shared" si="8"/>
        <v>210</v>
      </c>
      <c r="B211" s="2" t="s">
        <v>209</v>
      </c>
    </row>
    <row r="212" spans="1:4" x14ac:dyDescent="0.3">
      <c r="A212">
        <f t="shared" si="8"/>
        <v>211</v>
      </c>
      <c r="B212" s="2" t="s">
        <v>210</v>
      </c>
    </row>
    <row r="213" spans="1:4" x14ac:dyDescent="0.3">
      <c r="A213">
        <f t="shared" si="8"/>
        <v>212</v>
      </c>
      <c r="B213" s="3" t="s">
        <v>211</v>
      </c>
    </row>
    <row r="214" spans="1:4" x14ac:dyDescent="0.3">
      <c r="A214">
        <f t="shared" si="8"/>
        <v>213</v>
      </c>
      <c r="B214" s="2" t="s">
        <v>212</v>
      </c>
    </row>
    <row r="215" spans="1:4" x14ac:dyDescent="0.3">
      <c r="A215">
        <f t="shared" si="8"/>
        <v>214</v>
      </c>
      <c r="B215" s="2" t="s">
        <v>213</v>
      </c>
    </row>
    <row r="216" spans="1:4" x14ac:dyDescent="0.3">
      <c r="A216">
        <f t="shared" si="8"/>
        <v>215</v>
      </c>
      <c r="B216" s="3" t="s">
        <v>214</v>
      </c>
    </row>
    <row r="217" spans="1:4" x14ac:dyDescent="0.3">
      <c r="A217">
        <f t="shared" si="8"/>
        <v>216</v>
      </c>
      <c r="B217" s="2" t="s">
        <v>215</v>
      </c>
    </row>
    <row r="218" spans="1:4" x14ac:dyDescent="0.3">
      <c r="A218">
        <f t="shared" si="8"/>
        <v>217</v>
      </c>
      <c r="B218" s="2" t="s">
        <v>216</v>
      </c>
      <c r="D218" t="str">
        <f>_xlfn.UNICHAR(986)</f>
        <v>Ϛ</v>
      </c>
    </row>
    <row r="219" spans="1:4" x14ac:dyDescent="0.3">
      <c r="A219">
        <f t="shared" si="8"/>
        <v>218</v>
      </c>
      <c r="B219" s="4">
        <v>0</v>
      </c>
    </row>
    <row r="220" spans="1:4" x14ac:dyDescent="0.3">
      <c r="A220">
        <f t="shared" si="8"/>
        <v>219</v>
      </c>
      <c r="B220" s="2" t="s">
        <v>217</v>
      </c>
    </row>
    <row r="221" spans="1:4" x14ac:dyDescent="0.3">
      <c r="A221">
        <f t="shared" si="8"/>
        <v>220</v>
      </c>
      <c r="B221" s="2" t="s">
        <v>218</v>
      </c>
    </row>
    <row r="222" spans="1:4" x14ac:dyDescent="0.3">
      <c r="A222">
        <f t="shared" si="8"/>
        <v>221</v>
      </c>
      <c r="B222" s="4">
        <v>1</v>
      </c>
    </row>
    <row r="223" spans="1:4" x14ac:dyDescent="0.3">
      <c r="A223">
        <f t="shared" si="8"/>
        <v>222</v>
      </c>
      <c r="B223" s="2" t="s">
        <v>219</v>
      </c>
    </row>
    <row r="224" spans="1:4" x14ac:dyDescent="0.3">
      <c r="A224">
        <f t="shared" si="8"/>
        <v>223</v>
      </c>
      <c r="B224" s="2" t="s">
        <v>220</v>
      </c>
    </row>
    <row r="225" spans="1:2" x14ac:dyDescent="0.3">
      <c r="A225">
        <f t="shared" si="8"/>
        <v>224</v>
      </c>
      <c r="B225" s="4">
        <v>2</v>
      </c>
    </row>
    <row r="226" spans="1:2" x14ac:dyDescent="0.3">
      <c r="A226">
        <f t="shared" si="8"/>
        <v>225</v>
      </c>
      <c r="B226" s="2" t="s">
        <v>221</v>
      </c>
    </row>
    <row r="227" spans="1:2" x14ac:dyDescent="0.3">
      <c r="A227">
        <f t="shared" si="8"/>
        <v>226</v>
      </c>
      <c r="B227" s="2" t="s">
        <v>222</v>
      </c>
    </row>
    <row r="228" spans="1:2" x14ac:dyDescent="0.3">
      <c r="A228">
        <f t="shared" si="8"/>
        <v>227</v>
      </c>
      <c r="B228" s="4">
        <v>3</v>
      </c>
    </row>
    <row r="229" spans="1:2" x14ac:dyDescent="0.3">
      <c r="A229">
        <f t="shared" si="8"/>
        <v>228</v>
      </c>
      <c r="B229" s="2" t="s">
        <v>223</v>
      </c>
    </row>
    <row r="230" spans="1:2" x14ac:dyDescent="0.3">
      <c r="A230">
        <f t="shared" si="8"/>
        <v>229</v>
      </c>
      <c r="B230" s="2" t="s">
        <v>224</v>
      </c>
    </row>
    <row r="231" spans="1:2" x14ac:dyDescent="0.3">
      <c r="A231">
        <f t="shared" si="8"/>
        <v>230</v>
      </c>
      <c r="B231" s="4">
        <v>4</v>
      </c>
    </row>
    <row r="232" spans="1:2" x14ac:dyDescent="0.3">
      <c r="A232">
        <f t="shared" si="8"/>
        <v>231</v>
      </c>
      <c r="B232" s="2" t="s">
        <v>225</v>
      </c>
    </row>
    <row r="233" spans="1:2" x14ac:dyDescent="0.3">
      <c r="A233">
        <f t="shared" si="8"/>
        <v>232</v>
      </c>
      <c r="B233" s="2" t="s">
        <v>226</v>
      </c>
    </row>
    <row r="234" spans="1:2" x14ac:dyDescent="0.3">
      <c r="A234">
        <f t="shared" si="8"/>
        <v>233</v>
      </c>
      <c r="B234" s="4">
        <v>5</v>
      </c>
    </row>
    <row r="235" spans="1:2" x14ac:dyDescent="0.3">
      <c r="A235">
        <f t="shared" si="8"/>
        <v>234</v>
      </c>
      <c r="B235" s="2" t="s">
        <v>227</v>
      </c>
    </row>
    <row r="236" spans="1:2" x14ac:dyDescent="0.3">
      <c r="A236">
        <f t="shared" si="8"/>
        <v>235</v>
      </c>
      <c r="B236" s="2" t="s">
        <v>228</v>
      </c>
    </row>
    <row r="237" spans="1:2" x14ac:dyDescent="0.3">
      <c r="A237">
        <f t="shared" si="8"/>
        <v>236</v>
      </c>
      <c r="B237" s="4">
        <v>6</v>
      </c>
    </row>
    <row r="238" spans="1:2" x14ac:dyDescent="0.3">
      <c r="A238">
        <f t="shared" si="8"/>
        <v>237</v>
      </c>
      <c r="B238" s="2" t="s">
        <v>229</v>
      </c>
    </row>
    <row r="239" spans="1:2" x14ac:dyDescent="0.3">
      <c r="A239">
        <f t="shared" si="8"/>
        <v>238</v>
      </c>
      <c r="B239" s="2" t="s">
        <v>230</v>
      </c>
    </row>
    <row r="240" spans="1:2" x14ac:dyDescent="0.3">
      <c r="A240">
        <f t="shared" si="8"/>
        <v>239</v>
      </c>
      <c r="B240" s="4">
        <v>7</v>
      </c>
    </row>
    <row r="241" spans="1:2" x14ac:dyDescent="0.3">
      <c r="A241">
        <f t="shared" si="8"/>
        <v>240</v>
      </c>
      <c r="B241" s="2" t="s">
        <v>231</v>
      </c>
    </row>
    <row r="242" spans="1:2" x14ac:dyDescent="0.3">
      <c r="A242">
        <f t="shared" si="8"/>
        <v>241</v>
      </c>
      <c r="B242" s="2" t="s">
        <v>232</v>
      </c>
    </row>
    <row r="243" spans="1:2" x14ac:dyDescent="0.3">
      <c r="A243">
        <f t="shared" si="8"/>
        <v>242</v>
      </c>
      <c r="B243" s="4">
        <v>8</v>
      </c>
    </row>
    <row r="244" spans="1:2" x14ac:dyDescent="0.3">
      <c r="A244">
        <f t="shared" si="8"/>
        <v>243</v>
      </c>
      <c r="B244" s="2" t="s">
        <v>233</v>
      </c>
    </row>
    <row r="245" spans="1:2" x14ac:dyDescent="0.3">
      <c r="A245">
        <f t="shared" si="8"/>
        <v>244</v>
      </c>
      <c r="B245" s="2" t="s">
        <v>234</v>
      </c>
    </row>
    <row r="246" spans="1:2" x14ac:dyDescent="0.3">
      <c r="A246">
        <f t="shared" si="8"/>
        <v>245</v>
      </c>
      <c r="B246" s="4">
        <v>9</v>
      </c>
    </row>
    <row r="247" spans="1:2" x14ac:dyDescent="0.3">
      <c r="A247">
        <f t="shared" si="8"/>
        <v>246</v>
      </c>
      <c r="B247" s="2" t="s">
        <v>235</v>
      </c>
    </row>
    <row r="248" spans="1:2" x14ac:dyDescent="0.3">
      <c r="A248">
        <f t="shared" si="8"/>
        <v>247</v>
      </c>
      <c r="B248" s="2" t="s">
        <v>236</v>
      </c>
    </row>
    <row r="249" spans="1:2" x14ac:dyDescent="0.3">
      <c r="A249">
        <f t="shared" si="8"/>
        <v>248</v>
      </c>
      <c r="B249" s="3" t="s">
        <v>237</v>
      </c>
    </row>
    <row r="250" spans="1:2" x14ac:dyDescent="0.3">
      <c r="A250">
        <f t="shared" si="8"/>
        <v>249</v>
      </c>
      <c r="B250" s="2" t="s">
        <v>238</v>
      </c>
    </row>
    <row r="251" spans="1:2" x14ac:dyDescent="0.3">
      <c r="A251">
        <f t="shared" si="8"/>
        <v>250</v>
      </c>
      <c r="B251" s="2" t="s">
        <v>239</v>
      </c>
    </row>
    <row r="252" spans="1:2" x14ac:dyDescent="0.3">
      <c r="A252">
        <f t="shared" si="8"/>
        <v>251</v>
      </c>
      <c r="B252" s="3" t="s">
        <v>240</v>
      </c>
    </row>
    <row r="253" spans="1:2" x14ac:dyDescent="0.3">
      <c r="A253">
        <f t="shared" si="8"/>
        <v>252</v>
      </c>
      <c r="B253" s="2" t="s">
        <v>241</v>
      </c>
    </row>
    <row r="254" spans="1:2" x14ac:dyDescent="0.3">
      <c r="A254">
        <f t="shared" si="8"/>
        <v>253</v>
      </c>
      <c r="B254" s="2" t="s">
        <v>242</v>
      </c>
    </row>
    <row r="255" spans="1:2" x14ac:dyDescent="0.3">
      <c r="A255">
        <f t="shared" si="8"/>
        <v>254</v>
      </c>
      <c r="B255" s="3" t="s">
        <v>243</v>
      </c>
    </row>
    <row r="256" spans="1:2" x14ac:dyDescent="0.3">
      <c r="A256">
        <f t="shared" si="8"/>
        <v>255</v>
      </c>
      <c r="B256" s="2" t="s">
        <v>244</v>
      </c>
    </row>
    <row r="257" spans="1:2" x14ac:dyDescent="0.3">
      <c r="A257">
        <f t="shared" si="8"/>
        <v>256</v>
      </c>
      <c r="B257" s="2" t="s">
        <v>245</v>
      </c>
    </row>
    <row r="258" spans="1:2" x14ac:dyDescent="0.3">
      <c r="A258">
        <f t="shared" si="8"/>
        <v>257</v>
      </c>
      <c r="B258" s="3" t="s">
        <v>246</v>
      </c>
    </row>
    <row r="259" spans="1:2" x14ac:dyDescent="0.3">
      <c r="A259">
        <f t="shared" si="8"/>
        <v>258</v>
      </c>
      <c r="B259" s="2" t="s">
        <v>247</v>
      </c>
    </row>
    <row r="260" spans="1:2" x14ac:dyDescent="0.3">
      <c r="A260">
        <f t="shared" ref="A260:A292" si="9">A259+1</f>
        <v>259</v>
      </c>
      <c r="B260" s="2" t="s">
        <v>248</v>
      </c>
    </row>
    <row r="261" spans="1:2" x14ac:dyDescent="0.3">
      <c r="A261">
        <f t="shared" si="9"/>
        <v>260</v>
      </c>
      <c r="B261" s="3" t="s">
        <v>249</v>
      </c>
    </row>
    <row r="262" spans="1:2" x14ac:dyDescent="0.3">
      <c r="A262">
        <f t="shared" si="9"/>
        <v>261</v>
      </c>
      <c r="B262" s="2" t="s">
        <v>250</v>
      </c>
    </row>
    <row r="263" spans="1:2" x14ac:dyDescent="0.3">
      <c r="A263">
        <f t="shared" si="9"/>
        <v>262</v>
      </c>
      <c r="B263" s="2" t="s">
        <v>251</v>
      </c>
    </row>
    <row r="264" spans="1:2" x14ac:dyDescent="0.3">
      <c r="A264">
        <f t="shared" si="9"/>
        <v>263</v>
      </c>
      <c r="B264" s="3" t="s">
        <v>252</v>
      </c>
    </row>
    <row r="265" spans="1:2" x14ac:dyDescent="0.3">
      <c r="A265">
        <f t="shared" si="9"/>
        <v>264</v>
      </c>
      <c r="B265" s="2" t="s">
        <v>253</v>
      </c>
    </row>
    <row r="266" spans="1:2" x14ac:dyDescent="0.3">
      <c r="A266">
        <f t="shared" si="9"/>
        <v>265</v>
      </c>
      <c r="B266" s="2" t="s">
        <v>254</v>
      </c>
    </row>
    <row r="267" spans="1:2" x14ac:dyDescent="0.3">
      <c r="A267">
        <f t="shared" si="9"/>
        <v>266</v>
      </c>
      <c r="B267" s="3" t="s">
        <v>255</v>
      </c>
    </row>
    <row r="268" spans="1:2" x14ac:dyDescent="0.3">
      <c r="A268">
        <f t="shared" si="9"/>
        <v>267</v>
      </c>
      <c r="B268" s="2" t="s">
        <v>256</v>
      </c>
    </row>
    <row r="269" spans="1:2" x14ac:dyDescent="0.3">
      <c r="A269">
        <f t="shared" si="9"/>
        <v>268</v>
      </c>
      <c r="B269" s="2" t="s">
        <v>257</v>
      </c>
    </row>
    <row r="270" spans="1:2" x14ac:dyDescent="0.3">
      <c r="A270">
        <f t="shared" si="9"/>
        <v>269</v>
      </c>
      <c r="B270" s="3" t="s">
        <v>258</v>
      </c>
    </row>
    <row r="271" spans="1:2" x14ac:dyDescent="0.3">
      <c r="A271">
        <f t="shared" si="9"/>
        <v>270</v>
      </c>
      <c r="B271" s="2" t="s">
        <v>259</v>
      </c>
    </row>
    <row r="272" spans="1:2" x14ac:dyDescent="0.3">
      <c r="A272">
        <f t="shared" si="9"/>
        <v>271</v>
      </c>
      <c r="B272" s="2" t="s">
        <v>260</v>
      </c>
    </row>
    <row r="273" spans="1:2" x14ac:dyDescent="0.3">
      <c r="A273">
        <f t="shared" si="9"/>
        <v>272</v>
      </c>
      <c r="B273" s="3" t="s">
        <v>261</v>
      </c>
    </row>
    <row r="274" spans="1:2" x14ac:dyDescent="0.3">
      <c r="A274">
        <f t="shared" si="9"/>
        <v>273</v>
      </c>
      <c r="B274" s="2" t="s">
        <v>262</v>
      </c>
    </row>
    <row r="275" spans="1:2" x14ac:dyDescent="0.3">
      <c r="A275">
        <f t="shared" si="9"/>
        <v>274</v>
      </c>
      <c r="B275" s="2" t="s">
        <v>263</v>
      </c>
    </row>
    <row r="276" spans="1:2" x14ac:dyDescent="0.3">
      <c r="A276">
        <f t="shared" si="9"/>
        <v>275</v>
      </c>
      <c r="B276" s="3" t="s">
        <v>264</v>
      </c>
    </row>
    <row r="277" spans="1:2" x14ac:dyDescent="0.3">
      <c r="A277">
        <f t="shared" si="9"/>
        <v>276</v>
      </c>
      <c r="B277" s="2" t="s">
        <v>265</v>
      </c>
    </row>
    <row r="278" spans="1:2" x14ac:dyDescent="0.3">
      <c r="A278">
        <f t="shared" si="9"/>
        <v>277</v>
      </c>
      <c r="B278" s="2" t="s">
        <v>266</v>
      </c>
    </row>
    <row r="279" spans="1:2" x14ac:dyDescent="0.3">
      <c r="A279">
        <f t="shared" si="9"/>
        <v>278</v>
      </c>
      <c r="B279" s="3" t="s">
        <v>267</v>
      </c>
    </row>
    <row r="280" spans="1:2" x14ac:dyDescent="0.3">
      <c r="A280">
        <f t="shared" si="9"/>
        <v>279</v>
      </c>
      <c r="B280" s="2" t="s">
        <v>268</v>
      </c>
    </row>
    <row r="281" spans="1:2" x14ac:dyDescent="0.3">
      <c r="A281">
        <f t="shared" si="9"/>
        <v>280</v>
      </c>
      <c r="B281" s="2" t="s">
        <v>269</v>
      </c>
    </row>
    <row r="282" spans="1:2" x14ac:dyDescent="0.3">
      <c r="A282">
        <f t="shared" si="9"/>
        <v>281</v>
      </c>
      <c r="B282" s="3" t="s">
        <v>270</v>
      </c>
    </row>
    <row r="283" spans="1:2" x14ac:dyDescent="0.3">
      <c r="A283">
        <f t="shared" si="9"/>
        <v>282</v>
      </c>
      <c r="B283" s="2" t="s">
        <v>271</v>
      </c>
    </row>
    <row r="284" spans="1:2" x14ac:dyDescent="0.3">
      <c r="A284">
        <f t="shared" si="9"/>
        <v>283</v>
      </c>
      <c r="B284" s="2" t="s">
        <v>272</v>
      </c>
    </row>
    <row r="285" spans="1:2" x14ac:dyDescent="0.3">
      <c r="A285">
        <f t="shared" si="9"/>
        <v>284</v>
      </c>
      <c r="B285" s="3" t="s">
        <v>273</v>
      </c>
    </row>
    <row r="286" spans="1:2" x14ac:dyDescent="0.3">
      <c r="A286">
        <f t="shared" si="9"/>
        <v>285</v>
      </c>
      <c r="B286" s="2" t="s">
        <v>274</v>
      </c>
    </row>
    <row r="287" spans="1:2" x14ac:dyDescent="0.3">
      <c r="A287">
        <f t="shared" si="9"/>
        <v>286</v>
      </c>
      <c r="B287" s="2" t="s">
        <v>275</v>
      </c>
    </row>
    <row r="288" spans="1:2" x14ac:dyDescent="0.3">
      <c r="A288">
        <f t="shared" si="9"/>
        <v>287</v>
      </c>
      <c r="B288" s="3" t="s">
        <v>276</v>
      </c>
    </row>
    <row r="289" spans="1:2" x14ac:dyDescent="0.3">
      <c r="A289">
        <f t="shared" si="9"/>
        <v>288</v>
      </c>
      <c r="B289" s="2" t="s">
        <v>277</v>
      </c>
    </row>
    <row r="290" spans="1:2" x14ac:dyDescent="0.3">
      <c r="A290">
        <f t="shared" si="9"/>
        <v>289</v>
      </c>
      <c r="B290" s="2" t="s">
        <v>278</v>
      </c>
    </row>
    <row r="291" spans="1:2" x14ac:dyDescent="0.3">
      <c r="A291">
        <f t="shared" si="9"/>
        <v>290</v>
      </c>
      <c r="B291" s="3" t="s">
        <v>279</v>
      </c>
    </row>
    <row r="292" spans="1:2" x14ac:dyDescent="0.3">
      <c r="A292">
        <f t="shared" si="9"/>
        <v>291</v>
      </c>
      <c r="B292" s="2" t="s">
        <v>280</v>
      </c>
    </row>
  </sheetData>
  <hyperlinks>
    <hyperlink ref="B5" r:id="rId1" display="https://www.compart.com/en/unicode/U+0980" xr:uid="{64E2C73C-EC08-4128-8F89-43ADA4947685}"/>
    <hyperlink ref="B6" r:id="rId2" display="https://www.compart.com/en/unicode/U+0980" xr:uid="{E4B0EFA8-A2F4-4863-8D4D-44D768213AC5}"/>
    <hyperlink ref="B7" r:id="rId3" display="https://www.compart.com/en/unicode/U+0980" xr:uid="{D207DCF4-6244-470A-9E30-4C2E77C0DACD}"/>
    <hyperlink ref="B8" r:id="rId4" display="https://www.compart.com/en/unicode/U+0981" xr:uid="{C56C90FD-0816-44F5-9ACD-19D66F4C71C8}"/>
    <hyperlink ref="B9" r:id="rId5" display="https://www.compart.com/en/unicode/U+0981" xr:uid="{17FAA619-CAAC-48A6-95A8-DD8BC251404C}"/>
    <hyperlink ref="B10" r:id="rId6" display="https://www.compart.com/en/unicode/U+0981" xr:uid="{407F956E-EA5C-4473-97AA-09CD12A2F2B9}"/>
    <hyperlink ref="B11" r:id="rId7" display="https://www.compart.com/en/unicode/U+0982" xr:uid="{558F0994-E2C2-4FA1-B813-1577E82454DE}"/>
    <hyperlink ref="B12" r:id="rId8" display="https://www.compart.com/en/unicode/U+0982" xr:uid="{D529F237-3B57-4C34-B9FB-EE2AAE40AAC5}"/>
    <hyperlink ref="B13" r:id="rId9" display="https://www.compart.com/en/unicode/U+0982" xr:uid="{8ED60349-DDFC-42C7-98AD-4D683AF0F200}"/>
    <hyperlink ref="B14" r:id="rId10" display="https://www.compart.com/en/unicode/U+0983" xr:uid="{35599BC9-2E8D-4918-B920-82D5DE0D872E}"/>
    <hyperlink ref="B15" r:id="rId11" display="https://www.compart.com/en/unicode/U+0983" xr:uid="{CC342238-E519-415E-BB22-4E30BDF1F118}"/>
    <hyperlink ref="B16" r:id="rId12" display="https://www.compart.com/en/unicode/U+0983" xr:uid="{09F79076-205A-4FFA-B58E-EDE387694477}"/>
    <hyperlink ref="B17" r:id="rId13" display="https://www.compart.com/en/unicode/U+0985" xr:uid="{4369C02E-86D2-42F3-932A-FB30E97C8BC1}"/>
    <hyperlink ref="B18" r:id="rId14" display="https://www.compart.com/en/unicode/U+0985" xr:uid="{47D432DB-4DDB-429C-8848-004B3BBAB45D}"/>
    <hyperlink ref="B19" r:id="rId15" display="https://www.compart.com/en/unicode/U+0985" xr:uid="{D80E4FEF-35FD-4898-AD20-0D8E14D573F8}"/>
    <hyperlink ref="B20" r:id="rId16" display="https://www.compart.com/en/unicode/U+0986" xr:uid="{74E9839E-F882-4932-B814-188EFBC82AB5}"/>
    <hyperlink ref="B21" r:id="rId17" display="https://www.compart.com/en/unicode/U+0986" xr:uid="{3041AB29-B54A-46A8-A960-F75B0F42AC28}"/>
    <hyperlink ref="B22" r:id="rId18" display="https://www.compart.com/en/unicode/U+0986" xr:uid="{E13296AE-3F8E-47F8-A337-2AC790905AC2}"/>
    <hyperlink ref="B23" r:id="rId19" display="https://www.compart.com/en/unicode/U+0987" xr:uid="{BDD3660B-CCA8-45F4-9AA8-659A8508A9C9}"/>
    <hyperlink ref="B24" r:id="rId20" display="https://www.compart.com/en/unicode/U+0987" xr:uid="{45F2FA67-0167-4603-A05F-4A3A3AD74A85}"/>
    <hyperlink ref="B25" r:id="rId21" display="https://www.compart.com/en/unicode/U+0987" xr:uid="{6D037C65-0E5A-4FC8-A385-5DE036AA81F1}"/>
    <hyperlink ref="B26" r:id="rId22" display="https://www.compart.com/en/unicode/U+0988" xr:uid="{72A8411F-CAE6-4961-862A-5CE600252A64}"/>
    <hyperlink ref="B27" r:id="rId23" display="https://www.compart.com/en/unicode/U+0988" xr:uid="{4A4C9426-4E6F-402F-B33E-6172A15B26A4}"/>
    <hyperlink ref="B28" r:id="rId24" display="https://www.compart.com/en/unicode/U+0988" xr:uid="{9A00A5AE-B607-4CC8-857F-41D3B90A751F}"/>
    <hyperlink ref="B29" r:id="rId25" display="https://www.compart.com/en/unicode/U+0989" xr:uid="{35F7D943-CAEC-4ABA-B979-9E9001A02960}"/>
    <hyperlink ref="B30" r:id="rId26" display="https://www.compart.com/en/unicode/U+0989" xr:uid="{7D1D49B2-9C45-4D72-9FF3-A58A2D0737CD}"/>
    <hyperlink ref="B31" r:id="rId27" display="https://www.compart.com/en/unicode/U+0989" xr:uid="{AC888BFB-5E7C-41DC-AA70-88C678AD365B}"/>
    <hyperlink ref="B32" r:id="rId28" display="https://www.compart.com/en/unicode/U+098A" xr:uid="{EC76A1B5-8E20-4E85-847D-A4AA5AD1F4CC}"/>
    <hyperlink ref="B33" r:id="rId29" display="https://www.compart.com/en/unicode/U+098A" xr:uid="{2037E04C-7A71-4E70-98E5-B282D78FEAE6}"/>
    <hyperlink ref="B34" r:id="rId30" display="https://www.compart.com/en/unicode/U+098A" xr:uid="{DCC6EDB4-F29C-4BB4-909B-60B624AA10EE}"/>
    <hyperlink ref="B35" r:id="rId31" display="https://www.compart.com/en/unicode/U+098B" xr:uid="{E5420FF6-18AB-4BFF-AEA5-DB5B6A63E311}"/>
    <hyperlink ref="B36" r:id="rId32" display="https://www.compart.com/en/unicode/U+098B" xr:uid="{55922CD7-3C31-4A0B-B66D-E3A5FEEDBC3A}"/>
    <hyperlink ref="B37" r:id="rId33" display="https://www.compart.com/en/unicode/U+098B" xr:uid="{5E3CB585-CFE9-49EC-B14D-F5D384F2D2C9}"/>
    <hyperlink ref="B38" r:id="rId34" display="https://www.compart.com/en/unicode/U+098C" xr:uid="{62E72F83-9916-4041-8B00-3637AA9734BA}"/>
    <hyperlink ref="B39" r:id="rId35" display="https://www.compart.com/en/unicode/U+098C" xr:uid="{DEFDF2D4-A046-4FA3-9F85-2EA3A2E1F421}"/>
    <hyperlink ref="B40" r:id="rId36" display="https://www.compart.com/en/unicode/U+098C" xr:uid="{1574711E-3CD5-4FFE-87B7-555D5563925F}"/>
    <hyperlink ref="B41" r:id="rId37" display="https://www.compart.com/en/unicode/U+098F" xr:uid="{D23C6096-D515-4E86-8B8A-CCEB11D45D96}"/>
    <hyperlink ref="B42" r:id="rId38" display="https://www.compart.com/en/unicode/U+098F" xr:uid="{F175A2B1-775C-4B84-A24F-A72F47B0B31D}"/>
    <hyperlink ref="B43" r:id="rId39" display="https://www.compart.com/en/unicode/U+098F" xr:uid="{05AD3374-5E25-4438-87C5-6C2E8233472C}"/>
    <hyperlink ref="B44" r:id="rId40" display="https://www.compart.com/en/unicode/U+0990" xr:uid="{AF78908E-78E9-4A36-9427-32A9C3BC6D56}"/>
    <hyperlink ref="B45" r:id="rId41" display="https://www.compart.com/en/unicode/U+0990" xr:uid="{82A182D7-6C33-4789-9A0F-2E075F067026}"/>
    <hyperlink ref="B46" r:id="rId42" display="https://www.compart.com/en/unicode/U+0990" xr:uid="{1A579F72-3F60-4F38-A890-C25108DB6C98}"/>
    <hyperlink ref="B47" r:id="rId43" display="https://www.compart.com/en/unicode/U+0993" xr:uid="{57B02852-A728-4A20-9BCE-6315DFD53B2B}"/>
    <hyperlink ref="B48" r:id="rId44" display="https://www.compart.com/en/unicode/U+0993" xr:uid="{A652114F-7317-4C8E-B372-BDFD91BC5D76}"/>
    <hyperlink ref="B49" r:id="rId45" display="https://www.compart.com/en/unicode/U+0993" xr:uid="{31ED6822-3DC9-41D2-A7AB-D41B508B35CE}"/>
    <hyperlink ref="B50" r:id="rId46" display="https://www.compart.com/en/unicode/U+0994" xr:uid="{F141228E-5C1D-4079-984B-4F4D6C2FE68D}"/>
    <hyperlink ref="B51" r:id="rId47" display="https://www.compart.com/en/unicode/U+0994" xr:uid="{D4548AA3-34A0-486C-B516-F1B2E9FD4320}"/>
    <hyperlink ref="B52" r:id="rId48" display="https://www.compart.com/en/unicode/U+0994" xr:uid="{301CA79E-1AE5-43A3-BE86-1236C8583689}"/>
    <hyperlink ref="B53" r:id="rId49" display="https://www.compart.com/en/unicode/U+0995" xr:uid="{64FB4D4D-E524-4CCB-8637-CF84F5F33020}"/>
    <hyperlink ref="B54" r:id="rId50" display="https://www.compart.com/en/unicode/U+0995" xr:uid="{2B30F844-8BE8-4236-8CD3-9FD6309FAB07}"/>
    <hyperlink ref="B55" r:id="rId51" display="https://www.compart.com/en/unicode/U+0995" xr:uid="{95EE4E96-A825-45B7-8AC1-4CF9C8E1647E}"/>
    <hyperlink ref="B56" r:id="rId52" display="https://www.compart.com/en/unicode/U+0996" xr:uid="{A7050E71-81C7-4905-B286-8389FF67FBE6}"/>
    <hyperlink ref="B57" r:id="rId53" display="https://www.compart.com/en/unicode/U+0996" xr:uid="{255931AE-4785-4A0C-B342-312BE7440B61}"/>
    <hyperlink ref="B58" r:id="rId54" display="https://www.compart.com/en/unicode/U+0996" xr:uid="{2B1EF4CF-1100-4D2B-8BEC-0C505CD5DAA3}"/>
    <hyperlink ref="B59" r:id="rId55" display="https://www.compart.com/en/unicode/U+0997" xr:uid="{C20139E6-229D-4D6E-9431-77A293DDDE55}"/>
    <hyperlink ref="B60" r:id="rId56" display="https://www.compart.com/en/unicode/U+0997" xr:uid="{AB8A2AFD-EEB1-4B5F-A8C1-51D73BE77601}"/>
    <hyperlink ref="B61" r:id="rId57" display="https://www.compart.com/en/unicode/U+0997" xr:uid="{28555B7C-50FB-4BDA-A8B2-335DE7C3D109}"/>
    <hyperlink ref="B62" r:id="rId58" display="https://www.compart.com/en/unicode/U+0998" xr:uid="{D030AD9B-04DA-4EEA-8698-1DC390475E5F}"/>
    <hyperlink ref="B63" r:id="rId59" display="https://www.compart.com/en/unicode/U+0998" xr:uid="{EF1404F6-E87C-4967-BFCE-9955B2AC1415}"/>
    <hyperlink ref="B64" r:id="rId60" display="https://www.compart.com/en/unicode/U+0998" xr:uid="{889E5602-2337-4827-890C-0AAB6D10CE86}"/>
    <hyperlink ref="B65" r:id="rId61" display="https://www.compart.com/en/unicode/U+0999" xr:uid="{5E79B4C5-ED89-4ED6-80CE-F29300DC6DF1}"/>
    <hyperlink ref="B66" r:id="rId62" display="https://www.compart.com/en/unicode/U+0999" xr:uid="{AEF05F12-4D77-48A0-A899-2558F36BDD6B}"/>
    <hyperlink ref="B67" r:id="rId63" display="https://www.compart.com/en/unicode/U+0999" xr:uid="{12674D61-D535-49CF-A1ED-85392F480783}"/>
    <hyperlink ref="B68" r:id="rId64" display="https://www.compart.com/en/unicode/U+099A" xr:uid="{23E3E1F1-657F-4828-AE5D-0AB62D659371}"/>
    <hyperlink ref="B69" r:id="rId65" display="https://www.compart.com/en/unicode/U+099A" xr:uid="{1DE66C0A-24CB-4FE1-BE06-51C90C96052B}"/>
    <hyperlink ref="B70" r:id="rId66" display="https://www.compart.com/en/unicode/U+099A" xr:uid="{19F32436-9B9B-40BF-A9A4-8CC80E4F8FB4}"/>
    <hyperlink ref="B71" r:id="rId67" display="https://www.compart.com/en/unicode/U+099B" xr:uid="{E12D1D1E-DDDD-484A-89E2-10FEB37748F8}"/>
    <hyperlink ref="B72" r:id="rId68" display="https://www.compart.com/en/unicode/U+099B" xr:uid="{64004DB1-F0C7-4152-ACB0-592CE1DE4D66}"/>
    <hyperlink ref="B73" r:id="rId69" display="https://www.compart.com/en/unicode/U+099B" xr:uid="{4E2873E9-4C9F-43F0-9FBB-51B8CA810808}"/>
    <hyperlink ref="B74" r:id="rId70" display="https://www.compart.com/en/unicode/U+099C" xr:uid="{0C40C605-C284-4A6A-8E1C-1607F64857FC}"/>
    <hyperlink ref="B75" r:id="rId71" display="https://www.compart.com/en/unicode/U+099C" xr:uid="{1ED6FE01-161D-4DD9-B86E-F834AC106146}"/>
    <hyperlink ref="B76" r:id="rId72" display="https://www.compart.com/en/unicode/U+099C" xr:uid="{7C48E9EB-AA88-4DF7-97D7-6FCC9D255D77}"/>
    <hyperlink ref="B77" r:id="rId73" display="https://www.compart.com/en/unicode/U+099D" xr:uid="{FCE3C4A6-B42D-4B3C-B4FF-BDC7B35882DA}"/>
    <hyperlink ref="B78" r:id="rId74" display="https://www.compart.com/en/unicode/U+099D" xr:uid="{EFA8DF27-A750-4F39-8E7C-F397FB8FE152}"/>
    <hyperlink ref="B79" r:id="rId75" display="https://www.compart.com/en/unicode/U+099D" xr:uid="{1A62B7C5-A628-4069-8387-D6D5BD4110D3}"/>
    <hyperlink ref="B80" r:id="rId76" display="https://www.compart.com/en/unicode/U+099E" xr:uid="{DE01819C-271F-4FEA-9C8F-729A692EB42E}"/>
    <hyperlink ref="B81" r:id="rId77" display="https://www.compart.com/en/unicode/U+099E" xr:uid="{C0F91C78-4710-4995-9F15-DD7DF187C439}"/>
    <hyperlink ref="B82" r:id="rId78" display="https://www.compart.com/en/unicode/U+099E" xr:uid="{D9CAFE98-94A7-4E1A-8479-CDF417FF887F}"/>
    <hyperlink ref="B83" r:id="rId79" display="https://www.compart.com/en/unicode/U+099F" xr:uid="{10BC20AE-95FB-435A-B523-F41B7E147F81}"/>
    <hyperlink ref="B84" r:id="rId80" display="https://www.compart.com/en/unicode/U+099F" xr:uid="{3D473C59-23FB-49E3-B993-CD40B430B849}"/>
    <hyperlink ref="B85" r:id="rId81" display="https://www.compart.com/en/unicode/U+099F" xr:uid="{FE18186C-B34D-44CB-92A2-762C8DE0C026}"/>
    <hyperlink ref="B86" r:id="rId82" display="https://www.compart.com/en/unicode/U+09A0" xr:uid="{7A7366BF-2CA7-45A3-8172-1C44CCAB67FC}"/>
    <hyperlink ref="B87" r:id="rId83" display="https://www.compart.com/en/unicode/U+09A0" xr:uid="{AD80E812-268E-4067-B495-B347265CA26E}"/>
    <hyperlink ref="B88" r:id="rId84" display="https://www.compart.com/en/unicode/U+09A0" xr:uid="{402387B4-A8D8-417F-99BA-9563F831E6C0}"/>
    <hyperlink ref="B89" r:id="rId85" display="https://www.compart.com/en/unicode/U+09A1" xr:uid="{C4518540-CFEB-4F5F-AF9E-C4279FC24D40}"/>
    <hyperlink ref="B90" r:id="rId86" display="https://www.compart.com/en/unicode/U+09A1" xr:uid="{6A56442C-7F78-4CFA-9A18-76D331FD31EB}"/>
    <hyperlink ref="B91" r:id="rId87" display="https://www.compart.com/en/unicode/U+09A1" xr:uid="{429ACE41-4091-4A15-8E67-62A4AAFED101}"/>
    <hyperlink ref="B92" r:id="rId88" display="https://www.compart.com/en/unicode/U+09A2" xr:uid="{C3672C26-ACF3-4A5C-990E-F8DD2EB73666}"/>
    <hyperlink ref="B93" r:id="rId89" display="https://www.compart.com/en/unicode/U+09A2" xr:uid="{E842AA67-89E6-40DD-A8FF-D8BC4F9F8F73}"/>
    <hyperlink ref="B94" r:id="rId90" display="https://www.compart.com/en/unicode/U+09A2" xr:uid="{FE09A606-03D2-4782-9CAA-967D5FC6B119}"/>
    <hyperlink ref="B95" r:id="rId91" display="https://www.compart.com/en/unicode/U+09A3" xr:uid="{D5CEA171-A8F5-4FD2-8535-BA6C8AD1F67C}"/>
    <hyperlink ref="B96" r:id="rId92" display="https://www.compart.com/en/unicode/U+09A3" xr:uid="{37A9F2DF-0639-457D-8495-0AB78A20C2A7}"/>
    <hyperlink ref="B97" r:id="rId93" display="https://www.compart.com/en/unicode/U+09A3" xr:uid="{469098AE-1F0C-4C1C-BF18-D466050528DC}"/>
    <hyperlink ref="B98" r:id="rId94" display="https://www.compart.com/en/unicode/U+09A4" xr:uid="{1AE3749E-6998-4AE6-9693-0C5D20AF3EAE}"/>
    <hyperlink ref="B99" r:id="rId95" display="https://www.compart.com/en/unicode/U+09A4" xr:uid="{6DB47467-7DD6-49F1-A433-86CA34AB5075}"/>
    <hyperlink ref="B100" r:id="rId96" display="https://www.compart.com/en/unicode/U+09A4" xr:uid="{BB7D08AE-94A6-4ACE-B009-8DEECB2E58C8}"/>
    <hyperlink ref="B101" r:id="rId97" display="https://www.compart.com/en/unicode/U+09A5" xr:uid="{ED223488-2C4F-4970-9009-C5D07525838C}"/>
    <hyperlink ref="B102" r:id="rId98" display="https://www.compart.com/en/unicode/U+09A5" xr:uid="{0C0CC0FC-AEAE-456A-8473-97A27AD2C4AD}"/>
    <hyperlink ref="B103" r:id="rId99" display="https://www.compart.com/en/unicode/U+09A5" xr:uid="{2E46D02D-5E3D-4089-B4DD-C3E7A30D1E06}"/>
    <hyperlink ref="B104" r:id="rId100" display="https://www.compart.com/en/unicode/U+09A6" xr:uid="{F7FAD6A8-9477-4D58-97A3-0312BAB609AD}"/>
    <hyperlink ref="B105" r:id="rId101" display="https://www.compart.com/en/unicode/U+09A6" xr:uid="{C6A2FBCB-B1DB-44F4-9313-D5F721B90BB5}"/>
    <hyperlink ref="B106" r:id="rId102" display="https://www.compart.com/en/unicode/U+09A6" xr:uid="{34F9A69A-43B6-4ACA-AE24-CDBDA999B67A}"/>
    <hyperlink ref="B107" r:id="rId103" display="https://www.compart.com/en/unicode/U+09A7" xr:uid="{83112394-45CA-4367-9459-C5FE03D664BA}"/>
    <hyperlink ref="B108" r:id="rId104" display="https://www.compart.com/en/unicode/U+09A7" xr:uid="{6B31FE2B-A7F0-4853-834B-5A2FA2785C80}"/>
    <hyperlink ref="B109" r:id="rId105" display="https://www.compart.com/en/unicode/U+09A7" xr:uid="{22860F6D-FA00-4504-96FA-69C2C2F48E8E}"/>
    <hyperlink ref="B110" r:id="rId106" display="https://www.compart.com/en/unicode/U+09A8" xr:uid="{55481D2C-BAC8-4BEB-B722-4D4A778C9903}"/>
    <hyperlink ref="B111" r:id="rId107" display="https://www.compart.com/en/unicode/U+09A8" xr:uid="{16632930-5272-4A5D-A3E8-73044AC23665}"/>
    <hyperlink ref="B112" r:id="rId108" display="https://www.compart.com/en/unicode/U+09A8" xr:uid="{9CC555DC-AFD9-4205-A497-A9576AD3B03D}"/>
    <hyperlink ref="B113" r:id="rId109" display="https://www.compart.com/en/unicode/U+09AA" xr:uid="{2A8F8093-C62E-4E63-8207-E165ECC6B105}"/>
    <hyperlink ref="B114" r:id="rId110" display="https://www.compart.com/en/unicode/U+09AA" xr:uid="{EC6BF06E-24F5-4A4B-85EF-7D2F3858DB60}"/>
    <hyperlink ref="B115" r:id="rId111" display="https://www.compart.com/en/unicode/U+09AA" xr:uid="{3E872BAA-8D3C-4E6E-97E4-F45820ABD65A}"/>
    <hyperlink ref="B116" r:id="rId112" display="https://www.compart.com/en/unicode/U+09AB" xr:uid="{F3895838-DAC7-4020-97F4-3EA54A9227BD}"/>
    <hyperlink ref="B117" r:id="rId113" display="https://www.compart.com/en/unicode/U+09AB" xr:uid="{ABC89555-DCE3-4353-9145-DB8CAC3A5DDC}"/>
    <hyperlink ref="B118" r:id="rId114" display="https://www.compart.com/en/unicode/U+09AB" xr:uid="{F76D4D9E-5756-494D-9CC1-134F283CD255}"/>
    <hyperlink ref="B119" r:id="rId115" display="https://www.compart.com/en/unicode/U+09AC" xr:uid="{6B6D4F06-CF87-489B-8A87-744FE487615D}"/>
    <hyperlink ref="B120" r:id="rId116" display="https://www.compart.com/en/unicode/U+09AC" xr:uid="{D58DCEEF-4FB7-4593-94AB-67EDD682F6AE}"/>
    <hyperlink ref="B121" r:id="rId117" display="https://www.compart.com/en/unicode/U+09AC" xr:uid="{3398626B-E383-416B-8796-68B0D6F47E1E}"/>
    <hyperlink ref="B122" r:id="rId118" display="https://www.compart.com/en/unicode/U+09AD" xr:uid="{D139D79E-F0A4-4350-BD8C-72243E101AED}"/>
    <hyperlink ref="B123" r:id="rId119" display="https://www.compart.com/en/unicode/U+09AD" xr:uid="{F3857E62-2852-4C08-8035-EF4BDC81B8DF}"/>
    <hyperlink ref="B124" r:id="rId120" display="https://www.compart.com/en/unicode/U+09AD" xr:uid="{93006B59-63C9-4848-9045-084E97F20A6A}"/>
    <hyperlink ref="B125" r:id="rId121" display="https://www.compart.com/en/unicode/U+09AE" xr:uid="{8B54A179-3275-4B6A-9F4B-5515D4A30145}"/>
    <hyperlink ref="B126" r:id="rId122" display="https://www.compart.com/en/unicode/U+09AE" xr:uid="{64F4FCB0-5326-483E-A334-7EC2A6772CD3}"/>
    <hyperlink ref="B127" r:id="rId123" display="https://www.compart.com/en/unicode/U+09AE" xr:uid="{648F0F8E-D254-4AC2-9201-4995308F850C}"/>
    <hyperlink ref="B128" r:id="rId124" display="https://www.compart.com/en/unicode/U+09AF" xr:uid="{DC8555F3-6F60-47A2-9915-8D49ACF4A4A9}"/>
    <hyperlink ref="B129" r:id="rId125" display="https://www.compart.com/en/unicode/U+09AF" xr:uid="{BC5A4174-9A73-4B47-AF3A-F0EF8DADDA6C}"/>
    <hyperlink ref="B130" r:id="rId126" display="https://www.compart.com/en/unicode/U+09AF" xr:uid="{B6AD7CAC-62BE-42A0-9952-4B31ADB0F85B}"/>
    <hyperlink ref="B131" r:id="rId127" display="https://www.compart.com/en/unicode/U+09B0" xr:uid="{F0F3FC56-F358-49C0-8B13-C11E9D9A9867}"/>
    <hyperlink ref="B132" r:id="rId128" display="https://www.compart.com/en/unicode/U+09B0" xr:uid="{990F8FE7-DCDD-4720-9E1A-DFBAC709C7AD}"/>
    <hyperlink ref="B133" r:id="rId129" display="https://www.compart.com/en/unicode/U+09B0" xr:uid="{B640CF1F-7C7A-4323-803E-4E7D2902991C}"/>
    <hyperlink ref="B134" r:id="rId130" display="https://www.compart.com/en/unicode/U+09B2" xr:uid="{DE75DE60-571E-42F8-BF75-6C7C08D1685A}"/>
    <hyperlink ref="B135" r:id="rId131" display="https://www.compart.com/en/unicode/U+09B2" xr:uid="{5848A0F2-F77F-418E-9CED-5EC45B837A5B}"/>
    <hyperlink ref="B136" r:id="rId132" display="https://www.compart.com/en/unicode/U+09B2" xr:uid="{6164B86A-31F6-4BEE-A470-3E650F592305}"/>
    <hyperlink ref="B137" r:id="rId133" display="https://www.compart.com/en/unicode/U+09B6" xr:uid="{39ABF3EE-264C-4D24-9886-4A8A31830CFD}"/>
    <hyperlink ref="B138" r:id="rId134" display="https://www.compart.com/en/unicode/U+09B6" xr:uid="{6505CD3C-4293-4C3A-9C59-9E1BEF905D5A}"/>
    <hyperlink ref="B139" r:id="rId135" display="https://www.compart.com/en/unicode/U+09B6" xr:uid="{C6D2C732-5260-469D-AD22-0323DBD29DA0}"/>
    <hyperlink ref="B140" r:id="rId136" display="https://www.compart.com/en/unicode/U+09B7" xr:uid="{BF01370E-4C4E-4A8C-8920-307A19251C2C}"/>
    <hyperlink ref="B141" r:id="rId137" display="https://www.compart.com/en/unicode/U+09B7" xr:uid="{323E57CA-E412-4269-A490-8421F4530D60}"/>
    <hyperlink ref="B142" r:id="rId138" display="https://www.compart.com/en/unicode/U+09B7" xr:uid="{08AEE809-9624-4DC4-A1E8-40D1165D4BC6}"/>
    <hyperlink ref="B143" r:id="rId139" display="https://www.compart.com/en/unicode/U+09B8" xr:uid="{5DFBF4A8-8944-442F-8A6B-6D00377CDF46}"/>
    <hyperlink ref="B144" r:id="rId140" display="https://www.compart.com/en/unicode/U+09B8" xr:uid="{3F8B1B4B-3425-451C-96A0-27E231542097}"/>
    <hyperlink ref="B145" r:id="rId141" display="https://www.compart.com/en/unicode/U+09B8" xr:uid="{934B7625-CE24-4AB2-BDFF-2C8F7144EC94}"/>
    <hyperlink ref="B146" r:id="rId142" display="https://www.compart.com/en/unicode/U+09B9" xr:uid="{F6EBCB0D-B012-41CB-AC49-1C804BB0020E}"/>
    <hyperlink ref="B147" r:id="rId143" display="https://www.compart.com/en/unicode/U+09B9" xr:uid="{84CF67DA-4768-4F7B-BBA6-4478A9432AD6}"/>
    <hyperlink ref="B148" r:id="rId144" display="https://www.compart.com/en/unicode/U+09B9" xr:uid="{127EBE67-BCEA-4755-9526-E6A891BEBA1B}"/>
    <hyperlink ref="B149" r:id="rId145" display="https://www.compart.com/en/unicode/U+09BC" xr:uid="{F6BE71E9-9FAA-40CF-82F9-28893E035C47}"/>
    <hyperlink ref="B150" r:id="rId146" display="https://www.compart.com/en/unicode/U+09BC" xr:uid="{9B1FD784-2C35-436E-85A0-03F1723A4141}"/>
    <hyperlink ref="B151" r:id="rId147" display="https://www.compart.com/en/unicode/U+09BC" xr:uid="{5AEFE052-4A7E-4FA9-AE09-DC12EBC9D48F}"/>
    <hyperlink ref="B152" r:id="rId148" display="https://www.compart.com/en/unicode/U+09BD" xr:uid="{6D5A2DF5-BC3A-4475-B734-B8D502155872}"/>
    <hyperlink ref="B153" r:id="rId149" display="https://www.compart.com/en/unicode/U+09BD" xr:uid="{309F9819-FACD-4FED-A681-D4A3BB9531B8}"/>
    <hyperlink ref="B154" r:id="rId150" display="https://www.compart.com/en/unicode/U+09BD" xr:uid="{8550C572-9824-4E50-9653-E611ECFD764D}"/>
    <hyperlink ref="B155" r:id="rId151" display="https://www.compart.com/en/unicode/U+09BE" xr:uid="{42B75116-4FB6-4983-B87A-D79A0974CA98}"/>
    <hyperlink ref="B156" r:id="rId152" display="https://www.compart.com/en/unicode/U+09BE" xr:uid="{32F33496-0213-496E-9438-008722D26C12}"/>
    <hyperlink ref="B157" r:id="rId153" display="https://www.compart.com/en/unicode/U+09BE" xr:uid="{F2A82433-A2C0-4D5E-B927-7855476A002B}"/>
    <hyperlink ref="B158" r:id="rId154" display="https://www.compart.com/en/unicode/U+09BF" xr:uid="{4F26AE1A-ED9B-477C-9135-7758975DFAAB}"/>
    <hyperlink ref="B159" r:id="rId155" display="https://www.compart.com/en/unicode/U+09BF" xr:uid="{D2AC2DFD-04B8-40FB-987F-344D835FDAF1}"/>
    <hyperlink ref="B160" r:id="rId156" display="https://www.compart.com/en/unicode/U+09BF" xr:uid="{F0E384CD-741D-4695-BD06-27F6694A8F11}"/>
    <hyperlink ref="B161" r:id="rId157" display="https://www.compart.com/en/unicode/U+09C0" xr:uid="{CFF40257-D26A-45F3-A55C-A008828EFB7F}"/>
    <hyperlink ref="B162" r:id="rId158" display="https://www.compart.com/en/unicode/U+09C0" xr:uid="{3A32ED76-7E5F-4E47-A82B-EB33AD505D86}"/>
    <hyperlink ref="B163" r:id="rId159" display="https://www.compart.com/en/unicode/U+09C0" xr:uid="{5524DBEA-0EC8-4248-9A6C-578F084D96BD}"/>
    <hyperlink ref="B164" r:id="rId160" display="https://www.compart.com/en/unicode/U+09C1" xr:uid="{DA882A1E-FBE8-47C7-BF44-F970DE733ECA}"/>
    <hyperlink ref="B165" r:id="rId161" display="https://www.compart.com/en/unicode/U+09C1" xr:uid="{BB68B42E-13F8-47E1-874E-043AB4889F67}"/>
    <hyperlink ref="B166" r:id="rId162" display="https://www.compart.com/en/unicode/U+09C1" xr:uid="{E1804592-1B3E-4EA8-9701-6D2BABFAFE41}"/>
    <hyperlink ref="B167" r:id="rId163" display="https://www.compart.com/en/unicode/U+09C2" xr:uid="{684025F8-C0DB-4B4A-A311-A87CC4A03140}"/>
    <hyperlink ref="B168" r:id="rId164" display="https://www.compart.com/en/unicode/U+09C2" xr:uid="{B77557AE-693C-4D08-8F04-7A01243C9E2D}"/>
    <hyperlink ref="B169" r:id="rId165" display="https://www.compart.com/en/unicode/U+09C2" xr:uid="{92E5753D-EAC2-41C3-AA78-9E5933E7B23E}"/>
    <hyperlink ref="B170" r:id="rId166" display="https://www.compart.com/en/unicode/U+09C3" xr:uid="{0495A30A-7260-44F5-8AC5-C433E2B7C0BC}"/>
    <hyperlink ref="B171" r:id="rId167" display="https://www.compart.com/en/unicode/U+09C3" xr:uid="{A525A36C-8E9E-42ED-BC30-EFB946E98E20}"/>
    <hyperlink ref="B172" r:id="rId168" display="https://www.compart.com/en/unicode/U+09C3" xr:uid="{EBB6C269-6EBA-4A03-87B7-292CD22AB58C}"/>
    <hyperlink ref="B173" r:id="rId169" display="https://www.compart.com/en/unicode/U+09C4" xr:uid="{0FDBBA9C-1526-4B83-B006-EF8F13DEB307}"/>
    <hyperlink ref="B174" r:id="rId170" display="https://www.compart.com/en/unicode/U+09C4" xr:uid="{CD16BD0E-D4DE-4084-AB7C-18FBBDE950F2}"/>
    <hyperlink ref="B175" r:id="rId171" display="https://www.compart.com/en/unicode/U+09C4" xr:uid="{7AE716A9-3C2C-47BB-B6B2-E58ECF681A6C}"/>
    <hyperlink ref="B176" r:id="rId172" display="https://www.compart.com/en/unicode/U+09C7" xr:uid="{4854D1F0-7503-470D-9B01-1CCE6854EC20}"/>
    <hyperlink ref="B177" r:id="rId173" display="https://www.compart.com/en/unicode/U+09C7" xr:uid="{7A8A37E8-79F9-45EE-8B9B-D40C3D26B43F}"/>
    <hyperlink ref="B178" r:id="rId174" display="https://www.compart.com/en/unicode/U+09C7" xr:uid="{7430FC4A-4A61-4C63-8FC9-185271213BC1}"/>
    <hyperlink ref="B179" r:id="rId175" display="https://www.compart.com/en/unicode/U+09C8" xr:uid="{733E9215-70CE-4457-B77B-1F7B3B35140F}"/>
    <hyperlink ref="B180" r:id="rId176" display="https://www.compart.com/en/unicode/U+09C8" xr:uid="{19F24BB0-0897-4034-B2A3-6A853DA7DB9D}"/>
    <hyperlink ref="B181" r:id="rId177" display="https://www.compart.com/en/unicode/U+09C8" xr:uid="{91EA20B0-3017-4500-BB1E-FAE6D62C9553}"/>
    <hyperlink ref="B182" r:id="rId178" display="https://www.compart.com/en/unicode/U+09CB" xr:uid="{8C5ED902-6338-4D31-BE6C-4D66CD0802D7}"/>
    <hyperlink ref="B183" r:id="rId179" display="https://www.compart.com/en/unicode/U+09CB" xr:uid="{96B73356-744B-4E3D-9073-60BCA2172C9D}"/>
    <hyperlink ref="B184" r:id="rId180" display="https://www.compart.com/en/unicode/U+09CB" xr:uid="{FC4BFE4E-E0E0-4241-BFAF-4CF0BC2CF881}"/>
    <hyperlink ref="B185" r:id="rId181" display="https://www.compart.com/en/unicode/U+09CC" xr:uid="{DBDC54A0-084A-48E1-BE95-B1387F042D07}"/>
    <hyperlink ref="B186" r:id="rId182" display="https://www.compart.com/en/unicode/U+09CC" xr:uid="{964602B4-47ED-4E55-A9ED-8B51913EF933}"/>
    <hyperlink ref="B187" r:id="rId183" display="https://www.compart.com/en/unicode/U+09CC" xr:uid="{703B6F3F-A1E3-4975-9927-4E94BB838B63}"/>
    <hyperlink ref="B188" r:id="rId184" display="https://www.compart.com/en/unicode/U+09CD" xr:uid="{04A8E73E-F9F9-448F-A0C8-0C74D3C8A959}"/>
    <hyperlink ref="B189" r:id="rId185" display="https://www.compart.com/en/unicode/U+09CD" xr:uid="{943DA41C-3A55-471F-AAFC-F23AA525AEEB}"/>
    <hyperlink ref="B190" r:id="rId186" display="https://www.compart.com/en/unicode/U+09CD" xr:uid="{DDDDC893-3AC0-4455-88BE-F0A783815EDA}"/>
    <hyperlink ref="B191" r:id="rId187" display="https://www.compart.com/en/unicode/U+09CE" xr:uid="{2FEC71C4-2BD4-434C-8927-A5BADA9EBB2C}"/>
    <hyperlink ref="B192" r:id="rId188" display="https://www.compart.com/en/unicode/U+09CE" xr:uid="{C9E331D2-5485-42E6-B46F-1340F18F6118}"/>
    <hyperlink ref="B193" r:id="rId189" display="https://www.compart.com/en/unicode/U+09CE" xr:uid="{F0FBC854-8662-4D6D-9758-31232F968C63}"/>
    <hyperlink ref="B194" r:id="rId190" display="https://www.compart.com/en/unicode/U+09D7" xr:uid="{9358CECB-47D7-48BF-964F-6155BF80345E}"/>
    <hyperlink ref="B195" r:id="rId191" display="https://www.compart.com/en/unicode/U+09D7" xr:uid="{8EFCB75C-1D1F-42A1-8FEE-DB066FEC63FB}"/>
    <hyperlink ref="B196" r:id="rId192" display="https://www.compart.com/en/unicode/U+09D7" xr:uid="{428F6854-92E6-4277-917A-F8CDA0115E66}"/>
    <hyperlink ref="B197" r:id="rId193" display="https://www.compart.com/en/unicode/U+09DC" xr:uid="{F9A34A43-432B-4228-8659-AED020D8EB41}"/>
    <hyperlink ref="B198" r:id="rId194" display="https://www.compart.com/en/unicode/U+09DC" xr:uid="{8254F0B1-A1FA-4F57-93B2-602CD4C4525C}"/>
    <hyperlink ref="B199" r:id="rId195" display="https://www.compart.com/en/unicode/U+09DC" xr:uid="{34F548D7-4A7D-4790-82E6-0D1A76AD04C8}"/>
    <hyperlink ref="B200" r:id="rId196" display="https://www.compart.com/en/unicode/U+09DD" xr:uid="{2A0BA126-9C02-48B0-8ECE-B7954CB83550}"/>
    <hyperlink ref="B201" r:id="rId197" display="https://www.compart.com/en/unicode/U+09DD" xr:uid="{69604A85-B54F-441C-87AE-56AAF69E251E}"/>
    <hyperlink ref="B202" r:id="rId198" display="https://www.compart.com/en/unicode/U+09DD" xr:uid="{D498E9EA-7108-4E09-92A3-9C49FA2C273E}"/>
    <hyperlink ref="B203" r:id="rId199" display="https://www.compart.com/en/unicode/U+09DF" xr:uid="{3B01D86D-2239-426C-8FFA-AEF417D2846D}"/>
    <hyperlink ref="B204" r:id="rId200" display="https://www.compart.com/en/unicode/U+09DF" xr:uid="{A23D14D2-FF40-4AAC-BEF9-F68B5696988A}"/>
    <hyperlink ref="B205" r:id="rId201" display="https://www.compart.com/en/unicode/U+09DF" xr:uid="{914B8EF7-F616-45EC-AB8B-BC9AC514B924}"/>
    <hyperlink ref="B206" r:id="rId202" display="https://www.compart.com/en/unicode/U+09E0" xr:uid="{7FF52D97-D4DD-45A0-87ED-AFCC030FA834}"/>
    <hyperlink ref="B207" r:id="rId203" display="https://www.compart.com/en/unicode/U+09E0" xr:uid="{8E8C5CF0-CC84-4792-972D-51CCE234005B}"/>
    <hyperlink ref="B208" r:id="rId204" display="https://www.compart.com/en/unicode/U+09E0" xr:uid="{99EE5BAD-4912-4BCA-8B7F-6D9E630DA37F}"/>
    <hyperlink ref="B209" r:id="rId205" display="https://www.compart.com/en/unicode/U+09E1" xr:uid="{B9DF8485-AEFD-4BC5-B55D-1D1CF312F5F9}"/>
    <hyperlink ref="B210" r:id="rId206" display="https://www.compart.com/en/unicode/U+09E1" xr:uid="{6A66593B-C7B3-470F-BDA4-A6A8DA22C886}"/>
    <hyperlink ref="B211" r:id="rId207" display="https://www.compart.com/en/unicode/U+09E1" xr:uid="{14AC986A-59AE-4C92-AAB2-38581A999B0C}"/>
    <hyperlink ref="B212" r:id="rId208" display="https://www.compart.com/en/unicode/U+09E2" xr:uid="{ABB7283F-DE3B-41A8-9EE3-839FE13A6DC1}"/>
    <hyperlink ref="B213" r:id="rId209" display="https://www.compart.com/en/unicode/U+09E2" xr:uid="{1ACA1D78-C2BC-4F6F-A55D-7B407D2928CB}"/>
    <hyperlink ref="B214" r:id="rId210" display="https://www.compart.com/en/unicode/U+09E2" xr:uid="{9F17A9B3-D4A6-4485-AD77-F639ACFC3401}"/>
    <hyperlink ref="B215" r:id="rId211" display="https://www.compart.com/en/unicode/U+09E3" xr:uid="{CD78FC83-D3E7-4EE4-9F21-88D19C4666E7}"/>
    <hyperlink ref="B216" r:id="rId212" display="https://www.compart.com/en/unicode/U+09E3" xr:uid="{0286D06A-51EE-410E-9EE5-E0DBF372CEE4}"/>
    <hyperlink ref="B217" r:id="rId213" display="https://www.compart.com/en/unicode/U+09E3" xr:uid="{517703BC-D800-4BE5-863F-3ECD0DED8C21}"/>
    <hyperlink ref="B218" r:id="rId214" display="https://www.compart.com/en/unicode/U+09E6" xr:uid="{3A509B67-3883-434C-BFB7-5883052D0B7A}"/>
    <hyperlink ref="B219" r:id="rId215" display="https://www.compart.com/en/unicode/U+09E6" xr:uid="{CD5D4F83-5805-4626-B322-765C85F60E13}"/>
    <hyperlink ref="B220" r:id="rId216" display="https://www.compart.com/en/unicode/U+09E6" xr:uid="{B0BDC283-DD2F-4680-B43E-091F5CB319E5}"/>
    <hyperlink ref="B221" r:id="rId217" display="https://www.compart.com/en/unicode/U+09E7" xr:uid="{31777217-5289-433E-A8D5-96306DC474E5}"/>
    <hyperlink ref="B222" r:id="rId218" display="https://www.compart.com/en/unicode/U+09E7" xr:uid="{755D70F9-C80C-4079-A393-2D153E4191AA}"/>
    <hyperlink ref="B223" r:id="rId219" display="https://www.compart.com/en/unicode/U+09E7" xr:uid="{7D2CAC94-10A9-4767-B5BD-662327C8A93E}"/>
    <hyperlink ref="B224" r:id="rId220" display="https://www.compart.com/en/unicode/U+09E8" xr:uid="{788511B3-E6DC-47CC-8EA4-69E60490057F}"/>
    <hyperlink ref="B225" r:id="rId221" display="https://www.compart.com/en/unicode/U+09E8" xr:uid="{5FBF25E2-7F56-41B7-B18E-106AA99860D3}"/>
    <hyperlink ref="B226" r:id="rId222" display="https://www.compart.com/en/unicode/U+09E8" xr:uid="{2618E292-06B7-4DCB-A06F-FAE534441A74}"/>
    <hyperlink ref="B227" r:id="rId223" display="https://www.compart.com/en/unicode/U+09E9" xr:uid="{970FB364-5E9D-4B7A-983D-D869C777CE0C}"/>
    <hyperlink ref="B228" r:id="rId224" display="https://www.compart.com/en/unicode/U+09E9" xr:uid="{60FC8310-7B53-4D1D-B4D0-13725126A6FF}"/>
    <hyperlink ref="B229" r:id="rId225" display="https://www.compart.com/en/unicode/U+09E9" xr:uid="{4ED9F2B6-D933-4637-99CB-675786A59DCF}"/>
    <hyperlink ref="B230" r:id="rId226" display="https://www.compart.com/en/unicode/U+09EA" xr:uid="{A6DC9FCE-05FB-41A7-896F-A4A6A1FBAA54}"/>
    <hyperlink ref="B231" r:id="rId227" display="https://www.compart.com/en/unicode/U+09EA" xr:uid="{F6847DFB-8A19-4DAE-8FF7-65F1D629F58D}"/>
    <hyperlink ref="B232" r:id="rId228" display="https://www.compart.com/en/unicode/U+09EA" xr:uid="{1F560898-9AEA-49F4-8308-2E767EE3A032}"/>
    <hyperlink ref="B233" r:id="rId229" display="https://www.compart.com/en/unicode/U+09EB" xr:uid="{90F85A60-6970-4D2B-B9AE-8C0E5A0D39EE}"/>
    <hyperlink ref="B234" r:id="rId230" display="https://www.compart.com/en/unicode/U+09EB" xr:uid="{6389BC19-D140-4535-A1CE-BA2A4A998D5E}"/>
    <hyperlink ref="B235" r:id="rId231" display="https://www.compart.com/en/unicode/U+09EB" xr:uid="{C6EBD1A8-F474-43FC-BD8D-24FB42FCB28D}"/>
    <hyperlink ref="B236" r:id="rId232" display="https://www.compart.com/en/unicode/U+09EC" xr:uid="{C5753999-AF7B-4B86-88CD-0C67333627EF}"/>
    <hyperlink ref="B237" r:id="rId233" display="https://www.compart.com/en/unicode/U+09EC" xr:uid="{8BB063BE-F19C-44A6-AD59-A40A7D029800}"/>
    <hyperlink ref="B238" r:id="rId234" display="https://www.compart.com/en/unicode/U+09EC" xr:uid="{CEEA7869-D5BE-484C-A2ED-E956040A37DF}"/>
    <hyperlink ref="B239" r:id="rId235" display="https://www.compart.com/en/unicode/U+09ED" xr:uid="{C629A8C4-E1C6-41E4-9418-8139A3549A5E}"/>
    <hyperlink ref="B240" r:id="rId236" display="https://www.compart.com/en/unicode/U+09ED" xr:uid="{9328B651-6DCE-42D0-B79F-FC348B0F88F7}"/>
    <hyperlink ref="B241" r:id="rId237" display="https://www.compart.com/en/unicode/U+09ED" xr:uid="{5BDBB7A4-DDDF-4F89-9DDB-1F8A8A7FE1EF}"/>
    <hyperlink ref="B242" r:id="rId238" display="https://www.compart.com/en/unicode/U+09EE" xr:uid="{CAF53398-A181-49D7-8277-55F2AC40734F}"/>
    <hyperlink ref="B243" r:id="rId239" display="https://www.compart.com/en/unicode/U+09EE" xr:uid="{00160FB0-3046-46EE-B753-5B75B6C72BD2}"/>
    <hyperlink ref="B244" r:id="rId240" display="https://www.compart.com/en/unicode/U+09EE" xr:uid="{36C5C66C-7502-4532-BE33-8551C0595119}"/>
    <hyperlink ref="B245" r:id="rId241" display="https://www.compart.com/en/unicode/U+09EF" xr:uid="{2DDF0BBB-823E-456B-9D90-11A2CADDCE07}"/>
    <hyperlink ref="B246" r:id="rId242" display="https://www.compart.com/en/unicode/U+09EF" xr:uid="{14B5431F-7A71-490A-AF7A-BBF0A33F3A41}"/>
    <hyperlink ref="B247" r:id="rId243" display="https://www.compart.com/en/unicode/U+09EF" xr:uid="{44C0F22E-207C-41BA-BF7F-F728832D3708}"/>
    <hyperlink ref="B248" r:id="rId244" display="https://www.compart.com/en/unicode/U+09F0" xr:uid="{E49868C4-AB75-471A-80FC-38551429276C}"/>
    <hyperlink ref="B249" r:id="rId245" display="https://www.compart.com/en/unicode/U+09F0" xr:uid="{AE8E1BAA-CF27-4179-BABF-24F0B6C3B776}"/>
    <hyperlink ref="B250" r:id="rId246" display="https://www.compart.com/en/unicode/U+09F0" xr:uid="{FF9979D5-01B4-446A-A8CB-B46274B4F535}"/>
    <hyperlink ref="B251" r:id="rId247" display="https://www.compart.com/en/unicode/U+09F1" xr:uid="{65D915F9-19FB-4B0C-A5A0-03C2FA86B37F}"/>
    <hyperlink ref="B252" r:id="rId248" display="https://www.compart.com/en/unicode/U+09F1" xr:uid="{412DE376-9C4C-4B42-928E-F977C43FE40D}"/>
    <hyperlink ref="B253" r:id="rId249" display="https://www.compart.com/en/unicode/U+09F1" xr:uid="{B92C0662-DBB8-4C47-A874-3A5ADC858747}"/>
    <hyperlink ref="B254" r:id="rId250" display="https://www.compart.com/en/unicode/U+09F2" xr:uid="{6D1E6AB7-39DA-49CE-B4D5-592650F40894}"/>
    <hyperlink ref="B255" r:id="rId251" display="https://www.compart.com/en/unicode/U+09F2" xr:uid="{F7A36E35-0BA1-4068-A7B7-DE6F0E343CC7}"/>
    <hyperlink ref="B256" r:id="rId252" display="https://www.compart.com/en/unicode/U+09F2" xr:uid="{46932900-1B18-46FF-A466-6CB66A6FB00E}"/>
    <hyperlink ref="B257" r:id="rId253" display="https://www.compart.com/en/unicode/U+09F3" xr:uid="{1F591A5C-D5F6-4268-888D-5008B744E1C1}"/>
    <hyperlink ref="B258" r:id="rId254" display="https://www.compart.com/en/unicode/U+09F3" xr:uid="{14A3CD8E-440D-46D0-ADD2-F1A47DEFF2AC}"/>
    <hyperlink ref="B259" r:id="rId255" display="https://www.compart.com/en/unicode/U+09F3" xr:uid="{2FCDD980-A186-4CF4-ACE8-8D92D7D152F3}"/>
    <hyperlink ref="B260" r:id="rId256" display="https://www.compart.com/en/unicode/U+09F4" xr:uid="{B327ED55-CC01-45A3-AE65-21EC2D1F75C6}"/>
    <hyperlink ref="B261" r:id="rId257" display="https://www.compart.com/en/unicode/U+09F4" xr:uid="{5F131B5A-3CB2-48D3-A090-C257DC0A52F6}"/>
    <hyperlink ref="B262" r:id="rId258" display="https://www.compart.com/en/unicode/U+09F4" xr:uid="{EA856A94-BE37-41BC-8773-FA20F669E867}"/>
    <hyperlink ref="B263" r:id="rId259" display="https://www.compart.com/en/unicode/U+09F5" xr:uid="{1C317A43-BCD4-4A98-9822-A2CE155DB666}"/>
    <hyperlink ref="B264" r:id="rId260" display="https://www.compart.com/en/unicode/U+09F5" xr:uid="{4CB5CA76-8EB3-4DFF-AB6B-017DA0189455}"/>
    <hyperlink ref="B265" r:id="rId261" display="https://www.compart.com/en/unicode/U+09F5" xr:uid="{9EF8962C-9AC3-4D82-ADBB-FAA72EF23CFD}"/>
    <hyperlink ref="B266" r:id="rId262" display="https://www.compart.com/en/unicode/U+09F6" xr:uid="{05AA6016-7D38-40DA-9AB4-A8618DA1A1DD}"/>
    <hyperlink ref="B267" r:id="rId263" display="https://www.compart.com/en/unicode/U+09F6" xr:uid="{0FE4D886-AF41-4778-AFE4-438C84F2707B}"/>
    <hyperlink ref="B268" r:id="rId264" display="https://www.compart.com/en/unicode/U+09F6" xr:uid="{75EDDEB3-4D33-42D7-8269-166762293439}"/>
    <hyperlink ref="B269" r:id="rId265" display="https://www.compart.com/en/unicode/U+09F7" xr:uid="{DE1DDDB2-E754-4760-B7AB-DE21D2DC168B}"/>
    <hyperlink ref="B270" r:id="rId266" display="https://www.compart.com/en/unicode/U+09F7" xr:uid="{87D68CAF-0F55-42D0-AF8E-340A3A883C7D}"/>
    <hyperlink ref="B271" r:id="rId267" display="https://www.compart.com/en/unicode/U+09F7" xr:uid="{FEAAA52D-0A00-4106-A2A2-306F008E74CD}"/>
    <hyperlink ref="B272" r:id="rId268" display="https://www.compart.com/en/unicode/U+09F8" xr:uid="{F472E1C8-2769-45E9-AC8E-336A4DEAB782}"/>
    <hyperlink ref="B273" r:id="rId269" display="https://www.compart.com/en/unicode/U+09F8" xr:uid="{3C968E37-1E92-4933-8D93-12383951FBD8}"/>
    <hyperlink ref="B274" r:id="rId270" display="https://www.compart.com/en/unicode/U+09F8" xr:uid="{6E838044-9B29-4F2D-81BE-2F442C91F434}"/>
    <hyperlink ref="B275" r:id="rId271" display="https://www.compart.com/en/unicode/U+09F9" xr:uid="{6F5ADC1C-EF81-4F4F-94F7-D47F01863D23}"/>
    <hyperlink ref="B276" r:id="rId272" display="https://www.compart.com/en/unicode/U+09F9" xr:uid="{077BACAB-73F9-49E8-AD5E-CE89896CFEDC}"/>
    <hyperlink ref="B277" r:id="rId273" display="https://www.compart.com/en/unicode/U+09F9" xr:uid="{F50E5601-C620-4225-B385-E1B38750C8CC}"/>
    <hyperlink ref="B278" r:id="rId274" display="https://www.compart.com/en/unicode/U+09FA" xr:uid="{CAE65D98-7307-4CF9-BA92-0A89DCF20036}"/>
    <hyperlink ref="B279" r:id="rId275" display="https://www.compart.com/en/unicode/U+09FA" xr:uid="{26F5514A-9BFD-4934-A37A-6D0F94262ADC}"/>
    <hyperlink ref="B280" r:id="rId276" display="https://www.compart.com/en/unicode/U+09FA" xr:uid="{5542E2FD-405C-48D0-8A20-B08624DB1D77}"/>
    <hyperlink ref="B281" r:id="rId277" display="https://www.compart.com/en/unicode/U+09FB" xr:uid="{DA42F6CC-6D5E-4F9A-8503-2B64B7CCAC13}"/>
    <hyperlink ref="B282" r:id="rId278" display="https://www.compart.com/en/unicode/U+09FB" xr:uid="{4694F51F-E4EA-4324-B570-DFCB163ECF39}"/>
    <hyperlink ref="B283" r:id="rId279" display="https://www.compart.com/en/unicode/U+09FB" xr:uid="{650A2980-8906-452B-9A82-F8D86BF5EFD3}"/>
    <hyperlink ref="B284" r:id="rId280" display="https://www.compart.com/en/unicode/U+09FC" xr:uid="{C9C2D1C8-0114-47B4-9A27-B8AB24896792}"/>
    <hyperlink ref="B285" r:id="rId281" display="https://www.compart.com/en/unicode/U+09FC" xr:uid="{931DB97F-B84F-488B-807A-50339FE9621F}"/>
    <hyperlink ref="B286" r:id="rId282" display="https://www.compart.com/en/unicode/U+09FC" xr:uid="{7FAF49C2-4288-443E-B28C-D1DC14EA3790}"/>
    <hyperlink ref="B287" r:id="rId283" display="https://www.compart.com/en/unicode/U+09FD" xr:uid="{CC26D60D-44BF-492D-A4C2-298F870F7186}"/>
    <hyperlink ref="B288" r:id="rId284" display="https://www.compart.com/en/unicode/U+09FD" xr:uid="{0BF2266B-ACB4-4297-B0C5-90C58EED7673}"/>
    <hyperlink ref="B289" r:id="rId285" display="https://www.compart.com/en/unicode/U+09FD" xr:uid="{CFE5B394-64C0-4680-AF5B-C76290678860}"/>
    <hyperlink ref="B290" r:id="rId286" display="https://www.compart.com/en/unicode/U+09FE" xr:uid="{BD254287-97E9-4C34-A691-F734D15CA21A}"/>
    <hyperlink ref="B291" r:id="rId287" display="https://www.compart.com/en/unicode/U+09FE" xr:uid="{628C4AD2-5606-4800-8BD9-A43B78F3D786}"/>
    <hyperlink ref="B292" r:id="rId288" display="https://www.compart.com/en/unicode/U+09FE" xr:uid="{B3552F48-0AE4-4F71-91B5-FDBFB690C668}"/>
  </hyperlinks>
  <pageMargins left="0.7" right="0.7" top="0.75" bottom="0.75" header="0.3" footer="0.3"/>
  <pageSetup orientation="portrait" r:id="rId28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9729E-355F-4262-A90D-13D29E08E190}">
  <dimension ref="A1:T117"/>
  <sheetViews>
    <sheetView topLeftCell="A67" zoomScaleNormal="100" workbookViewId="0">
      <selection activeCell="E28" sqref="E28"/>
    </sheetView>
    <sheetView workbookViewId="1"/>
  </sheetViews>
  <sheetFormatPr defaultRowHeight="14.4" x14ac:dyDescent="0.3"/>
  <cols>
    <col min="7" max="7" width="7.21875" bestFit="1" customWidth="1"/>
  </cols>
  <sheetData>
    <row r="1" spans="1:12" x14ac:dyDescent="0.3">
      <c r="G1" t="s">
        <v>283</v>
      </c>
      <c r="L1" t="s">
        <v>291</v>
      </c>
    </row>
    <row r="2" spans="1:12" x14ac:dyDescent="0.3">
      <c r="A2" t="str">
        <f ca="1">Tabelle1!E8</f>
        <v>অ</v>
      </c>
      <c r="B2" t="str">
        <f ca="1">Tabelle1!$E$65</f>
        <v>◌্</v>
      </c>
      <c r="C2" t="str">
        <f ca="1">Tabelle1!$E$45</f>
        <v>য</v>
      </c>
      <c r="G2" t="str">
        <f ca="1">IF(A2="","",VLOOKUP(A2,Tabelle1!$E$4:$G$99,3,FALSE))</f>
        <v>&amp;#x985</v>
      </c>
      <c r="H2" t="str">
        <f ca="1">IF(B2="","",VLOOKUP(B2,Tabelle1!$E$4:$G$99,3,FALSE))</f>
        <v>&amp;#x9CD</v>
      </c>
      <c r="I2" t="str">
        <f ca="1">IF(C2="","",VLOOKUP(C2,Tabelle1!$E$4:$G$99,3,FALSE))</f>
        <v>&amp;#x9AF</v>
      </c>
      <c r="J2" t="str">
        <f>IF(D2="","",VLOOKUP(D2,Tabelle1!$E$4:$G$99,3,FALSE))</f>
        <v/>
      </c>
      <c r="K2" t="str">
        <f>IF(E2="","",VLOOKUP(E2,Tabelle1!$E$4:$G$99,3,FALSE))</f>
        <v/>
      </c>
      <c r="L2" t="str">
        <f ca="1">CONCATENATE(G2,H2,I2,J2,K2)</f>
        <v>&amp;#x985&amp;#x9CD&amp;#x9AF</v>
      </c>
    </row>
    <row r="3" spans="1:12" x14ac:dyDescent="0.3">
      <c r="A3" t="str">
        <f ca="1">Tabelle1!E10</f>
        <v>ই</v>
      </c>
      <c r="B3" t="str">
        <f ca="1">Tabelle1!$E$65</f>
        <v>◌্</v>
      </c>
      <c r="C3" t="str">
        <f ca="1">Tabelle1!$E$45</f>
        <v>য</v>
      </c>
      <c r="G3" t="str">
        <f ca="1">IF(A3="","",VLOOKUP(A3,Tabelle1!$E$4:$G$99,3,FALSE))</f>
        <v>&amp;#x987</v>
      </c>
      <c r="H3" t="str">
        <f ca="1">IF(B3="","",VLOOKUP(B3,Tabelle1!$E$4:$G$99,3,FALSE))</f>
        <v>&amp;#x9CD</v>
      </c>
      <c r="I3" t="str">
        <f ca="1">IF(C3="","",VLOOKUP(C3,Tabelle1!$E$4:$G$99,3,FALSE))</f>
        <v>&amp;#x9AF</v>
      </c>
      <c r="J3" t="str">
        <f>IF(D3="","",VLOOKUP(D3,Tabelle1!$E$4:$G$99,3,FALSE))</f>
        <v/>
      </c>
      <c r="K3" t="str">
        <f>IF(E3="","",VLOOKUP(E3,Tabelle1!$E$4:$G$99,3,FALSE))</f>
        <v/>
      </c>
      <c r="L3" t="str">
        <f t="shared" ref="L3:L66" ca="1" si="0">CONCATENATE(G3,H3,I3,J3,K3)</f>
        <v>&amp;#x987&amp;#x9CD&amp;#x9AF</v>
      </c>
    </row>
    <row r="4" spans="1:12" x14ac:dyDescent="0.3">
      <c r="A4" t="str">
        <f ca="1">Tabelle1!E12</f>
        <v>উ</v>
      </c>
      <c r="B4" t="str">
        <f ca="1">Tabelle1!$E$65</f>
        <v>◌্</v>
      </c>
      <c r="C4" t="str">
        <f ca="1">Tabelle1!$E$45</f>
        <v>য</v>
      </c>
      <c r="G4" t="str">
        <f ca="1">IF(A4="","",VLOOKUP(A4,Tabelle1!$E$4:$G$99,3,FALSE))</f>
        <v>&amp;#x989</v>
      </c>
      <c r="H4" t="str">
        <f ca="1">IF(B4="","",VLOOKUP(B4,Tabelle1!$E$4:$G$99,3,FALSE))</f>
        <v>&amp;#x9CD</v>
      </c>
      <c r="I4" t="str">
        <f ca="1">IF(C4="","",VLOOKUP(C4,Tabelle1!$E$4:$G$99,3,FALSE))</f>
        <v>&amp;#x9AF</v>
      </c>
      <c r="J4" t="str">
        <f>IF(D4="","",VLOOKUP(D4,Tabelle1!$E$4:$G$99,3,FALSE))</f>
        <v/>
      </c>
      <c r="K4" t="str">
        <f>IF(E4="","",VLOOKUP(E4,Tabelle1!$E$4:$G$99,3,FALSE))</f>
        <v/>
      </c>
      <c r="L4" t="str">
        <f t="shared" ca="1" si="0"/>
        <v>&amp;#x989&amp;#x9CD&amp;#x9AF</v>
      </c>
    </row>
    <row r="5" spans="1:12" x14ac:dyDescent="0.3">
      <c r="A5" t="str">
        <f ca="1">Tabelle1!E13</f>
        <v>ঊ</v>
      </c>
      <c r="B5" t="str">
        <f ca="1">Tabelle1!$E$65</f>
        <v>◌্</v>
      </c>
      <c r="C5" t="str">
        <f ca="1">Tabelle1!$E$45</f>
        <v>য</v>
      </c>
      <c r="G5" t="str">
        <f ca="1">IF(A5="","",VLOOKUP(A5,Tabelle1!$E$4:$G$99,3,FALSE))</f>
        <v>&amp;#x98A</v>
      </c>
      <c r="H5" t="str">
        <f ca="1">IF(B5="","",VLOOKUP(B5,Tabelle1!$E$4:$G$99,3,FALSE))</f>
        <v>&amp;#x9CD</v>
      </c>
      <c r="I5" t="str">
        <f ca="1">IF(C5="","",VLOOKUP(C5,Tabelle1!$E$4:$G$99,3,FALSE))</f>
        <v>&amp;#x9AF</v>
      </c>
      <c r="J5" t="str">
        <f>IF(D5="","",VLOOKUP(D5,Tabelle1!$E$4:$G$99,3,FALSE))</f>
        <v/>
      </c>
      <c r="K5" t="str">
        <f>IF(E5="","",VLOOKUP(E5,Tabelle1!$E$4:$G$99,3,FALSE))</f>
        <v/>
      </c>
      <c r="L5" t="str">
        <f t="shared" ca="1" si="0"/>
        <v>&amp;#x98A&amp;#x9CD&amp;#x9AF</v>
      </c>
    </row>
    <row r="6" spans="1:12" x14ac:dyDescent="0.3">
      <c r="A6" t="str">
        <f ca="1">Tabelle1!E16</f>
        <v>এ</v>
      </c>
      <c r="B6" t="str">
        <f ca="1">Tabelle1!$E$65</f>
        <v>◌্</v>
      </c>
      <c r="C6" t="str">
        <f ca="1">Tabelle1!$E$45</f>
        <v>য</v>
      </c>
      <c r="G6" t="str">
        <f ca="1">IF(A6="","",VLOOKUP(A6,Tabelle1!$E$4:$G$99,3,FALSE))</f>
        <v>&amp;#x98F</v>
      </c>
      <c r="H6" t="str">
        <f ca="1">IF(B6="","",VLOOKUP(B6,Tabelle1!$E$4:$G$99,3,FALSE))</f>
        <v>&amp;#x9CD</v>
      </c>
      <c r="I6" t="str">
        <f ca="1">IF(C6="","",VLOOKUP(C6,Tabelle1!$E$4:$G$99,3,FALSE))</f>
        <v>&amp;#x9AF</v>
      </c>
      <c r="J6" t="str">
        <f>IF(D6="","",VLOOKUP(D6,Tabelle1!$E$4:$G$99,3,FALSE))</f>
        <v/>
      </c>
      <c r="K6" t="str">
        <f>IF(E6="","",VLOOKUP(E6,Tabelle1!$E$4:$G$99,3,FALSE))</f>
        <v/>
      </c>
      <c r="L6" t="str">
        <f t="shared" ca="1" si="0"/>
        <v>&amp;#x98F&amp;#x9CD&amp;#x9AF</v>
      </c>
    </row>
    <row r="7" spans="1:12" x14ac:dyDescent="0.3">
      <c r="A7" t="str">
        <f ca="1">Tabelle1!E18</f>
        <v>ও</v>
      </c>
      <c r="B7" t="str">
        <f ca="1">Tabelle1!$E$65</f>
        <v>◌্</v>
      </c>
      <c r="C7" t="str">
        <f ca="1">Tabelle1!$E$45</f>
        <v>য</v>
      </c>
      <c r="G7" t="str">
        <f ca="1">IF(A7="","",VLOOKUP(A7,Tabelle1!$E$4:$G$99,3,FALSE))</f>
        <v>&amp;#x993</v>
      </c>
      <c r="H7" t="str">
        <f ca="1">IF(B7="","",VLOOKUP(B7,Tabelle1!$E$4:$G$99,3,FALSE))</f>
        <v>&amp;#x9CD</v>
      </c>
      <c r="I7" t="str">
        <f ca="1">IF(C7="","",VLOOKUP(C7,Tabelle1!$E$4:$G$99,3,FALSE))</f>
        <v>&amp;#x9AF</v>
      </c>
      <c r="J7" t="str">
        <f>IF(D7="","",VLOOKUP(D7,Tabelle1!$E$4:$G$99,3,FALSE))</f>
        <v/>
      </c>
      <c r="K7" t="str">
        <f>IF(E7="","",VLOOKUP(E7,Tabelle1!$E$4:$G$99,3,FALSE))</f>
        <v/>
      </c>
      <c r="L7" t="str">
        <f t="shared" ca="1" si="0"/>
        <v>&amp;#x993&amp;#x9CD&amp;#x9AF</v>
      </c>
    </row>
    <row r="8" spans="1:12" x14ac:dyDescent="0.3">
      <c r="A8" t="str">
        <f ca="1">Tabelle1!E19</f>
        <v>ঔ</v>
      </c>
      <c r="B8" t="str">
        <f ca="1">Tabelle1!$E$65</f>
        <v>◌্</v>
      </c>
      <c r="C8" t="str">
        <f ca="1">Tabelle1!$E$45</f>
        <v>য</v>
      </c>
      <c r="G8" t="str">
        <f ca="1">IF(A8="","",VLOOKUP(A8,Tabelle1!$E$4:$G$99,3,FALSE))</f>
        <v>&amp;#x994</v>
      </c>
      <c r="H8" t="str">
        <f ca="1">IF(B8="","",VLOOKUP(B8,Tabelle1!$E$4:$G$99,3,FALSE))</f>
        <v>&amp;#x9CD</v>
      </c>
      <c r="I8" t="str">
        <f ca="1">IF(C8="","",VLOOKUP(C8,Tabelle1!$E$4:$G$99,3,FALSE))</f>
        <v>&amp;#x9AF</v>
      </c>
      <c r="J8" t="str">
        <f>IF(D8="","",VLOOKUP(D8,Tabelle1!$E$4:$G$99,3,FALSE))</f>
        <v/>
      </c>
      <c r="K8" t="str">
        <f>IF(E8="","",VLOOKUP(E8,Tabelle1!$E$4:$G$99,3,FALSE))</f>
        <v/>
      </c>
      <c r="L8" t="str">
        <f t="shared" ca="1" si="0"/>
        <v>&amp;#x994&amp;#x9CD&amp;#x9AF</v>
      </c>
    </row>
    <row r="9" spans="1:12" x14ac:dyDescent="0.3">
      <c r="A9" t="str">
        <f ca="1">Tabelle1!$E$20</f>
        <v>ক</v>
      </c>
      <c r="B9" t="str">
        <f ca="1">Tabelle1!$E$65</f>
        <v>◌্</v>
      </c>
      <c r="C9" t="str">
        <f ca="1">Tabelle1!E30</f>
        <v>ট</v>
      </c>
      <c r="G9" t="str">
        <f ca="1">IF(A9="","",VLOOKUP(A9,Tabelle1!$E$4:$G$99,3,FALSE))</f>
        <v>&amp;#x995</v>
      </c>
      <c r="H9" t="str">
        <f ca="1">IF(B9="","",VLOOKUP(B9,Tabelle1!$E$4:$G$99,3,FALSE))</f>
        <v>&amp;#x9CD</v>
      </c>
      <c r="I9" t="str">
        <f ca="1">IF(C9="","",VLOOKUP(C9,Tabelle1!$E$4:$G$99,3,FALSE))</f>
        <v>&amp;#x99F</v>
      </c>
      <c r="J9" t="str">
        <f>IF(D9="","",VLOOKUP(D9,Tabelle1!$E$4:$G$99,3,FALSE))</f>
        <v/>
      </c>
      <c r="K9" t="str">
        <f>IF(E9="","",VLOOKUP(E9,Tabelle1!$E$4:$G$99,3,FALSE))</f>
        <v/>
      </c>
      <c r="L9" t="str">
        <f t="shared" ca="1" si="0"/>
        <v>&amp;#x995&amp;#x9CD&amp;#x99F</v>
      </c>
    </row>
    <row r="10" spans="1:12" x14ac:dyDescent="0.3">
      <c r="A10" t="str">
        <f ca="1">Tabelle1!$E$20</f>
        <v>ক</v>
      </c>
      <c r="B10" t="str">
        <f ca="1">Tabelle1!$E$65</f>
        <v>◌্</v>
      </c>
      <c r="C10" t="str">
        <f ca="1">Tabelle1!E30</f>
        <v>ট</v>
      </c>
      <c r="D10" t="str">
        <f ca="1">Tabelle1!$E$65</f>
        <v>◌্</v>
      </c>
      <c r="E10" t="str">
        <f ca="1">Tabelle1!E46</f>
        <v>র</v>
      </c>
      <c r="G10" t="str">
        <f ca="1">IF(A10="","",VLOOKUP(A10,Tabelle1!$E$4:$G$99,3,FALSE))</f>
        <v>&amp;#x995</v>
      </c>
      <c r="H10" t="str">
        <f ca="1">IF(B10="","",VLOOKUP(B10,Tabelle1!$E$4:$G$99,3,FALSE))</f>
        <v>&amp;#x9CD</v>
      </c>
      <c r="I10" t="str">
        <f ca="1">IF(C10="","",VLOOKUP(C10,Tabelle1!$E$4:$G$99,3,FALSE))</f>
        <v>&amp;#x99F</v>
      </c>
      <c r="J10" t="str">
        <f ca="1">IF(D10="","",VLOOKUP(D10,Tabelle1!$E$4:$G$99,3,FALSE))</f>
        <v>&amp;#x9CD</v>
      </c>
      <c r="K10" t="str">
        <f ca="1">IF(E10="","",VLOOKUP(E10,Tabelle1!$E$4:$G$99,3,FALSE))</f>
        <v>&amp;#x9B0</v>
      </c>
      <c r="L10" t="str">
        <f t="shared" ca="1" si="0"/>
        <v>&amp;#x995&amp;#x9CD&amp;#x99F&amp;#x9CD&amp;#x9B0</v>
      </c>
    </row>
    <row r="11" spans="1:12" x14ac:dyDescent="0.3">
      <c r="A11" t="str">
        <f ca="1">Tabelle1!$E$20</f>
        <v>ক</v>
      </c>
      <c r="B11" t="str">
        <f ca="1">Tabelle1!$E$65</f>
        <v>◌্</v>
      </c>
      <c r="C11" t="str">
        <f ca="1">Tabelle1!E35</f>
        <v>ত</v>
      </c>
      <c r="G11" t="str">
        <f ca="1">IF(A11="","",VLOOKUP(A11,Tabelle1!$E$4:$G$99,3,FALSE))</f>
        <v>&amp;#x995</v>
      </c>
      <c r="H11" t="str">
        <f ca="1">IF(B11="","",VLOOKUP(B11,Tabelle1!$E$4:$G$99,3,FALSE))</f>
        <v>&amp;#x9CD</v>
      </c>
      <c r="I11" t="str">
        <f ca="1">IF(C11="","",VLOOKUP(C11,Tabelle1!$E$4:$G$99,3,FALSE))</f>
        <v>&amp;#x9A4</v>
      </c>
      <c r="J11" t="str">
        <f>IF(D11="","",VLOOKUP(D11,Tabelle1!$E$4:$G$99,3,FALSE))</f>
        <v/>
      </c>
      <c r="K11" t="str">
        <f>IF(E11="","",VLOOKUP(E11,Tabelle1!$E$4:$G$99,3,FALSE))</f>
        <v/>
      </c>
      <c r="L11" t="str">
        <f t="shared" ca="1" si="0"/>
        <v>&amp;#x995&amp;#x9CD&amp;#x9A4</v>
      </c>
    </row>
    <row r="12" spans="1:12" x14ac:dyDescent="0.3">
      <c r="A12" t="str">
        <f ca="1">Tabelle1!$E$20</f>
        <v>ক</v>
      </c>
      <c r="B12" t="str">
        <f ca="1">Tabelle1!$E$65</f>
        <v>◌্</v>
      </c>
      <c r="C12" t="str">
        <f ca="1">Tabelle1!E35</f>
        <v>ত</v>
      </c>
      <c r="D12" t="str">
        <f ca="1">Tabelle1!$E$65</f>
        <v>◌্</v>
      </c>
      <c r="E12" t="str">
        <f ca="1">Tabelle1!E42</f>
        <v>ব</v>
      </c>
      <c r="G12" t="str">
        <f ca="1">IF(A12="","",VLOOKUP(A12,Tabelle1!$E$4:$G$99,3,FALSE))</f>
        <v>&amp;#x995</v>
      </c>
      <c r="H12" t="str">
        <f ca="1">IF(B12="","",VLOOKUP(B12,Tabelle1!$E$4:$G$99,3,FALSE))</f>
        <v>&amp;#x9CD</v>
      </c>
      <c r="I12" t="str">
        <f ca="1">IF(C12="","",VLOOKUP(C12,Tabelle1!$E$4:$G$99,3,FALSE))</f>
        <v>&amp;#x9A4</v>
      </c>
      <c r="J12" t="str">
        <f ca="1">IF(D12="","",VLOOKUP(D12,Tabelle1!$E$4:$G$99,3,FALSE))</f>
        <v>&amp;#x9CD</v>
      </c>
      <c r="K12" t="str">
        <f ca="1">IF(E12="","",VLOOKUP(E12,Tabelle1!$E$4:$G$99,3,FALSE))</f>
        <v>&amp;#x9AC</v>
      </c>
      <c r="L12" t="str">
        <f t="shared" ca="1" si="0"/>
        <v>&amp;#x995&amp;#x9CD&amp;#x9A4&amp;#x9CD&amp;#x9AC</v>
      </c>
    </row>
    <row r="13" spans="1:12" x14ac:dyDescent="0.3">
      <c r="A13" t="str">
        <f ca="1">Tabelle1!$E$20</f>
        <v>ক</v>
      </c>
      <c r="B13" t="str">
        <f ca="1">Tabelle1!$E$65</f>
        <v>◌্</v>
      </c>
      <c r="C13" t="str">
        <f ca="1">Tabelle1!E39</f>
        <v>ন</v>
      </c>
      <c r="G13" t="str">
        <f ca="1">IF(A13="","",VLOOKUP(A13,Tabelle1!$E$4:$G$99,3,FALSE))</f>
        <v>&amp;#x995</v>
      </c>
      <c r="H13" t="str">
        <f ca="1">IF(B13="","",VLOOKUP(B13,Tabelle1!$E$4:$G$99,3,FALSE))</f>
        <v>&amp;#x9CD</v>
      </c>
      <c r="I13" t="str">
        <f ca="1">IF(C13="","",VLOOKUP(C13,Tabelle1!$E$4:$G$99,3,FALSE))</f>
        <v>&amp;#x9A8</v>
      </c>
      <c r="J13" t="str">
        <f>IF(D13="","",VLOOKUP(D13,Tabelle1!$E$4:$G$99,3,FALSE))</f>
        <v/>
      </c>
      <c r="K13" t="str">
        <f>IF(E13="","",VLOOKUP(E13,Tabelle1!$E$4:$G$99,3,FALSE))</f>
        <v/>
      </c>
      <c r="L13" t="str">
        <f t="shared" ca="1" si="0"/>
        <v>&amp;#x995&amp;#x9CD&amp;#x9A8</v>
      </c>
    </row>
    <row r="14" spans="1:12" x14ac:dyDescent="0.3">
      <c r="A14" t="str">
        <f ca="1">Tabelle1!$E$20</f>
        <v>ক</v>
      </c>
      <c r="B14" t="str">
        <f ca="1">Tabelle1!$E$65</f>
        <v>◌্</v>
      </c>
      <c r="C14" t="str">
        <f ca="1">Tabelle1!E42</f>
        <v>ব</v>
      </c>
      <c r="G14" t="str">
        <f ca="1">IF(A14="","",VLOOKUP(A14,Tabelle1!$E$4:$G$99,3,FALSE))</f>
        <v>&amp;#x995</v>
      </c>
      <c r="H14" t="str">
        <f ca="1">IF(B14="","",VLOOKUP(B14,Tabelle1!$E$4:$G$99,3,FALSE))</f>
        <v>&amp;#x9CD</v>
      </c>
      <c r="I14" t="str">
        <f ca="1">IF(C14="","",VLOOKUP(C14,Tabelle1!$E$4:$G$99,3,FALSE))</f>
        <v>&amp;#x9AC</v>
      </c>
      <c r="J14" t="str">
        <f>IF(D14="","",VLOOKUP(D14,Tabelle1!$E$4:$G$99,3,FALSE))</f>
        <v/>
      </c>
      <c r="K14" t="str">
        <f>IF(E14="","",VLOOKUP(E14,Tabelle1!$E$4:$G$99,3,FALSE))</f>
        <v/>
      </c>
      <c r="L14" t="str">
        <f t="shared" ca="1" si="0"/>
        <v>&amp;#x995&amp;#x9CD&amp;#x9AC</v>
      </c>
    </row>
    <row r="15" spans="1:12" x14ac:dyDescent="0.3">
      <c r="A15" t="str">
        <f ca="1">Tabelle1!$E$20</f>
        <v>ক</v>
      </c>
      <c r="B15" t="str">
        <f ca="1">Tabelle1!$E$65</f>
        <v>◌্</v>
      </c>
      <c r="C15" t="str">
        <f ca="1">Tabelle1!E44</f>
        <v>ম</v>
      </c>
      <c r="G15" t="str">
        <f ca="1">IF(A15="","",VLOOKUP(A15,Tabelle1!$E$4:$G$99,3,FALSE))</f>
        <v>&amp;#x995</v>
      </c>
      <c r="H15" t="str">
        <f ca="1">IF(B15="","",VLOOKUP(B15,Tabelle1!$E$4:$G$99,3,FALSE))</f>
        <v>&amp;#x9CD</v>
      </c>
      <c r="I15" t="str">
        <f ca="1">IF(C15="","",VLOOKUP(C15,Tabelle1!$E$4:$G$99,3,FALSE))</f>
        <v>&amp;#x9AE</v>
      </c>
      <c r="J15" t="str">
        <f>IF(D15="","",VLOOKUP(D15,Tabelle1!$E$4:$G$99,3,FALSE))</f>
        <v/>
      </c>
      <c r="K15" t="str">
        <f>IF(E15="","",VLOOKUP(E15,Tabelle1!$E$4:$G$99,3,FALSE))</f>
        <v/>
      </c>
      <c r="L15" t="str">
        <f t="shared" ca="1" si="0"/>
        <v>&amp;#x995&amp;#x9CD&amp;#x9AE</v>
      </c>
    </row>
    <row r="16" spans="1:12" x14ac:dyDescent="0.3">
      <c r="A16" t="str">
        <f ca="1">Tabelle1!$E$20</f>
        <v>ক</v>
      </c>
      <c r="B16" t="str">
        <f ca="1">Tabelle1!$E$65</f>
        <v>◌্</v>
      </c>
      <c r="C16" t="str">
        <f ca="1">Tabelle1!E45</f>
        <v>য</v>
      </c>
      <c r="G16" t="str">
        <f ca="1">IF(A16="","",VLOOKUP(A16,Tabelle1!$E$4:$G$99,3,FALSE))</f>
        <v>&amp;#x995</v>
      </c>
      <c r="H16" t="str">
        <f ca="1">IF(B16="","",VLOOKUP(B16,Tabelle1!$E$4:$G$99,3,FALSE))</f>
        <v>&amp;#x9CD</v>
      </c>
      <c r="I16" t="str">
        <f ca="1">IF(C16="","",VLOOKUP(C16,Tabelle1!$E$4:$G$99,3,FALSE))</f>
        <v>&amp;#x9AF</v>
      </c>
      <c r="J16" t="str">
        <f>IF(D16="","",VLOOKUP(D16,Tabelle1!$E$4:$G$99,3,FALSE))</f>
        <v/>
      </c>
      <c r="K16" t="str">
        <f>IF(E16="","",VLOOKUP(E16,Tabelle1!$E$4:$G$99,3,FALSE))</f>
        <v/>
      </c>
      <c r="L16" t="str">
        <f t="shared" ca="1" si="0"/>
        <v>&amp;#x995&amp;#x9CD&amp;#x9AF</v>
      </c>
    </row>
    <row r="17" spans="1:20" x14ac:dyDescent="0.3">
      <c r="A17" t="str">
        <f ca="1">Tabelle1!$E$20</f>
        <v>ক</v>
      </c>
      <c r="B17" t="str">
        <f ca="1">Tabelle1!$E$65</f>
        <v>◌্</v>
      </c>
      <c r="C17" t="str">
        <f ca="1">Tabelle1!E46</f>
        <v>র</v>
      </c>
      <c r="G17" t="str">
        <f ca="1">IF(A17="","",VLOOKUP(A17,Tabelle1!$E$4:$G$99,3,FALSE))</f>
        <v>&amp;#x995</v>
      </c>
      <c r="H17" t="str">
        <f ca="1">IF(B17="","",VLOOKUP(B17,Tabelle1!$E$4:$G$99,3,FALSE))</f>
        <v>&amp;#x9CD</v>
      </c>
      <c r="I17" t="str">
        <f ca="1">IF(C17="","",VLOOKUP(C17,Tabelle1!$E$4:$G$99,3,FALSE))</f>
        <v>&amp;#x9B0</v>
      </c>
      <c r="J17" t="str">
        <f>IF(D17="","",VLOOKUP(D17,Tabelle1!$E$4:$G$99,3,FALSE))</f>
        <v/>
      </c>
      <c r="K17" t="str">
        <f>IF(E17="","",VLOOKUP(E17,Tabelle1!$E$4:$G$99,3,FALSE))</f>
        <v/>
      </c>
      <c r="L17" t="str">
        <f t="shared" ca="1" si="0"/>
        <v>&amp;#x995&amp;#x9CD&amp;#x9B0</v>
      </c>
    </row>
    <row r="18" spans="1:20" x14ac:dyDescent="0.3">
      <c r="A18" t="str">
        <f ca="1">Tabelle1!$E$20</f>
        <v>ক</v>
      </c>
      <c r="B18" t="str">
        <f ca="1">Tabelle1!$E$65</f>
        <v>◌্</v>
      </c>
      <c r="C18" t="str">
        <f ca="1">Tabelle1!E47</f>
        <v>ল</v>
      </c>
      <c r="G18" t="str">
        <f ca="1">IF(A18="","",VLOOKUP(A18,Tabelle1!$E$4:$G$99,3,FALSE))</f>
        <v>&amp;#x995</v>
      </c>
      <c r="H18" t="str">
        <f ca="1">IF(B18="","",VLOOKUP(B18,Tabelle1!$E$4:$G$99,3,FALSE))</f>
        <v>&amp;#x9CD</v>
      </c>
      <c r="I18" t="str">
        <f ca="1">IF(C18="","",VLOOKUP(C18,Tabelle1!$E$4:$G$99,3,FALSE))</f>
        <v>&amp;#x9B2</v>
      </c>
      <c r="J18" t="str">
        <f>IF(D18="","",VLOOKUP(D18,Tabelle1!$E$4:$G$99,3,FALSE))</f>
        <v/>
      </c>
      <c r="K18" t="str">
        <f>IF(E18="","",VLOOKUP(E18,Tabelle1!$E$4:$G$99,3,FALSE))</f>
        <v/>
      </c>
      <c r="L18" t="str">
        <f t="shared" ca="1" si="0"/>
        <v>&amp;#x995&amp;#x9CD&amp;#x9B2</v>
      </c>
    </row>
    <row r="19" spans="1:20" x14ac:dyDescent="0.3">
      <c r="A19" t="str">
        <f ca="1">Tabelle1!$E$20</f>
        <v>ক</v>
      </c>
      <c r="B19" t="str">
        <f ca="1">Tabelle1!$E$65</f>
        <v>◌্</v>
      </c>
      <c r="C19" t="str">
        <f ca="1">Tabelle1!E49</f>
        <v>ষ</v>
      </c>
      <c r="G19" t="str">
        <f ca="1">IF(A19="","",VLOOKUP(A19,Tabelle1!$E$4:$G$99,3,FALSE))</f>
        <v>&amp;#x995</v>
      </c>
      <c r="H19" t="str">
        <f ca="1">IF(B19="","",VLOOKUP(B19,Tabelle1!$E$4:$G$99,3,FALSE))</f>
        <v>&amp;#x9CD</v>
      </c>
      <c r="I19" t="str">
        <f ca="1">IF(C19="","",VLOOKUP(C19,Tabelle1!$E$4:$G$99,3,FALSE))</f>
        <v>&amp;#x9B7</v>
      </c>
      <c r="J19" t="str">
        <f>IF(D19="","",VLOOKUP(D19,Tabelle1!$E$4:$G$99,3,FALSE))</f>
        <v/>
      </c>
      <c r="K19" t="str">
        <f>IF(E19="","",VLOOKUP(E19,Tabelle1!$E$4:$G$99,3,FALSE))</f>
        <v/>
      </c>
      <c r="L19" t="str">
        <f t="shared" ca="1" si="0"/>
        <v>&amp;#x995&amp;#x9CD&amp;#x9B7</v>
      </c>
    </row>
    <row r="20" spans="1:20" x14ac:dyDescent="0.3">
      <c r="A20" t="str">
        <f ca="1">Tabelle1!$E$20</f>
        <v>ক</v>
      </c>
      <c r="B20" t="str">
        <f ca="1">Tabelle1!$E$65</f>
        <v>◌্</v>
      </c>
      <c r="C20" t="str">
        <f ca="1">Tabelle1!E49</f>
        <v>ষ</v>
      </c>
      <c r="D20" t="str">
        <f ca="1">Tabelle1!$E$65</f>
        <v>◌্</v>
      </c>
      <c r="E20" t="str">
        <f ca="1">Tabelle1!E34</f>
        <v>ণ</v>
      </c>
      <c r="G20" t="str">
        <f ca="1">IF(A20="","",VLOOKUP(A20,Tabelle1!$E$4:$G$99,3,FALSE))</f>
        <v>&amp;#x995</v>
      </c>
      <c r="H20" t="str">
        <f ca="1">IF(B20="","",VLOOKUP(B20,Tabelle1!$E$4:$G$99,3,FALSE))</f>
        <v>&amp;#x9CD</v>
      </c>
      <c r="I20" t="str">
        <f ca="1">IF(C20="","",VLOOKUP(C20,Tabelle1!$E$4:$G$99,3,FALSE))</f>
        <v>&amp;#x9B7</v>
      </c>
      <c r="J20" t="str">
        <f ca="1">IF(D20="","",VLOOKUP(D20,Tabelle1!$E$4:$G$99,3,FALSE))</f>
        <v>&amp;#x9CD</v>
      </c>
      <c r="K20" t="str">
        <f ca="1">IF(E20="","",VLOOKUP(E20,Tabelle1!$E$4:$G$99,3,FALSE))</f>
        <v>&amp;#x9A3</v>
      </c>
      <c r="L20" t="str">
        <f t="shared" ca="1" si="0"/>
        <v>&amp;#x995&amp;#x9CD&amp;#x9B7&amp;#x9CD&amp;#x9A3</v>
      </c>
    </row>
    <row r="21" spans="1:20" x14ac:dyDescent="0.3">
      <c r="A21" t="str">
        <f ca="1">Tabelle1!$E$20</f>
        <v>ক</v>
      </c>
      <c r="B21" t="str">
        <f ca="1">Tabelle1!$E$65</f>
        <v>◌্</v>
      </c>
      <c r="C21" t="str">
        <f ca="1">Tabelle1!E49</f>
        <v>ষ</v>
      </c>
      <c r="D21" t="str">
        <f ca="1">Tabelle1!$E$65</f>
        <v>◌্</v>
      </c>
      <c r="E21" t="str">
        <f ca="1">Tabelle1!E44</f>
        <v>ম</v>
      </c>
      <c r="G21" t="str">
        <f ca="1">IF(A21="","",VLOOKUP(A21,Tabelle1!$E$4:$G$99,3,FALSE))</f>
        <v>&amp;#x995</v>
      </c>
      <c r="H21" t="str">
        <f ca="1">IF(B21="","",VLOOKUP(B21,Tabelle1!$E$4:$G$99,3,FALSE))</f>
        <v>&amp;#x9CD</v>
      </c>
      <c r="I21" t="str">
        <f ca="1">IF(C21="","",VLOOKUP(C21,Tabelle1!$E$4:$G$99,3,FALSE))</f>
        <v>&amp;#x9B7</v>
      </c>
      <c r="J21" t="str">
        <f ca="1">IF(D21="","",VLOOKUP(D21,Tabelle1!$E$4:$G$99,3,FALSE))</f>
        <v>&amp;#x9CD</v>
      </c>
      <c r="K21" t="str">
        <f ca="1">IF(E21="","",VLOOKUP(E21,Tabelle1!$E$4:$G$99,3,FALSE))</f>
        <v>&amp;#x9AE</v>
      </c>
      <c r="L21" t="str">
        <f t="shared" ca="1" si="0"/>
        <v>&amp;#x995&amp;#x9CD&amp;#x9B7&amp;#x9CD&amp;#x9AE</v>
      </c>
      <c r="S21" s="11"/>
      <c r="T21" s="12"/>
    </row>
    <row r="22" spans="1:20" x14ac:dyDescent="0.3">
      <c r="A22" t="str">
        <f ca="1">Tabelle1!$E$20</f>
        <v>ক</v>
      </c>
      <c r="B22" t="str">
        <f ca="1">Tabelle1!$E$65</f>
        <v>◌্</v>
      </c>
      <c r="C22" t="str">
        <f ca="1">Tabelle1!E49</f>
        <v>ষ</v>
      </c>
      <c r="D22" t="str">
        <f ca="1">Tabelle1!$E$65</f>
        <v>◌্</v>
      </c>
      <c r="E22" t="str">
        <f ca="1">Tabelle1!E42</f>
        <v>ব</v>
      </c>
      <c r="G22" t="str">
        <f ca="1">IF(A22="","",VLOOKUP(A22,Tabelle1!$E$4:$G$99,3,FALSE))</f>
        <v>&amp;#x995</v>
      </c>
      <c r="H22" t="str">
        <f ca="1">IF(B22="","",VLOOKUP(B22,Tabelle1!$E$4:$G$99,3,FALSE))</f>
        <v>&amp;#x9CD</v>
      </c>
      <c r="I22" t="str">
        <f ca="1">IF(C22="","",VLOOKUP(C22,Tabelle1!$E$4:$G$99,3,FALSE))</f>
        <v>&amp;#x9B7</v>
      </c>
      <c r="J22" t="str">
        <f ca="1">IF(D22="","",VLOOKUP(D22,Tabelle1!$E$4:$G$99,3,FALSE))</f>
        <v>&amp;#x9CD</v>
      </c>
      <c r="K22" t="str">
        <f ca="1">IF(E22="","",VLOOKUP(E22,Tabelle1!$E$4:$G$99,3,FALSE))</f>
        <v>&amp;#x9AC</v>
      </c>
      <c r="L22" t="str">
        <f t="shared" ca="1" si="0"/>
        <v>&amp;#x995&amp;#x9CD&amp;#x9B7&amp;#x9CD&amp;#x9AC</v>
      </c>
      <c r="S22" s="11"/>
      <c r="T22" s="12"/>
    </row>
    <row r="23" spans="1:20" x14ac:dyDescent="0.3">
      <c r="A23" t="str">
        <f ca="1">Tabelle1!$E$20</f>
        <v>ক</v>
      </c>
      <c r="B23" t="str">
        <f ca="1">Tabelle1!$E$65</f>
        <v>◌্</v>
      </c>
      <c r="C23" t="str">
        <f ca="1">Tabelle1!E49</f>
        <v>ষ</v>
      </c>
      <c r="D23" t="str">
        <f ca="1">Tabelle1!$E$65</f>
        <v>◌্</v>
      </c>
      <c r="E23" t="str">
        <f ca="1">Tabelle1!E45</f>
        <v>য</v>
      </c>
      <c r="G23" t="str">
        <f ca="1">IF(A23="","",VLOOKUP(A23,Tabelle1!$E$4:$G$99,3,FALSE))</f>
        <v>&amp;#x995</v>
      </c>
      <c r="H23" t="str">
        <f ca="1">IF(B23="","",VLOOKUP(B23,Tabelle1!$E$4:$G$99,3,FALSE))</f>
        <v>&amp;#x9CD</v>
      </c>
      <c r="I23" t="str">
        <f ca="1">IF(C23="","",VLOOKUP(C23,Tabelle1!$E$4:$G$99,3,FALSE))</f>
        <v>&amp;#x9B7</v>
      </c>
      <c r="J23" t="str">
        <f ca="1">IF(D23="","",VLOOKUP(D23,Tabelle1!$E$4:$G$99,3,FALSE))</f>
        <v>&amp;#x9CD</v>
      </c>
      <c r="K23" t="str">
        <f ca="1">IF(E23="","",VLOOKUP(E23,Tabelle1!$E$4:$G$99,3,FALSE))</f>
        <v>&amp;#x9AF</v>
      </c>
      <c r="L23" t="str">
        <f t="shared" ca="1" si="0"/>
        <v>&amp;#x995&amp;#x9CD&amp;#x9B7&amp;#x9CD&amp;#x9AF</v>
      </c>
    </row>
    <row r="24" spans="1:20" x14ac:dyDescent="0.3">
      <c r="A24" t="str">
        <f ca="1">Tabelle1!$E$20</f>
        <v>ক</v>
      </c>
      <c r="B24" t="str">
        <f ca="1">Tabelle1!$E$65</f>
        <v>◌্</v>
      </c>
      <c r="C24" t="str">
        <f ca="1">Tabelle1!E49</f>
        <v>ষ</v>
      </c>
      <c r="D24" t="str">
        <f ca="1">Tabelle1!$E$65</f>
        <v>◌্</v>
      </c>
      <c r="E24" t="str">
        <f ca="1">Tabelle1!E46</f>
        <v>র</v>
      </c>
      <c r="G24" t="str">
        <f ca="1">IF(A24="","",VLOOKUP(A24,Tabelle1!$E$4:$G$99,3,FALSE))</f>
        <v>&amp;#x995</v>
      </c>
      <c r="H24" t="str">
        <f ca="1">IF(B24="","",VLOOKUP(B24,Tabelle1!$E$4:$G$99,3,FALSE))</f>
        <v>&amp;#x9CD</v>
      </c>
      <c r="I24" t="str">
        <f ca="1">IF(C24="","",VLOOKUP(C24,Tabelle1!$E$4:$G$99,3,FALSE))</f>
        <v>&amp;#x9B7</v>
      </c>
      <c r="J24" t="str">
        <f ca="1">IF(D24="","",VLOOKUP(D24,Tabelle1!$E$4:$G$99,3,FALSE))</f>
        <v>&amp;#x9CD</v>
      </c>
      <c r="K24" t="str">
        <f ca="1">IF(E24="","",VLOOKUP(E24,Tabelle1!$E$4:$G$99,3,FALSE))</f>
        <v>&amp;#x9B0</v>
      </c>
      <c r="L24" t="str">
        <f t="shared" ca="1" si="0"/>
        <v>&amp;#x995&amp;#x9CD&amp;#x9B7&amp;#x9CD&amp;#x9B0</v>
      </c>
    </row>
    <row r="25" spans="1:20" x14ac:dyDescent="0.3">
      <c r="A25" t="str">
        <f ca="1">Tabelle1!$E$20</f>
        <v>ক</v>
      </c>
      <c r="B25" t="str">
        <f ca="1">Tabelle1!$E$65</f>
        <v>◌্</v>
      </c>
      <c r="C25" t="str">
        <f ca="1">Tabelle1!E50</f>
        <v>স</v>
      </c>
      <c r="G25" t="str">
        <f ca="1">IF(A25="","",VLOOKUP(A25,Tabelle1!$E$4:$G$99,3,FALSE))</f>
        <v>&amp;#x995</v>
      </c>
      <c r="H25" t="str">
        <f ca="1">IF(B25="","",VLOOKUP(B25,Tabelle1!$E$4:$G$99,3,FALSE))</f>
        <v>&amp;#x9CD</v>
      </c>
      <c r="I25" t="str">
        <f ca="1">IF(C25="","",VLOOKUP(C25,Tabelle1!$E$4:$G$99,3,FALSE))</f>
        <v>&amp;#x9B8</v>
      </c>
      <c r="J25" t="str">
        <f>IF(D25="","",VLOOKUP(D25,Tabelle1!$E$4:$G$99,3,FALSE))</f>
        <v/>
      </c>
      <c r="K25" t="str">
        <f>IF(E25="","",VLOOKUP(E25,Tabelle1!$E$4:$G$99,3,FALSE))</f>
        <v/>
      </c>
      <c r="L25" t="str">
        <f t="shared" ca="1" si="0"/>
        <v>&amp;#x995&amp;#x9CD&amp;#x9B8</v>
      </c>
    </row>
    <row r="26" spans="1:20" x14ac:dyDescent="0.3">
      <c r="A26" t="str">
        <f ca="1">Tabelle1!E21</f>
        <v>খ</v>
      </c>
      <c r="B26" t="str">
        <f ca="1">Tabelle1!$E$65</f>
        <v>◌্</v>
      </c>
      <c r="C26" t="str">
        <f ca="1">Tabelle1!E45</f>
        <v>য</v>
      </c>
      <c r="G26" t="str">
        <f ca="1">IF(A26="","",VLOOKUP(A26,Tabelle1!$E$4:$G$99,3,FALSE))</f>
        <v>&amp;#x996</v>
      </c>
      <c r="H26" t="str">
        <f ca="1">IF(B26="","",VLOOKUP(B26,Tabelle1!$E$4:$G$99,3,FALSE))</f>
        <v>&amp;#x9CD</v>
      </c>
      <c r="I26" t="str">
        <f ca="1">IF(C26="","",VLOOKUP(C26,Tabelle1!$E$4:$G$99,3,FALSE))</f>
        <v>&amp;#x9AF</v>
      </c>
      <c r="J26" t="str">
        <f>IF(D26="","",VLOOKUP(D26,Tabelle1!$E$4:$G$99,3,FALSE))</f>
        <v/>
      </c>
      <c r="K26" t="str">
        <f>IF(E26="","",VLOOKUP(E26,Tabelle1!$E$4:$G$99,3,FALSE))</f>
        <v/>
      </c>
      <c r="L26" t="str">
        <f t="shared" ca="1" si="0"/>
        <v>&amp;#x996&amp;#x9CD&amp;#x9AF</v>
      </c>
    </row>
    <row r="27" spans="1:20" x14ac:dyDescent="0.3">
      <c r="A27" t="str">
        <f ca="1">Tabelle1!E21</f>
        <v>খ</v>
      </c>
      <c r="B27" t="str">
        <f ca="1">Tabelle1!$E$65</f>
        <v>◌্</v>
      </c>
      <c r="C27" t="str">
        <f ca="1">Tabelle1!E46</f>
        <v>র</v>
      </c>
      <c r="G27" t="str">
        <f ca="1">IF(A27="","",VLOOKUP(A27,Tabelle1!$E$4:$G$99,3,FALSE))</f>
        <v>&amp;#x996</v>
      </c>
      <c r="H27" t="str">
        <f ca="1">IF(B27="","",VLOOKUP(B27,Tabelle1!$E$4:$G$99,3,FALSE))</f>
        <v>&amp;#x9CD</v>
      </c>
      <c r="I27" t="str">
        <f ca="1">IF(C27="","",VLOOKUP(C27,Tabelle1!$E$4:$G$99,3,FALSE))</f>
        <v>&amp;#x9B0</v>
      </c>
      <c r="J27" t="str">
        <f>IF(D27="","",VLOOKUP(D27,Tabelle1!$E$4:$G$99,3,FALSE))</f>
        <v/>
      </c>
      <c r="K27" t="str">
        <f>IF(E27="","",VLOOKUP(E27,Tabelle1!$E$4:$G$99,3,FALSE))</f>
        <v/>
      </c>
      <c r="L27" t="str">
        <f t="shared" ca="1" si="0"/>
        <v>&amp;#x996&amp;#x9CD&amp;#x9B0</v>
      </c>
    </row>
    <row r="28" spans="1:20" x14ac:dyDescent="0.3">
      <c r="A28" t="str">
        <f ca="1">Tabelle1!E21</f>
        <v>খ</v>
      </c>
      <c r="B28" t="str">
        <f ca="1">Tabelle1!$E$65</f>
        <v>◌্</v>
      </c>
      <c r="C28" t="str">
        <f ca="1">Tabelle1!E46</f>
        <v>র</v>
      </c>
      <c r="D28" t="str">
        <f ca="1">Tabelle1!E57</f>
        <v>◌ু</v>
      </c>
      <c r="G28" t="str">
        <f ca="1">IF(A28="","",VLOOKUP(A28,Tabelle1!$E$4:$G$99,3,FALSE))</f>
        <v>&amp;#x996</v>
      </c>
      <c r="H28" t="str">
        <f ca="1">IF(B28="","",VLOOKUP(B28,Tabelle1!$E$4:$G$99,3,FALSE))</f>
        <v>&amp;#x9CD</v>
      </c>
      <c r="I28" t="str">
        <f ca="1">IF(C28="","",VLOOKUP(C28,Tabelle1!$E$4:$G$99,3,FALSE))</f>
        <v>&amp;#x9B0</v>
      </c>
      <c r="J28" t="str">
        <f ca="1">IF(D28="","",VLOOKUP(D28,Tabelle1!$E$4:$G$99,3,FALSE))</f>
        <v>&amp;#x9C1</v>
      </c>
      <c r="K28" t="str">
        <f>IF(E28="","",VLOOKUP(E28,Tabelle1!$E$4:$G$99,3,FALSE))</f>
        <v/>
      </c>
      <c r="L28" t="str">
        <f t="shared" ca="1" si="0"/>
        <v>&amp;#x996&amp;#x9CD&amp;#x9B0&amp;#x9C1</v>
      </c>
    </row>
    <row r="29" spans="1:20" x14ac:dyDescent="0.3">
      <c r="A29" t="str">
        <f ca="1">Tabelle1!E21</f>
        <v>খ</v>
      </c>
      <c r="B29" t="str">
        <f ca="1">Tabelle1!$E$65</f>
        <v>◌্</v>
      </c>
      <c r="C29" t="str">
        <f ca="1">Tabelle1!E46</f>
        <v>র</v>
      </c>
      <c r="D29" t="str">
        <f ca="1">Tabelle1!E58</f>
        <v>◌ূ</v>
      </c>
      <c r="G29" t="str">
        <f ca="1">IF(A29="","",VLOOKUP(A29,Tabelle1!$E$4:$G$99,3,FALSE))</f>
        <v>&amp;#x996</v>
      </c>
      <c r="H29" t="str">
        <f ca="1">IF(B29="","",VLOOKUP(B29,Tabelle1!$E$4:$G$99,3,FALSE))</f>
        <v>&amp;#x9CD</v>
      </c>
      <c r="I29" t="str">
        <f ca="1">IF(C29="","",VLOOKUP(C29,Tabelle1!$E$4:$G$99,3,FALSE))</f>
        <v>&amp;#x9B0</v>
      </c>
      <c r="J29" t="str">
        <f ca="1">IF(D29="","",VLOOKUP(D29,Tabelle1!$E$4:$G$99,3,FALSE))</f>
        <v>&amp;#x9C2</v>
      </c>
      <c r="K29" t="str">
        <f>IF(E29="","",VLOOKUP(E29,Tabelle1!$E$4:$G$99,3,FALSE))</f>
        <v/>
      </c>
      <c r="L29" t="str">
        <f t="shared" ca="1" si="0"/>
        <v>&amp;#x996&amp;#x9CD&amp;#x9B0&amp;#x9C2</v>
      </c>
    </row>
    <row r="30" spans="1:20" x14ac:dyDescent="0.3">
      <c r="A30" t="str">
        <f ca="1">Tabelle1!E22</f>
        <v>গ</v>
      </c>
      <c r="B30" t="str">
        <f ca="1">Tabelle1!E57</f>
        <v>◌ু</v>
      </c>
      <c r="G30" t="str">
        <f ca="1">IF(A30="","",VLOOKUP(A30,Tabelle1!$E$4:$G$99,3,FALSE))</f>
        <v>&amp;#x997</v>
      </c>
      <c r="H30" t="str">
        <f ca="1">IF(B30="","",VLOOKUP(B30,Tabelle1!$E$4:$G$99,3,FALSE))</f>
        <v>&amp;#x9C1</v>
      </c>
      <c r="I30" t="str">
        <f>IF(C30="","",VLOOKUP(C30,Tabelle1!$E$4:$G$99,3,FALSE))</f>
        <v/>
      </c>
      <c r="J30" t="str">
        <f>IF(D30="","",VLOOKUP(D30,Tabelle1!$E$4:$G$99,3,FALSE))</f>
        <v/>
      </c>
      <c r="K30" t="str">
        <f>IF(E30="","",VLOOKUP(E30,Tabelle1!$E$4:$G$99,3,FALSE))</f>
        <v/>
      </c>
      <c r="L30" t="str">
        <f t="shared" ca="1" si="0"/>
        <v>&amp;#x997&amp;#x9C1</v>
      </c>
    </row>
    <row r="31" spans="1:20" x14ac:dyDescent="0.3">
      <c r="A31" t="str">
        <f ca="1">Tabelle1!E22</f>
        <v>গ</v>
      </c>
      <c r="B31" t="str">
        <f ca="1">Tabelle1!$E$65</f>
        <v>◌্</v>
      </c>
      <c r="C31" t="str">
        <f ca="1">Tabelle1!E22</f>
        <v>গ</v>
      </c>
      <c r="G31" t="str">
        <f ca="1">IF(A31="","",VLOOKUP(A31,Tabelle1!$E$4:$G$99,3,FALSE))</f>
        <v>&amp;#x997</v>
      </c>
      <c r="H31" t="str">
        <f ca="1">IF(B31="","",VLOOKUP(B31,Tabelle1!$E$4:$G$99,3,FALSE))</f>
        <v>&amp;#x9CD</v>
      </c>
      <c r="I31" t="str">
        <f ca="1">IF(C31="","",VLOOKUP(C31,Tabelle1!$E$4:$G$99,3,FALSE))</f>
        <v>&amp;#x997</v>
      </c>
      <c r="J31" t="str">
        <f>IF(D31="","",VLOOKUP(D31,Tabelle1!$E$4:$G$99,3,FALSE))</f>
        <v/>
      </c>
      <c r="K31" t="str">
        <f>IF(E31="","",VLOOKUP(E31,Tabelle1!$E$4:$G$99,3,FALSE))</f>
        <v/>
      </c>
      <c r="L31" t="str">
        <f t="shared" ca="1" si="0"/>
        <v>&amp;#x997&amp;#x9CD&amp;#x997</v>
      </c>
    </row>
    <row r="32" spans="1:20" x14ac:dyDescent="0.3">
      <c r="A32" t="str">
        <f ca="1">Tabelle1!E22</f>
        <v>গ</v>
      </c>
      <c r="B32" t="str">
        <f ca="1">Tabelle1!$E$65</f>
        <v>◌্</v>
      </c>
      <c r="C32" t="str">
        <f ca="1">Tabelle1!E37</f>
        <v>দ</v>
      </c>
      <c r="G32" t="str">
        <f ca="1">IF(A32="","",VLOOKUP(A32,Tabelle1!$E$4:$G$99,3,FALSE))</f>
        <v>&amp;#x997</v>
      </c>
      <c r="H32" t="str">
        <f ca="1">IF(B32="","",VLOOKUP(B32,Tabelle1!$E$4:$G$99,3,FALSE))</f>
        <v>&amp;#x9CD</v>
      </c>
      <c r="I32" t="str">
        <f ca="1">IF(C32="","",VLOOKUP(C32,Tabelle1!$E$4:$G$99,3,FALSE))</f>
        <v>&amp;#x9A6</v>
      </c>
      <c r="J32" t="str">
        <f>IF(D32="","",VLOOKUP(D32,Tabelle1!$E$4:$G$99,3,FALSE))</f>
        <v/>
      </c>
      <c r="K32" t="str">
        <f>IF(E32="","",VLOOKUP(E32,Tabelle1!$E$4:$G$99,3,FALSE))</f>
        <v/>
      </c>
      <c r="L32" t="str">
        <f t="shared" ca="1" si="0"/>
        <v>&amp;#x997&amp;#x9CD&amp;#x9A6</v>
      </c>
    </row>
    <row r="33" spans="1:12" x14ac:dyDescent="0.3">
      <c r="A33" t="str">
        <f ca="1">Tabelle1!E22</f>
        <v>গ</v>
      </c>
      <c r="B33" t="str">
        <f ca="1">Tabelle1!$E$65</f>
        <v>◌্</v>
      </c>
      <c r="C33" t="str">
        <f ca="1">Tabelle1!E38</f>
        <v>ধ</v>
      </c>
      <c r="G33" t="str">
        <f ca="1">IF(A33="","",VLOOKUP(A33,Tabelle1!$E$4:$G$99,3,FALSE))</f>
        <v>&amp;#x997</v>
      </c>
      <c r="H33" t="str">
        <f ca="1">IF(B33="","",VLOOKUP(B33,Tabelle1!$E$4:$G$99,3,FALSE))</f>
        <v>&amp;#x9CD</v>
      </c>
      <c r="I33" t="str">
        <f ca="1">IF(C33="","",VLOOKUP(C33,Tabelle1!$E$4:$G$99,3,FALSE))</f>
        <v>&amp;#x9A7</v>
      </c>
      <c r="J33" t="str">
        <f>IF(D33="","",VLOOKUP(D33,Tabelle1!$E$4:$G$99,3,FALSE))</f>
        <v/>
      </c>
      <c r="K33" t="str">
        <f>IF(E33="","",VLOOKUP(E33,Tabelle1!$E$4:$G$99,3,FALSE))</f>
        <v/>
      </c>
      <c r="L33" t="str">
        <f t="shared" ca="1" si="0"/>
        <v>&amp;#x997&amp;#x9CD&amp;#x9A7</v>
      </c>
    </row>
    <row r="34" spans="1:12" x14ac:dyDescent="0.3">
      <c r="A34" t="str">
        <f ca="1">Tabelle1!E22</f>
        <v>গ</v>
      </c>
      <c r="B34" t="str">
        <f ca="1">Tabelle1!$E$65</f>
        <v>◌্</v>
      </c>
      <c r="C34" t="str">
        <f ca="1">Tabelle1!E39</f>
        <v>ন</v>
      </c>
      <c r="G34" t="str">
        <f ca="1">IF(A34="","",VLOOKUP(A34,Tabelle1!$E$4:$G$99,3,FALSE))</f>
        <v>&amp;#x997</v>
      </c>
      <c r="H34" t="str">
        <f ca="1">IF(B34="","",VLOOKUP(B34,Tabelle1!$E$4:$G$99,3,FALSE))</f>
        <v>&amp;#x9CD</v>
      </c>
      <c r="I34" t="str">
        <f ca="1">IF(C34="","",VLOOKUP(C34,Tabelle1!$E$4:$G$99,3,FALSE))</f>
        <v>&amp;#x9A8</v>
      </c>
      <c r="J34" t="str">
        <f>IF(D34="","",VLOOKUP(D34,Tabelle1!$E$4:$G$99,3,FALSE))</f>
        <v/>
      </c>
      <c r="K34" t="str">
        <f>IF(E34="","",VLOOKUP(E34,Tabelle1!$E$4:$G$99,3,FALSE))</f>
        <v/>
      </c>
      <c r="L34" t="str">
        <f t="shared" ca="1" si="0"/>
        <v>&amp;#x997&amp;#x9CD&amp;#x9A8</v>
      </c>
    </row>
    <row r="35" spans="1:12" x14ac:dyDescent="0.3">
      <c r="A35" t="str">
        <f ca="1">Tabelle1!E22</f>
        <v>গ</v>
      </c>
      <c r="B35" t="str">
        <f ca="1">Tabelle1!$E$65</f>
        <v>◌্</v>
      </c>
      <c r="C35" t="str">
        <f ca="1">Tabelle1!E39</f>
        <v>ন</v>
      </c>
      <c r="D35" t="str">
        <f ca="1">Tabelle1!$E$65</f>
        <v>◌্</v>
      </c>
      <c r="E35" t="str">
        <f ca="1">Tabelle1!E45</f>
        <v>য</v>
      </c>
      <c r="G35" t="str">
        <f ca="1">IF(A35="","",VLOOKUP(A35,Tabelle1!$E$4:$G$99,3,FALSE))</f>
        <v>&amp;#x997</v>
      </c>
      <c r="H35" t="str">
        <f ca="1">IF(B35="","",VLOOKUP(B35,Tabelle1!$E$4:$G$99,3,FALSE))</f>
        <v>&amp;#x9CD</v>
      </c>
      <c r="I35" t="str">
        <f ca="1">IF(C35="","",VLOOKUP(C35,Tabelle1!$E$4:$G$99,3,FALSE))</f>
        <v>&amp;#x9A8</v>
      </c>
      <c r="J35" t="str">
        <f ca="1">IF(D35="","",VLOOKUP(D35,Tabelle1!$E$4:$G$99,3,FALSE))</f>
        <v>&amp;#x9CD</v>
      </c>
      <c r="K35" t="str">
        <f ca="1">IF(E35="","",VLOOKUP(E35,Tabelle1!$E$4:$G$99,3,FALSE))</f>
        <v>&amp;#x9AF</v>
      </c>
      <c r="L35" t="str">
        <f t="shared" ca="1" si="0"/>
        <v>&amp;#x997&amp;#x9CD&amp;#x9A8&amp;#x9CD&amp;#x9AF</v>
      </c>
    </row>
    <row r="36" spans="1:12" x14ac:dyDescent="0.3">
      <c r="A36" t="str">
        <f ca="1">Tabelle1!E22</f>
        <v>গ</v>
      </c>
      <c r="B36" t="str">
        <f ca="1">Tabelle1!$E$65</f>
        <v>◌্</v>
      </c>
      <c r="C36" t="str">
        <f ca="1">Tabelle1!E42</f>
        <v>ব</v>
      </c>
      <c r="G36" t="str">
        <f ca="1">IF(A36="","",VLOOKUP(A36,Tabelle1!$E$4:$G$99,3,FALSE))</f>
        <v>&amp;#x997</v>
      </c>
      <c r="H36" t="str">
        <f ca="1">IF(B36="","",VLOOKUP(B36,Tabelle1!$E$4:$G$99,3,FALSE))</f>
        <v>&amp;#x9CD</v>
      </c>
      <c r="I36" t="str">
        <f ca="1">IF(C36="","",VLOOKUP(C36,Tabelle1!$E$4:$G$99,3,FALSE))</f>
        <v>&amp;#x9AC</v>
      </c>
      <c r="J36" t="str">
        <f>IF(D36="","",VLOOKUP(D36,Tabelle1!$E$4:$G$99,3,FALSE))</f>
        <v/>
      </c>
      <c r="K36" t="str">
        <f>IF(E36="","",VLOOKUP(E36,Tabelle1!$E$4:$G$99,3,FALSE))</f>
        <v/>
      </c>
      <c r="L36" t="str">
        <f t="shared" ca="1" si="0"/>
        <v>&amp;#x997&amp;#x9CD&amp;#x9AC</v>
      </c>
    </row>
    <row r="37" spans="1:12" x14ac:dyDescent="0.3">
      <c r="A37" t="str">
        <f ca="1">Tabelle1!E22</f>
        <v>গ</v>
      </c>
      <c r="B37" t="str">
        <f ca="1">Tabelle1!$E$65</f>
        <v>◌্</v>
      </c>
      <c r="C37" t="str">
        <f ca="1">Tabelle1!E44</f>
        <v>ম</v>
      </c>
      <c r="G37" t="str">
        <f ca="1">IF(A37="","",VLOOKUP(A37,Tabelle1!$E$4:$G$99,3,FALSE))</f>
        <v>&amp;#x997</v>
      </c>
      <c r="H37" t="str">
        <f ca="1">IF(B37="","",VLOOKUP(B37,Tabelle1!$E$4:$G$99,3,FALSE))</f>
        <v>&amp;#x9CD</v>
      </c>
      <c r="I37" t="str">
        <f ca="1">IF(C37="","",VLOOKUP(C37,Tabelle1!$E$4:$G$99,3,FALSE))</f>
        <v>&amp;#x9AE</v>
      </c>
      <c r="J37" t="str">
        <f>IF(D37="","",VLOOKUP(D37,Tabelle1!$E$4:$G$99,3,FALSE))</f>
        <v/>
      </c>
      <c r="K37" t="str">
        <f>IF(E37="","",VLOOKUP(E37,Tabelle1!$E$4:$G$99,3,FALSE))</f>
        <v/>
      </c>
      <c r="L37" t="str">
        <f t="shared" ca="1" si="0"/>
        <v>&amp;#x997&amp;#x9CD&amp;#x9AE</v>
      </c>
    </row>
    <row r="38" spans="1:12" x14ac:dyDescent="0.3">
      <c r="A38" t="str">
        <f ca="1">Tabelle1!E22</f>
        <v>গ</v>
      </c>
      <c r="B38" t="str">
        <f ca="1">Tabelle1!$E$65</f>
        <v>◌্</v>
      </c>
      <c r="C38" t="str">
        <f ca="1">Tabelle1!E45</f>
        <v>য</v>
      </c>
      <c r="G38" t="str">
        <f ca="1">IF(A38="","",VLOOKUP(A38,Tabelle1!$E$4:$G$99,3,FALSE))</f>
        <v>&amp;#x997</v>
      </c>
      <c r="H38" t="str">
        <f ca="1">IF(B38="","",VLOOKUP(B38,Tabelle1!$E$4:$G$99,3,FALSE))</f>
        <v>&amp;#x9CD</v>
      </c>
      <c r="I38" t="str">
        <f ca="1">IF(C38="","",VLOOKUP(C38,Tabelle1!$E$4:$G$99,3,FALSE))</f>
        <v>&amp;#x9AF</v>
      </c>
      <c r="J38" t="str">
        <f>IF(D38="","",VLOOKUP(D38,Tabelle1!$E$4:$G$99,3,FALSE))</f>
        <v/>
      </c>
      <c r="K38" t="str">
        <f>IF(E38="","",VLOOKUP(E38,Tabelle1!$E$4:$G$99,3,FALSE))</f>
        <v/>
      </c>
      <c r="L38" t="str">
        <f t="shared" ca="1" si="0"/>
        <v>&amp;#x997&amp;#x9CD&amp;#x9AF</v>
      </c>
    </row>
    <row r="39" spans="1:12" x14ac:dyDescent="0.3">
      <c r="A39" t="str">
        <f ca="1">Tabelle1!E22</f>
        <v>গ</v>
      </c>
      <c r="B39" t="str">
        <f ca="1">Tabelle1!$E$65</f>
        <v>◌্</v>
      </c>
      <c r="C39" t="str">
        <f ca="1">Tabelle1!E46</f>
        <v>র</v>
      </c>
      <c r="G39" t="str">
        <f ca="1">IF(A39="","",VLOOKUP(A39,Tabelle1!$E$4:$G$99,3,FALSE))</f>
        <v>&amp;#x997</v>
      </c>
      <c r="H39" t="str">
        <f ca="1">IF(B39="","",VLOOKUP(B39,Tabelle1!$E$4:$G$99,3,FALSE))</f>
        <v>&amp;#x9CD</v>
      </c>
      <c r="I39" t="str">
        <f ca="1">IF(C39="","",VLOOKUP(C39,Tabelle1!$E$4:$G$99,3,FALSE))</f>
        <v>&amp;#x9B0</v>
      </c>
      <c r="J39" t="str">
        <f>IF(D39="","",VLOOKUP(D39,Tabelle1!$E$4:$G$99,3,FALSE))</f>
        <v/>
      </c>
      <c r="K39" t="str">
        <f>IF(E39="","",VLOOKUP(E39,Tabelle1!$E$4:$G$99,3,FALSE))</f>
        <v/>
      </c>
      <c r="L39" t="str">
        <f t="shared" ca="1" si="0"/>
        <v>&amp;#x997&amp;#x9CD&amp;#x9B0</v>
      </c>
    </row>
    <row r="40" spans="1:12" x14ac:dyDescent="0.3">
      <c r="A40" t="str">
        <f ca="1">Tabelle1!E22</f>
        <v>গ</v>
      </c>
      <c r="B40" t="str">
        <f ca="1">Tabelle1!$E$65</f>
        <v>◌্</v>
      </c>
      <c r="C40" t="str">
        <f ca="1">Tabelle1!E46</f>
        <v>র</v>
      </c>
      <c r="D40" t="str">
        <f ca="1">Tabelle1!E57</f>
        <v>◌ু</v>
      </c>
      <c r="G40" t="str">
        <f ca="1">IF(A40="","",VLOOKUP(A40,Tabelle1!$E$4:$G$99,3,FALSE))</f>
        <v>&amp;#x997</v>
      </c>
      <c r="H40" t="str">
        <f ca="1">IF(B40="","",VLOOKUP(B40,Tabelle1!$E$4:$G$99,3,FALSE))</f>
        <v>&amp;#x9CD</v>
      </c>
      <c r="I40" t="str">
        <f ca="1">IF(C40="","",VLOOKUP(C40,Tabelle1!$E$4:$G$99,3,FALSE))</f>
        <v>&amp;#x9B0</v>
      </c>
      <c r="J40" t="str">
        <f ca="1">IF(D40="","",VLOOKUP(D40,Tabelle1!$E$4:$G$99,3,FALSE))</f>
        <v>&amp;#x9C1</v>
      </c>
      <c r="K40" t="str">
        <f>IF(E40="","",VLOOKUP(E40,Tabelle1!$E$4:$G$99,3,FALSE))</f>
        <v/>
      </c>
      <c r="L40" t="str">
        <f t="shared" ca="1" si="0"/>
        <v>&amp;#x997&amp;#x9CD&amp;#x9B0&amp;#x9C1</v>
      </c>
    </row>
    <row r="41" spans="1:12" x14ac:dyDescent="0.3">
      <c r="A41" t="str">
        <f ca="1">Tabelle1!E22</f>
        <v>গ</v>
      </c>
      <c r="B41" t="str">
        <f ca="1">Tabelle1!$E$65</f>
        <v>◌্</v>
      </c>
      <c r="C41" t="str">
        <f ca="1">Tabelle1!E46</f>
        <v>র</v>
      </c>
      <c r="D41" t="str">
        <f ca="1">Tabelle1!E58</f>
        <v>◌ূ</v>
      </c>
      <c r="G41" t="str">
        <f ca="1">IF(A41="","",VLOOKUP(A41,Tabelle1!$E$4:$G$99,3,FALSE))</f>
        <v>&amp;#x997</v>
      </c>
      <c r="H41" t="str">
        <f ca="1">IF(B41="","",VLOOKUP(B41,Tabelle1!$E$4:$G$99,3,FALSE))</f>
        <v>&amp;#x9CD</v>
      </c>
      <c r="I41" t="str">
        <f ca="1">IF(C41="","",VLOOKUP(C41,Tabelle1!$E$4:$G$99,3,FALSE))</f>
        <v>&amp;#x9B0</v>
      </c>
      <c r="J41" t="str">
        <f ca="1">IF(D41="","",VLOOKUP(D41,Tabelle1!$E$4:$G$99,3,FALSE))</f>
        <v>&amp;#x9C2</v>
      </c>
      <c r="K41" t="str">
        <f>IF(E41="","",VLOOKUP(E41,Tabelle1!$E$4:$G$99,3,FALSE))</f>
        <v/>
      </c>
      <c r="L41" t="str">
        <f t="shared" ca="1" si="0"/>
        <v>&amp;#x997&amp;#x9CD&amp;#x9B0&amp;#x9C2</v>
      </c>
    </row>
    <row r="42" spans="1:12" x14ac:dyDescent="0.3">
      <c r="A42" t="str">
        <f ca="1">Tabelle1!E22</f>
        <v>গ</v>
      </c>
      <c r="B42" t="str">
        <f ca="1">Tabelle1!$E$65</f>
        <v>◌্</v>
      </c>
      <c r="C42" t="str">
        <f ca="1">Tabelle1!E47</f>
        <v>ল</v>
      </c>
      <c r="G42" t="str">
        <f ca="1">IF(A42="","",VLOOKUP(A42,Tabelle1!$E$4:$G$99,3,FALSE))</f>
        <v>&amp;#x997</v>
      </c>
      <c r="H42" t="str">
        <f ca="1">IF(B42="","",VLOOKUP(B42,Tabelle1!$E$4:$G$99,3,FALSE))</f>
        <v>&amp;#x9CD</v>
      </c>
      <c r="I42" t="str">
        <f ca="1">IF(C42="","",VLOOKUP(C42,Tabelle1!$E$4:$G$99,3,FALSE))</f>
        <v>&amp;#x9B2</v>
      </c>
      <c r="J42" t="str">
        <f>IF(D42="","",VLOOKUP(D42,Tabelle1!$E$4:$G$99,3,FALSE))</f>
        <v/>
      </c>
      <c r="K42" t="str">
        <f>IF(E42="","",VLOOKUP(E42,Tabelle1!$E$4:$G$99,3,FALSE))</f>
        <v/>
      </c>
      <c r="L42" t="str">
        <f t="shared" ca="1" si="0"/>
        <v>&amp;#x997&amp;#x9CD&amp;#x9B2</v>
      </c>
    </row>
    <row r="43" spans="1:12" x14ac:dyDescent="0.3">
      <c r="A43" t="str">
        <f ca="1">Tabelle1!E22</f>
        <v>গ</v>
      </c>
      <c r="B43" t="str">
        <f ca="1">Tabelle1!$E$65</f>
        <v>◌্</v>
      </c>
      <c r="C43" t="str">
        <f ca="1">Tabelle1!E47</f>
        <v>ল</v>
      </c>
      <c r="D43" t="str">
        <f ca="1">Tabelle1!E57</f>
        <v>◌ু</v>
      </c>
      <c r="G43" t="str">
        <f ca="1">IF(A43="","",VLOOKUP(A43,Tabelle1!$E$4:$G$99,3,FALSE))</f>
        <v>&amp;#x997</v>
      </c>
      <c r="H43" t="str">
        <f ca="1">IF(B43="","",VLOOKUP(B43,Tabelle1!$E$4:$G$99,3,FALSE))</f>
        <v>&amp;#x9CD</v>
      </c>
      <c r="I43" t="str">
        <f ca="1">IF(C43="","",VLOOKUP(C43,Tabelle1!$E$4:$G$99,3,FALSE))</f>
        <v>&amp;#x9B2</v>
      </c>
      <c r="J43" t="str">
        <f ca="1">IF(D43="","",VLOOKUP(D43,Tabelle1!$E$4:$G$99,3,FALSE))</f>
        <v>&amp;#x9C1</v>
      </c>
      <c r="K43" t="str">
        <f>IF(E43="","",VLOOKUP(E43,Tabelle1!$E$4:$G$99,3,FALSE))</f>
        <v/>
      </c>
      <c r="L43" t="str">
        <f t="shared" ca="1" si="0"/>
        <v>&amp;#x997&amp;#x9CD&amp;#x9B2&amp;#x9C1</v>
      </c>
    </row>
    <row r="44" spans="1:12" x14ac:dyDescent="0.3">
      <c r="A44" t="str">
        <f ca="1">Tabelle1!E22</f>
        <v>গ</v>
      </c>
      <c r="B44" t="str">
        <f ca="1">Tabelle1!$E$65</f>
        <v>◌্</v>
      </c>
      <c r="C44" t="str">
        <f ca="1">Tabelle1!E47</f>
        <v>ল</v>
      </c>
      <c r="D44" t="str">
        <f ca="1">Tabelle1!E58</f>
        <v>◌ূ</v>
      </c>
      <c r="G44" t="str">
        <f ca="1">IF(A44="","",VLOOKUP(A44,Tabelle1!$E$4:$G$99,3,FALSE))</f>
        <v>&amp;#x997</v>
      </c>
      <c r="H44" t="str">
        <f ca="1">IF(B44="","",VLOOKUP(B44,Tabelle1!$E$4:$G$99,3,FALSE))</f>
        <v>&amp;#x9CD</v>
      </c>
      <c r="I44" t="str">
        <f ca="1">IF(C44="","",VLOOKUP(C44,Tabelle1!$E$4:$G$99,3,FALSE))</f>
        <v>&amp;#x9B2</v>
      </c>
      <c r="J44" t="str">
        <f ca="1">IF(D44="","",VLOOKUP(D44,Tabelle1!$E$4:$G$99,3,FALSE))</f>
        <v>&amp;#x9C2</v>
      </c>
      <c r="K44" t="str">
        <f>IF(E44="","",VLOOKUP(E44,Tabelle1!$E$4:$G$99,3,FALSE))</f>
        <v/>
      </c>
      <c r="L44" t="str">
        <f t="shared" ca="1" si="0"/>
        <v>&amp;#x997&amp;#x9CD&amp;#x9B2&amp;#x9C2</v>
      </c>
    </row>
    <row r="45" spans="1:12" x14ac:dyDescent="0.3">
      <c r="A45" t="str">
        <f ca="1">Tabelle1!E23</f>
        <v>ঘ</v>
      </c>
      <c r="B45" t="str">
        <f ca="1">Tabelle1!$E$65</f>
        <v>◌্</v>
      </c>
      <c r="C45" t="str">
        <f ca="1">Tabelle1!E39</f>
        <v>ন</v>
      </c>
      <c r="G45" t="str">
        <f ca="1">IF(A45="","",VLOOKUP(A45,Tabelle1!$E$4:$G$99,3,FALSE))</f>
        <v>&amp;#x998</v>
      </c>
      <c r="H45" t="str">
        <f ca="1">IF(B45="","",VLOOKUP(B45,Tabelle1!$E$4:$G$99,3,FALSE))</f>
        <v>&amp;#x9CD</v>
      </c>
      <c r="I45" t="str">
        <f ca="1">IF(C45="","",VLOOKUP(C45,Tabelle1!$E$4:$G$99,3,FALSE))</f>
        <v>&amp;#x9A8</v>
      </c>
      <c r="J45" t="str">
        <f>IF(D45="","",VLOOKUP(D45,Tabelle1!$E$4:$G$99,3,FALSE))</f>
        <v/>
      </c>
      <c r="K45" t="str">
        <f>IF(E45="","",VLOOKUP(E45,Tabelle1!$E$4:$G$99,3,FALSE))</f>
        <v/>
      </c>
      <c r="L45" t="str">
        <f t="shared" ca="1" si="0"/>
        <v>&amp;#x998&amp;#x9CD&amp;#x9A8</v>
      </c>
    </row>
    <row r="46" spans="1:12" x14ac:dyDescent="0.3">
      <c r="A46" t="str">
        <f ca="1">Tabelle1!E23</f>
        <v>ঘ</v>
      </c>
      <c r="B46" t="str">
        <f ca="1">Tabelle1!$E$65</f>
        <v>◌্</v>
      </c>
      <c r="C46" t="str">
        <f ca="1">Tabelle1!E45</f>
        <v>য</v>
      </c>
      <c r="G46" t="str">
        <f ca="1">IF(A46="","",VLOOKUP(A46,Tabelle1!$E$4:$G$99,3,FALSE))</f>
        <v>&amp;#x998</v>
      </c>
      <c r="H46" t="str">
        <f ca="1">IF(B46="","",VLOOKUP(B46,Tabelle1!$E$4:$G$99,3,FALSE))</f>
        <v>&amp;#x9CD</v>
      </c>
      <c r="I46" t="str">
        <f ca="1">IF(C46="","",VLOOKUP(C46,Tabelle1!$E$4:$G$99,3,FALSE))</f>
        <v>&amp;#x9AF</v>
      </c>
      <c r="J46" t="str">
        <f>IF(D46="","",VLOOKUP(D46,Tabelle1!$E$4:$G$99,3,FALSE))</f>
        <v/>
      </c>
      <c r="K46" t="str">
        <f>IF(E46="","",VLOOKUP(E46,Tabelle1!$E$4:$G$99,3,FALSE))</f>
        <v/>
      </c>
      <c r="L46" t="str">
        <f t="shared" ca="1" si="0"/>
        <v>&amp;#x998&amp;#x9CD&amp;#x9AF</v>
      </c>
    </row>
    <row r="47" spans="1:12" x14ac:dyDescent="0.3">
      <c r="A47" t="str">
        <f ca="1">Tabelle1!E23</f>
        <v>ঘ</v>
      </c>
      <c r="B47" t="str">
        <f ca="1">Tabelle1!$E$65</f>
        <v>◌্</v>
      </c>
      <c r="C47" t="str">
        <f ca="1">Tabelle1!E46</f>
        <v>র</v>
      </c>
      <c r="G47" t="str">
        <f ca="1">IF(A47="","",VLOOKUP(A47,Tabelle1!$E$4:$G$99,3,FALSE))</f>
        <v>&amp;#x998</v>
      </c>
      <c r="H47" t="str">
        <f ca="1">IF(B47="","",VLOOKUP(B47,Tabelle1!$E$4:$G$99,3,FALSE))</f>
        <v>&amp;#x9CD</v>
      </c>
      <c r="I47" t="str">
        <f ca="1">IF(C47="","",VLOOKUP(C47,Tabelle1!$E$4:$G$99,3,FALSE))</f>
        <v>&amp;#x9B0</v>
      </c>
      <c r="J47" t="str">
        <f>IF(D47="","",VLOOKUP(D47,Tabelle1!$E$4:$G$99,3,FALSE))</f>
        <v/>
      </c>
      <c r="K47" t="str">
        <f>IF(E47="","",VLOOKUP(E47,Tabelle1!$E$4:$G$99,3,FALSE))</f>
        <v/>
      </c>
      <c r="L47" t="str">
        <f t="shared" ca="1" si="0"/>
        <v>&amp;#x998&amp;#x9CD&amp;#x9B0</v>
      </c>
    </row>
    <row r="48" spans="1:12" x14ac:dyDescent="0.3">
      <c r="A48" t="str">
        <f ca="1">Tabelle1!E24</f>
        <v>ঙ</v>
      </c>
      <c r="B48" t="str">
        <f ca="1">Tabelle1!$E$65</f>
        <v>◌্</v>
      </c>
      <c r="C48" t="str">
        <f ca="1">Tabelle1!E20</f>
        <v>ক</v>
      </c>
      <c r="G48" t="str">
        <f ca="1">IF(A48="","",VLOOKUP(A48,Tabelle1!$E$4:$G$99,3,FALSE))</f>
        <v>&amp;#x999</v>
      </c>
      <c r="H48" t="str">
        <f ca="1">IF(B48="","",VLOOKUP(B48,Tabelle1!$E$4:$G$99,3,FALSE))</f>
        <v>&amp;#x9CD</v>
      </c>
      <c r="I48" t="str">
        <f ca="1">IF(C48="","",VLOOKUP(C48,Tabelle1!$E$4:$G$99,3,FALSE))</f>
        <v>&amp;#x995</v>
      </c>
      <c r="J48" t="str">
        <f>IF(D48="","",VLOOKUP(D48,Tabelle1!$E$4:$G$99,3,FALSE))</f>
        <v/>
      </c>
      <c r="K48" t="str">
        <f>IF(E48="","",VLOOKUP(E48,Tabelle1!$E$4:$G$99,3,FALSE))</f>
        <v/>
      </c>
      <c r="L48" t="str">
        <f t="shared" ca="1" si="0"/>
        <v>&amp;#x999&amp;#x9CD&amp;#x995</v>
      </c>
    </row>
    <row r="49" spans="1:12" x14ac:dyDescent="0.3">
      <c r="A49" t="str">
        <f ca="1">Tabelle1!E24</f>
        <v>ঙ</v>
      </c>
      <c r="B49" t="str">
        <f ca="1">Tabelle1!$E$65</f>
        <v>◌্</v>
      </c>
      <c r="C49" t="str">
        <f ca="1">Tabelle1!E20</f>
        <v>ক</v>
      </c>
      <c r="D49" t="str">
        <f ca="1">Tabelle1!$E$65</f>
        <v>◌্</v>
      </c>
      <c r="E49" t="str">
        <f ca="1">Tabelle1!E46</f>
        <v>র</v>
      </c>
      <c r="G49" t="str">
        <f ca="1">IF(A49="","",VLOOKUP(A49,Tabelle1!$E$4:$G$99,3,FALSE))</f>
        <v>&amp;#x999</v>
      </c>
      <c r="H49" t="str">
        <f ca="1">IF(B49="","",VLOOKUP(B49,Tabelle1!$E$4:$G$99,3,FALSE))</f>
        <v>&amp;#x9CD</v>
      </c>
      <c r="I49" t="str">
        <f ca="1">IF(C49="","",VLOOKUP(C49,Tabelle1!$E$4:$G$99,3,FALSE))</f>
        <v>&amp;#x995</v>
      </c>
      <c r="J49" t="str">
        <f ca="1">IF(D49="","",VLOOKUP(D49,Tabelle1!$E$4:$G$99,3,FALSE))</f>
        <v>&amp;#x9CD</v>
      </c>
      <c r="K49" t="str">
        <f ca="1">IF(E49="","",VLOOKUP(E49,Tabelle1!$E$4:$G$99,3,FALSE))</f>
        <v>&amp;#x9B0</v>
      </c>
      <c r="L49" t="str">
        <f t="shared" ca="1" si="0"/>
        <v>&amp;#x999&amp;#x9CD&amp;#x995&amp;#x9CD&amp;#x9B0</v>
      </c>
    </row>
    <row r="50" spans="1:12" x14ac:dyDescent="0.3">
      <c r="A50" t="str">
        <f ca="1">Tabelle1!E24</f>
        <v>ঙ</v>
      </c>
      <c r="B50" t="str">
        <f ca="1">Tabelle1!$E$65</f>
        <v>◌্</v>
      </c>
      <c r="C50" t="str">
        <f ca="1">Tabelle1!E20</f>
        <v>ক</v>
      </c>
      <c r="D50" t="str">
        <f ca="1">Tabelle1!$E$65</f>
        <v>◌্</v>
      </c>
      <c r="E50" t="str">
        <f ca="1">Tabelle1!E49</f>
        <v>ষ</v>
      </c>
      <c r="G50" t="str">
        <f ca="1">IF(A50="","",VLOOKUP(A50,Tabelle1!$E$4:$G$99,3,FALSE))</f>
        <v>&amp;#x999</v>
      </c>
      <c r="H50" t="str">
        <f ca="1">IF(B50="","",VLOOKUP(B50,Tabelle1!$E$4:$G$99,3,FALSE))</f>
        <v>&amp;#x9CD</v>
      </c>
      <c r="I50" t="str">
        <f ca="1">IF(C50="","",VLOOKUP(C50,Tabelle1!$E$4:$G$99,3,FALSE))</f>
        <v>&amp;#x995</v>
      </c>
      <c r="J50" t="str">
        <f ca="1">IF(D50="","",VLOOKUP(D50,Tabelle1!$E$4:$G$99,3,FALSE))</f>
        <v>&amp;#x9CD</v>
      </c>
      <c r="K50" t="str">
        <f ca="1">IF(E50="","",VLOOKUP(E50,Tabelle1!$E$4:$G$99,3,FALSE))</f>
        <v>&amp;#x9B7</v>
      </c>
      <c r="L50" t="str">
        <f t="shared" ca="1" si="0"/>
        <v>&amp;#x999&amp;#x9CD&amp;#x995&amp;#x9CD&amp;#x9B7</v>
      </c>
    </row>
    <row r="51" spans="1:12" x14ac:dyDescent="0.3">
      <c r="A51" t="str">
        <f ca="1">Tabelle1!E24</f>
        <v>ঙ</v>
      </c>
      <c r="B51" t="str">
        <f ca="1">Tabelle1!$E$65</f>
        <v>◌্</v>
      </c>
      <c r="C51" t="str">
        <f ca="1">Tabelle1!E21</f>
        <v>খ</v>
      </c>
      <c r="G51" t="str">
        <f ca="1">IF(A51="","",VLOOKUP(A51,Tabelle1!$E$4:$G$99,3,FALSE))</f>
        <v>&amp;#x999</v>
      </c>
      <c r="H51" t="str">
        <f ca="1">IF(B51="","",VLOOKUP(B51,Tabelle1!$E$4:$G$99,3,FALSE))</f>
        <v>&amp;#x9CD</v>
      </c>
      <c r="I51" t="str">
        <f ca="1">IF(C51="","",VLOOKUP(C51,Tabelle1!$E$4:$G$99,3,FALSE))</f>
        <v>&amp;#x996</v>
      </c>
      <c r="J51" t="str">
        <f>IF(D51="","",VLOOKUP(D51,Tabelle1!$E$4:$G$99,3,FALSE))</f>
        <v/>
      </c>
      <c r="K51" t="str">
        <f>IF(E51="","",VLOOKUP(E51,Tabelle1!$E$4:$G$99,3,FALSE))</f>
        <v/>
      </c>
      <c r="L51" t="str">
        <f t="shared" ca="1" si="0"/>
        <v>&amp;#x999&amp;#x9CD&amp;#x996</v>
      </c>
    </row>
    <row r="52" spans="1:12" x14ac:dyDescent="0.3">
      <c r="A52" t="str">
        <f ca="1">Tabelle1!E24</f>
        <v>ঙ</v>
      </c>
      <c r="B52" t="str">
        <f ca="1">Tabelle1!$E$65</f>
        <v>◌্</v>
      </c>
      <c r="C52" t="str">
        <f ca="1">Tabelle1!E22</f>
        <v>গ</v>
      </c>
      <c r="G52" t="str">
        <f ca="1">IF(A52="","",VLOOKUP(A52,Tabelle1!$E$4:$G$99,3,FALSE))</f>
        <v>&amp;#x999</v>
      </c>
      <c r="H52" t="str">
        <f ca="1">IF(B52="","",VLOOKUP(B52,Tabelle1!$E$4:$G$99,3,FALSE))</f>
        <v>&amp;#x9CD</v>
      </c>
      <c r="I52" t="str">
        <f ca="1">IF(C52="","",VLOOKUP(C52,Tabelle1!$E$4:$G$99,3,FALSE))</f>
        <v>&amp;#x997</v>
      </c>
      <c r="J52" t="str">
        <f>IF(D52="","",VLOOKUP(D52,Tabelle1!$E$4:$G$99,3,FALSE))</f>
        <v/>
      </c>
      <c r="K52" t="str">
        <f>IF(E52="","",VLOOKUP(E52,Tabelle1!$E$4:$G$99,3,FALSE))</f>
        <v/>
      </c>
      <c r="L52" t="str">
        <f t="shared" ca="1" si="0"/>
        <v>&amp;#x999&amp;#x9CD&amp;#x997</v>
      </c>
    </row>
    <row r="53" spans="1:12" x14ac:dyDescent="0.3">
      <c r="A53" t="str">
        <f ca="1">Tabelle1!E24</f>
        <v>ঙ</v>
      </c>
      <c r="B53" t="str">
        <f ca="1">Tabelle1!$E$65</f>
        <v>◌্</v>
      </c>
      <c r="C53" t="str">
        <f ca="1">Tabelle1!E23</f>
        <v>ঘ</v>
      </c>
      <c r="G53" t="str">
        <f ca="1">IF(A53="","",VLOOKUP(A53,Tabelle1!$E$4:$G$99,3,FALSE))</f>
        <v>&amp;#x999</v>
      </c>
      <c r="H53" t="str">
        <f ca="1">IF(B53="","",VLOOKUP(B53,Tabelle1!$E$4:$G$99,3,FALSE))</f>
        <v>&amp;#x9CD</v>
      </c>
      <c r="I53" t="str">
        <f ca="1">IF(C53="","",VLOOKUP(C53,Tabelle1!$E$4:$G$99,3,FALSE))</f>
        <v>&amp;#x998</v>
      </c>
      <c r="J53" t="str">
        <f>IF(D53="","",VLOOKUP(D53,Tabelle1!$E$4:$G$99,3,FALSE))</f>
        <v/>
      </c>
      <c r="K53" t="str">
        <f>IF(E53="","",VLOOKUP(E53,Tabelle1!$E$4:$G$99,3,FALSE))</f>
        <v/>
      </c>
      <c r="L53" t="str">
        <f t="shared" ca="1" si="0"/>
        <v>&amp;#x999&amp;#x9CD&amp;#x998</v>
      </c>
    </row>
    <row r="54" spans="1:12" x14ac:dyDescent="0.3">
      <c r="A54" t="str">
        <f ca="1">Tabelle1!E24</f>
        <v>ঙ</v>
      </c>
      <c r="B54" t="str">
        <f ca="1">Tabelle1!$E$65</f>
        <v>◌্</v>
      </c>
      <c r="C54" t="str">
        <f ca="1">Tabelle1!E23</f>
        <v>ঘ</v>
      </c>
      <c r="D54" t="str">
        <f ca="1">Tabelle1!$E$65</f>
        <v>◌্</v>
      </c>
      <c r="E54" t="str">
        <f ca="1">Tabelle1!E46</f>
        <v>র</v>
      </c>
      <c r="G54" t="str">
        <f ca="1">IF(A54="","",VLOOKUP(A54,Tabelle1!$E$4:$G$99,3,FALSE))</f>
        <v>&amp;#x999</v>
      </c>
      <c r="H54" t="str">
        <f ca="1">IF(B54="","",VLOOKUP(B54,Tabelle1!$E$4:$G$99,3,FALSE))</f>
        <v>&amp;#x9CD</v>
      </c>
      <c r="I54" t="str">
        <f ca="1">IF(C54="","",VLOOKUP(C54,Tabelle1!$E$4:$G$99,3,FALSE))</f>
        <v>&amp;#x998</v>
      </c>
      <c r="J54" t="str">
        <f ca="1">IF(D54="","",VLOOKUP(D54,Tabelle1!$E$4:$G$99,3,FALSE))</f>
        <v>&amp;#x9CD</v>
      </c>
      <c r="K54" t="str">
        <f ca="1">IF(E54="","",VLOOKUP(E54,Tabelle1!$E$4:$G$99,3,FALSE))</f>
        <v>&amp;#x9B0</v>
      </c>
      <c r="L54" t="str">
        <f t="shared" ca="1" si="0"/>
        <v>&amp;#x999&amp;#x9CD&amp;#x998&amp;#x9CD&amp;#x9B0</v>
      </c>
    </row>
    <row r="55" spans="1:12" x14ac:dyDescent="0.3">
      <c r="A55" t="str">
        <f ca="1">Tabelle1!E24</f>
        <v>ঙ</v>
      </c>
      <c r="B55" t="str">
        <f ca="1">Tabelle1!$E$65</f>
        <v>◌্</v>
      </c>
      <c r="C55" t="str">
        <f ca="1">Tabelle1!E44</f>
        <v>ম</v>
      </c>
      <c r="G55" t="str">
        <f ca="1">IF(A55="","",VLOOKUP(A55,Tabelle1!$E$4:$G$99,3,FALSE))</f>
        <v>&amp;#x999</v>
      </c>
      <c r="H55" t="str">
        <f ca="1">IF(B55="","",VLOOKUP(B55,Tabelle1!$E$4:$G$99,3,FALSE))</f>
        <v>&amp;#x9CD</v>
      </c>
      <c r="I55" t="str">
        <f ca="1">IF(C55="","",VLOOKUP(C55,Tabelle1!$E$4:$G$99,3,FALSE))</f>
        <v>&amp;#x9AE</v>
      </c>
      <c r="J55" t="str">
        <f>IF(D55="","",VLOOKUP(D55,Tabelle1!$E$4:$G$99,3,FALSE))</f>
        <v/>
      </c>
      <c r="K55" t="str">
        <f>IF(E55="","",VLOOKUP(E55,Tabelle1!$E$4:$G$99,3,FALSE))</f>
        <v/>
      </c>
      <c r="L55" t="str">
        <f t="shared" ca="1" si="0"/>
        <v>&amp;#x999&amp;#x9CD&amp;#x9AE</v>
      </c>
    </row>
    <row r="56" spans="1:12" x14ac:dyDescent="0.3">
      <c r="A56" t="str">
        <f ca="1">Tabelle1!E25</f>
        <v>চ</v>
      </c>
      <c r="B56" t="str">
        <f ca="1">Tabelle1!$E$65</f>
        <v>◌্</v>
      </c>
      <c r="C56" t="str">
        <f ca="1">Tabelle1!E25</f>
        <v>চ</v>
      </c>
      <c r="G56" t="str">
        <f ca="1">IF(A56="","",VLOOKUP(A56,Tabelle1!$E$4:$G$99,3,FALSE))</f>
        <v>&amp;#x99A</v>
      </c>
      <c r="H56" t="str">
        <f ca="1">IF(B56="","",VLOOKUP(B56,Tabelle1!$E$4:$G$99,3,FALSE))</f>
        <v>&amp;#x9CD</v>
      </c>
      <c r="I56" t="str">
        <f ca="1">IF(C56="","",VLOOKUP(C56,Tabelle1!$E$4:$G$99,3,FALSE))</f>
        <v>&amp;#x99A</v>
      </c>
      <c r="J56" t="str">
        <f>IF(D56="","",VLOOKUP(D56,Tabelle1!$E$4:$G$99,3,FALSE))</f>
        <v/>
      </c>
      <c r="K56" t="str">
        <f>IF(E56="","",VLOOKUP(E56,Tabelle1!$E$4:$G$99,3,FALSE))</f>
        <v/>
      </c>
      <c r="L56" t="str">
        <f t="shared" ca="1" si="0"/>
        <v>&amp;#x99A&amp;#x9CD&amp;#x99A</v>
      </c>
    </row>
    <row r="57" spans="1:12" x14ac:dyDescent="0.3">
      <c r="A57" t="str">
        <f ca="1">Tabelle1!E25</f>
        <v>চ</v>
      </c>
      <c r="B57" t="str">
        <f ca="1">Tabelle1!$E$65</f>
        <v>◌্</v>
      </c>
      <c r="C57" t="str">
        <f ca="1">Tabelle1!E26</f>
        <v>ছ</v>
      </c>
      <c r="G57" t="str">
        <f ca="1">IF(A57="","",VLOOKUP(A57,Tabelle1!$E$4:$G$99,3,FALSE))</f>
        <v>&amp;#x99A</v>
      </c>
      <c r="H57" t="str">
        <f ca="1">IF(B57="","",VLOOKUP(B57,Tabelle1!$E$4:$G$99,3,FALSE))</f>
        <v>&amp;#x9CD</v>
      </c>
      <c r="I57" t="str">
        <f ca="1">IF(C57="","",VLOOKUP(C57,Tabelle1!$E$4:$G$99,3,FALSE))</f>
        <v>&amp;#x99B</v>
      </c>
      <c r="J57" t="str">
        <f>IF(D57="","",VLOOKUP(D57,Tabelle1!$E$4:$G$99,3,FALSE))</f>
        <v/>
      </c>
      <c r="K57" t="str">
        <f>IF(E57="","",VLOOKUP(E57,Tabelle1!$E$4:$G$99,3,FALSE))</f>
        <v/>
      </c>
      <c r="L57" t="str">
        <f t="shared" ca="1" si="0"/>
        <v>&amp;#x99A&amp;#x9CD&amp;#x99B</v>
      </c>
    </row>
    <row r="58" spans="1:12" x14ac:dyDescent="0.3">
      <c r="A58" t="str">
        <f ca="1">Tabelle1!E25</f>
        <v>চ</v>
      </c>
      <c r="B58" t="str">
        <f ca="1">Tabelle1!$E$65</f>
        <v>◌্</v>
      </c>
      <c r="C58" t="str">
        <f ca="1">Tabelle1!E26</f>
        <v>ছ</v>
      </c>
      <c r="D58" t="str">
        <f ca="1">Tabelle1!$E$65</f>
        <v>◌্</v>
      </c>
      <c r="E58" t="str">
        <f ca="1">Tabelle1!E42</f>
        <v>ব</v>
      </c>
      <c r="G58" t="str">
        <f ca="1">IF(A58="","",VLOOKUP(A58,Tabelle1!$E$4:$G$99,3,FALSE))</f>
        <v>&amp;#x99A</v>
      </c>
      <c r="H58" t="str">
        <f ca="1">IF(B58="","",VLOOKUP(B58,Tabelle1!$E$4:$G$99,3,FALSE))</f>
        <v>&amp;#x9CD</v>
      </c>
      <c r="I58" t="str">
        <f ca="1">IF(C58="","",VLOOKUP(C58,Tabelle1!$E$4:$G$99,3,FALSE))</f>
        <v>&amp;#x99B</v>
      </c>
      <c r="J58" t="str">
        <f ca="1">IF(D58="","",VLOOKUP(D58,Tabelle1!$E$4:$G$99,3,FALSE))</f>
        <v>&amp;#x9CD</v>
      </c>
      <c r="K58" t="str">
        <f ca="1">IF(E58="","",VLOOKUP(E58,Tabelle1!$E$4:$G$99,3,FALSE))</f>
        <v>&amp;#x9AC</v>
      </c>
      <c r="L58" t="str">
        <f t="shared" ca="1" si="0"/>
        <v>&amp;#x99A&amp;#x9CD&amp;#x99B&amp;#x9CD&amp;#x9AC</v>
      </c>
    </row>
    <row r="59" spans="1:12" x14ac:dyDescent="0.3">
      <c r="A59" t="str">
        <f ca="1">Tabelle1!E25</f>
        <v>চ</v>
      </c>
      <c r="B59" t="str">
        <f ca="1">Tabelle1!$E$65</f>
        <v>◌্</v>
      </c>
      <c r="C59" t="str">
        <f ca="1">Tabelle1!E26</f>
        <v>ছ</v>
      </c>
      <c r="D59" t="str">
        <f ca="1">Tabelle1!$E$65</f>
        <v>◌্</v>
      </c>
      <c r="E59" t="str">
        <f ca="1">Tabelle1!E46</f>
        <v>র</v>
      </c>
      <c r="G59" t="str">
        <f ca="1">IF(A59="","",VLOOKUP(A59,Tabelle1!$E$4:$G$99,3,FALSE))</f>
        <v>&amp;#x99A</v>
      </c>
      <c r="H59" t="str">
        <f ca="1">IF(B59="","",VLOOKUP(B59,Tabelle1!$E$4:$G$99,3,FALSE))</f>
        <v>&amp;#x9CD</v>
      </c>
      <c r="I59" t="str">
        <f ca="1">IF(C59="","",VLOOKUP(C59,Tabelle1!$E$4:$G$99,3,FALSE))</f>
        <v>&amp;#x99B</v>
      </c>
      <c r="J59" t="str">
        <f ca="1">IF(D59="","",VLOOKUP(D59,Tabelle1!$E$4:$G$99,3,FALSE))</f>
        <v>&amp;#x9CD</v>
      </c>
      <c r="K59" t="str">
        <f ca="1">IF(E59="","",VLOOKUP(E59,Tabelle1!$E$4:$G$99,3,FALSE))</f>
        <v>&amp;#x9B0</v>
      </c>
      <c r="L59" t="str">
        <f t="shared" ca="1" si="0"/>
        <v>&amp;#x99A&amp;#x9CD&amp;#x99B&amp;#x9CD&amp;#x9B0</v>
      </c>
    </row>
    <row r="60" spans="1:12" x14ac:dyDescent="0.3">
      <c r="A60" t="str">
        <f ca="1">Tabelle1!E25</f>
        <v>চ</v>
      </c>
      <c r="B60" t="str">
        <f ca="1">Tabelle1!$E$65</f>
        <v>◌্</v>
      </c>
      <c r="C60" t="str">
        <f ca="1">Tabelle1!E29</f>
        <v>ঞ</v>
      </c>
      <c r="G60" t="str">
        <f ca="1">IF(A60="","",VLOOKUP(A60,Tabelle1!$E$4:$G$99,3,FALSE))</f>
        <v>&amp;#x99A</v>
      </c>
      <c r="H60" t="str">
        <f ca="1">IF(B60="","",VLOOKUP(B60,Tabelle1!$E$4:$G$99,3,FALSE))</f>
        <v>&amp;#x9CD</v>
      </c>
      <c r="I60" t="str">
        <f ca="1">IF(C60="","",VLOOKUP(C60,Tabelle1!$E$4:$G$99,3,FALSE))</f>
        <v>&amp;#x99E</v>
      </c>
      <c r="J60" t="str">
        <f>IF(D60="","",VLOOKUP(D60,Tabelle1!$E$4:$G$99,3,FALSE))</f>
        <v/>
      </c>
      <c r="K60" t="str">
        <f>IF(E60="","",VLOOKUP(E60,Tabelle1!$E$4:$G$99,3,FALSE))</f>
        <v/>
      </c>
      <c r="L60" t="str">
        <f t="shared" ca="1" si="0"/>
        <v>&amp;#x99A&amp;#x9CD&amp;#x99E</v>
      </c>
    </row>
    <row r="61" spans="1:12" x14ac:dyDescent="0.3">
      <c r="A61" t="str">
        <f ca="1">Tabelle1!E25</f>
        <v>চ</v>
      </c>
      <c r="B61" t="str">
        <f ca="1">Tabelle1!$E$65</f>
        <v>◌্</v>
      </c>
      <c r="C61" t="str">
        <f ca="1">Tabelle1!E39</f>
        <v>ন</v>
      </c>
      <c r="G61" t="str">
        <f ca="1">IF(A61="","",VLOOKUP(A61,Tabelle1!$E$4:$G$99,3,FALSE))</f>
        <v>&amp;#x99A</v>
      </c>
      <c r="H61" t="str">
        <f ca="1">IF(B61="","",VLOOKUP(B61,Tabelle1!$E$4:$G$99,3,FALSE))</f>
        <v>&amp;#x9CD</v>
      </c>
      <c r="I61" t="str">
        <f ca="1">IF(C61="","",VLOOKUP(C61,Tabelle1!$E$4:$G$99,3,FALSE))</f>
        <v>&amp;#x9A8</v>
      </c>
      <c r="J61" t="str">
        <f>IF(D61="","",VLOOKUP(D61,Tabelle1!$E$4:$G$99,3,FALSE))</f>
        <v/>
      </c>
      <c r="K61" t="str">
        <f>IF(E61="","",VLOOKUP(E61,Tabelle1!$E$4:$G$99,3,FALSE))</f>
        <v/>
      </c>
      <c r="L61" t="str">
        <f t="shared" ca="1" si="0"/>
        <v>&amp;#x99A&amp;#x9CD&amp;#x9A8</v>
      </c>
    </row>
    <row r="62" spans="1:12" x14ac:dyDescent="0.3">
      <c r="A62" t="str">
        <f ca="1">Tabelle1!E25</f>
        <v>চ</v>
      </c>
      <c r="B62" t="str">
        <f ca="1">Tabelle1!$E$65</f>
        <v>◌্</v>
      </c>
      <c r="C62" t="str">
        <f ca="1">Tabelle1!E42</f>
        <v>ব</v>
      </c>
      <c r="G62" t="str">
        <f ca="1">IF(A62="","",VLOOKUP(A62,Tabelle1!$E$4:$G$99,3,FALSE))</f>
        <v>&amp;#x99A</v>
      </c>
      <c r="H62" t="str">
        <f ca="1">IF(B62="","",VLOOKUP(B62,Tabelle1!$E$4:$G$99,3,FALSE))</f>
        <v>&amp;#x9CD</v>
      </c>
      <c r="I62" t="str">
        <f ca="1">IF(C62="","",VLOOKUP(C62,Tabelle1!$E$4:$G$99,3,FALSE))</f>
        <v>&amp;#x9AC</v>
      </c>
      <c r="J62" t="str">
        <f>IF(D62="","",VLOOKUP(D62,Tabelle1!$E$4:$G$99,3,FALSE))</f>
        <v/>
      </c>
      <c r="K62" t="str">
        <f>IF(E62="","",VLOOKUP(E62,Tabelle1!$E$4:$G$99,3,FALSE))</f>
        <v/>
      </c>
      <c r="L62" t="str">
        <f t="shared" ca="1" si="0"/>
        <v>&amp;#x99A&amp;#x9CD&amp;#x9AC</v>
      </c>
    </row>
    <row r="63" spans="1:12" x14ac:dyDescent="0.3">
      <c r="A63" t="str">
        <f ca="1">Tabelle1!E25</f>
        <v>চ</v>
      </c>
      <c r="B63" t="str">
        <f ca="1">Tabelle1!$E$65</f>
        <v>◌্</v>
      </c>
      <c r="C63" t="str">
        <f ca="1">Tabelle1!E45</f>
        <v>য</v>
      </c>
      <c r="G63" t="str">
        <f ca="1">IF(A63="","",VLOOKUP(A63,Tabelle1!$E$4:$G$99,3,FALSE))</f>
        <v>&amp;#x99A</v>
      </c>
      <c r="H63" t="str">
        <f ca="1">IF(B63="","",VLOOKUP(B63,Tabelle1!$E$4:$G$99,3,FALSE))</f>
        <v>&amp;#x9CD</v>
      </c>
      <c r="I63" t="str">
        <f ca="1">IF(C63="","",VLOOKUP(C63,Tabelle1!$E$4:$G$99,3,FALSE))</f>
        <v>&amp;#x9AF</v>
      </c>
      <c r="J63" t="str">
        <f>IF(D63="","",VLOOKUP(D63,Tabelle1!$E$4:$G$99,3,FALSE))</f>
        <v/>
      </c>
      <c r="K63" t="str">
        <f>IF(E63="","",VLOOKUP(E63,Tabelle1!$E$4:$G$99,3,FALSE))</f>
        <v/>
      </c>
      <c r="L63" t="str">
        <f t="shared" ca="1" si="0"/>
        <v>&amp;#x99A&amp;#x9CD&amp;#x9AF</v>
      </c>
    </row>
    <row r="64" spans="1:12" x14ac:dyDescent="0.3">
      <c r="A64" t="str">
        <f ca="1">Tabelle1!E25</f>
        <v>চ</v>
      </c>
      <c r="B64" t="str">
        <f ca="1">Tabelle1!$E$65</f>
        <v>◌্</v>
      </c>
      <c r="C64" t="str">
        <f ca="1">Tabelle1!E46</f>
        <v>র</v>
      </c>
      <c r="G64" t="str">
        <f ca="1">IF(A64="","",VLOOKUP(A64,Tabelle1!$E$4:$G$99,3,FALSE))</f>
        <v>&amp;#x99A</v>
      </c>
      <c r="H64" t="str">
        <f ca="1">IF(B64="","",VLOOKUP(B64,Tabelle1!$E$4:$G$99,3,FALSE))</f>
        <v>&amp;#x9CD</v>
      </c>
      <c r="I64" t="str">
        <f ca="1">IF(C64="","",VLOOKUP(C64,Tabelle1!$E$4:$G$99,3,FALSE))</f>
        <v>&amp;#x9B0</v>
      </c>
      <c r="J64" t="str">
        <f>IF(D64="","",VLOOKUP(D64,Tabelle1!$E$4:$G$99,3,FALSE))</f>
        <v/>
      </c>
      <c r="K64" t="str">
        <f>IF(E64="","",VLOOKUP(E64,Tabelle1!$E$4:$G$99,3,FALSE))</f>
        <v/>
      </c>
      <c r="L64" t="str">
        <f t="shared" ca="1" si="0"/>
        <v>&amp;#x99A&amp;#x9CD&amp;#x9B0</v>
      </c>
    </row>
    <row r="65" spans="1:17" x14ac:dyDescent="0.3">
      <c r="A65" t="str">
        <f ca="1">Tabelle1!E26</f>
        <v>ছ</v>
      </c>
      <c r="B65" t="str">
        <f ca="1">Tabelle1!$E$65</f>
        <v>◌্</v>
      </c>
      <c r="C65" t="str">
        <f ca="1">Tabelle1!E42</f>
        <v>ব</v>
      </c>
      <c r="G65" t="str">
        <f ca="1">IF(A65="","",VLOOKUP(A65,Tabelle1!$E$4:$G$99,3,FALSE))</f>
        <v>&amp;#x99B</v>
      </c>
      <c r="H65" t="str">
        <f ca="1">IF(B65="","",VLOOKUP(B65,Tabelle1!$E$4:$G$99,3,FALSE))</f>
        <v>&amp;#x9CD</v>
      </c>
      <c r="I65" t="str">
        <f ca="1">IF(C65="","",VLOOKUP(C65,Tabelle1!$E$4:$G$99,3,FALSE))</f>
        <v>&amp;#x9AC</v>
      </c>
      <c r="J65" t="str">
        <f>IF(D65="","",VLOOKUP(D65,Tabelle1!$E$4:$G$99,3,FALSE))</f>
        <v/>
      </c>
      <c r="K65" t="str">
        <f>IF(E65="","",VLOOKUP(E65,Tabelle1!$E$4:$G$99,3,FALSE))</f>
        <v/>
      </c>
      <c r="L65" t="str">
        <f t="shared" ca="1" si="0"/>
        <v>&amp;#x99B&amp;#x9CD&amp;#x9AC</v>
      </c>
    </row>
    <row r="66" spans="1:17" x14ac:dyDescent="0.3">
      <c r="A66" t="str">
        <f ca="1">Tabelle1!E26</f>
        <v>ছ</v>
      </c>
      <c r="B66" t="str">
        <f ca="1">Tabelle1!$E$65</f>
        <v>◌্</v>
      </c>
      <c r="C66" t="str">
        <f ca="1">Tabelle1!E45</f>
        <v>য</v>
      </c>
      <c r="G66" t="str">
        <f ca="1">IF(A66="","",VLOOKUP(A66,Tabelle1!$E$4:$G$99,3,FALSE))</f>
        <v>&amp;#x99B</v>
      </c>
      <c r="H66" t="str">
        <f ca="1">IF(B66="","",VLOOKUP(B66,Tabelle1!$E$4:$G$99,3,FALSE))</f>
        <v>&amp;#x9CD</v>
      </c>
      <c r="I66" t="str">
        <f ca="1">IF(C66="","",VLOOKUP(C66,Tabelle1!$E$4:$G$99,3,FALSE))</f>
        <v>&amp;#x9AF</v>
      </c>
      <c r="J66" t="str">
        <f>IF(D66="","",VLOOKUP(D66,Tabelle1!$E$4:$G$99,3,FALSE))</f>
        <v/>
      </c>
      <c r="K66" t="str">
        <f>IF(E66="","",VLOOKUP(E66,Tabelle1!$E$4:$G$99,3,FALSE))</f>
        <v/>
      </c>
      <c r="L66" t="str">
        <f t="shared" ca="1" si="0"/>
        <v>&amp;#x99B&amp;#x9CD&amp;#x9AF</v>
      </c>
    </row>
    <row r="67" spans="1:17" x14ac:dyDescent="0.3">
      <c r="A67" t="str">
        <f ca="1">Tabelle1!E26</f>
        <v>ছ</v>
      </c>
      <c r="B67" t="str">
        <f ca="1">Tabelle1!$E$65</f>
        <v>◌্</v>
      </c>
      <c r="C67" t="str">
        <f ca="1">Tabelle1!E46</f>
        <v>র</v>
      </c>
      <c r="G67" t="str">
        <f ca="1">IF(A67="","",VLOOKUP(A67,Tabelle1!$E$4:$G$99,3,FALSE))</f>
        <v>&amp;#x99B</v>
      </c>
      <c r="H67" t="str">
        <f ca="1">IF(B67="","",VLOOKUP(B67,Tabelle1!$E$4:$G$99,3,FALSE))</f>
        <v>&amp;#x9CD</v>
      </c>
      <c r="I67" t="str">
        <f ca="1">IF(C67="","",VLOOKUP(C67,Tabelle1!$E$4:$G$99,3,FALSE))</f>
        <v>&amp;#x9B0</v>
      </c>
      <c r="J67" t="str">
        <f>IF(D67="","",VLOOKUP(D67,Tabelle1!$E$4:$G$99,3,FALSE))</f>
        <v/>
      </c>
      <c r="K67" t="str">
        <f>IF(E67="","",VLOOKUP(E67,Tabelle1!$E$4:$G$99,3,FALSE))</f>
        <v/>
      </c>
      <c r="L67" t="str">
        <f t="shared" ref="L67:L76" ca="1" si="1">CONCATENATE(G67,H67,I67,J67,K67)</f>
        <v>&amp;#x99B&amp;#x9CD&amp;#x9B0</v>
      </c>
    </row>
    <row r="68" spans="1:17" x14ac:dyDescent="0.3">
      <c r="A68" t="str">
        <f ca="1">Tabelle1!E27</f>
        <v>জ</v>
      </c>
      <c r="B68" t="str">
        <f ca="1">Tabelle1!$E$65</f>
        <v>◌্</v>
      </c>
      <c r="C68" t="str">
        <f ca="1">Tabelle1!E27</f>
        <v>জ</v>
      </c>
      <c r="G68" t="str">
        <f ca="1">IF(A68="","",VLOOKUP(A68,Tabelle1!$E$4:$G$99,3,FALSE))</f>
        <v>&amp;#x99C</v>
      </c>
      <c r="H68" t="str">
        <f ca="1">IF(B68="","",VLOOKUP(B68,Tabelle1!$E$4:$G$99,3,FALSE))</f>
        <v>&amp;#x9CD</v>
      </c>
      <c r="I68" t="str">
        <f ca="1">IF(C68="","",VLOOKUP(C68,Tabelle1!$E$4:$G$99,3,FALSE))</f>
        <v>&amp;#x99C</v>
      </c>
      <c r="J68" t="str">
        <f>IF(D68="","",VLOOKUP(D68,Tabelle1!$E$4:$G$99,3,FALSE))</f>
        <v/>
      </c>
      <c r="K68" t="str">
        <f>IF(E68="","",VLOOKUP(E68,Tabelle1!$E$4:$G$99,3,FALSE))</f>
        <v/>
      </c>
      <c r="L68" t="str">
        <f t="shared" ca="1" si="1"/>
        <v>&amp;#x99C&amp;#x9CD&amp;#x99C</v>
      </c>
    </row>
    <row r="69" spans="1:17" x14ac:dyDescent="0.3">
      <c r="A69" t="str">
        <f ca="1">Tabelle1!E27</f>
        <v>জ</v>
      </c>
      <c r="B69" t="str">
        <f ca="1">Tabelle1!$E$65</f>
        <v>◌্</v>
      </c>
      <c r="C69" t="str">
        <f ca="1">Tabelle1!E27</f>
        <v>জ</v>
      </c>
      <c r="D69" t="str">
        <f ca="1">Tabelle1!$E$65</f>
        <v>◌্</v>
      </c>
      <c r="E69" t="str">
        <f ca="1">Tabelle1!E42</f>
        <v>ব</v>
      </c>
      <c r="G69" t="str">
        <f ca="1">IF(A69="","",VLOOKUP(A69,Tabelle1!$E$4:$G$99,3,FALSE))</f>
        <v>&amp;#x99C</v>
      </c>
      <c r="H69" t="str">
        <f ca="1">IF(B69="","",VLOOKUP(B69,Tabelle1!$E$4:$G$99,3,FALSE))</f>
        <v>&amp;#x9CD</v>
      </c>
      <c r="I69" t="str">
        <f ca="1">IF(C69="","",VLOOKUP(C69,Tabelle1!$E$4:$G$99,3,FALSE))</f>
        <v>&amp;#x99C</v>
      </c>
      <c r="J69" t="str">
        <f ca="1">IF(D69="","",VLOOKUP(D69,Tabelle1!$E$4:$G$99,3,FALSE))</f>
        <v>&amp;#x9CD</v>
      </c>
      <c r="K69" t="str">
        <f ca="1">IF(E69="","",VLOOKUP(E69,Tabelle1!$E$4:$G$99,3,FALSE))</f>
        <v>&amp;#x9AC</v>
      </c>
      <c r="L69" t="str">
        <f t="shared" ca="1" si="1"/>
        <v>&amp;#x99C&amp;#x9CD&amp;#x99C&amp;#x9CD&amp;#x9AC</v>
      </c>
    </row>
    <row r="70" spans="1:17" x14ac:dyDescent="0.3">
      <c r="A70" t="str">
        <f ca="1">Tabelle1!E27</f>
        <v>জ</v>
      </c>
      <c r="B70" t="str">
        <f ca="1">Tabelle1!$E$65</f>
        <v>◌্</v>
      </c>
      <c r="C70" t="str">
        <f ca="1">Tabelle1!E28</f>
        <v>ঝ</v>
      </c>
      <c r="G70" t="str">
        <f ca="1">IF(A70="","",VLOOKUP(A70,Tabelle1!$E$4:$G$99,3,FALSE))</f>
        <v>&amp;#x99C</v>
      </c>
      <c r="H70" t="str">
        <f ca="1">IF(B70="","",VLOOKUP(B70,Tabelle1!$E$4:$G$99,3,FALSE))</f>
        <v>&amp;#x9CD</v>
      </c>
      <c r="I70" t="str">
        <f ca="1">IF(C70="","",VLOOKUP(C70,Tabelle1!$E$4:$G$99,3,FALSE))</f>
        <v>&amp;#x99D</v>
      </c>
      <c r="J70" t="str">
        <f>IF(D70="","",VLOOKUP(D70,Tabelle1!$E$4:$G$99,3,FALSE))</f>
        <v/>
      </c>
      <c r="K70" t="str">
        <f>IF(E70="","",VLOOKUP(E70,Tabelle1!$E$4:$G$99,3,FALSE))</f>
        <v/>
      </c>
      <c r="L70" t="str">
        <f t="shared" ca="1" si="1"/>
        <v>&amp;#x99C&amp;#x9CD&amp;#x99D</v>
      </c>
    </row>
    <row r="71" spans="1:17" x14ac:dyDescent="0.3">
      <c r="A71" t="str">
        <f ca="1">Tabelle1!E27</f>
        <v>জ</v>
      </c>
      <c r="B71" t="str">
        <f ca="1">Tabelle1!$E$65</f>
        <v>◌্</v>
      </c>
      <c r="C71" t="str">
        <f ca="1">Tabelle1!E29</f>
        <v>ঞ</v>
      </c>
      <c r="G71" t="str">
        <f ca="1">IF(A71="","",VLOOKUP(A71,Tabelle1!$E$4:$G$99,3,FALSE))</f>
        <v>&amp;#x99C</v>
      </c>
      <c r="H71" t="str">
        <f ca="1">IF(B71="","",VLOOKUP(B71,Tabelle1!$E$4:$G$99,3,FALSE))</f>
        <v>&amp;#x9CD</v>
      </c>
      <c r="I71" t="str">
        <f ca="1">IF(C71="","",VLOOKUP(C71,Tabelle1!$E$4:$G$99,3,FALSE))</f>
        <v>&amp;#x99E</v>
      </c>
      <c r="J71" t="str">
        <f>IF(D71="","",VLOOKUP(D71,Tabelle1!$E$4:$G$99,3,FALSE))</f>
        <v/>
      </c>
      <c r="K71" t="str">
        <f>IF(E71="","",VLOOKUP(E71,Tabelle1!$E$4:$G$99,3,FALSE))</f>
        <v/>
      </c>
      <c r="L71" t="str">
        <f t="shared" ca="1" si="1"/>
        <v>&amp;#x99C&amp;#x9CD&amp;#x99E</v>
      </c>
    </row>
    <row r="72" spans="1:17" x14ac:dyDescent="0.3">
      <c r="A72" t="str">
        <f ca="1">Tabelle1!E27</f>
        <v>জ</v>
      </c>
      <c r="B72" t="str">
        <f ca="1">Tabelle1!$E$65</f>
        <v>◌্</v>
      </c>
      <c r="C72" t="str">
        <f ca="1">Tabelle1!E42</f>
        <v>ব</v>
      </c>
      <c r="G72" t="str">
        <f ca="1">IF(A72="","",VLOOKUP(A72,Tabelle1!$E$4:$G$99,3,FALSE))</f>
        <v>&amp;#x99C</v>
      </c>
      <c r="H72" t="str">
        <f ca="1">IF(B72="","",VLOOKUP(B72,Tabelle1!$E$4:$G$99,3,FALSE))</f>
        <v>&amp;#x9CD</v>
      </c>
      <c r="I72" t="str">
        <f ca="1">IF(C72="","",VLOOKUP(C72,Tabelle1!$E$4:$G$99,3,FALSE))</f>
        <v>&amp;#x9AC</v>
      </c>
      <c r="J72" t="str">
        <f>IF(D72="","",VLOOKUP(D72,Tabelle1!$E$4:$G$99,3,FALSE))</f>
        <v/>
      </c>
      <c r="K72" t="str">
        <f>IF(E72="","",VLOOKUP(E72,Tabelle1!$E$4:$G$99,3,FALSE))</f>
        <v/>
      </c>
      <c r="L72" t="str">
        <f t="shared" ca="1" si="1"/>
        <v>&amp;#x99C&amp;#x9CD&amp;#x9AC</v>
      </c>
    </row>
    <row r="73" spans="1:17" x14ac:dyDescent="0.3">
      <c r="A73" t="str">
        <f ca="1">Tabelle1!E27</f>
        <v>জ</v>
      </c>
      <c r="B73" t="str">
        <f ca="1">Tabelle1!$E$65</f>
        <v>◌্</v>
      </c>
      <c r="C73" t="str">
        <f ca="1">Tabelle1!E45</f>
        <v>য</v>
      </c>
      <c r="G73" t="str">
        <f ca="1">IF(A73="","",VLOOKUP(A73,Tabelle1!$E$4:$G$99,3,FALSE))</f>
        <v>&amp;#x99C</v>
      </c>
      <c r="H73" t="str">
        <f ca="1">IF(B73="","",VLOOKUP(B73,Tabelle1!$E$4:$G$99,3,FALSE))</f>
        <v>&amp;#x9CD</v>
      </c>
      <c r="I73" t="str">
        <f ca="1">IF(C73="","",VLOOKUP(C73,Tabelle1!$E$4:$G$99,3,FALSE))</f>
        <v>&amp;#x9AF</v>
      </c>
      <c r="J73" t="str">
        <f>IF(D73="","",VLOOKUP(D73,Tabelle1!$E$4:$G$99,3,FALSE))</f>
        <v/>
      </c>
      <c r="K73" t="str">
        <f>IF(E73="","",VLOOKUP(E73,Tabelle1!$E$4:$G$99,3,FALSE))</f>
        <v/>
      </c>
      <c r="L73" t="str">
        <f t="shared" ca="1" si="1"/>
        <v>&amp;#x99C&amp;#x9CD&amp;#x9AF</v>
      </c>
    </row>
    <row r="74" spans="1:17" x14ac:dyDescent="0.3">
      <c r="A74" t="str">
        <f ca="1">Tabelle1!E27</f>
        <v>জ</v>
      </c>
      <c r="B74" t="str">
        <f ca="1">Tabelle1!$E$65</f>
        <v>◌্</v>
      </c>
      <c r="C74" t="str">
        <f ca="1">Tabelle1!E46</f>
        <v>র</v>
      </c>
      <c r="G74" t="str">
        <f ca="1">IF(A74="","",VLOOKUP(A74,Tabelle1!$E$4:$G$99,3,FALSE))</f>
        <v>&amp;#x99C</v>
      </c>
      <c r="H74" t="str">
        <f ca="1">IF(B74="","",VLOOKUP(B74,Tabelle1!$E$4:$G$99,3,FALSE))</f>
        <v>&amp;#x9CD</v>
      </c>
      <c r="I74" t="str">
        <f ca="1">IF(C74="","",VLOOKUP(C74,Tabelle1!$E$4:$G$99,3,FALSE))</f>
        <v>&amp;#x9B0</v>
      </c>
      <c r="J74" t="str">
        <f>IF(D74="","",VLOOKUP(D74,Tabelle1!$E$4:$G$99,3,FALSE))</f>
        <v/>
      </c>
      <c r="K74" t="str">
        <f>IF(E74="","",VLOOKUP(E74,Tabelle1!$E$4:$G$99,3,FALSE))</f>
        <v/>
      </c>
      <c r="L74" t="str">
        <f t="shared" ca="1" si="1"/>
        <v>&amp;#x99C&amp;#x9CD&amp;#x9B0</v>
      </c>
    </row>
    <row r="75" spans="1:17" x14ac:dyDescent="0.3">
      <c r="A75" t="str">
        <f ca="1">Tabelle1!E27</f>
        <v>জ</v>
      </c>
      <c r="B75" t="str">
        <f ca="1">Tabelle1!$E$65</f>
        <v>◌্</v>
      </c>
      <c r="C75" t="str">
        <f ca="1">Tabelle1!E46</f>
        <v>র</v>
      </c>
      <c r="D75" t="str">
        <f ca="1">Tabelle1!E57</f>
        <v>◌ু</v>
      </c>
      <c r="G75" t="str">
        <f ca="1">IF(A75="","",VLOOKUP(A75,Tabelle1!$E$4:$G$99,3,FALSE))</f>
        <v>&amp;#x99C</v>
      </c>
      <c r="H75" t="str">
        <f ca="1">IF(B75="","",VLOOKUP(B75,Tabelle1!$E$4:$G$99,3,FALSE))</f>
        <v>&amp;#x9CD</v>
      </c>
      <c r="I75" t="str">
        <f ca="1">IF(C75="","",VLOOKUP(C75,Tabelle1!$E$4:$G$99,3,FALSE))</f>
        <v>&amp;#x9B0</v>
      </c>
      <c r="J75" t="str">
        <f ca="1">IF(D75="","",VLOOKUP(D75,Tabelle1!$E$4:$G$99,3,FALSE))</f>
        <v>&amp;#x9C1</v>
      </c>
      <c r="K75" t="str">
        <f>IF(E75="","",VLOOKUP(E75,Tabelle1!$E$4:$G$99,3,FALSE))</f>
        <v/>
      </c>
      <c r="L75" t="str">
        <f t="shared" ca="1" si="1"/>
        <v>&amp;#x99C&amp;#x9CD&amp;#x9B0&amp;#x9C1</v>
      </c>
    </row>
    <row r="76" spans="1:17" x14ac:dyDescent="0.3">
      <c r="A76" t="str">
        <f ca="1">Tabelle1!E27</f>
        <v>জ</v>
      </c>
      <c r="B76" t="str">
        <f ca="1">Tabelle1!$E$65</f>
        <v>◌্</v>
      </c>
      <c r="C76" t="str">
        <f ca="1">Tabelle1!E46</f>
        <v>র</v>
      </c>
      <c r="D76" t="str">
        <f ca="1">Tabelle1!E58</f>
        <v>◌ূ</v>
      </c>
      <c r="G76" t="str">
        <f ca="1">IF(A76="","",VLOOKUP(A76,Tabelle1!$E$4:$G$99,3,FALSE))</f>
        <v>&amp;#x99C</v>
      </c>
      <c r="H76" t="str">
        <f ca="1">IF(B76="","",VLOOKUP(B76,Tabelle1!$E$4:$G$99,3,FALSE))</f>
        <v>&amp;#x9CD</v>
      </c>
      <c r="I76" t="str">
        <f ca="1">IF(C76="","",VLOOKUP(C76,Tabelle1!$E$4:$G$99,3,FALSE))</f>
        <v>&amp;#x9B0</v>
      </c>
      <c r="J76" t="str">
        <f ca="1">IF(D76="","",VLOOKUP(D76,Tabelle1!$E$4:$G$99,3,FALSE))</f>
        <v>&amp;#x9C2</v>
      </c>
      <c r="K76" t="str">
        <f>IF(E76="","",VLOOKUP(E76,Tabelle1!$E$4:$G$99,3,FALSE))</f>
        <v/>
      </c>
      <c r="L76" t="str">
        <f t="shared" ca="1" si="1"/>
        <v>&amp;#x99C&amp;#x9CD&amp;#x9B0&amp;#x9C2</v>
      </c>
    </row>
    <row r="79" spans="1:17" x14ac:dyDescent="0.3">
      <c r="N79" t="str">
        <f ca="1">Tabelle1!E20</f>
        <v>ক</v>
      </c>
      <c r="P79" t="s">
        <v>292</v>
      </c>
    </row>
    <row r="80" spans="1:17" x14ac:dyDescent="0.3">
      <c r="N80" t="str">
        <f ca="1">Tabelle1!E21</f>
        <v>খ</v>
      </c>
      <c r="O80" t="str">
        <f ca="1">Tabelle1!E52</f>
        <v>◌়</v>
      </c>
      <c r="P80" t="s">
        <v>292</v>
      </c>
      <c r="Q80" t="s">
        <v>293</v>
      </c>
    </row>
    <row r="81" spans="14:18" x14ac:dyDescent="0.3">
      <c r="N81" t="str">
        <f ca="1">Tabelle1!E22</f>
        <v>গ</v>
      </c>
      <c r="O81" t="str">
        <f ca="1">Tabelle1!E53</f>
        <v>ঽ</v>
      </c>
      <c r="P81" t="s">
        <v>294</v>
      </c>
    </row>
    <row r="82" spans="14:18" x14ac:dyDescent="0.3">
      <c r="N82" t="str">
        <f ca="1">Tabelle1!E23</f>
        <v>ঘ</v>
      </c>
      <c r="O82" t="str">
        <f ca="1">Tabelle1!E54</f>
        <v>া</v>
      </c>
      <c r="P82" t="s">
        <v>294</v>
      </c>
      <c r="Q82" t="s">
        <v>293</v>
      </c>
    </row>
    <row r="83" spans="14:18" x14ac:dyDescent="0.3">
      <c r="N83" t="str">
        <f ca="1">Tabelle1!E24</f>
        <v>ঙ</v>
      </c>
      <c r="O83" t="str">
        <f ca="1">Tabelle1!E55</f>
        <v>ি</v>
      </c>
      <c r="P83" t="s">
        <v>295</v>
      </c>
    </row>
    <row r="84" spans="14:18" x14ac:dyDescent="0.3">
      <c r="N84" t="str">
        <f ca="1">Tabelle1!E25</f>
        <v>চ</v>
      </c>
      <c r="O84" t="str">
        <f ca="1">Tabelle1!E56</f>
        <v>ী</v>
      </c>
      <c r="P84" t="s">
        <v>296</v>
      </c>
      <c r="Q84" t="s">
        <v>293</v>
      </c>
    </row>
    <row r="85" spans="14:18" x14ac:dyDescent="0.3">
      <c r="N85" t="str">
        <f ca="1">Tabelle1!E26</f>
        <v>ছ</v>
      </c>
      <c r="O85" t="str">
        <f ca="1">Tabelle1!E57</f>
        <v>◌ু</v>
      </c>
      <c r="P85" t="s">
        <v>296</v>
      </c>
      <c r="Q85" t="s">
        <v>293</v>
      </c>
      <c r="R85" t="s">
        <v>293</v>
      </c>
    </row>
    <row r="86" spans="14:18" x14ac:dyDescent="0.3">
      <c r="N86" t="str">
        <f ca="1">Tabelle1!E27</f>
        <v>জ</v>
      </c>
      <c r="O86" t="str">
        <f ca="1">Tabelle1!E58</f>
        <v>◌ূ</v>
      </c>
      <c r="P86" t="s">
        <v>297</v>
      </c>
    </row>
    <row r="87" spans="14:18" x14ac:dyDescent="0.3">
      <c r="N87" t="str">
        <f ca="1">Tabelle1!E28</f>
        <v>ঝ</v>
      </c>
      <c r="O87" t="str">
        <f ca="1">Tabelle1!E59</f>
        <v>◌ৃ</v>
      </c>
      <c r="P87" t="s">
        <v>297</v>
      </c>
      <c r="Q87" t="s">
        <v>293</v>
      </c>
    </row>
    <row r="88" spans="14:18" x14ac:dyDescent="0.3">
      <c r="N88" t="str">
        <f ca="1">Tabelle1!E29</f>
        <v>ঞ</v>
      </c>
      <c r="O88" t="str">
        <f ca="1">Tabelle1!E60</f>
        <v>◌ৄ</v>
      </c>
      <c r="P88" t="s">
        <v>298</v>
      </c>
    </row>
    <row r="89" spans="14:18" x14ac:dyDescent="0.3">
      <c r="N89" t="str">
        <f ca="1">Tabelle1!E30</f>
        <v>ট</v>
      </c>
      <c r="O89" t="str">
        <f ca="1">Tabelle1!E61</f>
        <v>ে</v>
      </c>
      <c r="P89" t="s">
        <v>299</v>
      </c>
    </row>
    <row r="90" spans="14:18" x14ac:dyDescent="0.3">
      <c r="N90" t="str">
        <f ca="1">Tabelle1!E31</f>
        <v>ঠ</v>
      </c>
      <c r="O90" t="str">
        <f ca="1">Tabelle1!E62</f>
        <v>ৈ</v>
      </c>
      <c r="P90" t="s">
        <v>299</v>
      </c>
      <c r="Q90" t="s">
        <v>293</v>
      </c>
    </row>
    <row r="91" spans="14:18" x14ac:dyDescent="0.3">
      <c r="N91" t="str">
        <f ca="1">Tabelle1!E32</f>
        <v>ড</v>
      </c>
      <c r="O91" t="str">
        <f ca="1">Tabelle1!E63</f>
        <v>ো</v>
      </c>
      <c r="P91" t="s">
        <v>300</v>
      </c>
    </row>
    <row r="92" spans="14:18" x14ac:dyDescent="0.3">
      <c r="N92" t="str">
        <f ca="1">Tabelle1!E33</f>
        <v>ঢ</v>
      </c>
      <c r="O92" t="str">
        <f ca="1">Tabelle1!E64</f>
        <v>ৌ</v>
      </c>
      <c r="P92" t="s">
        <v>300</v>
      </c>
      <c r="Q92" t="s">
        <v>293</v>
      </c>
    </row>
    <row r="93" spans="14:18" x14ac:dyDescent="0.3">
      <c r="N93" t="str">
        <f ca="1">Tabelle1!E34</f>
        <v>ণ</v>
      </c>
      <c r="O93" t="str">
        <f ca="1">Tabelle1!E65</f>
        <v>◌্</v>
      </c>
      <c r="P93" t="s">
        <v>295</v>
      </c>
    </row>
    <row r="94" spans="14:18" x14ac:dyDescent="0.3">
      <c r="N94" t="str">
        <f ca="1">Tabelle1!E35</f>
        <v>ত</v>
      </c>
      <c r="O94" t="str">
        <f ca="1">Tabelle1!E66</f>
        <v>ৎ</v>
      </c>
      <c r="P94" t="s">
        <v>299</v>
      </c>
    </row>
    <row r="95" spans="14:18" x14ac:dyDescent="0.3">
      <c r="N95" t="str">
        <f ca="1">Tabelle1!E36</f>
        <v>থ</v>
      </c>
      <c r="O95" t="str">
        <f ca="1">Tabelle1!E67</f>
        <v>ৗ</v>
      </c>
      <c r="P95" t="s">
        <v>299</v>
      </c>
      <c r="Q95" t="s">
        <v>293</v>
      </c>
    </row>
    <row r="96" spans="14:18" x14ac:dyDescent="0.3">
      <c r="N96" t="str">
        <f ca="1">Tabelle1!E37</f>
        <v>দ</v>
      </c>
      <c r="O96" t="str">
        <f ca="1">Tabelle1!E68</f>
        <v>ড়</v>
      </c>
      <c r="P96" t="s">
        <v>300</v>
      </c>
    </row>
    <row r="97" spans="14:17" x14ac:dyDescent="0.3">
      <c r="N97" t="str">
        <f ca="1">Tabelle1!E38</f>
        <v>ধ</v>
      </c>
      <c r="O97" t="str">
        <f ca="1">Tabelle1!E69</f>
        <v>ঢ়</v>
      </c>
      <c r="P97" t="s">
        <v>300</v>
      </c>
      <c r="Q97" t="s">
        <v>293</v>
      </c>
    </row>
    <row r="98" spans="14:17" x14ac:dyDescent="0.3">
      <c r="N98" t="str">
        <f ca="1">Tabelle1!E39</f>
        <v>ন</v>
      </c>
      <c r="O98" t="str">
        <f ca="1">Tabelle1!E70</f>
        <v>য়</v>
      </c>
      <c r="P98" t="s">
        <v>295</v>
      </c>
    </row>
    <row r="99" spans="14:17" x14ac:dyDescent="0.3">
      <c r="N99" t="str">
        <f ca="1">Tabelle1!E40</f>
        <v>প</v>
      </c>
      <c r="O99" t="str">
        <f ca="1">Tabelle1!E71</f>
        <v>ৠ</v>
      </c>
      <c r="P99" t="s">
        <v>301</v>
      </c>
    </row>
    <row r="100" spans="14:17" x14ac:dyDescent="0.3">
      <c r="N100" t="str">
        <f ca="1">Tabelle1!E41</f>
        <v>ফ</v>
      </c>
      <c r="O100" t="str">
        <f ca="1">Tabelle1!E72</f>
        <v>ৡ</v>
      </c>
      <c r="P100" t="s">
        <v>302</v>
      </c>
    </row>
    <row r="101" spans="14:17" x14ac:dyDescent="0.3">
      <c r="N101" t="str">
        <f ca="1">Tabelle1!E42</f>
        <v>ব</v>
      </c>
      <c r="O101" t="str">
        <f ca="1">Tabelle1!E73</f>
        <v>◌ৢ</v>
      </c>
      <c r="P101" t="s">
        <v>303</v>
      </c>
    </row>
    <row r="102" spans="14:17" x14ac:dyDescent="0.3">
      <c r="N102" t="str">
        <f ca="1">Tabelle1!E43</f>
        <v>ভ</v>
      </c>
      <c r="O102" t="str">
        <f ca="1">Tabelle1!E74</f>
        <v>◌ৣ</v>
      </c>
      <c r="P102" t="s">
        <v>303</v>
      </c>
      <c r="Q102" t="s">
        <v>293</v>
      </c>
    </row>
    <row r="103" spans="14:17" x14ac:dyDescent="0.3">
      <c r="N103" t="str">
        <f ca="1">Tabelle1!E44</f>
        <v>ম</v>
      </c>
      <c r="O103" t="str">
        <f ca="1">Tabelle1!E85</f>
        <v>ৰ</v>
      </c>
      <c r="P103" t="s">
        <v>304</v>
      </c>
    </row>
    <row r="104" spans="14:17" x14ac:dyDescent="0.3">
      <c r="N104" t="str">
        <f ca="1">Tabelle1!E45</f>
        <v>য</v>
      </c>
      <c r="O104" t="str">
        <f ca="1">Tabelle1!E86</f>
        <v>ৱ</v>
      </c>
      <c r="P104" t="s">
        <v>298</v>
      </c>
    </row>
    <row r="105" spans="14:17" x14ac:dyDescent="0.3">
      <c r="N105" t="str">
        <f ca="1">Tabelle1!E46</f>
        <v>র</v>
      </c>
      <c r="O105" t="str">
        <f ca="1">Tabelle1!E87</f>
        <v>৲</v>
      </c>
      <c r="P105" t="s">
        <v>305</v>
      </c>
    </row>
    <row r="106" spans="14:17" x14ac:dyDescent="0.3">
      <c r="N106" t="str">
        <f ca="1">Tabelle1!E47</f>
        <v>ল</v>
      </c>
      <c r="O106" t="str">
        <f ca="1">Tabelle1!E88</f>
        <v>৳</v>
      </c>
      <c r="P106" t="s">
        <v>306</v>
      </c>
    </row>
    <row r="107" spans="14:17" x14ac:dyDescent="0.3">
      <c r="N107" t="str">
        <f ca="1">Tabelle1!E48</f>
        <v>শ</v>
      </c>
      <c r="O107" t="str">
        <f ca="1">Tabelle1!E89</f>
        <v>৴</v>
      </c>
      <c r="P107" t="s">
        <v>307</v>
      </c>
      <c r="Q107" t="s">
        <v>293</v>
      </c>
    </row>
    <row r="108" spans="14:17" x14ac:dyDescent="0.3">
      <c r="N108" t="str">
        <f ca="1">Tabelle1!E49</f>
        <v>ষ</v>
      </c>
      <c r="O108" t="str">
        <f ca="1">Tabelle1!E90</f>
        <v>৵</v>
      </c>
      <c r="P108" t="s">
        <v>308</v>
      </c>
    </row>
    <row r="109" spans="14:17" x14ac:dyDescent="0.3">
      <c r="N109" t="str">
        <f ca="1">Tabelle1!E50</f>
        <v>স</v>
      </c>
      <c r="O109" t="str">
        <f ca="1">Tabelle1!E91</f>
        <v>৶</v>
      </c>
      <c r="P109" t="s">
        <v>307</v>
      </c>
    </row>
    <row r="110" spans="14:17" x14ac:dyDescent="0.3">
      <c r="N110" t="str">
        <f ca="1">Tabelle1!E51</f>
        <v>হ</v>
      </c>
      <c r="O110" t="str">
        <f ca="1">Tabelle1!E92</f>
        <v>৷</v>
      </c>
      <c r="P110" t="s">
        <v>293</v>
      </c>
    </row>
    <row r="111" spans="14:17" x14ac:dyDescent="0.3">
      <c r="O111" t="str">
        <f ca="1">Tabelle1!E93</f>
        <v>৸</v>
      </c>
    </row>
    <row r="112" spans="14:17" x14ac:dyDescent="0.3">
      <c r="O112" t="str">
        <f ca="1">Tabelle1!E94</f>
        <v>৹</v>
      </c>
    </row>
    <row r="113" spans="15:15" x14ac:dyDescent="0.3">
      <c r="O113" t="str">
        <f ca="1">Tabelle1!E95</f>
        <v>৺</v>
      </c>
    </row>
    <row r="114" spans="15:15" x14ac:dyDescent="0.3">
      <c r="O114" t="str">
        <f ca="1">Tabelle1!E96</f>
        <v>৻</v>
      </c>
    </row>
    <row r="115" spans="15:15" x14ac:dyDescent="0.3">
      <c r="O115" t="str">
        <f ca="1">Tabelle1!E97</f>
        <v>ৼ</v>
      </c>
    </row>
    <row r="116" spans="15:15" x14ac:dyDescent="0.3">
      <c r="O116" t="str">
        <f ca="1">Tabelle1!E98</f>
        <v>৽</v>
      </c>
    </row>
    <row r="117" spans="15:15" x14ac:dyDescent="0.3">
      <c r="O117" t="str">
        <f ca="1">Tabelle1!E99</f>
        <v>◌৾</v>
      </c>
    </row>
  </sheetData>
  <conditionalFormatting sqref="S21:S22">
    <cfRule type="expression" dxfId="12" priority="1" stopIfTrue="1">
      <formula>IF($C21="RS-16",1)</formula>
    </cfRule>
    <cfRule type="expression" dxfId="11" priority="2" stopIfTrue="1">
      <formula>IF($C21="ML3",1)</formula>
    </cfRule>
    <cfRule type="expression" dxfId="10" priority="3" stopIfTrue="1">
      <formula>IF($C21="RS-17",1)</formula>
    </cfRule>
    <cfRule type="expression" dxfId="9" priority="4" stopIfTrue="1">
      <formula>IF($C21="RRTS",1)</formula>
    </cfRule>
    <cfRule type="expression" dxfId="8" priority="5" stopIfTrue="1">
      <formula>IF($C21="RS-11",1)</formula>
    </cfRule>
    <cfRule type="expression" dxfId="7" priority="6" stopIfTrue="1">
      <formula>IF($A21="",1)</formula>
    </cfRule>
    <cfRule type="expression" dxfId="6" priority="7" stopIfTrue="1">
      <formula>IF($C21="ML",1)</formula>
    </cfRule>
    <cfRule type="expression" dxfId="5" priority="8" stopIfTrue="1">
      <formula>IF($C21="BID",1)</formula>
    </cfRule>
    <cfRule type="expression" dxfId="4" priority="9" stopIfTrue="1">
      <formula>IF($C21="CS03",1)</formula>
    </cfRule>
    <cfRule type="expression" dxfId="3" priority="10" stopIfTrue="1">
      <formula>IF($C21="BS02",1)</formula>
    </cfRule>
    <cfRule type="expression" dxfId="2" priority="11" stopIfTrue="1">
      <formula>IF($C21="CS01",1)</formula>
    </cfRule>
    <cfRule type="expression" dxfId="1" priority="12" stopIfTrue="1">
      <formula>IF(S21="NA",1,0)</formula>
    </cfRule>
    <cfRule type="expression" dxfId="0" priority="13" stopIfTrue="1">
      <formula>IF($C21="BID",1)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F02E-C574-497A-9633-274472F49FA7}">
  <dimension ref="A1:AK70"/>
  <sheetViews>
    <sheetView zoomScale="80" zoomScaleNormal="80" workbookViewId="0">
      <selection activeCell="AD3" sqref="AD3:AK28"/>
    </sheetView>
    <sheetView topLeftCell="A10" workbookViewId="1"/>
  </sheetViews>
  <sheetFormatPr defaultRowHeight="14.4" x14ac:dyDescent="0.3"/>
  <cols>
    <col min="9" max="9" width="13.33203125" bestFit="1" customWidth="1"/>
    <col min="10" max="11" width="12.109375" bestFit="1" customWidth="1"/>
    <col min="12" max="12" width="14" bestFit="1" customWidth="1"/>
    <col min="13" max="13" width="19" bestFit="1" customWidth="1"/>
    <col min="14" max="14" width="54.44140625" bestFit="1" customWidth="1"/>
  </cols>
  <sheetData>
    <row r="1" spans="1:37" x14ac:dyDescent="0.3">
      <c r="I1" t="s">
        <v>321</v>
      </c>
      <c r="J1" t="s">
        <v>321</v>
      </c>
      <c r="K1" t="s">
        <v>321</v>
      </c>
      <c r="L1" t="s">
        <v>321</v>
      </c>
      <c r="M1" t="s">
        <v>321</v>
      </c>
      <c r="N1" t="s">
        <v>321</v>
      </c>
    </row>
    <row r="2" spans="1:37" x14ac:dyDescent="0.3">
      <c r="A2" s="13" t="s">
        <v>317</v>
      </c>
      <c r="B2" s="13" t="s">
        <v>318</v>
      </c>
      <c r="C2" s="13" t="s">
        <v>319</v>
      </c>
      <c r="D2" s="13" t="s">
        <v>320</v>
      </c>
      <c r="E2" s="13" t="s">
        <v>314</v>
      </c>
      <c r="I2" t="s">
        <v>317</v>
      </c>
      <c r="J2" t="s">
        <v>318</v>
      </c>
      <c r="K2" t="s">
        <v>319</v>
      </c>
      <c r="L2" t="s">
        <v>320</v>
      </c>
      <c r="M2" t="s">
        <v>314</v>
      </c>
      <c r="N2" t="s">
        <v>322</v>
      </c>
      <c r="O2" t="s">
        <v>323</v>
      </c>
      <c r="W2" t="s">
        <v>324</v>
      </c>
    </row>
    <row r="3" spans="1:37" ht="14.4" customHeight="1" x14ac:dyDescent="0.3">
      <c r="A3" s="13" t="s">
        <v>292</v>
      </c>
      <c r="B3" s="13"/>
      <c r="C3" s="13"/>
      <c r="D3" t="str">
        <f ca="1">Tabelle1!E20</f>
        <v>ক</v>
      </c>
      <c r="E3" t="s">
        <v>311</v>
      </c>
      <c r="I3" s="15" t="str">
        <f>CONCATENATE("""",A$2,""": """,A3,"""")</f>
        <v>"col1": "k"</v>
      </c>
      <c r="J3" s="15" t="str">
        <f t="shared" ref="J3:M3" si="0">CONCATENATE("""",B$2,""": """,B3,"""")</f>
        <v>"col2": ""</v>
      </c>
      <c r="K3" s="15" t="str">
        <f t="shared" si="0"/>
        <v>"col3": ""</v>
      </c>
      <c r="L3" s="15" t="str">
        <f t="shared" ca="1" si="0"/>
        <v>"col4": "ক"</v>
      </c>
      <c r="M3" s="15" t="str">
        <f t="shared" si="0"/>
        <v>"type": "banjon"</v>
      </c>
      <c r="N3" s="14" t="str">
        <f ca="1">CONCATENATE("{ ",$I3,", ",$L3,", ",$M3," }")</f>
        <v>{ "col1": "k", "col4": "ক", "type": "banjon" }</v>
      </c>
      <c r="O3" s="14" t="str">
        <f ca="1">CONCATENATE("{ ",$I3,", ",$J3,", ",$L3,", ",$M3," }")</f>
        <v>{ "col1": "k", "col2": "", "col4": "ক", "type": "banjon" }</v>
      </c>
      <c r="W3" t="str">
        <f ca="1">IF(B3="",N3,O3)</f>
        <v>{ "col1": "k", "col4": "ক", "type": "banjon" }</v>
      </c>
      <c r="AD3" s="18" t="str">
        <f ca="1">W3&amp;","&amp;W4&amp;","&amp;W5&amp;","&amp;W6&amp;","&amp;W7&amp;","&amp;W8&amp;","&amp;W9&amp;","&amp;W10&amp;","&amp;W11&amp;","&amp;W12&amp;","&amp;W13&amp;","&amp;W14&amp;","&amp;W15&amp;","&amp;W16&amp;","&amp;W17&amp;","&amp;W18&amp;","&amp;W19&amp;","&amp;W20&amp;","&amp;W21&amp;","&amp;W22&amp;","&amp;W23&amp;","&amp;W24&amp;","&amp;W25&amp;","&amp;W26&amp;","&amp;W27&amp;","&amp;W28&amp;","&amp;W29&amp;","&amp;W30&amp;","&amp;W31&amp;","&amp;W32&amp;","&amp;W33&amp;","&amp;W34</f>
        <v>{ "col1": "k", "col4": "ক", "type": "banjon" },{ "col1": "k", "col2": "h", "col4": "খ", "type": "banjon" },{ "col1": "g", "col4": "গ", "type": "banjon" },{ "col1": "g", "col2": "h", "col4": "ঘ", "type": "banjon" },{ "col1": "n", "col4": "ঙ", "type": "banjon" },{ "col1": "c", "col2": "h", "col4": "চ", "type": "banjon" },{ "col1": "c", "col2": "h", "col4": "ছ", "type": "banjon" },{ "col1": "j", "col4": "জ", "type": "banjon" },{ "col1": "j", "col2": "h", "col4": "ঝ", "type": "banjon" },{ "col1": "y", "col4": "ঞ", "type": "banjon" },{ "col1": "t", "col4": "ট", "type": "banjon" },{ "col1": "t", "col2": "h", "col4": "ঠ", "type": "banjon" },{ "col1": "d", "col4": "ড", "type": "banjon" },{ "col1": "d", "col2": "h", "col4": "ঢ", "type": "banjon" },{ "col1": "n", "col4": "ণ", "type": "banjon" },{ "col1": "t", "col4": "ত", "type": "banjon" },{ "col1": "t", "col2": "h", "col4": "থ", "type": "banjon" },{ "col1": "d", "col4": "দ", "type": "banjon" },{ "col1": "d", "col2": "h", "col4": "ধ", "type": "banjon" },{ "col1": "n", "col4": "ন", "type": "banjon" },{ "col1": "p", "col4": "প", "type": "banjon" },{ "col1": "f", "col4": "ফ", "type": "banjon" },{ "col1": "b", "col4": "ব", "type": "banjon" },{ "col1": "b", "col2": "h", "col4": "ভ", "type": "banjon" },{ "col1": "m", "col4": "ম", "type": "banjon" },{ "col1": "y", "col4": "য", "type": "banjon" },{ "col1": "r", "col4": "র", "type": "banjon" },{ "col1": "l", "col4": "ল", "type": "banjon" },{ "col1": "s", "col2": "h", "col4": "শ", "type": "banjon" },{ "col1": "s", "col2": "h", "col4": "ষ", "type": "banjon" },{ "col1": "s", "col4": "স", "type": "banjon" },{ "col1": "h", "col4": "হ", "type": "banjon" }</v>
      </c>
      <c r="AE3" s="18"/>
      <c r="AF3" s="18"/>
      <c r="AG3" s="18"/>
      <c r="AH3" s="18"/>
      <c r="AI3" s="18"/>
      <c r="AJ3" s="18"/>
      <c r="AK3" s="18"/>
    </row>
    <row r="4" spans="1:37" x14ac:dyDescent="0.3">
      <c r="A4" s="13" t="s">
        <v>292</v>
      </c>
      <c r="B4" s="13" t="s">
        <v>293</v>
      </c>
      <c r="C4" s="13"/>
      <c r="D4" t="str">
        <f ca="1">Tabelle1!E21</f>
        <v>খ</v>
      </c>
      <c r="E4" t="s">
        <v>311</v>
      </c>
      <c r="I4" s="15" t="str">
        <f t="shared" ref="I4:I34" si="1">CONCATENATE("""",A$2,""": """,A4,"""")</f>
        <v>"col1": "k"</v>
      </c>
      <c r="J4" s="15" t="str">
        <f t="shared" ref="J4:J34" si="2">CONCATENATE("""",B$2,""": """,B4,"""")</f>
        <v>"col2": "h"</v>
      </c>
      <c r="K4" s="15" t="str">
        <f t="shared" ref="K4:K34" si="3">CONCATENATE("""",C$2,""": """,C4,"""")</f>
        <v>"col3": ""</v>
      </c>
      <c r="L4" s="15" t="str">
        <f t="shared" ref="L4:L34" ca="1" si="4">CONCATENATE("""",D$2,""": """,D4,"""")</f>
        <v>"col4": "খ"</v>
      </c>
      <c r="M4" s="15" t="str">
        <f t="shared" ref="M4:M34" si="5">CONCATENATE("""",E$2,""": """,E4,"""")</f>
        <v>"type": "banjon"</v>
      </c>
      <c r="N4" s="14" t="str">
        <f t="shared" ref="N4:N34" ca="1" si="6">CONCATENATE("{ ",$I4,", ",$L4,", ",$M4," }")</f>
        <v>{ "col1": "k", "col4": "খ", "type": "banjon" }</v>
      </c>
      <c r="O4" s="14" t="str">
        <f t="shared" ref="O4:O34" ca="1" si="7">CONCATENATE("{ ",$I4,", ",$J4,", ",$L4,", ",$M4," }")</f>
        <v>{ "col1": "k", "col2": "h", "col4": "খ", "type": "banjon" }</v>
      </c>
      <c r="W4" t="str">
        <f t="shared" ref="W4:W34" ca="1" si="8">IF(B4="",N4,O4)</f>
        <v>{ "col1": "k", "col2": "h", "col4": "খ", "type": "banjon" }</v>
      </c>
      <c r="AD4" s="18"/>
      <c r="AE4" s="18"/>
      <c r="AF4" s="18"/>
      <c r="AG4" s="18"/>
      <c r="AH4" s="18"/>
      <c r="AI4" s="18"/>
      <c r="AJ4" s="18"/>
      <c r="AK4" s="18"/>
    </row>
    <row r="5" spans="1:37" x14ac:dyDescent="0.3">
      <c r="A5" s="13" t="s">
        <v>294</v>
      </c>
      <c r="B5" s="13"/>
      <c r="C5" s="13"/>
      <c r="D5" t="str">
        <f ca="1">Tabelle1!E22</f>
        <v>গ</v>
      </c>
      <c r="E5" t="s">
        <v>311</v>
      </c>
      <c r="I5" s="15" t="str">
        <f t="shared" si="1"/>
        <v>"col1": "g"</v>
      </c>
      <c r="J5" s="15" t="str">
        <f t="shared" si="2"/>
        <v>"col2": ""</v>
      </c>
      <c r="K5" s="15" t="str">
        <f t="shared" si="3"/>
        <v>"col3": ""</v>
      </c>
      <c r="L5" s="15" t="str">
        <f t="shared" ca="1" si="4"/>
        <v>"col4": "গ"</v>
      </c>
      <c r="M5" s="15" t="str">
        <f t="shared" si="5"/>
        <v>"type": "banjon"</v>
      </c>
      <c r="N5" s="14" t="str">
        <f t="shared" ca="1" si="6"/>
        <v>{ "col1": "g", "col4": "গ", "type": "banjon" }</v>
      </c>
      <c r="O5" s="14" t="str">
        <f t="shared" ca="1" si="7"/>
        <v>{ "col1": "g", "col2": "", "col4": "গ", "type": "banjon" }</v>
      </c>
      <c r="W5" t="str">
        <f t="shared" ca="1" si="8"/>
        <v>{ "col1": "g", "col4": "গ", "type": "banjon" }</v>
      </c>
      <c r="AD5" s="18"/>
      <c r="AE5" s="18"/>
      <c r="AF5" s="18"/>
      <c r="AG5" s="18"/>
      <c r="AH5" s="18"/>
      <c r="AI5" s="18"/>
      <c r="AJ5" s="18"/>
      <c r="AK5" s="18"/>
    </row>
    <row r="6" spans="1:37" x14ac:dyDescent="0.3">
      <c r="A6" s="13" t="s">
        <v>294</v>
      </c>
      <c r="B6" s="13" t="s">
        <v>293</v>
      </c>
      <c r="C6" s="13"/>
      <c r="D6" t="str">
        <f ca="1">Tabelle1!E23</f>
        <v>ঘ</v>
      </c>
      <c r="E6" t="s">
        <v>311</v>
      </c>
      <c r="I6" s="15" t="str">
        <f t="shared" si="1"/>
        <v>"col1": "g"</v>
      </c>
      <c r="J6" s="15" t="str">
        <f t="shared" si="2"/>
        <v>"col2": "h"</v>
      </c>
      <c r="K6" s="15" t="str">
        <f t="shared" si="3"/>
        <v>"col3": ""</v>
      </c>
      <c r="L6" s="15" t="str">
        <f t="shared" ca="1" si="4"/>
        <v>"col4": "ঘ"</v>
      </c>
      <c r="M6" s="15" t="str">
        <f t="shared" si="5"/>
        <v>"type": "banjon"</v>
      </c>
      <c r="N6" s="14" t="str">
        <f t="shared" ca="1" si="6"/>
        <v>{ "col1": "g", "col4": "ঘ", "type": "banjon" }</v>
      </c>
      <c r="O6" s="14" t="str">
        <f t="shared" ca="1" si="7"/>
        <v>{ "col1": "g", "col2": "h", "col4": "ঘ", "type": "banjon" }</v>
      </c>
      <c r="W6" t="str">
        <f t="shared" ca="1" si="8"/>
        <v>{ "col1": "g", "col2": "h", "col4": "ঘ", "type": "banjon" }</v>
      </c>
      <c r="AD6" s="18"/>
      <c r="AE6" s="18"/>
      <c r="AF6" s="18"/>
      <c r="AG6" s="18"/>
      <c r="AH6" s="18"/>
      <c r="AI6" s="18"/>
      <c r="AJ6" s="18"/>
      <c r="AK6" s="18"/>
    </row>
    <row r="7" spans="1:37" x14ac:dyDescent="0.3">
      <c r="A7" s="13" t="s">
        <v>295</v>
      </c>
      <c r="B7" s="13"/>
      <c r="C7" s="13"/>
      <c r="D7" t="str">
        <f ca="1">Tabelle1!E24</f>
        <v>ঙ</v>
      </c>
      <c r="E7" t="s">
        <v>311</v>
      </c>
      <c r="I7" s="15" t="str">
        <f t="shared" si="1"/>
        <v>"col1": "n"</v>
      </c>
      <c r="J7" s="15" t="str">
        <f t="shared" si="2"/>
        <v>"col2": ""</v>
      </c>
      <c r="K7" s="15" t="str">
        <f t="shared" si="3"/>
        <v>"col3": ""</v>
      </c>
      <c r="L7" s="15" t="str">
        <f t="shared" ca="1" si="4"/>
        <v>"col4": "ঙ"</v>
      </c>
      <c r="M7" s="15" t="str">
        <f t="shared" si="5"/>
        <v>"type": "banjon"</v>
      </c>
      <c r="N7" s="14" t="str">
        <f t="shared" ca="1" si="6"/>
        <v>{ "col1": "n", "col4": "ঙ", "type": "banjon" }</v>
      </c>
      <c r="O7" s="14" t="str">
        <f t="shared" ca="1" si="7"/>
        <v>{ "col1": "n", "col2": "", "col4": "ঙ", "type": "banjon" }</v>
      </c>
      <c r="W7" t="str">
        <f t="shared" ca="1" si="8"/>
        <v>{ "col1": "n", "col4": "ঙ", "type": "banjon" }</v>
      </c>
      <c r="AD7" s="18"/>
      <c r="AE7" s="18"/>
      <c r="AF7" s="18"/>
      <c r="AG7" s="18"/>
      <c r="AH7" s="18"/>
      <c r="AI7" s="18"/>
      <c r="AJ7" s="18"/>
      <c r="AK7" s="18"/>
    </row>
    <row r="8" spans="1:37" x14ac:dyDescent="0.3">
      <c r="A8" s="13" t="s">
        <v>296</v>
      </c>
      <c r="B8" s="13" t="s">
        <v>293</v>
      </c>
      <c r="C8" s="13"/>
      <c r="D8" t="str">
        <f ca="1">Tabelle1!E25</f>
        <v>চ</v>
      </c>
      <c r="E8" t="s">
        <v>311</v>
      </c>
      <c r="I8" s="15" t="str">
        <f t="shared" si="1"/>
        <v>"col1": "c"</v>
      </c>
      <c r="J8" s="15" t="str">
        <f t="shared" si="2"/>
        <v>"col2": "h"</v>
      </c>
      <c r="K8" s="15" t="str">
        <f t="shared" si="3"/>
        <v>"col3": ""</v>
      </c>
      <c r="L8" s="15" t="str">
        <f t="shared" ca="1" si="4"/>
        <v>"col4": "চ"</v>
      </c>
      <c r="M8" s="15" t="str">
        <f t="shared" si="5"/>
        <v>"type": "banjon"</v>
      </c>
      <c r="N8" s="14" t="str">
        <f t="shared" ca="1" si="6"/>
        <v>{ "col1": "c", "col4": "চ", "type": "banjon" }</v>
      </c>
      <c r="O8" s="14" t="str">
        <f t="shared" ca="1" si="7"/>
        <v>{ "col1": "c", "col2": "h", "col4": "চ", "type": "banjon" }</v>
      </c>
      <c r="W8" t="str">
        <f t="shared" ca="1" si="8"/>
        <v>{ "col1": "c", "col2": "h", "col4": "চ", "type": "banjon" }</v>
      </c>
      <c r="AD8" s="18"/>
      <c r="AE8" s="18"/>
      <c r="AF8" s="18"/>
      <c r="AG8" s="18"/>
      <c r="AH8" s="18"/>
      <c r="AI8" s="18"/>
      <c r="AJ8" s="18"/>
      <c r="AK8" s="18"/>
    </row>
    <row r="9" spans="1:37" x14ac:dyDescent="0.3">
      <c r="A9" s="13" t="s">
        <v>296</v>
      </c>
      <c r="B9" s="13" t="s">
        <v>293</v>
      </c>
      <c r="C9" s="13" t="s">
        <v>293</v>
      </c>
      <c r="D9" t="str">
        <f ca="1">Tabelle1!E26</f>
        <v>ছ</v>
      </c>
      <c r="E9" t="s">
        <v>311</v>
      </c>
      <c r="I9" s="15" t="str">
        <f t="shared" si="1"/>
        <v>"col1": "c"</v>
      </c>
      <c r="J9" s="15" t="str">
        <f t="shared" si="2"/>
        <v>"col2": "h"</v>
      </c>
      <c r="K9" s="15" t="str">
        <f t="shared" si="3"/>
        <v>"col3": "h"</v>
      </c>
      <c r="L9" s="15" t="str">
        <f t="shared" ca="1" si="4"/>
        <v>"col4": "ছ"</v>
      </c>
      <c r="M9" s="15" t="str">
        <f t="shared" si="5"/>
        <v>"type": "banjon"</v>
      </c>
      <c r="N9" s="14" t="str">
        <f t="shared" ca="1" si="6"/>
        <v>{ "col1": "c", "col4": "ছ", "type": "banjon" }</v>
      </c>
      <c r="O9" s="14" t="str">
        <f t="shared" ca="1" si="7"/>
        <v>{ "col1": "c", "col2": "h", "col4": "ছ", "type": "banjon" }</v>
      </c>
      <c r="W9" t="str">
        <f t="shared" ca="1" si="8"/>
        <v>{ "col1": "c", "col2": "h", "col4": "ছ", "type": "banjon" }</v>
      </c>
      <c r="AD9" s="18"/>
      <c r="AE9" s="18"/>
      <c r="AF9" s="18"/>
      <c r="AG9" s="18"/>
      <c r="AH9" s="18"/>
      <c r="AI9" s="18"/>
      <c r="AJ9" s="18"/>
      <c r="AK9" s="18"/>
    </row>
    <row r="10" spans="1:37" x14ac:dyDescent="0.3">
      <c r="A10" s="13" t="s">
        <v>297</v>
      </c>
      <c r="B10" s="13"/>
      <c r="C10" s="13"/>
      <c r="D10" t="str">
        <f ca="1">Tabelle1!E27</f>
        <v>জ</v>
      </c>
      <c r="E10" t="s">
        <v>311</v>
      </c>
      <c r="I10" s="15" t="str">
        <f t="shared" si="1"/>
        <v>"col1": "j"</v>
      </c>
      <c r="J10" s="15" t="str">
        <f t="shared" si="2"/>
        <v>"col2": ""</v>
      </c>
      <c r="K10" s="15" t="str">
        <f t="shared" si="3"/>
        <v>"col3": ""</v>
      </c>
      <c r="L10" s="15" t="str">
        <f t="shared" ca="1" si="4"/>
        <v>"col4": "জ"</v>
      </c>
      <c r="M10" s="15" t="str">
        <f t="shared" si="5"/>
        <v>"type": "banjon"</v>
      </c>
      <c r="N10" s="14" t="str">
        <f t="shared" ca="1" si="6"/>
        <v>{ "col1": "j", "col4": "জ", "type": "banjon" }</v>
      </c>
      <c r="O10" s="14" t="str">
        <f t="shared" ca="1" si="7"/>
        <v>{ "col1": "j", "col2": "", "col4": "জ", "type": "banjon" }</v>
      </c>
      <c r="W10" t="str">
        <f t="shared" ca="1" si="8"/>
        <v>{ "col1": "j", "col4": "জ", "type": "banjon" }</v>
      </c>
      <c r="AD10" s="18"/>
      <c r="AE10" s="18"/>
      <c r="AF10" s="18"/>
      <c r="AG10" s="18"/>
      <c r="AH10" s="18"/>
      <c r="AI10" s="18"/>
      <c r="AJ10" s="18"/>
      <c r="AK10" s="18"/>
    </row>
    <row r="11" spans="1:37" x14ac:dyDescent="0.3">
      <c r="A11" s="13" t="s">
        <v>297</v>
      </c>
      <c r="B11" s="13" t="s">
        <v>293</v>
      </c>
      <c r="C11" s="13"/>
      <c r="D11" t="str">
        <f ca="1">Tabelle1!E28</f>
        <v>ঝ</v>
      </c>
      <c r="E11" t="s">
        <v>311</v>
      </c>
      <c r="I11" s="15" t="str">
        <f t="shared" si="1"/>
        <v>"col1": "j"</v>
      </c>
      <c r="J11" s="15" t="str">
        <f t="shared" si="2"/>
        <v>"col2": "h"</v>
      </c>
      <c r="K11" s="15" t="str">
        <f t="shared" si="3"/>
        <v>"col3": ""</v>
      </c>
      <c r="L11" s="15" t="str">
        <f t="shared" ca="1" si="4"/>
        <v>"col4": "ঝ"</v>
      </c>
      <c r="M11" s="15" t="str">
        <f t="shared" si="5"/>
        <v>"type": "banjon"</v>
      </c>
      <c r="N11" s="14" t="str">
        <f t="shared" ca="1" si="6"/>
        <v>{ "col1": "j", "col4": "ঝ", "type": "banjon" }</v>
      </c>
      <c r="O11" s="14" t="str">
        <f t="shared" ca="1" si="7"/>
        <v>{ "col1": "j", "col2": "h", "col4": "ঝ", "type": "banjon" }</v>
      </c>
      <c r="Q11" s="14"/>
      <c r="W11" t="str">
        <f t="shared" ca="1" si="8"/>
        <v>{ "col1": "j", "col2": "h", "col4": "ঝ", "type": "banjon" }</v>
      </c>
      <c r="AD11" s="18"/>
      <c r="AE11" s="18"/>
      <c r="AF11" s="18"/>
      <c r="AG11" s="18"/>
      <c r="AH11" s="18"/>
      <c r="AI11" s="18"/>
      <c r="AJ11" s="18"/>
      <c r="AK11" s="18"/>
    </row>
    <row r="12" spans="1:37" x14ac:dyDescent="0.3">
      <c r="A12" s="13" t="s">
        <v>298</v>
      </c>
      <c r="B12" s="13"/>
      <c r="C12" s="13"/>
      <c r="D12" t="str">
        <f ca="1">Tabelle1!E29</f>
        <v>ঞ</v>
      </c>
      <c r="E12" t="s">
        <v>311</v>
      </c>
      <c r="I12" s="15" t="str">
        <f t="shared" si="1"/>
        <v>"col1": "y"</v>
      </c>
      <c r="J12" s="15" t="str">
        <f t="shared" si="2"/>
        <v>"col2": ""</v>
      </c>
      <c r="K12" s="15" t="str">
        <f t="shared" si="3"/>
        <v>"col3": ""</v>
      </c>
      <c r="L12" s="15" t="str">
        <f t="shared" ca="1" si="4"/>
        <v>"col4": "ঞ"</v>
      </c>
      <c r="M12" s="15" t="str">
        <f t="shared" si="5"/>
        <v>"type": "banjon"</v>
      </c>
      <c r="N12" s="14" t="str">
        <f t="shared" ca="1" si="6"/>
        <v>{ "col1": "y", "col4": "ঞ", "type": "banjon" }</v>
      </c>
      <c r="O12" s="14" t="str">
        <f t="shared" ca="1" si="7"/>
        <v>{ "col1": "y", "col2": "", "col4": "ঞ", "type": "banjon" }</v>
      </c>
      <c r="W12" t="str">
        <f t="shared" ca="1" si="8"/>
        <v>{ "col1": "y", "col4": "ঞ", "type": "banjon" }</v>
      </c>
      <c r="AD12" s="18"/>
      <c r="AE12" s="18"/>
      <c r="AF12" s="18"/>
      <c r="AG12" s="18"/>
      <c r="AH12" s="18"/>
      <c r="AI12" s="18"/>
      <c r="AJ12" s="18"/>
      <c r="AK12" s="18"/>
    </row>
    <row r="13" spans="1:37" x14ac:dyDescent="0.3">
      <c r="A13" s="13" t="s">
        <v>299</v>
      </c>
      <c r="B13" s="13"/>
      <c r="C13" s="13"/>
      <c r="D13" t="str">
        <f ca="1">Tabelle1!E30</f>
        <v>ট</v>
      </c>
      <c r="E13" t="s">
        <v>311</v>
      </c>
      <c r="I13" s="15" t="str">
        <f t="shared" si="1"/>
        <v>"col1": "t"</v>
      </c>
      <c r="J13" s="15" t="str">
        <f t="shared" si="2"/>
        <v>"col2": ""</v>
      </c>
      <c r="K13" s="15" t="str">
        <f t="shared" si="3"/>
        <v>"col3": ""</v>
      </c>
      <c r="L13" s="15" t="str">
        <f t="shared" ca="1" si="4"/>
        <v>"col4": "ট"</v>
      </c>
      <c r="M13" s="15" t="str">
        <f t="shared" si="5"/>
        <v>"type": "banjon"</v>
      </c>
      <c r="N13" s="14" t="str">
        <f t="shared" ca="1" si="6"/>
        <v>{ "col1": "t", "col4": "ট", "type": "banjon" }</v>
      </c>
      <c r="O13" s="14" t="str">
        <f t="shared" ca="1" si="7"/>
        <v>{ "col1": "t", "col2": "", "col4": "ট", "type": "banjon" }</v>
      </c>
      <c r="W13" t="str">
        <f t="shared" ca="1" si="8"/>
        <v>{ "col1": "t", "col4": "ট", "type": "banjon" }</v>
      </c>
      <c r="AD13" s="18"/>
      <c r="AE13" s="18"/>
      <c r="AF13" s="18"/>
      <c r="AG13" s="18"/>
      <c r="AH13" s="18"/>
      <c r="AI13" s="18"/>
      <c r="AJ13" s="18"/>
      <c r="AK13" s="18"/>
    </row>
    <row r="14" spans="1:37" x14ac:dyDescent="0.3">
      <c r="A14" s="13" t="s">
        <v>299</v>
      </c>
      <c r="B14" s="13" t="s">
        <v>293</v>
      </c>
      <c r="C14" s="13"/>
      <c r="D14" t="str">
        <f ca="1">Tabelle1!E31</f>
        <v>ঠ</v>
      </c>
      <c r="E14" t="s">
        <v>311</v>
      </c>
      <c r="I14" s="15" t="str">
        <f t="shared" si="1"/>
        <v>"col1": "t"</v>
      </c>
      <c r="J14" s="15" t="str">
        <f t="shared" si="2"/>
        <v>"col2": "h"</v>
      </c>
      <c r="K14" s="15" t="str">
        <f t="shared" si="3"/>
        <v>"col3": ""</v>
      </c>
      <c r="L14" s="15" t="str">
        <f t="shared" ca="1" si="4"/>
        <v>"col4": "ঠ"</v>
      </c>
      <c r="M14" s="15" t="str">
        <f t="shared" si="5"/>
        <v>"type": "banjon"</v>
      </c>
      <c r="N14" s="14" t="str">
        <f t="shared" ca="1" si="6"/>
        <v>{ "col1": "t", "col4": "ঠ", "type": "banjon" }</v>
      </c>
      <c r="O14" s="14" t="str">
        <f t="shared" ca="1" si="7"/>
        <v>{ "col1": "t", "col2": "h", "col4": "ঠ", "type": "banjon" }</v>
      </c>
      <c r="W14" t="str">
        <f t="shared" ca="1" si="8"/>
        <v>{ "col1": "t", "col2": "h", "col4": "ঠ", "type": "banjon" }</v>
      </c>
      <c r="AD14" s="18"/>
      <c r="AE14" s="18"/>
      <c r="AF14" s="18"/>
      <c r="AG14" s="18"/>
      <c r="AH14" s="18"/>
      <c r="AI14" s="18"/>
      <c r="AJ14" s="18"/>
      <c r="AK14" s="18"/>
    </row>
    <row r="15" spans="1:37" x14ac:dyDescent="0.3">
      <c r="A15" s="13" t="s">
        <v>300</v>
      </c>
      <c r="B15" s="13"/>
      <c r="C15" s="13"/>
      <c r="D15" t="str">
        <f ca="1">Tabelle1!E32</f>
        <v>ড</v>
      </c>
      <c r="E15" t="s">
        <v>311</v>
      </c>
      <c r="I15" s="15" t="str">
        <f t="shared" si="1"/>
        <v>"col1": "d"</v>
      </c>
      <c r="J15" s="15" t="str">
        <f t="shared" si="2"/>
        <v>"col2": ""</v>
      </c>
      <c r="K15" s="15" t="str">
        <f t="shared" si="3"/>
        <v>"col3": ""</v>
      </c>
      <c r="L15" s="15" t="str">
        <f t="shared" ca="1" si="4"/>
        <v>"col4": "ড"</v>
      </c>
      <c r="M15" s="15" t="str">
        <f t="shared" si="5"/>
        <v>"type": "banjon"</v>
      </c>
      <c r="N15" s="14" t="str">
        <f t="shared" ca="1" si="6"/>
        <v>{ "col1": "d", "col4": "ড", "type": "banjon" }</v>
      </c>
      <c r="O15" s="14" t="str">
        <f t="shared" ca="1" si="7"/>
        <v>{ "col1": "d", "col2": "", "col4": "ড", "type": "banjon" }</v>
      </c>
      <c r="W15" t="str">
        <f t="shared" ca="1" si="8"/>
        <v>{ "col1": "d", "col4": "ড", "type": "banjon" }</v>
      </c>
      <c r="AD15" s="18"/>
      <c r="AE15" s="18"/>
      <c r="AF15" s="18"/>
      <c r="AG15" s="18"/>
      <c r="AH15" s="18"/>
      <c r="AI15" s="18"/>
      <c r="AJ15" s="18"/>
      <c r="AK15" s="18"/>
    </row>
    <row r="16" spans="1:37" x14ac:dyDescent="0.3">
      <c r="A16" s="13" t="s">
        <v>300</v>
      </c>
      <c r="B16" s="13" t="s">
        <v>293</v>
      </c>
      <c r="C16" s="13"/>
      <c r="D16" t="str">
        <f ca="1">Tabelle1!E33</f>
        <v>ঢ</v>
      </c>
      <c r="E16" t="s">
        <v>311</v>
      </c>
      <c r="I16" s="15" t="str">
        <f t="shared" si="1"/>
        <v>"col1": "d"</v>
      </c>
      <c r="J16" s="15" t="str">
        <f t="shared" si="2"/>
        <v>"col2": "h"</v>
      </c>
      <c r="K16" s="15" t="str">
        <f t="shared" si="3"/>
        <v>"col3": ""</v>
      </c>
      <c r="L16" s="15" t="str">
        <f t="shared" ca="1" si="4"/>
        <v>"col4": "ঢ"</v>
      </c>
      <c r="M16" s="15" t="str">
        <f t="shared" si="5"/>
        <v>"type": "banjon"</v>
      </c>
      <c r="N16" s="14" t="str">
        <f t="shared" ca="1" si="6"/>
        <v>{ "col1": "d", "col4": "ঢ", "type": "banjon" }</v>
      </c>
      <c r="O16" s="14" t="str">
        <f t="shared" ca="1" si="7"/>
        <v>{ "col1": "d", "col2": "h", "col4": "ঢ", "type": "banjon" }</v>
      </c>
      <c r="W16" t="str">
        <f t="shared" ca="1" si="8"/>
        <v>{ "col1": "d", "col2": "h", "col4": "ঢ", "type": "banjon" }</v>
      </c>
      <c r="AD16" s="18"/>
      <c r="AE16" s="18"/>
      <c r="AF16" s="18"/>
      <c r="AG16" s="18"/>
      <c r="AH16" s="18"/>
      <c r="AI16" s="18"/>
      <c r="AJ16" s="18"/>
      <c r="AK16" s="18"/>
    </row>
    <row r="17" spans="1:37" x14ac:dyDescent="0.3">
      <c r="A17" s="13" t="s">
        <v>295</v>
      </c>
      <c r="B17" s="13"/>
      <c r="C17" s="13"/>
      <c r="D17" t="str">
        <f ca="1">Tabelle1!E34</f>
        <v>ণ</v>
      </c>
      <c r="E17" t="s">
        <v>311</v>
      </c>
      <c r="I17" s="15" t="str">
        <f t="shared" si="1"/>
        <v>"col1": "n"</v>
      </c>
      <c r="J17" s="15" t="str">
        <f t="shared" si="2"/>
        <v>"col2": ""</v>
      </c>
      <c r="K17" s="15" t="str">
        <f t="shared" si="3"/>
        <v>"col3": ""</v>
      </c>
      <c r="L17" s="15" t="str">
        <f t="shared" ca="1" si="4"/>
        <v>"col4": "ণ"</v>
      </c>
      <c r="M17" s="15" t="str">
        <f t="shared" si="5"/>
        <v>"type": "banjon"</v>
      </c>
      <c r="N17" s="14" t="str">
        <f t="shared" ca="1" si="6"/>
        <v>{ "col1": "n", "col4": "ণ", "type": "banjon" }</v>
      </c>
      <c r="O17" s="14" t="str">
        <f t="shared" ca="1" si="7"/>
        <v>{ "col1": "n", "col2": "", "col4": "ণ", "type": "banjon" }</v>
      </c>
      <c r="W17" t="str">
        <f t="shared" ca="1" si="8"/>
        <v>{ "col1": "n", "col4": "ণ", "type": "banjon" }</v>
      </c>
      <c r="AD17" s="18"/>
      <c r="AE17" s="18"/>
      <c r="AF17" s="18"/>
      <c r="AG17" s="18"/>
      <c r="AH17" s="18"/>
      <c r="AI17" s="18"/>
      <c r="AJ17" s="18"/>
      <c r="AK17" s="18"/>
    </row>
    <row r="18" spans="1:37" x14ac:dyDescent="0.3">
      <c r="A18" s="13" t="s">
        <v>299</v>
      </c>
      <c r="B18" s="13"/>
      <c r="C18" s="13"/>
      <c r="D18" t="str">
        <f ca="1">Tabelle1!E35</f>
        <v>ত</v>
      </c>
      <c r="E18" t="s">
        <v>311</v>
      </c>
      <c r="I18" s="15" t="str">
        <f t="shared" si="1"/>
        <v>"col1": "t"</v>
      </c>
      <c r="J18" s="15" t="str">
        <f t="shared" si="2"/>
        <v>"col2": ""</v>
      </c>
      <c r="K18" s="15" t="str">
        <f t="shared" si="3"/>
        <v>"col3": ""</v>
      </c>
      <c r="L18" s="15" t="str">
        <f t="shared" ca="1" si="4"/>
        <v>"col4": "ত"</v>
      </c>
      <c r="M18" s="15" t="str">
        <f t="shared" si="5"/>
        <v>"type": "banjon"</v>
      </c>
      <c r="N18" s="14" t="str">
        <f t="shared" ca="1" si="6"/>
        <v>{ "col1": "t", "col4": "ত", "type": "banjon" }</v>
      </c>
      <c r="O18" s="14" t="str">
        <f t="shared" ca="1" si="7"/>
        <v>{ "col1": "t", "col2": "", "col4": "ত", "type": "banjon" }</v>
      </c>
      <c r="W18" t="str">
        <f t="shared" ca="1" si="8"/>
        <v>{ "col1": "t", "col4": "ত", "type": "banjon" }</v>
      </c>
      <c r="AD18" s="18"/>
      <c r="AE18" s="18"/>
      <c r="AF18" s="18"/>
      <c r="AG18" s="18"/>
      <c r="AH18" s="18"/>
      <c r="AI18" s="18"/>
      <c r="AJ18" s="18"/>
      <c r="AK18" s="18"/>
    </row>
    <row r="19" spans="1:37" x14ac:dyDescent="0.3">
      <c r="A19" s="13" t="s">
        <v>299</v>
      </c>
      <c r="B19" s="13" t="s">
        <v>293</v>
      </c>
      <c r="C19" s="13"/>
      <c r="D19" t="str">
        <f ca="1">Tabelle1!E36</f>
        <v>থ</v>
      </c>
      <c r="E19" t="s">
        <v>311</v>
      </c>
      <c r="I19" s="15" t="str">
        <f t="shared" si="1"/>
        <v>"col1": "t"</v>
      </c>
      <c r="J19" s="15" t="str">
        <f t="shared" si="2"/>
        <v>"col2": "h"</v>
      </c>
      <c r="K19" s="15" t="str">
        <f t="shared" si="3"/>
        <v>"col3": ""</v>
      </c>
      <c r="L19" s="15" t="str">
        <f t="shared" ca="1" si="4"/>
        <v>"col4": "থ"</v>
      </c>
      <c r="M19" s="15" t="str">
        <f t="shared" si="5"/>
        <v>"type": "banjon"</v>
      </c>
      <c r="N19" s="14" t="str">
        <f t="shared" ca="1" si="6"/>
        <v>{ "col1": "t", "col4": "থ", "type": "banjon" }</v>
      </c>
      <c r="O19" s="14" t="str">
        <f t="shared" ca="1" si="7"/>
        <v>{ "col1": "t", "col2": "h", "col4": "থ", "type": "banjon" }</v>
      </c>
      <c r="W19" t="str">
        <f t="shared" ca="1" si="8"/>
        <v>{ "col1": "t", "col2": "h", "col4": "থ", "type": "banjon" }</v>
      </c>
      <c r="AD19" s="18"/>
      <c r="AE19" s="18"/>
      <c r="AF19" s="18"/>
      <c r="AG19" s="18"/>
      <c r="AH19" s="18"/>
      <c r="AI19" s="18"/>
      <c r="AJ19" s="18"/>
      <c r="AK19" s="18"/>
    </row>
    <row r="20" spans="1:37" x14ac:dyDescent="0.3">
      <c r="A20" s="13" t="s">
        <v>300</v>
      </c>
      <c r="B20" s="13"/>
      <c r="C20" s="13"/>
      <c r="D20" t="str">
        <f ca="1">Tabelle1!E37</f>
        <v>দ</v>
      </c>
      <c r="E20" t="s">
        <v>311</v>
      </c>
      <c r="I20" s="15" t="str">
        <f t="shared" si="1"/>
        <v>"col1": "d"</v>
      </c>
      <c r="J20" s="15" t="str">
        <f t="shared" si="2"/>
        <v>"col2": ""</v>
      </c>
      <c r="K20" s="15" t="str">
        <f t="shared" si="3"/>
        <v>"col3": ""</v>
      </c>
      <c r="L20" s="15" t="str">
        <f t="shared" ca="1" si="4"/>
        <v>"col4": "দ"</v>
      </c>
      <c r="M20" s="15" t="str">
        <f t="shared" si="5"/>
        <v>"type": "banjon"</v>
      </c>
      <c r="N20" s="14" t="str">
        <f t="shared" ca="1" si="6"/>
        <v>{ "col1": "d", "col4": "দ", "type": "banjon" }</v>
      </c>
      <c r="O20" s="14" t="str">
        <f t="shared" ca="1" si="7"/>
        <v>{ "col1": "d", "col2": "", "col4": "দ", "type": "banjon" }</v>
      </c>
      <c r="W20" t="str">
        <f t="shared" ca="1" si="8"/>
        <v>{ "col1": "d", "col4": "দ", "type": "banjon" }</v>
      </c>
      <c r="AD20" s="18"/>
      <c r="AE20" s="18"/>
      <c r="AF20" s="18"/>
      <c r="AG20" s="18"/>
      <c r="AH20" s="18"/>
      <c r="AI20" s="18"/>
      <c r="AJ20" s="18"/>
      <c r="AK20" s="18"/>
    </row>
    <row r="21" spans="1:37" x14ac:dyDescent="0.3">
      <c r="A21" s="13" t="s">
        <v>300</v>
      </c>
      <c r="B21" s="13" t="s">
        <v>293</v>
      </c>
      <c r="C21" s="13"/>
      <c r="D21" t="str">
        <f ca="1">Tabelle1!E38</f>
        <v>ধ</v>
      </c>
      <c r="E21" t="s">
        <v>311</v>
      </c>
      <c r="I21" s="15" t="str">
        <f t="shared" si="1"/>
        <v>"col1": "d"</v>
      </c>
      <c r="J21" s="15" t="str">
        <f t="shared" si="2"/>
        <v>"col2": "h"</v>
      </c>
      <c r="K21" s="15" t="str">
        <f t="shared" si="3"/>
        <v>"col3": ""</v>
      </c>
      <c r="L21" s="15" t="str">
        <f t="shared" ca="1" si="4"/>
        <v>"col4": "ধ"</v>
      </c>
      <c r="M21" s="15" t="str">
        <f t="shared" si="5"/>
        <v>"type": "banjon"</v>
      </c>
      <c r="N21" s="14" t="str">
        <f t="shared" ca="1" si="6"/>
        <v>{ "col1": "d", "col4": "ধ", "type": "banjon" }</v>
      </c>
      <c r="O21" s="14" t="str">
        <f t="shared" ca="1" si="7"/>
        <v>{ "col1": "d", "col2": "h", "col4": "ধ", "type": "banjon" }</v>
      </c>
      <c r="W21" t="str">
        <f t="shared" ca="1" si="8"/>
        <v>{ "col1": "d", "col2": "h", "col4": "ধ", "type": "banjon" }</v>
      </c>
      <c r="AD21" s="18"/>
      <c r="AE21" s="18"/>
      <c r="AF21" s="18"/>
      <c r="AG21" s="18"/>
      <c r="AH21" s="18"/>
      <c r="AI21" s="18"/>
      <c r="AJ21" s="18"/>
      <c r="AK21" s="18"/>
    </row>
    <row r="22" spans="1:37" x14ac:dyDescent="0.3">
      <c r="A22" s="13" t="s">
        <v>295</v>
      </c>
      <c r="B22" s="13"/>
      <c r="C22" s="13"/>
      <c r="D22" t="str">
        <f ca="1">Tabelle1!E39</f>
        <v>ন</v>
      </c>
      <c r="E22" t="s">
        <v>311</v>
      </c>
      <c r="I22" s="15" t="str">
        <f t="shared" si="1"/>
        <v>"col1": "n"</v>
      </c>
      <c r="J22" s="15" t="str">
        <f t="shared" si="2"/>
        <v>"col2": ""</v>
      </c>
      <c r="K22" s="15" t="str">
        <f t="shared" si="3"/>
        <v>"col3": ""</v>
      </c>
      <c r="L22" s="15" t="str">
        <f t="shared" ca="1" si="4"/>
        <v>"col4": "ন"</v>
      </c>
      <c r="M22" s="15" t="str">
        <f t="shared" si="5"/>
        <v>"type": "banjon"</v>
      </c>
      <c r="N22" s="14" t="str">
        <f t="shared" ca="1" si="6"/>
        <v>{ "col1": "n", "col4": "ন", "type": "banjon" }</v>
      </c>
      <c r="O22" s="14" t="str">
        <f t="shared" ca="1" si="7"/>
        <v>{ "col1": "n", "col2": "", "col4": "ন", "type": "banjon" }</v>
      </c>
      <c r="W22" t="str">
        <f t="shared" ca="1" si="8"/>
        <v>{ "col1": "n", "col4": "ন", "type": "banjon" }</v>
      </c>
      <c r="AD22" s="18"/>
      <c r="AE22" s="18"/>
      <c r="AF22" s="18"/>
      <c r="AG22" s="18"/>
      <c r="AH22" s="18"/>
      <c r="AI22" s="18"/>
      <c r="AJ22" s="18"/>
      <c r="AK22" s="18"/>
    </row>
    <row r="23" spans="1:37" x14ac:dyDescent="0.3">
      <c r="A23" s="13" t="s">
        <v>301</v>
      </c>
      <c r="B23" s="13"/>
      <c r="C23" s="13"/>
      <c r="D23" t="str">
        <f ca="1">Tabelle1!E40</f>
        <v>প</v>
      </c>
      <c r="E23" t="s">
        <v>311</v>
      </c>
      <c r="I23" s="15" t="str">
        <f t="shared" si="1"/>
        <v>"col1": "p"</v>
      </c>
      <c r="J23" s="15" t="str">
        <f t="shared" si="2"/>
        <v>"col2": ""</v>
      </c>
      <c r="K23" s="15" t="str">
        <f t="shared" si="3"/>
        <v>"col3": ""</v>
      </c>
      <c r="L23" s="15" t="str">
        <f t="shared" ca="1" si="4"/>
        <v>"col4": "প"</v>
      </c>
      <c r="M23" s="15" t="str">
        <f t="shared" si="5"/>
        <v>"type": "banjon"</v>
      </c>
      <c r="N23" s="14" t="str">
        <f t="shared" ca="1" si="6"/>
        <v>{ "col1": "p", "col4": "প", "type": "banjon" }</v>
      </c>
      <c r="O23" s="14" t="str">
        <f t="shared" ca="1" si="7"/>
        <v>{ "col1": "p", "col2": "", "col4": "প", "type": "banjon" }</v>
      </c>
      <c r="W23" t="str">
        <f t="shared" ca="1" si="8"/>
        <v>{ "col1": "p", "col4": "প", "type": "banjon" }</v>
      </c>
      <c r="AD23" s="18"/>
      <c r="AE23" s="18"/>
      <c r="AF23" s="18"/>
      <c r="AG23" s="18"/>
      <c r="AH23" s="18"/>
      <c r="AI23" s="18"/>
      <c r="AJ23" s="18"/>
      <c r="AK23" s="18"/>
    </row>
    <row r="24" spans="1:37" x14ac:dyDescent="0.3">
      <c r="A24" s="13" t="s">
        <v>302</v>
      </c>
      <c r="B24" s="13"/>
      <c r="C24" s="13"/>
      <c r="D24" t="str">
        <f ca="1">Tabelle1!E41</f>
        <v>ফ</v>
      </c>
      <c r="E24" t="s">
        <v>311</v>
      </c>
      <c r="I24" s="15" t="str">
        <f t="shared" si="1"/>
        <v>"col1": "f"</v>
      </c>
      <c r="J24" s="15" t="str">
        <f t="shared" si="2"/>
        <v>"col2": ""</v>
      </c>
      <c r="K24" s="15" t="str">
        <f t="shared" si="3"/>
        <v>"col3": ""</v>
      </c>
      <c r="L24" s="15" t="str">
        <f t="shared" ca="1" si="4"/>
        <v>"col4": "ফ"</v>
      </c>
      <c r="M24" s="15" t="str">
        <f t="shared" si="5"/>
        <v>"type": "banjon"</v>
      </c>
      <c r="N24" s="14" t="str">
        <f t="shared" ca="1" si="6"/>
        <v>{ "col1": "f", "col4": "ফ", "type": "banjon" }</v>
      </c>
      <c r="O24" s="14" t="str">
        <f t="shared" ca="1" si="7"/>
        <v>{ "col1": "f", "col2": "", "col4": "ফ", "type": "banjon" }</v>
      </c>
      <c r="W24" t="str">
        <f t="shared" ca="1" si="8"/>
        <v>{ "col1": "f", "col4": "ফ", "type": "banjon" }</v>
      </c>
      <c r="AD24" s="18"/>
      <c r="AE24" s="18"/>
      <c r="AF24" s="18"/>
      <c r="AG24" s="18"/>
      <c r="AH24" s="18"/>
      <c r="AI24" s="18"/>
      <c r="AJ24" s="18"/>
      <c r="AK24" s="18"/>
    </row>
    <row r="25" spans="1:37" x14ac:dyDescent="0.3">
      <c r="A25" s="13" t="s">
        <v>303</v>
      </c>
      <c r="B25" s="13"/>
      <c r="C25" s="13"/>
      <c r="D25" t="str">
        <f ca="1">Tabelle1!E42</f>
        <v>ব</v>
      </c>
      <c r="E25" t="s">
        <v>311</v>
      </c>
      <c r="I25" s="15" t="str">
        <f t="shared" si="1"/>
        <v>"col1": "b"</v>
      </c>
      <c r="J25" s="15" t="str">
        <f t="shared" si="2"/>
        <v>"col2": ""</v>
      </c>
      <c r="K25" s="15" t="str">
        <f t="shared" si="3"/>
        <v>"col3": ""</v>
      </c>
      <c r="L25" s="15" t="str">
        <f t="shared" ca="1" si="4"/>
        <v>"col4": "ব"</v>
      </c>
      <c r="M25" s="15" t="str">
        <f t="shared" si="5"/>
        <v>"type": "banjon"</v>
      </c>
      <c r="N25" s="14" t="str">
        <f t="shared" ca="1" si="6"/>
        <v>{ "col1": "b", "col4": "ব", "type": "banjon" }</v>
      </c>
      <c r="O25" s="14" t="str">
        <f t="shared" ca="1" si="7"/>
        <v>{ "col1": "b", "col2": "", "col4": "ব", "type": "banjon" }</v>
      </c>
      <c r="W25" t="str">
        <f t="shared" ca="1" si="8"/>
        <v>{ "col1": "b", "col4": "ব", "type": "banjon" }</v>
      </c>
      <c r="AD25" s="18"/>
      <c r="AE25" s="18"/>
      <c r="AF25" s="18"/>
      <c r="AG25" s="18"/>
      <c r="AH25" s="18"/>
      <c r="AI25" s="18"/>
      <c r="AJ25" s="18"/>
      <c r="AK25" s="18"/>
    </row>
    <row r="26" spans="1:37" x14ac:dyDescent="0.3">
      <c r="A26" s="13" t="s">
        <v>303</v>
      </c>
      <c r="B26" s="13" t="s">
        <v>293</v>
      </c>
      <c r="C26" s="13"/>
      <c r="D26" t="str">
        <f ca="1">Tabelle1!E43</f>
        <v>ভ</v>
      </c>
      <c r="E26" t="s">
        <v>311</v>
      </c>
      <c r="I26" s="15" t="str">
        <f t="shared" si="1"/>
        <v>"col1": "b"</v>
      </c>
      <c r="J26" s="15" t="str">
        <f t="shared" si="2"/>
        <v>"col2": "h"</v>
      </c>
      <c r="K26" s="15" t="str">
        <f t="shared" si="3"/>
        <v>"col3": ""</v>
      </c>
      <c r="L26" s="15" t="str">
        <f t="shared" ca="1" si="4"/>
        <v>"col4": "ভ"</v>
      </c>
      <c r="M26" s="15" t="str">
        <f t="shared" si="5"/>
        <v>"type": "banjon"</v>
      </c>
      <c r="N26" s="14" t="str">
        <f t="shared" ca="1" si="6"/>
        <v>{ "col1": "b", "col4": "ভ", "type": "banjon" }</v>
      </c>
      <c r="O26" s="14" t="str">
        <f t="shared" ca="1" si="7"/>
        <v>{ "col1": "b", "col2": "h", "col4": "ভ", "type": "banjon" }</v>
      </c>
      <c r="W26" t="str">
        <f t="shared" ca="1" si="8"/>
        <v>{ "col1": "b", "col2": "h", "col4": "ভ", "type": "banjon" }</v>
      </c>
      <c r="AD26" s="18"/>
      <c r="AE26" s="18"/>
      <c r="AF26" s="18"/>
      <c r="AG26" s="18"/>
      <c r="AH26" s="18"/>
      <c r="AI26" s="18"/>
      <c r="AJ26" s="18"/>
      <c r="AK26" s="18"/>
    </row>
    <row r="27" spans="1:37" x14ac:dyDescent="0.3">
      <c r="A27" s="13" t="s">
        <v>304</v>
      </c>
      <c r="B27" s="13"/>
      <c r="C27" s="13"/>
      <c r="D27" t="str">
        <f ca="1">Tabelle1!E44</f>
        <v>ম</v>
      </c>
      <c r="E27" t="s">
        <v>311</v>
      </c>
      <c r="I27" s="15" t="str">
        <f t="shared" si="1"/>
        <v>"col1": "m"</v>
      </c>
      <c r="J27" s="15" t="str">
        <f t="shared" si="2"/>
        <v>"col2": ""</v>
      </c>
      <c r="K27" s="15" t="str">
        <f t="shared" si="3"/>
        <v>"col3": ""</v>
      </c>
      <c r="L27" s="15" t="str">
        <f t="shared" ca="1" si="4"/>
        <v>"col4": "ম"</v>
      </c>
      <c r="M27" s="15" t="str">
        <f t="shared" si="5"/>
        <v>"type": "banjon"</v>
      </c>
      <c r="N27" s="14" t="str">
        <f t="shared" ca="1" si="6"/>
        <v>{ "col1": "m", "col4": "ম", "type": "banjon" }</v>
      </c>
      <c r="O27" s="14" t="str">
        <f t="shared" ca="1" si="7"/>
        <v>{ "col1": "m", "col2": "", "col4": "ম", "type": "banjon" }</v>
      </c>
      <c r="W27" t="str">
        <f t="shared" ca="1" si="8"/>
        <v>{ "col1": "m", "col4": "ম", "type": "banjon" }</v>
      </c>
      <c r="AD27" s="18"/>
      <c r="AE27" s="18"/>
      <c r="AF27" s="18"/>
      <c r="AG27" s="18"/>
      <c r="AH27" s="18"/>
      <c r="AI27" s="18"/>
      <c r="AJ27" s="18"/>
      <c r="AK27" s="18"/>
    </row>
    <row r="28" spans="1:37" x14ac:dyDescent="0.3">
      <c r="A28" s="13" t="s">
        <v>298</v>
      </c>
      <c r="B28" s="13"/>
      <c r="C28" s="13"/>
      <c r="D28" t="str">
        <f ca="1">Tabelle1!E45</f>
        <v>য</v>
      </c>
      <c r="E28" t="s">
        <v>311</v>
      </c>
      <c r="I28" s="15" t="str">
        <f t="shared" si="1"/>
        <v>"col1": "y"</v>
      </c>
      <c r="J28" s="15" t="str">
        <f t="shared" si="2"/>
        <v>"col2": ""</v>
      </c>
      <c r="K28" s="15" t="str">
        <f t="shared" si="3"/>
        <v>"col3": ""</v>
      </c>
      <c r="L28" s="15" t="str">
        <f t="shared" ca="1" si="4"/>
        <v>"col4": "য"</v>
      </c>
      <c r="M28" s="15" t="str">
        <f t="shared" si="5"/>
        <v>"type": "banjon"</v>
      </c>
      <c r="N28" s="14" t="str">
        <f t="shared" ca="1" si="6"/>
        <v>{ "col1": "y", "col4": "য", "type": "banjon" }</v>
      </c>
      <c r="O28" s="14" t="str">
        <f t="shared" ca="1" si="7"/>
        <v>{ "col1": "y", "col2": "", "col4": "য", "type": "banjon" }</v>
      </c>
      <c r="W28" t="str">
        <f t="shared" ca="1" si="8"/>
        <v>{ "col1": "y", "col4": "য", "type": "banjon" }</v>
      </c>
      <c r="AD28" s="18"/>
      <c r="AE28" s="18"/>
      <c r="AF28" s="18"/>
      <c r="AG28" s="18"/>
      <c r="AH28" s="18"/>
      <c r="AI28" s="18"/>
      <c r="AJ28" s="18"/>
      <c r="AK28" s="18"/>
    </row>
    <row r="29" spans="1:37" x14ac:dyDescent="0.3">
      <c r="A29" s="13" t="s">
        <v>305</v>
      </c>
      <c r="B29" s="13"/>
      <c r="C29" s="13"/>
      <c r="D29" t="str">
        <f ca="1">Tabelle1!E46</f>
        <v>র</v>
      </c>
      <c r="E29" t="s">
        <v>311</v>
      </c>
      <c r="I29" s="15" t="str">
        <f t="shared" si="1"/>
        <v>"col1": "r"</v>
      </c>
      <c r="J29" s="15" t="str">
        <f t="shared" si="2"/>
        <v>"col2": ""</v>
      </c>
      <c r="K29" s="15" t="str">
        <f t="shared" si="3"/>
        <v>"col3": ""</v>
      </c>
      <c r="L29" s="15" t="str">
        <f t="shared" ca="1" si="4"/>
        <v>"col4": "র"</v>
      </c>
      <c r="M29" s="15" t="str">
        <f t="shared" si="5"/>
        <v>"type": "banjon"</v>
      </c>
      <c r="N29" s="14" t="str">
        <f t="shared" ca="1" si="6"/>
        <v>{ "col1": "r", "col4": "র", "type": "banjon" }</v>
      </c>
      <c r="O29" s="14" t="str">
        <f t="shared" ca="1" si="7"/>
        <v>{ "col1": "r", "col2": "", "col4": "র", "type": "banjon" }</v>
      </c>
      <c r="W29" t="str">
        <f t="shared" ca="1" si="8"/>
        <v>{ "col1": "r", "col4": "র", "type": "banjon" }</v>
      </c>
    </row>
    <row r="30" spans="1:37" x14ac:dyDescent="0.3">
      <c r="A30" s="13" t="s">
        <v>306</v>
      </c>
      <c r="B30" s="13"/>
      <c r="C30" s="13"/>
      <c r="D30" t="str">
        <f ca="1">Tabelle1!E47</f>
        <v>ল</v>
      </c>
      <c r="E30" t="s">
        <v>311</v>
      </c>
      <c r="I30" s="15" t="str">
        <f t="shared" si="1"/>
        <v>"col1": "l"</v>
      </c>
      <c r="J30" s="15" t="str">
        <f t="shared" si="2"/>
        <v>"col2": ""</v>
      </c>
      <c r="K30" s="15" t="str">
        <f t="shared" si="3"/>
        <v>"col3": ""</v>
      </c>
      <c r="L30" s="15" t="str">
        <f t="shared" ca="1" si="4"/>
        <v>"col4": "ল"</v>
      </c>
      <c r="M30" s="15" t="str">
        <f t="shared" si="5"/>
        <v>"type": "banjon"</v>
      </c>
      <c r="N30" s="14" t="str">
        <f t="shared" ca="1" si="6"/>
        <v>{ "col1": "l", "col4": "ল", "type": "banjon" }</v>
      </c>
      <c r="O30" s="14" t="str">
        <f t="shared" ca="1" si="7"/>
        <v>{ "col1": "l", "col2": "", "col4": "ল", "type": "banjon" }</v>
      </c>
      <c r="W30" t="str">
        <f t="shared" ca="1" si="8"/>
        <v>{ "col1": "l", "col4": "ল", "type": "banjon" }</v>
      </c>
    </row>
    <row r="31" spans="1:37" x14ac:dyDescent="0.3">
      <c r="A31" s="13" t="s">
        <v>307</v>
      </c>
      <c r="B31" s="13" t="s">
        <v>293</v>
      </c>
      <c r="C31" s="13"/>
      <c r="D31" t="str">
        <f ca="1">Tabelle1!E48</f>
        <v>শ</v>
      </c>
      <c r="E31" t="s">
        <v>311</v>
      </c>
      <c r="I31" s="15" t="str">
        <f t="shared" si="1"/>
        <v>"col1": "s"</v>
      </c>
      <c r="J31" s="15" t="str">
        <f t="shared" si="2"/>
        <v>"col2": "h"</v>
      </c>
      <c r="K31" s="15" t="str">
        <f t="shared" si="3"/>
        <v>"col3": ""</v>
      </c>
      <c r="L31" s="15" t="str">
        <f t="shared" ca="1" si="4"/>
        <v>"col4": "শ"</v>
      </c>
      <c r="M31" s="15" t="str">
        <f t="shared" si="5"/>
        <v>"type": "banjon"</v>
      </c>
      <c r="N31" s="14" t="str">
        <f t="shared" ca="1" si="6"/>
        <v>{ "col1": "s", "col4": "শ", "type": "banjon" }</v>
      </c>
      <c r="O31" s="14" t="str">
        <f t="shared" ca="1" si="7"/>
        <v>{ "col1": "s", "col2": "h", "col4": "শ", "type": "banjon" }</v>
      </c>
      <c r="W31" t="str">
        <f t="shared" ca="1" si="8"/>
        <v>{ "col1": "s", "col2": "h", "col4": "শ", "type": "banjon" }</v>
      </c>
    </row>
    <row r="32" spans="1:37" x14ac:dyDescent="0.3">
      <c r="A32" s="13" t="s">
        <v>307</v>
      </c>
      <c r="B32" s="13" t="s">
        <v>293</v>
      </c>
      <c r="C32" s="13"/>
      <c r="D32" t="str">
        <f ca="1">Tabelle1!E49</f>
        <v>ষ</v>
      </c>
      <c r="E32" t="s">
        <v>311</v>
      </c>
      <c r="I32" s="15" t="str">
        <f t="shared" si="1"/>
        <v>"col1": "s"</v>
      </c>
      <c r="J32" s="15" t="str">
        <f t="shared" si="2"/>
        <v>"col2": "h"</v>
      </c>
      <c r="K32" s="15" t="str">
        <f t="shared" si="3"/>
        <v>"col3": ""</v>
      </c>
      <c r="L32" s="15" t="str">
        <f t="shared" ca="1" si="4"/>
        <v>"col4": "ষ"</v>
      </c>
      <c r="M32" s="15" t="str">
        <f t="shared" si="5"/>
        <v>"type": "banjon"</v>
      </c>
      <c r="N32" s="14" t="str">
        <f t="shared" ca="1" si="6"/>
        <v>{ "col1": "s", "col4": "ষ", "type": "banjon" }</v>
      </c>
      <c r="O32" s="14" t="str">
        <f t="shared" ca="1" si="7"/>
        <v>{ "col1": "s", "col2": "h", "col4": "ষ", "type": "banjon" }</v>
      </c>
      <c r="W32" t="str">
        <f t="shared" ca="1" si="8"/>
        <v>{ "col1": "s", "col2": "h", "col4": "ষ", "type": "banjon" }</v>
      </c>
    </row>
    <row r="33" spans="1:23" x14ac:dyDescent="0.3">
      <c r="A33" s="13" t="s">
        <v>307</v>
      </c>
      <c r="B33" s="13"/>
      <c r="C33" s="13"/>
      <c r="D33" t="str">
        <f ca="1">Tabelle1!E50</f>
        <v>স</v>
      </c>
      <c r="E33" t="s">
        <v>311</v>
      </c>
      <c r="I33" s="15" t="str">
        <f t="shared" si="1"/>
        <v>"col1": "s"</v>
      </c>
      <c r="J33" s="15" t="str">
        <f t="shared" si="2"/>
        <v>"col2": ""</v>
      </c>
      <c r="K33" s="15" t="str">
        <f t="shared" si="3"/>
        <v>"col3": ""</v>
      </c>
      <c r="L33" s="15" t="str">
        <f t="shared" ca="1" si="4"/>
        <v>"col4": "স"</v>
      </c>
      <c r="M33" s="15" t="str">
        <f t="shared" si="5"/>
        <v>"type": "banjon"</v>
      </c>
      <c r="N33" s="14" t="str">
        <f t="shared" ca="1" si="6"/>
        <v>{ "col1": "s", "col4": "স", "type": "banjon" }</v>
      </c>
      <c r="O33" s="14" t="str">
        <f t="shared" ca="1" si="7"/>
        <v>{ "col1": "s", "col2": "", "col4": "স", "type": "banjon" }</v>
      </c>
      <c r="W33" t="str">
        <f t="shared" ca="1" si="8"/>
        <v>{ "col1": "s", "col4": "স", "type": "banjon" }</v>
      </c>
    </row>
    <row r="34" spans="1:23" x14ac:dyDescent="0.3">
      <c r="A34" s="13" t="s">
        <v>293</v>
      </c>
      <c r="B34" s="13"/>
      <c r="C34" s="13"/>
      <c r="D34" t="str">
        <f ca="1">Tabelle1!E51</f>
        <v>হ</v>
      </c>
      <c r="E34" t="s">
        <v>311</v>
      </c>
      <c r="I34" s="15" t="str">
        <f t="shared" si="1"/>
        <v>"col1": "h"</v>
      </c>
      <c r="J34" s="15" t="str">
        <f t="shared" si="2"/>
        <v>"col2": ""</v>
      </c>
      <c r="K34" s="15" t="str">
        <f t="shared" si="3"/>
        <v>"col3": ""</v>
      </c>
      <c r="L34" s="15" t="str">
        <f t="shared" ca="1" si="4"/>
        <v>"col4": "হ"</v>
      </c>
      <c r="M34" s="15" t="str">
        <f t="shared" si="5"/>
        <v>"type": "banjon"</v>
      </c>
      <c r="N34" s="14" t="str">
        <f t="shared" ca="1" si="6"/>
        <v>{ "col1": "h", "col4": "হ", "type": "banjon" }</v>
      </c>
      <c r="O34" s="14" t="str">
        <f t="shared" ca="1" si="7"/>
        <v>{ "col1": "h", "col2": "", "col4": "হ", "type": "banjon" }</v>
      </c>
      <c r="W34" t="str">
        <f t="shared" ca="1" si="8"/>
        <v>{ "col1": "h", "col4": "হ", "type": "banjon" }</v>
      </c>
    </row>
    <row r="35" spans="1:23" x14ac:dyDescent="0.3">
      <c r="A35" s="13" t="s">
        <v>316</v>
      </c>
      <c r="B35" s="13" t="s">
        <v>316</v>
      </c>
      <c r="C35" s="13"/>
      <c r="D35" t="str">
        <f ca="1">Tabelle1!E54</f>
        <v>া</v>
      </c>
      <c r="E35" t="s">
        <v>312</v>
      </c>
    </row>
    <row r="36" spans="1:23" x14ac:dyDescent="0.3">
      <c r="A36" s="13" t="s">
        <v>309</v>
      </c>
      <c r="B36" s="13"/>
      <c r="C36" s="13"/>
      <c r="D36" t="str">
        <f ca="1">Tabelle1!E55</f>
        <v>ি</v>
      </c>
      <c r="E36" t="s">
        <v>312</v>
      </c>
    </row>
    <row r="37" spans="1:23" x14ac:dyDescent="0.3">
      <c r="A37" s="13" t="s">
        <v>309</v>
      </c>
      <c r="B37" s="13" t="s">
        <v>309</v>
      </c>
      <c r="D37" t="str">
        <f ca="1">Tabelle1!E56</f>
        <v>ী</v>
      </c>
      <c r="E37" t="s">
        <v>312</v>
      </c>
    </row>
    <row r="38" spans="1:23" x14ac:dyDescent="0.3">
      <c r="A38" s="13" t="s">
        <v>310</v>
      </c>
      <c r="D38" t="str">
        <f ca="1">Tabelle1!E57</f>
        <v>◌ু</v>
      </c>
      <c r="E38" t="s">
        <v>312</v>
      </c>
    </row>
    <row r="39" spans="1:23" x14ac:dyDescent="0.3">
      <c r="A39" s="13" t="s">
        <v>310</v>
      </c>
      <c r="B39" s="13" t="s">
        <v>310</v>
      </c>
      <c r="D39" t="str">
        <f ca="1">Tabelle1!E58</f>
        <v>◌ূ</v>
      </c>
      <c r="E39" t="s">
        <v>312</v>
      </c>
    </row>
    <row r="40" spans="1:23" x14ac:dyDescent="0.3">
      <c r="D40" t="str">
        <f ca="1">Tabelle1!E59</f>
        <v>◌ৃ</v>
      </c>
      <c r="E40" t="s">
        <v>312</v>
      </c>
    </row>
    <row r="41" spans="1:23" x14ac:dyDescent="0.3">
      <c r="D41" t="str">
        <f ca="1">Tabelle1!E60</f>
        <v>◌ৄ</v>
      </c>
      <c r="E41" t="s">
        <v>312</v>
      </c>
    </row>
    <row r="42" spans="1:23" x14ac:dyDescent="0.3">
      <c r="A42" s="13" t="s">
        <v>315</v>
      </c>
      <c r="D42" t="str">
        <f ca="1">Tabelle1!E61</f>
        <v>ে</v>
      </c>
      <c r="E42" t="s">
        <v>312</v>
      </c>
    </row>
    <row r="43" spans="1:23" x14ac:dyDescent="0.3">
      <c r="D43" t="str">
        <f ca="1">Tabelle1!E62</f>
        <v>ৈ</v>
      </c>
      <c r="E43" t="s">
        <v>312</v>
      </c>
    </row>
    <row r="44" spans="1:23" x14ac:dyDescent="0.3">
      <c r="D44" t="str">
        <f ca="1">Tabelle1!E63</f>
        <v>ো</v>
      </c>
      <c r="E44" t="s">
        <v>312</v>
      </c>
    </row>
    <row r="45" spans="1:23" x14ac:dyDescent="0.3">
      <c r="D45" t="str">
        <f ca="1">Tabelle1!E64</f>
        <v>ৌ</v>
      </c>
      <c r="E45" t="s">
        <v>312</v>
      </c>
    </row>
    <row r="46" spans="1:23" x14ac:dyDescent="0.3">
      <c r="D46" t="str">
        <f ca="1">Tabelle1!E65</f>
        <v>◌্</v>
      </c>
      <c r="E46" t="s">
        <v>312</v>
      </c>
    </row>
    <row r="47" spans="1:23" x14ac:dyDescent="0.3">
      <c r="D47" t="str">
        <f ca="1">Tabelle1!E66</f>
        <v>ৎ</v>
      </c>
      <c r="E47" t="s">
        <v>311</v>
      </c>
    </row>
    <row r="48" spans="1:23" x14ac:dyDescent="0.3">
      <c r="D48" t="str">
        <f ca="1">Tabelle1!E67</f>
        <v>ৗ</v>
      </c>
      <c r="E48" t="s">
        <v>312</v>
      </c>
    </row>
    <row r="49" spans="4:5" x14ac:dyDescent="0.3">
      <c r="D49" t="str">
        <f ca="1">Tabelle1!E68</f>
        <v>ড়</v>
      </c>
      <c r="E49" t="s">
        <v>311</v>
      </c>
    </row>
    <row r="50" spans="4:5" x14ac:dyDescent="0.3">
      <c r="D50" t="str">
        <f ca="1">Tabelle1!E69</f>
        <v>ঢ়</v>
      </c>
      <c r="E50" t="s">
        <v>311</v>
      </c>
    </row>
    <row r="51" spans="4:5" x14ac:dyDescent="0.3">
      <c r="D51" t="str">
        <f ca="1">Tabelle1!E70</f>
        <v>য়</v>
      </c>
      <c r="E51" t="s">
        <v>311</v>
      </c>
    </row>
    <row r="52" spans="4:5" x14ac:dyDescent="0.3">
      <c r="D52" t="str">
        <f ca="1">Tabelle1!E71</f>
        <v>ৠ</v>
      </c>
      <c r="E52" t="s">
        <v>311</v>
      </c>
    </row>
    <row r="53" spans="4:5" x14ac:dyDescent="0.3">
      <c r="D53" t="str">
        <f ca="1">Tabelle1!E72</f>
        <v>ৡ</v>
      </c>
      <c r="E53" t="s">
        <v>311</v>
      </c>
    </row>
    <row r="54" spans="4:5" x14ac:dyDescent="0.3">
      <c r="D54" t="str">
        <f ca="1">Tabelle1!E73</f>
        <v>◌ৢ</v>
      </c>
      <c r="E54" t="s">
        <v>312</v>
      </c>
    </row>
    <row r="55" spans="4:5" x14ac:dyDescent="0.3">
      <c r="D55" t="str">
        <f ca="1">Tabelle1!E74</f>
        <v>◌ৣ</v>
      </c>
      <c r="E55" t="s">
        <v>312</v>
      </c>
    </row>
    <row r="56" spans="4:5" x14ac:dyDescent="0.3">
      <c r="D56" t="str">
        <f ca="1">Tabelle1!E85</f>
        <v>ৰ</v>
      </c>
      <c r="E56" t="s">
        <v>313</v>
      </c>
    </row>
    <row r="57" spans="4:5" x14ac:dyDescent="0.3">
      <c r="D57" t="str">
        <f ca="1">Tabelle1!E86</f>
        <v>ৱ</v>
      </c>
      <c r="E57" t="s">
        <v>313</v>
      </c>
    </row>
    <row r="58" spans="4:5" x14ac:dyDescent="0.3">
      <c r="D58" t="str">
        <f ca="1">Tabelle1!E87</f>
        <v>৲</v>
      </c>
      <c r="E58" t="s">
        <v>313</v>
      </c>
    </row>
    <row r="59" spans="4:5" x14ac:dyDescent="0.3">
      <c r="D59" t="str">
        <f ca="1">Tabelle1!E88</f>
        <v>৳</v>
      </c>
      <c r="E59" t="s">
        <v>313</v>
      </c>
    </row>
    <row r="60" spans="4:5" x14ac:dyDescent="0.3">
      <c r="D60" t="str">
        <f ca="1">Tabelle1!E89</f>
        <v>৴</v>
      </c>
      <c r="E60" t="s">
        <v>313</v>
      </c>
    </row>
    <row r="61" spans="4:5" x14ac:dyDescent="0.3">
      <c r="D61" t="str">
        <f ca="1">Tabelle1!E90</f>
        <v>৵</v>
      </c>
      <c r="E61" t="s">
        <v>313</v>
      </c>
    </row>
    <row r="62" spans="4:5" x14ac:dyDescent="0.3">
      <c r="D62" t="str">
        <f ca="1">Tabelle1!E91</f>
        <v>৶</v>
      </c>
      <c r="E62" t="s">
        <v>313</v>
      </c>
    </row>
    <row r="63" spans="4:5" x14ac:dyDescent="0.3">
      <c r="D63" t="str">
        <f ca="1">Tabelle1!E92</f>
        <v>৷</v>
      </c>
      <c r="E63" t="s">
        <v>313</v>
      </c>
    </row>
    <row r="64" spans="4:5" x14ac:dyDescent="0.3">
      <c r="D64" t="str">
        <f ca="1">Tabelle1!E93</f>
        <v>৸</v>
      </c>
      <c r="E64" t="s">
        <v>313</v>
      </c>
    </row>
    <row r="65" spans="4:5" x14ac:dyDescent="0.3">
      <c r="D65" t="str">
        <f ca="1">Tabelle1!E94</f>
        <v>৹</v>
      </c>
      <c r="E65" t="s">
        <v>313</v>
      </c>
    </row>
    <row r="66" spans="4:5" x14ac:dyDescent="0.3">
      <c r="D66" t="str">
        <f ca="1">Tabelle1!E95</f>
        <v>৺</v>
      </c>
      <c r="E66" t="s">
        <v>313</v>
      </c>
    </row>
    <row r="67" spans="4:5" x14ac:dyDescent="0.3">
      <c r="D67" t="str">
        <f ca="1">Tabelle1!E96</f>
        <v>৻</v>
      </c>
      <c r="E67" t="s">
        <v>313</v>
      </c>
    </row>
    <row r="68" spans="4:5" x14ac:dyDescent="0.3">
      <c r="D68" t="str">
        <f ca="1">Tabelle1!E97</f>
        <v>ৼ</v>
      </c>
      <c r="E68" t="s">
        <v>313</v>
      </c>
    </row>
    <row r="69" spans="4:5" x14ac:dyDescent="0.3">
      <c r="D69" t="str">
        <f ca="1">Tabelle1!E98</f>
        <v>৽</v>
      </c>
      <c r="E69" t="s">
        <v>313</v>
      </c>
    </row>
    <row r="70" spans="4:5" x14ac:dyDescent="0.3">
      <c r="D70" t="str">
        <f ca="1">Tabelle1!E99</f>
        <v>◌৾</v>
      </c>
      <c r="E70" t="s">
        <v>312</v>
      </c>
    </row>
  </sheetData>
  <mergeCells count="1">
    <mergeCell ref="AD3:AK28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A683-1BE7-4499-8A99-71FA8C7BB272}">
  <dimension ref="A2:Z74"/>
  <sheetViews>
    <sheetView tabSelected="1" topLeftCell="G3" workbookViewId="0">
      <selection activeCell="S3" sqref="S3:Z38"/>
    </sheetView>
    <sheetView topLeftCell="A31" workbookViewId="1">
      <selection activeCell="A59" sqref="A59"/>
    </sheetView>
  </sheetViews>
  <sheetFormatPr defaultRowHeight="14.4" x14ac:dyDescent="0.3"/>
  <cols>
    <col min="1" max="3" width="8.88671875" style="13"/>
    <col min="9" max="9" width="13.33203125" bestFit="1" customWidth="1"/>
    <col min="10" max="10" width="13.5546875" bestFit="1" customWidth="1"/>
    <col min="11" max="11" width="12.109375" bestFit="1" customWidth="1"/>
  </cols>
  <sheetData>
    <row r="2" spans="1:26" x14ac:dyDescent="0.3">
      <c r="A2" s="13" t="s">
        <v>357</v>
      </c>
      <c r="B2" s="13" t="s">
        <v>358</v>
      </c>
      <c r="C2" s="13" t="s">
        <v>352</v>
      </c>
    </row>
    <row r="3" spans="1:26" ht="14.4" customHeight="1" x14ac:dyDescent="0.3">
      <c r="A3" s="13" t="s">
        <v>341</v>
      </c>
      <c r="B3" s="13" t="s">
        <v>16</v>
      </c>
      <c r="C3" s="13">
        <v>1</v>
      </c>
      <c r="E3" s="15"/>
      <c r="F3" s="15"/>
      <c r="G3" s="15"/>
      <c r="H3" s="15"/>
      <c r="I3" s="15" t="str">
        <f>CONCATENATE("""",A$2,""": """,A3,"""")</f>
        <v>"english": "o"</v>
      </c>
      <c r="J3" s="15" t="str">
        <f>CONCATENATE("""",B$2,""": """,B3,"""")</f>
        <v>"bengali": "অ"</v>
      </c>
      <c r="K3" s="15" t="str">
        <f t="shared" ref="K3" si="0">CONCATENATE("""",C$2,""": """,C3,"""")</f>
        <v>"use": "1"</v>
      </c>
      <c r="L3" s="15"/>
      <c r="M3" s="14" t="str">
        <f>CONCATENATE("{ ",$I3,", ",$J3,", ",$K3," }")</f>
        <v>{ "english": "o", "bengali": "অ", "use": "1" }</v>
      </c>
      <c r="S3" s="17" t="str">
        <f>M3&amp;","&amp;M4&amp;","&amp;M5&amp;","&amp;M6&amp;","&amp;M7&amp;","&amp;M8&amp;","&amp;M9&amp;","&amp;M10&amp;","&amp;M11&amp;","&amp;M12&amp;","&amp;M13&amp;","&amp;M14&amp;","&amp;M15&amp;","&amp;M16&amp;","&amp;M17&amp;","&amp;M18&amp;","&amp;M19&amp;","&amp;M20&amp;","&amp;M21&amp;","&amp;M22&amp;","&amp;M23&amp;","&amp;M24&amp;","&amp;M25&amp;","&amp;M26&amp;","&amp;M27&amp;","&amp;M28&amp;","&amp;M29&amp;","&amp;M30&amp;","&amp;M31&amp;","&amp;M32&amp;","&amp;M33&amp;","&amp;M34&amp;","&amp;M35&amp;","&amp;M36&amp;","&amp;M37&amp;","&amp;M38&amp;","&amp;M39&amp;","&amp;M40&amp;","&amp;M41&amp;","&amp;M42&amp;","&amp;M43&amp;","&amp;M44&amp;","&amp;M45&amp;","&amp;M46&amp;","&amp;M47&amp;","&amp;M48&amp;","&amp;M49&amp;","&amp;M50&amp;","&amp;M51&amp;","&amp;M52&amp;","&amp;M53&amp;","&amp;M54&amp;","&amp;M55&amp;","&amp;M56&amp;","&amp;M57&amp;","&amp;M58</f>
        <v>{ "english": "o", "bengali": "অ", "use": "1" },{ "english": "a", "bengali": "আ", "use": "2" },{ "english": "i", "bengali": "ই", "use": "1" },{ "english": "ii", "bengali": "ঈ", "use": "2" },{ "english": "u", "bengali": "উ", "use": "1" },{ "english": "oo", "bengali": "ঊ", "use": "1" },{ "english": "ri", "bengali": "ঋ", "use": "2" },{ "english": "li", "bengali": "ঌ", "use": "1" },{ "english": "e", "bengali": "এ", "use": "1" },{ "english": "oi", "bengali": "ঐ", "use": "1" },{ "english": "o", "bengali": "ও", "use": "2" },{ "english": "ou", "bengali": "ঔ", "use": "1" },{ "english": "k", "bengali": "ক", "use": "1" },{ "english": "kh", "bengali": "খ", "use": "1" },{ "english": "g", "bengali": "গ", "use": "2" },{ "english": "gh", "bengali": "ঘ", "use": "1" },{ "english": "n", "bengali": "ঙ", "use": "1" },{ "english": "c", "bengali": "চ", "use": "1" },{ "english": "ch", "bengali": "ছ", "use": "1" },{ "english": "j", "bengali": "জ", "use": "1" },{ "english": "jh", "bengali": "ঝ", "use": "1" },{ "english": "in", "bengali": "ঞ", "use": "1" },{ "english": "t", "bengali": "ট", "use": "1" },{ "english": "th", "bengali": "ঠ", "use": "2" },{ "english": "d", "bengali": "ড", "use": "1" },{ "english": "dh", "bengali": "ঢ", "use": "2" },{ "english": "n", "bengali": "ণ", "use": "1" },{ "english": "t", "bengali": "ত", "use": "1" },{ "english": "th", "bengali": "থ", "use": "1" },{ "english": "d", "bengali": "দ", "use": "1" },{ "english": "dh", "bengali": "ধ", "use": "1" },{ "english": "n", "bengali": "ন", "use": "1" },{ "english": "p", "bengali": "প", "use": "1" },{ "english": "f", "bengali": "ফ", "use": "1" },{ "english": "b", "bengali": "ব", "use": "1" },{ "english": "bh", "bengali": "ভ", "use": "1" },{ "english": "m", "bengali": "ম", "use": "2" },{ "english": "j", "bengali": "য", "use": "1" },{ "english": "r", "bengali": "র", "use": "1" },{ "english": "l", "bengali": "ল", "use": "1" },{ "english": "sh", "bengali": "শ", "use": "2" },{ "english": "sh", "bengali": "ষ", "use": "1" },{ "english": "s", "bengali": "স", "use": "2" },{ "english": "h", "bengali": "হ", "use": "1" },{ "english": "ou", "bengali": "ৌ", "use": "2" },{ "english": "ri", "bengali": "◌ৃ", "use": "2" },{ "english": "u", "bengali": "◌ু", "use": "2" },{ "english": "oo", "bengali": "◌ূ", "use": "1" },{ "english": "y", "bengali": "ৈ", "use": "1" },{ "english": "a", "bengali": "া", "use": "2" },{ "english": "e", "bengali": "ে", "use": "2" },{ "english": "i", "bengali": "ি", "use": "1" },{ "english": "n", "bengali": "◌ঁ", "use": "1" },{ "english": "o", "bengali": "ো", "use": "2" },{ "english": "oi", "bengali": "ৗ", "use": "1" },{ "english": "h", "bengali": "◌্", "use": "1" }</v>
      </c>
      <c r="T3" s="17"/>
      <c r="U3" s="17"/>
      <c r="V3" s="17"/>
      <c r="W3" s="17"/>
      <c r="X3" s="17"/>
      <c r="Y3" s="17"/>
      <c r="Z3" s="17"/>
    </row>
    <row r="4" spans="1:26" x14ac:dyDescent="0.3">
      <c r="A4" s="13" t="s">
        <v>316</v>
      </c>
      <c r="B4" s="13" t="s">
        <v>19</v>
      </c>
      <c r="C4" s="13">
        <v>2</v>
      </c>
      <c r="I4" s="15" t="str">
        <f t="shared" ref="I4:I58" si="1">CONCATENATE("""",A$2,""": """,A4,"""")</f>
        <v>"english": "a"</v>
      </c>
      <c r="J4" s="15" t="str">
        <f t="shared" ref="J4:J58" si="2">CONCATENATE("""",B$2,""": """,B4,"""")</f>
        <v>"bengali": "আ"</v>
      </c>
      <c r="K4" s="15" t="str">
        <f t="shared" ref="K4:K58" si="3">CONCATENATE("""",C$2,""": """,C4,"""")</f>
        <v>"use": "2"</v>
      </c>
      <c r="L4" s="15"/>
      <c r="M4" s="14" t="str">
        <f t="shared" ref="M4:M58" si="4">CONCATENATE("{ ",$I4,", ",$J4,", ",$K4," }")</f>
        <v>{ "english": "a", "bengali": "আ", "use": "2" }</v>
      </c>
      <c r="S4" s="17"/>
      <c r="T4" s="17"/>
      <c r="U4" s="17"/>
      <c r="V4" s="17"/>
      <c r="W4" s="17"/>
      <c r="X4" s="17"/>
      <c r="Y4" s="17"/>
      <c r="Z4" s="17"/>
    </row>
    <row r="5" spans="1:26" x14ac:dyDescent="0.3">
      <c r="A5" s="13" t="s">
        <v>309</v>
      </c>
      <c r="B5" s="13" t="s">
        <v>22</v>
      </c>
      <c r="C5" s="13">
        <v>1</v>
      </c>
      <c r="I5" s="15" t="str">
        <f t="shared" si="1"/>
        <v>"english": "i"</v>
      </c>
      <c r="J5" s="15" t="str">
        <f t="shared" si="2"/>
        <v>"bengali": "ই"</v>
      </c>
      <c r="K5" s="15" t="str">
        <f t="shared" si="3"/>
        <v>"use": "1"</v>
      </c>
      <c r="L5" s="15"/>
      <c r="M5" s="14" t="str">
        <f t="shared" si="4"/>
        <v>{ "english": "i", "bengali": "ই", "use": "1" }</v>
      </c>
      <c r="S5" s="17"/>
      <c r="T5" s="17"/>
      <c r="U5" s="17"/>
      <c r="V5" s="17"/>
      <c r="W5" s="17"/>
      <c r="X5" s="17"/>
      <c r="Y5" s="17"/>
      <c r="Z5" s="17"/>
    </row>
    <row r="6" spans="1:26" x14ac:dyDescent="0.3">
      <c r="A6" s="13" t="s">
        <v>359</v>
      </c>
      <c r="B6" s="13" t="s">
        <v>25</v>
      </c>
      <c r="C6" s="13">
        <v>2</v>
      </c>
      <c r="I6" s="15" t="str">
        <f t="shared" si="1"/>
        <v>"english": "ii"</v>
      </c>
      <c r="J6" s="15" t="str">
        <f t="shared" si="2"/>
        <v>"bengali": "ঈ"</v>
      </c>
      <c r="K6" s="15" t="str">
        <f t="shared" si="3"/>
        <v>"use": "2"</v>
      </c>
      <c r="L6" s="15"/>
      <c r="M6" s="14" t="str">
        <f t="shared" si="4"/>
        <v>{ "english": "ii", "bengali": "ঈ", "use": "2" }</v>
      </c>
      <c r="S6" s="17"/>
      <c r="T6" s="17"/>
      <c r="U6" s="17"/>
      <c r="V6" s="17"/>
      <c r="W6" s="17"/>
      <c r="X6" s="17"/>
      <c r="Y6" s="17"/>
      <c r="Z6" s="17"/>
    </row>
    <row r="7" spans="1:26" x14ac:dyDescent="0.3">
      <c r="A7" s="13" t="s">
        <v>310</v>
      </c>
      <c r="B7" s="13" t="s">
        <v>28</v>
      </c>
      <c r="C7" s="13">
        <v>1</v>
      </c>
      <c r="I7" s="15" t="str">
        <f t="shared" si="1"/>
        <v>"english": "u"</v>
      </c>
      <c r="J7" s="15" t="str">
        <f t="shared" si="2"/>
        <v>"bengali": "উ"</v>
      </c>
      <c r="K7" s="15" t="str">
        <f t="shared" si="3"/>
        <v>"use": "1"</v>
      </c>
      <c r="L7" s="15"/>
      <c r="M7" s="14" t="str">
        <f t="shared" si="4"/>
        <v>{ "english": "u", "bengali": "উ", "use": "1" }</v>
      </c>
      <c r="S7" s="17"/>
      <c r="T7" s="17"/>
      <c r="U7" s="17"/>
      <c r="V7" s="17"/>
      <c r="W7" s="17"/>
      <c r="X7" s="17"/>
      <c r="Y7" s="17"/>
      <c r="Z7" s="17"/>
    </row>
    <row r="8" spans="1:26" x14ac:dyDescent="0.3">
      <c r="A8" s="13" t="s">
        <v>353</v>
      </c>
      <c r="B8" s="13" t="s">
        <v>31</v>
      </c>
      <c r="C8" s="13">
        <v>1</v>
      </c>
      <c r="I8" s="15" t="str">
        <f t="shared" si="1"/>
        <v>"english": "oo"</v>
      </c>
      <c r="J8" s="15" t="str">
        <f t="shared" si="2"/>
        <v>"bengali": "ঊ"</v>
      </c>
      <c r="K8" s="15" t="str">
        <f t="shared" si="3"/>
        <v>"use": "1"</v>
      </c>
      <c r="L8" s="15"/>
      <c r="M8" s="14" t="str">
        <f t="shared" si="4"/>
        <v>{ "english": "oo", "bengali": "ঊ", "use": "1" }</v>
      </c>
      <c r="S8" s="17"/>
      <c r="T8" s="17"/>
      <c r="U8" s="17"/>
      <c r="V8" s="17"/>
      <c r="W8" s="17"/>
      <c r="X8" s="17"/>
      <c r="Y8" s="17"/>
      <c r="Z8" s="17"/>
    </row>
    <row r="9" spans="1:26" x14ac:dyDescent="0.3">
      <c r="A9" s="13" t="s">
        <v>337</v>
      </c>
      <c r="B9" s="13" t="s">
        <v>34</v>
      </c>
      <c r="C9" s="13">
        <v>2</v>
      </c>
      <c r="I9" s="15" t="str">
        <f t="shared" si="1"/>
        <v>"english": "ri"</v>
      </c>
      <c r="J9" s="15" t="str">
        <f t="shared" si="2"/>
        <v>"bengali": "ঋ"</v>
      </c>
      <c r="K9" s="15" t="str">
        <f t="shared" si="3"/>
        <v>"use": "2"</v>
      </c>
      <c r="L9" s="15"/>
      <c r="M9" s="14" t="str">
        <f t="shared" si="4"/>
        <v>{ "english": "ri", "bengali": "ঋ", "use": "2" }</v>
      </c>
      <c r="S9" s="17"/>
      <c r="T9" s="17"/>
      <c r="U9" s="17"/>
      <c r="V9" s="17"/>
      <c r="W9" s="17"/>
      <c r="X9" s="17"/>
      <c r="Y9" s="17"/>
      <c r="Z9" s="17"/>
    </row>
    <row r="10" spans="1:26" x14ac:dyDescent="0.3">
      <c r="A10" s="13" t="s">
        <v>336</v>
      </c>
      <c r="B10" s="13" t="s">
        <v>37</v>
      </c>
      <c r="C10" s="13">
        <v>1</v>
      </c>
      <c r="I10" s="15" t="str">
        <f t="shared" si="1"/>
        <v>"english": "li"</v>
      </c>
      <c r="J10" s="15" t="str">
        <f t="shared" si="2"/>
        <v>"bengali": "ঌ"</v>
      </c>
      <c r="K10" s="15" t="str">
        <f t="shared" si="3"/>
        <v>"use": "1"</v>
      </c>
      <c r="L10" s="15"/>
      <c r="M10" s="14" t="str">
        <f t="shared" si="4"/>
        <v>{ "english": "li", "bengali": "ঌ", "use": "1" }</v>
      </c>
      <c r="S10" s="17"/>
      <c r="T10" s="17"/>
      <c r="U10" s="17"/>
      <c r="V10" s="17"/>
      <c r="W10" s="17"/>
      <c r="X10" s="17"/>
      <c r="Y10" s="17"/>
      <c r="Z10" s="17"/>
    </row>
    <row r="11" spans="1:26" x14ac:dyDescent="0.3">
      <c r="A11" s="13" t="s">
        <v>315</v>
      </c>
      <c r="B11" s="13" t="s">
        <v>40</v>
      </c>
      <c r="C11" s="13">
        <v>1</v>
      </c>
      <c r="I11" s="15" t="str">
        <f t="shared" si="1"/>
        <v>"english": "e"</v>
      </c>
      <c r="J11" s="15" t="str">
        <f t="shared" si="2"/>
        <v>"bengali": "এ"</v>
      </c>
      <c r="K11" s="15" t="str">
        <f t="shared" si="3"/>
        <v>"use": "1"</v>
      </c>
      <c r="L11" s="15"/>
      <c r="M11" s="14" t="str">
        <f t="shared" si="4"/>
        <v>{ "english": "e", "bengali": "এ", "use": "1" }</v>
      </c>
      <c r="S11" s="17"/>
      <c r="T11" s="17"/>
      <c r="U11" s="17"/>
      <c r="V11" s="17"/>
      <c r="W11" s="17"/>
      <c r="X11" s="17"/>
      <c r="Y11" s="17"/>
      <c r="Z11" s="17"/>
    </row>
    <row r="12" spans="1:26" x14ac:dyDescent="0.3">
      <c r="A12" s="13" t="s">
        <v>335</v>
      </c>
      <c r="B12" s="13" t="s">
        <v>43</v>
      </c>
      <c r="C12" s="13">
        <v>1</v>
      </c>
      <c r="I12" s="15" t="str">
        <f t="shared" si="1"/>
        <v>"english": "oi"</v>
      </c>
      <c r="J12" s="15" t="str">
        <f t="shared" si="2"/>
        <v>"bengali": "ঐ"</v>
      </c>
      <c r="K12" s="15" t="str">
        <f t="shared" si="3"/>
        <v>"use": "1"</v>
      </c>
      <c r="L12" s="15"/>
      <c r="M12" s="14" t="str">
        <f t="shared" si="4"/>
        <v>{ "english": "oi", "bengali": "ঐ", "use": "1" }</v>
      </c>
      <c r="S12" s="17"/>
      <c r="T12" s="17"/>
      <c r="U12" s="17"/>
      <c r="V12" s="17"/>
      <c r="W12" s="17"/>
      <c r="X12" s="17"/>
      <c r="Y12" s="17"/>
      <c r="Z12" s="17"/>
    </row>
    <row r="13" spans="1:26" x14ac:dyDescent="0.3">
      <c r="A13" s="13" t="s">
        <v>341</v>
      </c>
      <c r="B13" s="13" t="s">
        <v>46</v>
      </c>
      <c r="C13" s="13">
        <v>2</v>
      </c>
      <c r="I13" s="15" t="str">
        <f t="shared" si="1"/>
        <v>"english": "o"</v>
      </c>
      <c r="J13" s="15" t="str">
        <f t="shared" si="2"/>
        <v>"bengali": "ও"</v>
      </c>
      <c r="K13" s="15" t="str">
        <f t="shared" si="3"/>
        <v>"use": "2"</v>
      </c>
      <c r="L13" s="15"/>
      <c r="M13" s="14" t="str">
        <f t="shared" si="4"/>
        <v>{ "english": "o", "bengali": "ও", "use": "2" }</v>
      </c>
      <c r="S13" s="17"/>
      <c r="T13" s="17"/>
      <c r="U13" s="17"/>
      <c r="V13" s="17"/>
      <c r="W13" s="17"/>
      <c r="X13" s="17"/>
      <c r="Y13" s="17"/>
      <c r="Z13" s="17"/>
    </row>
    <row r="14" spans="1:26" x14ac:dyDescent="0.3">
      <c r="A14" s="13" t="s">
        <v>334</v>
      </c>
      <c r="B14" s="13" t="s">
        <v>49</v>
      </c>
      <c r="C14" s="13">
        <v>1</v>
      </c>
      <c r="I14" s="15" t="str">
        <f t="shared" si="1"/>
        <v>"english": "ou"</v>
      </c>
      <c r="J14" s="15" t="str">
        <f t="shared" si="2"/>
        <v>"bengali": "ঔ"</v>
      </c>
      <c r="K14" s="15" t="str">
        <f t="shared" si="3"/>
        <v>"use": "1"</v>
      </c>
      <c r="L14" s="15"/>
      <c r="M14" s="14" t="str">
        <f t="shared" si="4"/>
        <v>{ "english": "ou", "bengali": "ঔ", "use": "1" }</v>
      </c>
      <c r="S14" s="17"/>
      <c r="T14" s="17"/>
      <c r="U14" s="17"/>
      <c r="V14" s="17"/>
      <c r="W14" s="17"/>
      <c r="X14" s="17"/>
      <c r="Y14" s="17"/>
      <c r="Z14" s="17"/>
    </row>
    <row r="15" spans="1:26" x14ac:dyDescent="0.3">
      <c r="A15" s="13" t="s">
        <v>292</v>
      </c>
      <c r="B15" s="13" t="s">
        <v>52</v>
      </c>
      <c r="C15" s="13">
        <v>1</v>
      </c>
      <c r="I15" s="15" t="str">
        <f t="shared" si="1"/>
        <v>"english": "k"</v>
      </c>
      <c r="J15" s="15" t="str">
        <f t="shared" si="2"/>
        <v>"bengali": "ক"</v>
      </c>
      <c r="K15" s="15" t="str">
        <f t="shared" si="3"/>
        <v>"use": "1"</v>
      </c>
      <c r="L15" s="15"/>
      <c r="M15" s="14" t="str">
        <f t="shared" si="4"/>
        <v>{ "english": "k", "bengali": "ক", "use": "1" }</v>
      </c>
      <c r="S15" s="17"/>
      <c r="T15" s="17"/>
      <c r="U15" s="17"/>
      <c r="V15" s="17"/>
      <c r="W15" s="17"/>
      <c r="X15" s="17"/>
      <c r="Y15" s="17"/>
      <c r="Z15" s="17"/>
    </row>
    <row r="16" spans="1:26" x14ac:dyDescent="0.3">
      <c r="A16" s="13" t="s">
        <v>325</v>
      </c>
      <c r="B16" s="13" t="s">
        <v>55</v>
      </c>
      <c r="C16" s="13">
        <v>1</v>
      </c>
      <c r="I16" s="15" t="str">
        <f t="shared" si="1"/>
        <v>"english": "kh"</v>
      </c>
      <c r="J16" s="15" t="str">
        <f t="shared" si="2"/>
        <v>"bengali": "খ"</v>
      </c>
      <c r="K16" s="15" t="str">
        <f t="shared" si="3"/>
        <v>"use": "1"</v>
      </c>
      <c r="L16" s="15"/>
      <c r="M16" s="14" t="str">
        <f t="shared" si="4"/>
        <v>{ "english": "kh", "bengali": "খ", "use": "1" }</v>
      </c>
      <c r="S16" s="17"/>
      <c r="T16" s="17"/>
      <c r="U16" s="17"/>
      <c r="V16" s="17"/>
      <c r="W16" s="17"/>
      <c r="X16" s="17"/>
      <c r="Y16" s="17"/>
      <c r="Z16" s="17"/>
    </row>
    <row r="17" spans="1:26" x14ac:dyDescent="0.3">
      <c r="A17" s="13" t="s">
        <v>294</v>
      </c>
      <c r="B17" s="13" t="s">
        <v>58</v>
      </c>
      <c r="C17" s="13">
        <v>2</v>
      </c>
      <c r="I17" s="15" t="str">
        <f t="shared" si="1"/>
        <v>"english": "g"</v>
      </c>
      <c r="J17" s="15" t="str">
        <f t="shared" si="2"/>
        <v>"bengali": "গ"</v>
      </c>
      <c r="K17" s="15" t="str">
        <f t="shared" si="3"/>
        <v>"use": "2"</v>
      </c>
      <c r="L17" s="15"/>
      <c r="M17" s="14" t="str">
        <f t="shared" si="4"/>
        <v>{ "english": "g", "bengali": "গ", "use": "2" }</v>
      </c>
      <c r="S17" s="17"/>
      <c r="T17" s="17"/>
      <c r="U17" s="17"/>
      <c r="V17" s="17"/>
      <c r="W17" s="17"/>
      <c r="X17" s="17"/>
      <c r="Y17" s="17"/>
      <c r="Z17" s="17"/>
    </row>
    <row r="18" spans="1:26" x14ac:dyDescent="0.3">
      <c r="A18" s="13" t="s">
        <v>326</v>
      </c>
      <c r="B18" s="13" t="s">
        <v>61</v>
      </c>
      <c r="C18" s="13">
        <v>1</v>
      </c>
      <c r="I18" s="15" t="str">
        <f t="shared" si="1"/>
        <v>"english": "gh"</v>
      </c>
      <c r="J18" s="15" t="str">
        <f t="shared" si="2"/>
        <v>"bengali": "ঘ"</v>
      </c>
      <c r="K18" s="15" t="str">
        <f t="shared" si="3"/>
        <v>"use": "1"</v>
      </c>
      <c r="L18" s="15"/>
      <c r="M18" s="14" t="str">
        <f t="shared" si="4"/>
        <v>{ "english": "gh", "bengali": "ঘ", "use": "1" }</v>
      </c>
      <c r="S18" s="17"/>
      <c r="T18" s="17"/>
      <c r="U18" s="17"/>
      <c r="V18" s="17"/>
      <c r="W18" s="17"/>
      <c r="X18" s="17"/>
      <c r="Y18" s="17"/>
      <c r="Z18" s="17"/>
    </row>
    <row r="19" spans="1:26" x14ac:dyDescent="0.3">
      <c r="A19" s="13" t="s">
        <v>295</v>
      </c>
      <c r="B19" s="13" t="s">
        <v>64</v>
      </c>
      <c r="C19" s="13">
        <v>1</v>
      </c>
      <c r="I19" s="15" t="str">
        <f t="shared" si="1"/>
        <v>"english": "n"</v>
      </c>
      <c r="J19" s="15" t="str">
        <f t="shared" si="2"/>
        <v>"bengali": "ঙ"</v>
      </c>
      <c r="K19" s="15" t="str">
        <f t="shared" si="3"/>
        <v>"use": "1"</v>
      </c>
      <c r="L19" s="15"/>
      <c r="M19" s="14" t="str">
        <f t="shared" si="4"/>
        <v>{ "english": "n", "bengali": "ঙ", "use": "1" }</v>
      </c>
      <c r="S19" s="17"/>
      <c r="T19" s="17"/>
      <c r="U19" s="17"/>
      <c r="V19" s="17"/>
      <c r="W19" s="17"/>
      <c r="X19" s="17"/>
      <c r="Y19" s="17"/>
      <c r="Z19" s="17"/>
    </row>
    <row r="20" spans="1:26" x14ac:dyDescent="0.3">
      <c r="A20" s="13" t="s">
        <v>296</v>
      </c>
      <c r="B20" s="13" t="s">
        <v>67</v>
      </c>
      <c r="C20" s="13">
        <v>1</v>
      </c>
      <c r="I20" s="15" t="str">
        <f t="shared" si="1"/>
        <v>"english": "c"</v>
      </c>
      <c r="J20" s="15" t="str">
        <f t="shared" si="2"/>
        <v>"bengali": "চ"</v>
      </c>
      <c r="K20" s="15" t="str">
        <f t="shared" si="3"/>
        <v>"use": "1"</v>
      </c>
      <c r="L20" s="15"/>
      <c r="M20" s="14" t="str">
        <f t="shared" si="4"/>
        <v>{ "english": "c", "bengali": "চ", "use": "1" }</v>
      </c>
      <c r="S20" s="17"/>
      <c r="T20" s="17"/>
      <c r="U20" s="17"/>
      <c r="V20" s="17"/>
      <c r="W20" s="17"/>
      <c r="X20" s="17"/>
      <c r="Y20" s="17"/>
      <c r="Z20" s="17"/>
    </row>
    <row r="21" spans="1:26" x14ac:dyDescent="0.3">
      <c r="A21" s="13" t="s">
        <v>327</v>
      </c>
      <c r="B21" s="13" t="s">
        <v>70</v>
      </c>
      <c r="C21" s="13">
        <v>1</v>
      </c>
      <c r="I21" s="15" t="str">
        <f t="shared" si="1"/>
        <v>"english": "ch"</v>
      </c>
      <c r="J21" s="15" t="str">
        <f t="shared" si="2"/>
        <v>"bengali": "ছ"</v>
      </c>
      <c r="K21" s="15" t="str">
        <f t="shared" si="3"/>
        <v>"use": "1"</v>
      </c>
      <c r="L21" s="15"/>
      <c r="M21" s="14" t="str">
        <f t="shared" si="4"/>
        <v>{ "english": "ch", "bengali": "ছ", "use": "1" }</v>
      </c>
      <c r="S21" s="17"/>
      <c r="T21" s="17"/>
      <c r="U21" s="17"/>
      <c r="V21" s="17"/>
      <c r="W21" s="17"/>
      <c r="X21" s="17"/>
      <c r="Y21" s="17"/>
      <c r="Z21" s="17"/>
    </row>
    <row r="22" spans="1:26" x14ac:dyDescent="0.3">
      <c r="A22" s="13" t="s">
        <v>297</v>
      </c>
      <c r="B22" s="13" t="s">
        <v>73</v>
      </c>
      <c r="C22" s="13">
        <v>1</v>
      </c>
      <c r="I22" s="15" t="str">
        <f t="shared" si="1"/>
        <v>"english": "j"</v>
      </c>
      <c r="J22" s="15" t="str">
        <f t="shared" si="2"/>
        <v>"bengali": "জ"</v>
      </c>
      <c r="K22" s="15" t="str">
        <f t="shared" si="3"/>
        <v>"use": "1"</v>
      </c>
      <c r="L22" s="15"/>
      <c r="M22" s="14" t="str">
        <f t="shared" si="4"/>
        <v>{ "english": "j", "bengali": "জ", "use": "1" }</v>
      </c>
      <c r="S22" s="17"/>
      <c r="T22" s="17"/>
      <c r="U22" s="17"/>
      <c r="V22" s="17"/>
      <c r="W22" s="17"/>
      <c r="X22" s="17"/>
      <c r="Y22" s="17"/>
      <c r="Z22" s="17"/>
    </row>
    <row r="23" spans="1:26" x14ac:dyDescent="0.3">
      <c r="A23" s="13" t="s">
        <v>329</v>
      </c>
      <c r="B23" s="13" t="s">
        <v>76</v>
      </c>
      <c r="C23" s="13">
        <v>1</v>
      </c>
      <c r="I23" s="15" t="str">
        <f t="shared" si="1"/>
        <v>"english": "jh"</v>
      </c>
      <c r="J23" s="15" t="str">
        <f t="shared" si="2"/>
        <v>"bengali": "ঝ"</v>
      </c>
      <c r="K23" s="15" t="str">
        <f t="shared" si="3"/>
        <v>"use": "1"</v>
      </c>
      <c r="L23" s="15"/>
      <c r="M23" s="14" t="str">
        <f t="shared" si="4"/>
        <v>{ "english": "jh", "bengali": "ঝ", "use": "1" }</v>
      </c>
      <c r="S23" s="17"/>
      <c r="T23" s="17"/>
      <c r="U23" s="17"/>
      <c r="V23" s="17"/>
      <c r="W23" s="17"/>
      <c r="X23" s="17"/>
      <c r="Y23" s="17"/>
      <c r="Z23" s="17"/>
    </row>
    <row r="24" spans="1:26" x14ac:dyDescent="0.3">
      <c r="A24" s="13" t="s">
        <v>360</v>
      </c>
      <c r="B24" s="13" t="s">
        <v>79</v>
      </c>
      <c r="C24" s="13">
        <v>1</v>
      </c>
      <c r="I24" s="15" t="str">
        <f t="shared" si="1"/>
        <v>"english": "in"</v>
      </c>
      <c r="J24" s="15" t="str">
        <f t="shared" si="2"/>
        <v>"bengali": "ঞ"</v>
      </c>
      <c r="K24" s="15" t="str">
        <f t="shared" si="3"/>
        <v>"use": "1"</v>
      </c>
      <c r="L24" s="15"/>
      <c r="M24" s="14" t="str">
        <f t="shared" si="4"/>
        <v>{ "english": "in", "bengali": "ঞ", "use": "1" }</v>
      </c>
      <c r="S24" s="17"/>
      <c r="T24" s="17"/>
      <c r="U24" s="17"/>
      <c r="V24" s="17"/>
      <c r="W24" s="17"/>
      <c r="X24" s="17"/>
      <c r="Y24" s="17"/>
      <c r="Z24" s="17"/>
    </row>
    <row r="25" spans="1:26" x14ac:dyDescent="0.3">
      <c r="A25" s="13" t="s">
        <v>299</v>
      </c>
      <c r="B25" s="13" t="s">
        <v>82</v>
      </c>
      <c r="C25" s="13">
        <v>1</v>
      </c>
      <c r="I25" s="15" t="str">
        <f t="shared" si="1"/>
        <v>"english": "t"</v>
      </c>
      <c r="J25" s="15" t="str">
        <f t="shared" si="2"/>
        <v>"bengali": "ট"</v>
      </c>
      <c r="K25" s="15" t="str">
        <f t="shared" si="3"/>
        <v>"use": "1"</v>
      </c>
      <c r="L25" s="15"/>
      <c r="M25" s="14" t="str">
        <f t="shared" si="4"/>
        <v>{ "english": "t", "bengali": "ট", "use": "1" }</v>
      </c>
      <c r="S25" s="17"/>
      <c r="T25" s="17"/>
      <c r="U25" s="17"/>
      <c r="V25" s="17"/>
      <c r="W25" s="17"/>
      <c r="X25" s="17"/>
      <c r="Y25" s="17"/>
      <c r="Z25" s="17"/>
    </row>
    <row r="26" spans="1:26" x14ac:dyDescent="0.3">
      <c r="A26" s="13" t="s">
        <v>330</v>
      </c>
      <c r="B26" s="13" t="s">
        <v>85</v>
      </c>
      <c r="C26" s="13">
        <v>2</v>
      </c>
      <c r="I26" s="15" t="str">
        <f t="shared" si="1"/>
        <v>"english": "th"</v>
      </c>
      <c r="J26" s="15" t="str">
        <f t="shared" si="2"/>
        <v>"bengali": "ঠ"</v>
      </c>
      <c r="K26" s="15" t="str">
        <f t="shared" si="3"/>
        <v>"use": "2"</v>
      </c>
      <c r="L26" s="15"/>
      <c r="M26" s="14" t="str">
        <f t="shared" si="4"/>
        <v>{ "english": "th", "bengali": "ঠ", "use": "2" }</v>
      </c>
      <c r="S26" s="17"/>
      <c r="T26" s="17"/>
      <c r="U26" s="17"/>
      <c r="V26" s="17"/>
      <c r="W26" s="17"/>
      <c r="X26" s="17"/>
      <c r="Y26" s="17"/>
      <c r="Z26" s="17"/>
    </row>
    <row r="27" spans="1:26" x14ac:dyDescent="0.3">
      <c r="A27" s="13" t="s">
        <v>300</v>
      </c>
      <c r="B27" s="13" t="s">
        <v>88</v>
      </c>
      <c r="C27" s="13">
        <v>1</v>
      </c>
      <c r="I27" s="15" t="str">
        <f t="shared" si="1"/>
        <v>"english": "d"</v>
      </c>
      <c r="J27" s="15" t="str">
        <f t="shared" si="2"/>
        <v>"bengali": "ড"</v>
      </c>
      <c r="K27" s="15" t="str">
        <f t="shared" si="3"/>
        <v>"use": "1"</v>
      </c>
      <c r="L27" s="15"/>
      <c r="M27" s="14" t="str">
        <f t="shared" si="4"/>
        <v>{ "english": "d", "bengali": "ড", "use": "1" }</v>
      </c>
      <c r="S27" s="17"/>
      <c r="T27" s="17"/>
      <c r="U27" s="17"/>
      <c r="V27" s="17"/>
      <c r="W27" s="17"/>
      <c r="X27" s="17"/>
      <c r="Y27" s="17"/>
      <c r="Z27" s="17"/>
    </row>
    <row r="28" spans="1:26" x14ac:dyDescent="0.3">
      <c r="A28" s="13" t="s">
        <v>331</v>
      </c>
      <c r="B28" s="13" t="s">
        <v>91</v>
      </c>
      <c r="C28" s="13">
        <v>2</v>
      </c>
      <c r="I28" s="15" t="str">
        <f t="shared" si="1"/>
        <v>"english": "dh"</v>
      </c>
      <c r="J28" s="15" t="str">
        <f t="shared" si="2"/>
        <v>"bengali": "ঢ"</v>
      </c>
      <c r="K28" s="15" t="str">
        <f t="shared" si="3"/>
        <v>"use": "2"</v>
      </c>
      <c r="L28" s="15"/>
      <c r="M28" s="14" t="str">
        <f t="shared" si="4"/>
        <v>{ "english": "dh", "bengali": "ঢ", "use": "2" }</v>
      </c>
      <c r="S28" s="17"/>
      <c r="T28" s="17"/>
      <c r="U28" s="17"/>
      <c r="V28" s="17"/>
      <c r="W28" s="17"/>
      <c r="X28" s="17"/>
      <c r="Y28" s="17"/>
      <c r="Z28" s="17"/>
    </row>
    <row r="29" spans="1:26" x14ac:dyDescent="0.3">
      <c r="A29" s="13" t="s">
        <v>295</v>
      </c>
      <c r="B29" s="13" t="s">
        <v>94</v>
      </c>
      <c r="C29" s="13">
        <v>1</v>
      </c>
      <c r="I29" s="15" t="str">
        <f t="shared" si="1"/>
        <v>"english": "n"</v>
      </c>
      <c r="J29" s="15" t="str">
        <f t="shared" si="2"/>
        <v>"bengali": "ণ"</v>
      </c>
      <c r="K29" s="15" t="str">
        <f t="shared" si="3"/>
        <v>"use": "1"</v>
      </c>
      <c r="L29" s="15"/>
      <c r="M29" s="14" t="str">
        <f t="shared" si="4"/>
        <v>{ "english": "n", "bengali": "ণ", "use": "1" }</v>
      </c>
      <c r="S29" s="17"/>
      <c r="T29" s="17"/>
      <c r="U29" s="17"/>
      <c r="V29" s="17"/>
      <c r="W29" s="17"/>
      <c r="X29" s="17"/>
      <c r="Y29" s="17"/>
      <c r="Z29" s="17"/>
    </row>
    <row r="30" spans="1:26" x14ac:dyDescent="0.3">
      <c r="A30" s="13" t="s">
        <v>299</v>
      </c>
      <c r="B30" s="13" t="s">
        <v>97</v>
      </c>
      <c r="C30" s="13">
        <v>1</v>
      </c>
      <c r="I30" s="15" t="str">
        <f t="shared" si="1"/>
        <v>"english": "t"</v>
      </c>
      <c r="J30" s="15" t="str">
        <f t="shared" si="2"/>
        <v>"bengali": "ত"</v>
      </c>
      <c r="K30" s="15" t="str">
        <f t="shared" si="3"/>
        <v>"use": "1"</v>
      </c>
      <c r="L30" s="15"/>
      <c r="M30" s="14" t="str">
        <f t="shared" si="4"/>
        <v>{ "english": "t", "bengali": "ত", "use": "1" }</v>
      </c>
      <c r="S30" s="17"/>
      <c r="T30" s="17"/>
      <c r="U30" s="17"/>
      <c r="V30" s="17"/>
      <c r="W30" s="17"/>
      <c r="X30" s="17"/>
      <c r="Y30" s="17"/>
      <c r="Z30" s="17"/>
    </row>
    <row r="31" spans="1:26" x14ac:dyDescent="0.3">
      <c r="A31" s="13" t="s">
        <v>330</v>
      </c>
      <c r="B31" s="13" t="s">
        <v>100</v>
      </c>
      <c r="C31" s="13">
        <v>1</v>
      </c>
      <c r="I31" s="15" t="str">
        <f t="shared" si="1"/>
        <v>"english": "th"</v>
      </c>
      <c r="J31" s="15" t="str">
        <f t="shared" si="2"/>
        <v>"bengali": "থ"</v>
      </c>
      <c r="K31" s="15" t="str">
        <f t="shared" si="3"/>
        <v>"use": "1"</v>
      </c>
      <c r="L31" s="15"/>
      <c r="M31" s="14" t="str">
        <f t="shared" si="4"/>
        <v>{ "english": "th", "bengali": "থ", "use": "1" }</v>
      </c>
      <c r="S31" s="17"/>
      <c r="T31" s="17"/>
      <c r="U31" s="17"/>
      <c r="V31" s="17"/>
      <c r="W31" s="17"/>
      <c r="X31" s="17"/>
      <c r="Y31" s="17"/>
      <c r="Z31" s="17"/>
    </row>
    <row r="32" spans="1:26" x14ac:dyDescent="0.3">
      <c r="A32" s="13" t="s">
        <v>300</v>
      </c>
      <c r="B32" s="13" t="s">
        <v>103</v>
      </c>
      <c r="C32" s="13">
        <v>1</v>
      </c>
      <c r="I32" s="15" t="str">
        <f t="shared" si="1"/>
        <v>"english": "d"</v>
      </c>
      <c r="J32" s="15" t="str">
        <f t="shared" si="2"/>
        <v>"bengali": "দ"</v>
      </c>
      <c r="K32" s="15" t="str">
        <f t="shared" si="3"/>
        <v>"use": "1"</v>
      </c>
      <c r="L32" s="15"/>
      <c r="M32" s="14" t="str">
        <f t="shared" si="4"/>
        <v>{ "english": "d", "bengali": "দ", "use": "1" }</v>
      </c>
      <c r="S32" s="17"/>
      <c r="T32" s="17"/>
      <c r="U32" s="17"/>
      <c r="V32" s="17"/>
      <c r="W32" s="17"/>
      <c r="X32" s="17"/>
      <c r="Y32" s="17"/>
      <c r="Z32" s="17"/>
    </row>
    <row r="33" spans="1:26" x14ac:dyDescent="0.3">
      <c r="A33" s="13" t="s">
        <v>331</v>
      </c>
      <c r="B33" s="13" t="s">
        <v>106</v>
      </c>
      <c r="C33" s="13">
        <v>1</v>
      </c>
      <c r="I33" s="15" t="str">
        <f t="shared" si="1"/>
        <v>"english": "dh"</v>
      </c>
      <c r="J33" s="15" t="str">
        <f t="shared" si="2"/>
        <v>"bengali": "ধ"</v>
      </c>
      <c r="K33" s="15" t="str">
        <f t="shared" si="3"/>
        <v>"use": "1"</v>
      </c>
      <c r="L33" s="15"/>
      <c r="M33" s="14" t="str">
        <f t="shared" si="4"/>
        <v>{ "english": "dh", "bengali": "ধ", "use": "1" }</v>
      </c>
      <c r="S33" s="17"/>
      <c r="T33" s="17"/>
      <c r="U33" s="17"/>
      <c r="V33" s="17"/>
      <c r="W33" s="17"/>
      <c r="X33" s="17"/>
      <c r="Y33" s="17"/>
      <c r="Z33" s="17"/>
    </row>
    <row r="34" spans="1:26" x14ac:dyDescent="0.3">
      <c r="A34" s="13" t="s">
        <v>295</v>
      </c>
      <c r="B34" s="13" t="s">
        <v>109</v>
      </c>
      <c r="C34" s="13">
        <v>1</v>
      </c>
      <c r="I34" s="15" t="str">
        <f t="shared" si="1"/>
        <v>"english": "n"</v>
      </c>
      <c r="J34" s="15" t="str">
        <f t="shared" si="2"/>
        <v>"bengali": "ন"</v>
      </c>
      <c r="K34" s="15" t="str">
        <f t="shared" si="3"/>
        <v>"use": "1"</v>
      </c>
      <c r="L34" s="15"/>
      <c r="M34" s="14" t="str">
        <f t="shared" si="4"/>
        <v>{ "english": "n", "bengali": "ন", "use": "1" }</v>
      </c>
      <c r="S34" s="17"/>
      <c r="T34" s="17"/>
      <c r="U34" s="17"/>
      <c r="V34" s="17"/>
      <c r="W34" s="17"/>
      <c r="X34" s="17"/>
      <c r="Y34" s="17"/>
      <c r="Z34" s="17"/>
    </row>
    <row r="35" spans="1:26" x14ac:dyDescent="0.3">
      <c r="A35" s="13" t="s">
        <v>301</v>
      </c>
      <c r="B35" s="13" t="s">
        <v>112</v>
      </c>
      <c r="C35" s="13">
        <v>1</v>
      </c>
      <c r="I35" s="15" t="str">
        <f t="shared" si="1"/>
        <v>"english": "p"</v>
      </c>
      <c r="J35" s="15" t="str">
        <f t="shared" si="2"/>
        <v>"bengali": "প"</v>
      </c>
      <c r="K35" s="15" t="str">
        <f t="shared" si="3"/>
        <v>"use": "1"</v>
      </c>
      <c r="L35" s="15"/>
      <c r="M35" s="14" t="str">
        <f t="shared" si="4"/>
        <v>{ "english": "p", "bengali": "প", "use": "1" }</v>
      </c>
      <c r="S35" s="17"/>
      <c r="T35" s="17"/>
      <c r="U35" s="17"/>
      <c r="V35" s="17"/>
      <c r="W35" s="17"/>
      <c r="X35" s="17"/>
      <c r="Y35" s="17"/>
      <c r="Z35" s="17"/>
    </row>
    <row r="36" spans="1:26" x14ac:dyDescent="0.3">
      <c r="A36" s="13" t="s">
        <v>302</v>
      </c>
      <c r="B36" s="13" t="s">
        <v>115</v>
      </c>
      <c r="C36" s="13">
        <v>1</v>
      </c>
      <c r="I36" s="15" t="str">
        <f t="shared" si="1"/>
        <v>"english": "f"</v>
      </c>
      <c r="J36" s="15" t="str">
        <f t="shared" si="2"/>
        <v>"bengali": "ফ"</v>
      </c>
      <c r="K36" s="15" t="str">
        <f t="shared" si="3"/>
        <v>"use": "1"</v>
      </c>
      <c r="L36" s="15"/>
      <c r="M36" s="14" t="str">
        <f t="shared" si="4"/>
        <v>{ "english": "f", "bengali": "ফ", "use": "1" }</v>
      </c>
      <c r="S36" s="17"/>
      <c r="T36" s="17"/>
      <c r="U36" s="17"/>
      <c r="V36" s="17"/>
      <c r="W36" s="17"/>
      <c r="X36" s="17"/>
      <c r="Y36" s="17"/>
      <c r="Z36" s="17"/>
    </row>
    <row r="37" spans="1:26" x14ac:dyDescent="0.3">
      <c r="A37" s="13" t="s">
        <v>303</v>
      </c>
      <c r="B37" s="13" t="s">
        <v>118</v>
      </c>
      <c r="C37" s="13">
        <v>1</v>
      </c>
      <c r="I37" s="15" t="str">
        <f t="shared" si="1"/>
        <v>"english": "b"</v>
      </c>
      <c r="J37" s="15" t="str">
        <f t="shared" si="2"/>
        <v>"bengali": "ব"</v>
      </c>
      <c r="K37" s="15" t="str">
        <f t="shared" si="3"/>
        <v>"use": "1"</v>
      </c>
      <c r="L37" s="15"/>
      <c r="M37" s="14" t="str">
        <f t="shared" si="4"/>
        <v>{ "english": "b", "bengali": "ব", "use": "1" }</v>
      </c>
      <c r="S37" s="17"/>
      <c r="T37" s="17"/>
      <c r="U37" s="17"/>
      <c r="V37" s="17"/>
      <c r="W37" s="17"/>
      <c r="X37" s="17"/>
      <c r="Y37" s="17"/>
      <c r="Z37" s="17"/>
    </row>
    <row r="38" spans="1:26" x14ac:dyDescent="0.3">
      <c r="A38" s="13" t="s">
        <v>361</v>
      </c>
      <c r="B38" s="13" t="s">
        <v>121</v>
      </c>
      <c r="C38" s="13">
        <v>1</v>
      </c>
      <c r="I38" s="15" t="str">
        <f t="shared" si="1"/>
        <v>"english": "bh"</v>
      </c>
      <c r="J38" s="15" t="str">
        <f t="shared" si="2"/>
        <v>"bengali": "ভ"</v>
      </c>
      <c r="K38" s="15" t="str">
        <f t="shared" si="3"/>
        <v>"use": "1"</v>
      </c>
      <c r="L38" s="15"/>
      <c r="M38" s="14" t="str">
        <f t="shared" si="4"/>
        <v>{ "english": "bh", "bengali": "ভ", "use": "1" }</v>
      </c>
      <c r="S38" s="17"/>
      <c r="T38" s="17"/>
      <c r="U38" s="17"/>
      <c r="V38" s="17"/>
      <c r="W38" s="17"/>
      <c r="X38" s="17"/>
      <c r="Y38" s="17"/>
      <c r="Z38" s="17"/>
    </row>
    <row r="39" spans="1:26" x14ac:dyDescent="0.3">
      <c r="A39" s="13" t="s">
        <v>304</v>
      </c>
      <c r="B39" s="13" t="s">
        <v>124</v>
      </c>
      <c r="C39" s="13">
        <v>2</v>
      </c>
      <c r="I39" s="15" t="str">
        <f t="shared" si="1"/>
        <v>"english": "m"</v>
      </c>
      <c r="J39" s="15" t="str">
        <f t="shared" si="2"/>
        <v>"bengali": "ম"</v>
      </c>
      <c r="K39" s="15" t="str">
        <f t="shared" si="3"/>
        <v>"use": "2"</v>
      </c>
      <c r="L39" s="15"/>
      <c r="M39" s="14" t="str">
        <f t="shared" si="4"/>
        <v>{ "english": "m", "bengali": "ম", "use": "2" }</v>
      </c>
    </row>
    <row r="40" spans="1:26" x14ac:dyDescent="0.3">
      <c r="A40" s="13" t="s">
        <v>297</v>
      </c>
      <c r="B40" s="13" t="s">
        <v>127</v>
      </c>
      <c r="C40" s="13">
        <v>1</v>
      </c>
      <c r="I40" s="15" t="str">
        <f t="shared" si="1"/>
        <v>"english": "j"</v>
      </c>
      <c r="J40" s="15" t="str">
        <f t="shared" si="2"/>
        <v>"bengali": "য"</v>
      </c>
      <c r="K40" s="15" t="str">
        <f t="shared" si="3"/>
        <v>"use": "1"</v>
      </c>
      <c r="L40" s="15"/>
      <c r="M40" s="14" t="str">
        <f t="shared" si="4"/>
        <v>{ "english": "j", "bengali": "য", "use": "1" }</v>
      </c>
    </row>
    <row r="41" spans="1:26" x14ac:dyDescent="0.3">
      <c r="A41" s="13" t="s">
        <v>305</v>
      </c>
      <c r="B41" s="13" t="s">
        <v>130</v>
      </c>
      <c r="C41" s="13">
        <v>1</v>
      </c>
      <c r="I41" s="15" t="str">
        <f t="shared" si="1"/>
        <v>"english": "r"</v>
      </c>
      <c r="J41" s="15" t="str">
        <f t="shared" si="2"/>
        <v>"bengali": "র"</v>
      </c>
      <c r="K41" s="15" t="str">
        <f t="shared" si="3"/>
        <v>"use": "1"</v>
      </c>
      <c r="L41" s="15"/>
      <c r="M41" s="14" t="str">
        <f t="shared" si="4"/>
        <v>{ "english": "r", "bengali": "র", "use": "1" }</v>
      </c>
    </row>
    <row r="42" spans="1:26" x14ac:dyDescent="0.3">
      <c r="A42" s="13" t="s">
        <v>306</v>
      </c>
      <c r="B42" s="13" t="s">
        <v>133</v>
      </c>
      <c r="C42" s="13">
        <v>1</v>
      </c>
      <c r="I42" s="15" t="str">
        <f t="shared" si="1"/>
        <v>"english": "l"</v>
      </c>
      <c r="J42" s="15" t="str">
        <f t="shared" si="2"/>
        <v>"bengali": "ল"</v>
      </c>
      <c r="K42" s="15" t="str">
        <f t="shared" si="3"/>
        <v>"use": "1"</v>
      </c>
      <c r="L42" s="15"/>
      <c r="M42" s="14" t="str">
        <f t="shared" si="4"/>
        <v>{ "english": "l", "bengali": "ল", "use": "1" }</v>
      </c>
    </row>
    <row r="43" spans="1:26" x14ac:dyDescent="0.3">
      <c r="A43" s="13" t="s">
        <v>308</v>
      </c>
      <c r="B43" s="13" t="s">
        <v>136</v>
      </c>
      <c r="C43" s="13">
        <v>2</v>
      </c>
      <c r="I43" s="15" t="str">
        <f t="shared" si="1"/>
        <v>"english": "sh"</v>
      </c>
      <c r="J43" s="15" t="str">
        <f t="shared" si="2"/>
        <v>"bengali": "শ"</v>
      </c>
      <c r="K43" s="15" t="str">
        <f t="shared" si="3"/>
        <v>"use": "2"</v>
      </c>
      <c r="L43" s="15"/>
      <c r="M43" s="14" t="str">
        <f t="shared" si="4"/>
        <v>{ "english": "sh", "bengali": "শ", "use": "2" }</v>
      </c>
    </row>
    <row r="44" spans="1:26" x14ac:dyDescent="0.3">
      <c r="A44" s="13" t="s">
        <v>308</v>
      </c>
      <c r="B44" s="13" t="s">
        <v>139</v>
      </c>
      <c r="C44" s="13">
        <v>1</v>
      </c>
      <c r="I44" s="15" t="str">
        <f t="shared" si="1"/>
        <v>"english": "sh"</v>
      </c>
      <c r="J44" s="15" t="str">
        <f t="shared" si="2"/>
        <v>"bengali": "ষ"</v>
      </c>
      <c r="K44" s="15" t="str">
        <f t="shared" si="3"/>
        <v>"use": "1"</v>
      </c>
      <c r="L44" s="15"/>
      <c r="M44" s="14" t="str">
        <f t="shared" si="4"/>
        <v>{ "english": "sh", "bengali": "ষ", "use": "1" }</v>
      </c>
    </row>
    <row r="45" spans="1:26" x14ac:dyDescent="0.3">
      <c r="A45" s="13" t="s">
        <v>307</v>
      </c>
      <c r="B45" s="13" t="s">
        <v>142</v>
      </c>
      <c r="C45" s="13">
        <v>2</v>
      </c>
      <c r="I45" s="15" t="str">
        <f t="shared" si="1"/>
        <v>"english": "s"</v>
      </c>
      <c r="J45" s="15" t="str">
        <f t="shared" si="2"/>
        <v>"bengali": "স"</v>
      </c>
      <c r="K45" s="15" t="str">
        <f t="shared" si="3"/>
        <v>"use": "2"</v>
      </c>
      <c r="L45" s="15"/>
      <c r="M45" s="14" t="str">
        <f t="shared" si="4"/>
        <v>{ "english": "s", "bengali": "স", "use": "2" }</v>
      </c>
    </row>
    <row r="46" spans="1:26" x14ac:dyDescent="0.3">
      <c r="A46" s="13" t="s">
        <v>293</v>
      </c>
      <c r="B46" s="13" t="s">
        <v>145</v>
      </c>
      <c r="C46" s="13">
        <v>1</v>
      </c>
      <c r="I46" s="15" t="str">
        <f t="shared" si="1"/>
        <v>"english": "h"</v>
      </c>
      <c r="J46" s="15" t="str">
        <f t="shared" si="2"/>
        <v>"bengali": "হ"</v>
      </c>
      <c r="K46" s="15" t="str">
        <f t="shared" si="3"/>
        <v>"use": "1"</v>
      </c>
      <c r="L46" s="15"/>
      <c r="M46" s="14" t="str">
        <f t="shared" si="4"/>
        <v>{ "english": "h", "bengali": "হ", "use": "1" }</v>
      </c>
    </row>
    <row r="47" spans="1:26" x14ac:dyDescent="0.3">
      <c r="A47" s="13" t="s">
        <v>334</v>
      </c>
      <c r="B47" s="13" t="s">
        <v>184</v>
      </c>
      <c r="C47" s="13">
        <v>2</v>
      </c>
      <c r="I47" s="15" t="str">
        <f t="shared" si="1"/>
        <v>"english": "ou"</v>
      </c>
      <c r="J47" s="15" t="str">
        <f t="shared" si="2"/>
        <v>"bengali": "ৌ"</v>
      </c>
      <c r="K47" s="15" t="str">
        <f t="shared" si="3"/>
        <v>"use": "2"</v>
      </c>
      <c r="L47" s="15"/>
      <c r="M47" s="14" t="str">
        <f t="shared" si="4"/>
        <v>{ "english": "ou", "bengali": "ৌ", "use": "2" }</v>
      </c>
    </row>
    <row r="48" spans="1:26" x14ac:dyDescent="0.3">
      <c r="A48" s="13" t="s">
        <v>337</v>
      </c>
      <c r="B48" s="13" t="s">
        <v>169</v>
      </c>
      <c r="C48" s="13">
        <v>2</v>
      </c>
      <c r="I48" s="15" t="str">
        <f t="shared" si="1"/>
        <v>"english": "ri"</v>
      </c>
      <c r="J48" s="15" t="str">
        <f t="shared" si="2"/>
        <v>"bengali": "◌ৃ"</v>
      </c>
      <c r="K48" s="15" t="str">
        <f t="shared" si="3"/>
        <v>"use": "2"</v>
      </c>
      <c r="L48" s="15"/>
      <c r="M48" s="14" t="str">
        <f t="shared" si="4"/>
        <v>{ "english": "ri", "bengali": "◌ৃ", "use": "2" }</v>
      </c>
    </row>
    <row r="49" spans="1:13" x14ac:dyDescent="0.3">
      <c r="A49" s="13" t="s">
        <v>310</v>
      </c>
      <c r="B49" s="13" t="s">
        <v>163</v>
      </c>
      <c r="C49" s="13">
        <v>2</v>
      </c>
      <c r="I49" s="15" t="str">
        <f t="shared" si="1"/>
        <v>"english": "u"</v>
      </c>
      <c r="J49" s="15" t="str">
        <f t="shared" si="2"/>
        <v>"bengali": "◌ু"</v>
      </c>
      <c r="K49" s="15" t="str">
        <f t="shared" si="3"/>
        <v>"use": "2"</v>
      </c>
      <c r="L49" s="15"/>
      <c r="M49" s="14" t="str">
        <f t="shared" si="4"/>
        <v>{ "english": "u", "bengali": "◌ু", "use": "2" }</v>
      </c>
    </row>
    <row r="50" spans="1:13" x14ac:dyDescent="0.3">
      <c r="A50" s="13" t="s">
        <v>353</v>
      </c>
      <c r="B50" s="13" t="s">
        <v>166</v>
      </c>
      <c r="C50" s="13">
        <v>1</v>
      </c>
      <c r="I50" s="15" t="str">
        <f t="shared" si="1"/>
        <v>"english": "oo"</v>
      </c>
      <c r="J50" s="15" t="str">
        <f t="shared" si="2"/>
        <v>"bengali": "◌ূ"</v>
      </c>
      <c r="K50" s="15" t="str">
        <f t="shared" si="3"/>
        <v>"use": "1"</v>
      </c>
      <c r="L50" s="15"/>
      <c r="M50" s="14" t="str">
        <f t="shared" si="4"/>
        <v>{ "english": "oo", "bengali": "◌ূ", "use": "1" }</v>
      </c>
    </row>
    <row r="51" spans="1:13" x14ac:dyDescent="0.3">
      <c r="A51" s="13" t="s">
        <v>298</v>
      </c>
      <c r="B51" s="13" t="s">
        <v>178</v>
      </c>
      <c r="C51" s="13">
        <v>1</v>
      </c>
      <c r="I51" s="15" t="str">
        <f t="shared" si="1"/>
        <v>"english": "y"</v>
      </c>
      <c r="J51" s="15" t="str">
        <f t="shared" si="2"/>
        <v>"bengali": "ৈ"</v>
      </c>
      <c r="K51" s="15" t="str">
        <f t="shared" si="3"/>
        <v>"use": "1"</v>
      </c>
      <c r="L51" s="15"/>
      <c r="M51" s="14" t="str">
        <f t="shared" si="4"/>
        <v>{ "english": "y", "bengali": "ৈ", "use": "1" }</v>
      </c>
    </row>
    <row r="52" spans="1:13" x14ac:dyDescent="0.3">
      <c r="A52" s="13" t="s">
        <v>316</v>
      </c>
      <c r="B52" s="13" t="s">
        <v>154</v>
      </c>
      <c r="C52" s="13">
        <v>2</v>
      </c>
      <c r="I52" s="15" t="str">
        <f t="shared" si="1"/>
        <v>"english": "a"</v>
      </c>
      <c r="J52" s="15" t="str">
        <f t="shared" si="2"/>
        <v>"bengali": "া"</v>
      </c>
      <c r="K52" s="15" t="str">
        <f t="shared" si="3"/>
        <v>"use": "2"</v>
      </c>
      <c r="L52" s="15"/>
      <c r="M52" s="14" t="str">
        <f t="shared" si="4"/>
        <v>{ "english": "a", "bengali": "া", "use": "2" }</v>
      </c>
    </row>
    <row r="53" spans="1:13" x14ac:dyDescent="0.3">
      <c r="A53" s="13" t="s">
        <v>315</v>
      </c>
      <c r="B53" s="13" t="s">
        <v>175</v>
      </c>
      <c r="C53" s="13">
        <v>2</v>
      </c>
      <c r="I53" s="15" t="str">
        <f t="shared" si="1"/>
        <v>"english": "e"</v>
      </c>
      <c r="J53" s="15" t="str">
        <f t="shared" si="2"/>
        <v>"bengali": "ে"</v>
      </c>
      <c r="K53" s="15" t="str">
        <f t="shared" si="3"/>
        <v>"use": "2"</v>
      </c>
      <c r="L53" s="15"/>
      <c r="M53" s="14" t="str">
        <f t="shared" si="4"/>
        <v>{ "english": "e", "bengali": "ে", "use": "2" }</v>
      </c>
    </row>
    <row r="54" spans="1:13" x14ac:dyDescent="0.3">
      <c r="A54" s="13" t="s">
        <v>309</v>
      </c>
      <c r="B54" s="13" t="s">
        <v>157</v>
      </c>
      <c r="C54" s="13">
        <v>1</v>
      </c>
      <c r="I54" s="15" t="str">
        <f t="shared" si="1"/>
        <v>"english": "i"</v>
      </c>
      <c r="J54" s="15" t="str">
        <f t="shared" si="2"/>
        <v>"bengali": "ি"</v>
      </c>
      <c r="K54" s="15" t="str">
        <f t="shared" si="3"/>
        <v>"use": "1"</v>
      </c>
      <c r="L54" s="15"/>
      <c r="M54" s="14" t="str">
        <f t="shared" si="4"/>
        <v>{ "english": "i", "bengali": "ি", "use": "1" }</v>
      </c>
    </row>
    <row r="55" spans="1:13" x14ac:dyDescent="0.3">
      <c r="A55" s="13" t="s">
        <v>295</v>
      </c>
      <c r="B55" s="13" t="s">
        <v>7</v>
      </c>
      <c r="C55" s="13">
        <v>1</v>
      </c>
      <c r="I55" s="15" t="str">
        <f t="shared" si="1"/>
        <v>"english": "n"</v>
      </c>
      <c r="J55" s="15" t="str">
        <f t="shared" si="2"/>
        <v>"bengali": "◌ঁ"</v>
      </c>
      <c r="K55" s="15" t="str">
        <f t="shared" si="3"/>
        <v>"use": "1"</v>
      </c>
      <c r="L55" s="15"/>
      <c r="M55" s="14" t="str">
        <f t="shared" si="4"/>
        <v>{ "english": "n", "bengali": "◌ঁ", "use": "1" }</v>
      </c>
    </row>
    <row r="56" spans="1:13" x14ac:dyDescent="0.3">
      <c r="A56" s="13" t="s">
        <v>341</v>
      </c>
      <c r="B56" s="13" t="s">
        <v>181</v>
      </c>
      <c r="C56" s="13">
        <v>2</v>
      </c>
      <c r="I56" s="15" t="str">
        <f t="shared" si="1"/>
        <v>"english": "o"</v>
      </c>
      <c r="J56" s="15" t="str">
        <f t="shared" si="2"/>
        <v>"bengali": "ো"</v>
      </c>
      <c r="K56" s="15" t="str">
        <f t="shared" si="3"/>
        <v>"use": "2"</v>
      </c>
      <c r="L56" s="15"/>
      <c r="M56" s="14" t="str">
        <f t="shared" si="4"/>
        <v>{ "english": "o", "bengali": "ো", "use": "2" }</v>
      </c>
    </row>
    <row r="57" spans="1:13" x14ac:dyDescent="0.3">
      <c r="A57" s="13" t="s">
        <v>335</v>
      </c>
      <c r="B57" s="13" t="s">
        <v>193</v>
      </c>
      <c r="C57" s="13">
        <v>1</v>
      </c>
      <c r="I57" s="15" t="str">
        <f t="shared" si="1"/>
        <v>"english": "oi"</v>
      </c>
      <c r="J57" s="15" t="str">
        <f t="shared" si="2"/>
        <v>"bengali": "ৗ"</v>
      </c>
      <c r="K57" s="15" t="str">
        <f t="shared" si="3"/>
        <v>"use": "1"</v>
      </c>
      <c r="L57" s="15"/>
      <c r="M57" s="14" t="str">
        <f t="shared" si="4"/>
        <v>{ "english": "oi", "bengali": "ৗ", "use": "1" }</v>
      </c>
    </row>
    <row r="58" spans="1:13" x14ac:dyDescent="0.3">
      <c r="A58" s="13" t="s">
        <v>293</v>
      </c>
      <c r="B58" s="13" t="s">
        <v>187</v>
      </c>
      <c r="C58" s="13">
        <v>1</v>
      </c>
      <c r="I58" s="15" t="str">
        <f t="shared" si="1"/>
        <v>"english": "h"</v>
      </c>
      <c r="J58" s="15" t="str">
        <f t="shared" si="2"/>
        <v>"bengali": "◌্"</v>
      </c>
      <c r="K58" s="15" t="str">
        <f t="shared" si="3"/>
        <v>"use": "1"</v>
      </c>
      <c r="L58" s="15"/>
      <c r="M58" s="14" t="str">
        <f t="shared" si="4"/>
        <v>{ "english": "h", "bengali": "◌্", "use": "1" }</v>
      </c>
    </row>
    <row r="59" spans="1:13" x14ac:dyDescent="0.3">
      <c r="I59" s="15"/>
      <c r="J59" s="15"/>
      <c r="K59" s="15"/>
      <c r="L59" s="15"/>
      <c r="M59" s="14"/>
    </row>
    <row r="60" spans="1:13" x14ac:dyDescent="0.3">
      <c r="I60" s="15"/>
      <c r="J60" s="15"/>
      <c r="K60" s="15"/>
      <c r="L60" s="15"/>
      <c r="M60" s="14"/>
    </row>
    <row r="61" spans="1:13" x14ac:dyDescent="0.3">
      <c r="I61" s="15"/>
      <c r="J61" s="15"/>
      <c r="K61" s="15"/>
      <c r="L61" s="15"/>
      <c r="M61" s="14"/>
    </row>
    <row r="62" spans="1:13" x14ac:dyDescent="0.3">
      <c r="I62" s="15"/>
      <c r="J62" s="15"/>
      <c r="K62" s="15"/>
      <c r="L62" s="15"/>
      <c r="M62" s="14"/>
    </row>
    <row r="63" spans="1:13" x14ac:dyDescent="0.3">
      <c r="I63" s="15"/>
      <c r="J63" s="15"/>
      <c r="K63" s="15"/>
      <c r="L63" s="15"/>
      <c r="M63" s="14"/>
    </row>
    <row r="64" spans="1:13" x14ac:dyDescent="0.3">
      <c r="I64" s="15"/>
      <c r="J64" s="15"/>
      <c r="K64" s="15"/>
      <c r="L64" s="15"/>
      <c r="M64" s="14"/>
    </row>
    <row r="65" spans="9:13" x14ac:dyDescent="0.3">
      <c r="I65" s="15"/>
      <c r="J65" s="15"/>
      <c r="K65" s="15"/>
      <c r="L65" s="15"/>
      <c r="M65" s="14"/>
    </row>
    <row r="66" spans="9:13" x14ac:dyDescent="0.3">
      <c r="I66" s="15"/>
      <c r="J66" s="15"/>
      <c r="K66" s="15"/>
      <c r="L66" s="15"/>
      <c r="M66" s="14"/>
    </row>
    <row r="67" spans="9:13" x14ac:dyDescent="0.3">
      <c r="I67" s="15"/>
      <c r="J67" s="15"/>
      <c r="K67" s="15"/>
      <c r="L67" s="15"/>
      <c r="M67" s="14"/>
    </row>
    <row r="68" spans="9:13" x14ac:dyDescent="0.3">
      <c r="I68" s="15"/>
      <c r="J68" s="15"/>
      <c r="K68" s="15"/>
      <c r="L68" s="15"/>
      <c r="M68" s="14"/>
    </row>
    <row r="69" spans="9:13" x14ac:dyDescent="0.3">
      <c r="I69" s="15"/>
      <c r="J69" s="15"/>
      <c r="K69" s="15"/>
      <c r="L69" s="15"/>
      <c r="M69" s="14"/>
    </row>
    <row r="70" spans="9:13" x14ac:dyDescent="0.3">
      <c r="I70" s="15"/>
      <c r="J70" s="15"/>
      <c r="K70" s="15"/>
      <c r="L70" s="15"/>
      <c r="M70" s="14"/>
    </row>
    <row r="71" spans="9:13" x14ac:dyDescent="0.3">
      <c r="I71" s="15"/>
      <c r="J71" s="15"/>
      <c r="K71" s="15"/>
      <c r="L71" s="15"/>
      <c r="M71" s="14"/>
    </row>
    <row r="72" spans="9:13" x14ac:dyDescent="0.3">
      <c r="I72" s="15"/>
      <c r="J72" s="15"/>
      <c r="K72" s="15"/>
      <c r="L72" s="15"/>
      <c r="M72" s="14"/>
    </row>
    <row r="73" spans="9:13" x14ac:dyDescent="0.3">
      <c r="I73" s="15"/>
      <c r="J73" s="15"/>
      <c r="K73" s="15"/>
      <c r="L73" s="15"/>
      <c r="M73" s="14"/>
    </row>
    <row r="74" spans="9:13" x14ac:dyDescent="0.3">
      <c r="I74" s="15"/>
      <c r="J74" s="15"/>
      <c r="K74" s="15"/>
      <c r="L74" s="15"/>
      <c r="M74" s="14"/>
    </row>
  </sheetData>
  <sortState xmlns:xlrd2="http://schemas.microsoft.com/office/spreadsheetml/2017/richdata2" ref="A3:B74">
    <sortCondition ref="A3:A74"/>
  </sortState>
  <mergeCells count="1">
    <mergeCell ref="S3:Z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B124E-04D3-41C2-A696-40A3326E41B6}">
  <dimension ref="A2:Z80"/>
  <sheetViews>
    <sheetView topLeftCell="A55" workbookViewId="0">
      <selection activeCell="A46" activeCellId="3" sqref="A25:C25 A35:C35 A43:C43 A46:C46"/>
    </sheetView>
    <sheetView topLeftCell="A28" workbookViewId="1">
      <selection activeCell="J42" sqref="J42"/>
    </sheetView>
  </sheetViews>
  <sheetFormatPr defaultRowHeight="14.4" x14ac:dyDescent="0.3"/>
  <cols>
    <col min="1" max="3" width="8.88671875" style="13"/>
    <col min="9" max="9" width="13.33203125" bestFit="1" customWidth="1"/>
    <col min="10" max="10" width="13.5546875" bestFit="1" customWidth="1"/>
    <col min="11" max="11" width="12.109375" bestFit="1" customWidth="1"/>
  </cols>
  <sheetData>
    <row r="2" spans="1:26" x14ac:dyDescent="0.3">
      <c r="A2" s="13" t="s">
        <v>350</v>
      </c>
      <c r="B2" s="13" t="s">
        <v>351</v>
      </c>
      <c r="C2" s="13" t="s">
        <v>352</v>
      </c>
    </row>
    <row r="3" spans="1:26" ht="14.4" customHeight="1" x14ac:dyDescent="0.3">
      <c r="A3" s="13" t="s">
        <v>340</v>
      </c>
      <c r="B3" s="13" t="s">
        <v>19</v>
      </c>
      <c r="C3" s="13">
        <v>1</v>
      </c>
      <c r="E3" s="15"/>
      <c r="F3" s="15"/>
      <c r="G3" s="15"/>
      <c r="H3" s="15"/>
      <c r="I3" s="15" t="str">
        <f>CONCATENATE("""",A$2,""": """,A3,"""")</f>
        <v>"eng": "aa"</v>
      </c>
      <c r="J3" s="15" t="str">
        <f>CONCATENATE("""",B$2,""": """,B3,"""")</f>
        <v>"ben": "আ"</v>
      </c>
      <c r="K3" s="15" t="str">
        <f t="shared" ref="K3:K66" si="0">CONCATENATE("""",C$2,""": """,C3,"""")</f>
        <v>"use": "1"</v>
      </c>
      <c r="L3" s="15"/>
      <c r="M3" s="14" t="str">
        <f>CONCATENATE("{ ",$I3,", ",$J3,", ",$K3," }")</f>
        <v>{ "eng": "aa", "ben": "আ", "use": "1" }</v>
      </c>
      <c r="S3" s="17" t="str">
        <f>M3&amp;","&amp;M4&amp;","&amp;M5&amp;","&amp;M6&amp;","&amp;M7&amp;","&amp;M8&amp;","&amp;M9&amp;","&amp;M10&amp;","&amp;M11&amp;","&amp;M12&amp;","&amp;M13&amp;","&amp;M14&amp;","&amp;M15&amp;","&amp;M16&amp;","&amp;M17&amp;","&amp;M18&amp;","&amp;M19&amp;","&amp;M20&amp;","&amp;M21&amp;","&amp;M22&amp;","&amp;M23&amp;","&amp;M24&amp;","&amp;M25&amp;","&amp;M26&amp;","&amp;M27&amp;","&amp;M28&amp;","&amp;M29&amp;","&amp;M30&amp;","&amp;M31&amp;","&amp;M32&amp;","&amp;M33&amp;","&amp;M34&amp;","&amp;M35&amp;","&amp;M36&amp;","&amp;M37&amp;","&amp;M38&amp;","&amp;M39&amp;","&amp;M40&amp;","&amp;M41&amp;","&amp;M42&amp;","&amp;M43&amp;","&amp;M44&amp;","&amp;M45&amp;","&amp;M46&amp;","&amp;M47&amp;","&amp;M48&amp;","&amp;M49&amp;","&amp;M50&amp;","&amp;M51&amp;","&amp;M52&amp;","&amp;M53&amp;","&amp;M54&amp;","&amp;M55&amp;","&amp;M56&amp;","&amp;M57&amp;","&amp;M58&amp;","&amp;M59&amp;","&amp;M60&amp;","&amp;M61&amp;","&amp;M62&amp;","&amp;M63&amp;","&amp;M64&amp;","&amp;M65&amp;","&amp;M66&amp;","&amp;M67&amp;","&amp;M68&amp;","&amp;M69&amp;","&amp;M70&amp;","&amp;M71</f>
        <v>{ "eng": "aa", "ben": "আ", "use": "1" },{ "eng": "a", "ben": "আ", "use": "2" },{ "eng": "aa", "ben": "া", "use": "1" },{ "eng": "a", "ben": "া", "use": "2" },{ "eng": "b", "ben": "ব", "use": "1" },{ "eng": "ch", "ben": "চ", "use": "1" },{ "eng": "c", "ben": "চ", "use": "2" },{ "eng": "chh", "ben": "ছ", "use": "1" },{ "eng": "ch", "ben": "ছ", "use": "1" },{ "eng": "d", "ben": "ড", "use": "1" },{ "eng": "d", "ben": "দ", "use": "2" },{ "eng": "dh", "ben": "ঢ", "use": "1" },{ "eng": "dh", "ben": "ধ", "use": "1" },{ "eng": "e", "ben": "এ", "use": "1" },{ "eng": "e", "ben": "ে", "use": "2" },{ "eng": "ee", "ben": "ঈ", "use": "1" },{ "eng": "i", "ben": "ঈ", "use": "1" },{ "eng": "f", "ben": "ফ", "use": "1" },{ "eng": "g", "ben": "গ", "use": "1" },{ "eng": "gh", "ben": "ঘ", "use": "1" },{ "eng": "h", "ben": "হ", "use": "1" },{ "eng": "i", "ben": "ই", "use": "1" },{ "eng": "i", "ben": "ি", "use": "1" },{ "eng": "j", "ben": "জ", "use": "2" },{ "eng": "jh", "ben": "ঝ", "use": "1" },{ "eng": "k", "ben": "ক", "use": "2" },{ "eng": "c", "ben": "ক", "use": "1" },{ "eng": "kh", "ben": "খ", "use": "1" },{ "eng": "l", "ben": "ল", "use": "1" },{ "eng": "li", "ben": "ঌ", "use": "1" },{ "eng": "li", "ben": "ৡ", "use": "1" },{ "eng": "m", "ben": "ম", "use": "1" },{ "eng": "n", "ben": "◌ঁ", "use": "1" },{ "eng": "n", "ben": "ঙ", "use": "1" },{ "eng": "n", "ben": "ঞ", "use": "1" },{ "eng": "N", "ben": "ণ", "use": "1" },{ "eng": "n", "ben": "ন", "use": "2" },{ "eng": "ng", "ben": "ং", "use": "1" },{ "eng": "o", "ben": "ঃ", "use": "1" },{ "eng": "o", "ben": "অ", "use": "1" },{ "eng": "o", "ben": "ো", "use": "2" },{ "eng": "oi", "ben": "ঐ", "use": "1" },{ "eng": "oi", "ben": "ৈ", "use": "2" },{ "eng": "oi", "ben": "ৗ", "use": "1" },{ "eng": "o", "ben": "ও", "use": "2" },{ "eng": "ou", "ben": "ঔ", "use": "1" },{ "eng": "ou", "ben": "ৌ", "use": "2" },{ "eng": "p", "ben": "প", "use": "1" },{ "eng": "q", "ben": "ক", "use": "1" },{ "eng": "r", "ben": "র", "use": "1" },{ "eng": "ri", "ben": "ঋ", "use": "1" },{ "eng": "ri", "ben": "◌ৃ", "use": "2" },{ "eng": "ri", "ben": "ৠ", "use": "1" },{ "eng": "rr", "ben": "ড়", "use": "1" },{ "eng": "RR", "ben": "ঢ়", "use": "1" },{ "eng": "s", "ben": "স", "use": "1" },{ "eng": "sh", "ben": "শ", "use": "1" },{ "eng": "shh", "ben": "ষ", "use": "1" },{ "eng": "t", "ben": "ট", "use": "2" },{ "eng": "t", "ben": "ত", "use": "3" },{ "eng": "t", "ben": "ৎ", "use": "1" },{ "eng": "th", "ben": "ঠ", "use": "2" },{ "eng": "th", "ben": "থ", "use": "1" },{ "eng": "u", "ben": "উ", "use": "1" },{ "eng": "oo", "ben": "উ", "use": "1" },{ "eng": "u", "ben": "◌ু", "use": "2" },{ "eng": "oo", "ben": "◌ু", "use": "2" },{ "eng": "uu", "ben": "ঊ", "use": "1" },{ "eng": "oo", "ben": "ঊ", "use": "1" }</v>
      </c>
      <c r="T3" s="17"/>
      <c r="U3" s="17"/>
      <c r="V3" s="17"/>
      <c r="W3" s="17"/>
      <c r="X3" s="17"/>
      <c r="Y3" s="17"/>
      <c r="Z3" s="17"/>
    </row>
    <row r="4" spans="1:26" x14ac:dyDescent="0.3">
      <c r="A4" s="13" t="s">
        <v>316</v>
      </c>
      <c r="B4" s="13" t="s">
        <v>19</v>
      </c>
      <c r="C4" s="13">
        <v>2</v>
      </c>
      <c r="I4" s="15" t="str">
        <f t="shared" ref="I4:K67" si="1">CONCATENATE("""",A$2,""": """,A4,"""")</f>
        <v>"eng": "a"</v>
      </c>
      <c r="J4" s="15" t="str">
        <f t="shared" si="1"/>
        <v>"ben": "আ"</v>
      </c>
      <c r="K4" s="15" t="str">
        <f t="shared" si="0"/>
        <v>"use": "2"</v>
      </c>
      <c r="L4" s="15"/>
      <c r="M4" s="14" t="str">
        <f t="shared" ref="M4:M67" si="2">CONCATENATE("{ ",$I4,", ",$J4,", ",$K4," }")</f>
        <v>{ "eng": "a", "ben": "আ", "use": "2" }</v>
      </c>
      <c r="S4" s="17"/>
      <c r="T4" s="17"/>
      <c r="U4" s="17"/>
      <c r="V4" s="17"/>
      <c r="W4" s="17"/>
      <c r="X4" s="17"/>
      <c r="Y4" s="17"/>
      <c r="Z4" s="17"/>
    </row>
    <row r="5" spans="1:26" x14ac:dyDescent="0.3">
      <c r="A5" s="13" t="s">
        <v>340</v>
      </c>
      <c r="B5" s="13" t="s">
        <v>154</v>
      </c>
      <c r="C5" s="13">
        <v>1</v>
      </c>
      <c r="I5" s="15" t="str">
        <f t="shared" si="1"/>
        <v>"eng": "aa"</v>
      </c>
      <c r="J5" s="15" t="str">
        <f t="shared" si="1"/>
        <v>"ben": "া"</v>
      </c>
      <c r="K5" s="15" t="str">
        <f t="shared" si="0"/>
        <v>"use": "1"</v>
      </c>
      <c r="L5" s="15"/>
      <c r="M5" s="14" t="str">
        <f t="shared" si="2"/>
        <v>{ "eng": "aa", "ben": "া", "use": "1" }</v>
      </c>
      <c r="S5" s="17"/>
      <c r="T5" s="17"/>
      <c r="U5" s="17"/>
      <c r="V5" s="17"/>
      <c r="W5" s="17"/>
      <c r="X5" s="17"/>
      <c r="Y5" s="17"/>
      <c r="Z5" s="17"/>
    </row>
    <row r="6" spans="1:26" x14ac:dyDescent="0.3">
      <c r="A6" s="13" t="s">
        <v>316</v>
      </c>
      <c r="B6" s="13" t="s">
        <v>154</v>
      </c>
      <c r="C6" s="13">
        <v>2</v>
      </c>
      <c r="I6" s="15" t="str">
        <f t="shared" si="1"/>
        <v>"eng": "a"</v>
      </c>
      <c r="J6" s="15" t="str">
        <f t="shared" si="1"/>
        <v>"ben": "া"</v>
      </c>
      <c r="K6" s="15" t="str">
        <f t="shared" si="0"/>
        <v>"use": "2"</v>
      </c>
      <c r="L6" s="15"/>
      <c r="M6" s="14" t="str">
        <f t="shared" si="2"/>
        <v>{ "eng": "a", "ben": "া", "use": "2" }</v>
      </c>
      <c r="S6" s="17"/>
      <c r="T6" s="17"/>
      <c r="U6" s="17"/>
      <c r="V6" s="17"/>
      <c r="W6" s="17"/>
      <c r="X6" s="17"/>
      <c r="Y6" s="17"/>
      <c r="Z6" s="17"/>
    </row>
    <row r="7" spans="1:26" x14ac:dyDescent="0.3">
      <c r="A7" s="13" t="s">
        <v>303</v>
      </c>
      <c r="B7" s="13" t="s">
        <v>118</v>
      </c>
      <c r="C7" s="13">
        <v>1</v>
      </c>
      <c r="I7" s="15" t="str">
        <f t="shared" si="1"/>
        <v>"eng": "b"</v>
      </c>
      <c r="J7" s="15" t="str">
        <f t="shared" si="1"/>
        <v>"ben": "ব"</v>
      </c>
      <c r="K7" s="15" t="str">
        <f t="shared" si="0"/>
        <v>"use": "1"</v>
      </c>
      <c r="L7" s="15"/>
      <c r="M7" s="14" t="str">
        <f t="shared" si="2"/>
        <v>{ "eng": "b", "ben": "ব", "use": "1" }</v>
      </c>
      <c r="S7" s="17"/>
      <c r="T7" s="17"/>
      <c r="U7" s="17"/>
      <c r="V7" s="17"/>
      <c r="W7" s="17"/>
      <c r="X7" s="17"/>
      <c r="Y7" s="17"/>
      <c r="Z7" s="17"/>
    </row>
    <row r="8" spans="1:26" x14ac:dyDescent="0.3">
      <c r="A8" s="13" t="s">
        <v>327</v>
      </c>
      <c r="B8" s="13" t="s">
        <v>67</v>
      </c>
      <c r="C8" s="13">
        <v>1</v>
      </c>
      <c r="I8" s="15" t="str">
        <f t="shared" si="1"/>
        <v>"eng": "ch"</v>
      </c>
      <c r="J8" s="15" t="str">
        <f t="shared" si="1"/>
        <v>"ben": "চ"</v>
      </c>
      <c r="K8" s="15" t="str">
        <f t="shared" si="0"/>
        <v>"use": "1"</v>
      </c>
      <c r="L8" s="15"/>
      <c r="M8" s="14" t="str">
        <f t="shared" si="2"/>
        <v>{ "eng": "ch", "ben": "চ", "use": "1" }</v>
      </c>
      <c r="S8" s="17"/>
      <c r="T8" s="17"/>
      <c r="U8" s="17"/>
      <c r="V8" s="17"/>
      <c r="W8" s="17"/>
      <c r="X8" s="17"/>
      <c r="Y8" s="17"/>
      <c r="Z8" s="17"/>
    </row>
    <row r="9" spans="1:26" x14ac:dyDescent="0.3">
      <c r="A9" s="13" t="s">
        <v>296</v>
      </c>
      <c r="B9" s="13" t="s">
        <v>67</v>
      </c>
      <c r="C9" s="13">
        <v>2</v>
      </c>
      <c r="I9" s="15" t="str">
        <f t="shared" si="1"/>
        <v>"eng": "c"</v>
      </c>
      <c r="J9" s="15" t="str">
        <f t="shared" si="1"/>
        <v>"ben": "চ"</v>
      </c>
      <c r="K9" s="15" t="str">
        <f t="shared" si="0"/>
        <v>"use": "2"</v>
      </c>
      <c r="L9" s="15"/>
      <c r="M9" s="14" t="str">
        <f t="shared" si="2"/>
        <v>{ "eng": "c", "ben": "চ", "use": "2" }</v>
      </c>
      <c r="S9" s="17"/>
      <c r="T9" s="17"/>
      <c r="U9" s="17"/>
      <c r="V9" s="17"/>
      <c r="W9" s="17"/>
      <c r="X9" s="17"/>
      <c r="Y9" s="17"/>
      <c r="Z9" s="17"/>
    </row>
    <row r="10" spans="1:26" x14ac:dyDescent="0.3">
      <c r="A10" s="13" t="s">
        <v>328</v>
      </c>
      <c r="B10" s="13" t="s">
        <v>70</v>
      </c>
      <c r="C10" s="13">
        <v>1</v>
      </c>
      <c r="I10" s="15" t="str">
        <f t="shared" si="1"/>
        <v>"eng": "chh"</v>
      </c>
      <c r="J10" s="15" t="str">
        <f t="shared" si="1"/>
        <v>"ben": "ছ"</v>
      </c>
      <c r="K10" s="15" t="str">
        <f t="shared" si="0"/>
        <v>"use": "1"</v>
      </c>
      <c r="L10" s="15"/>
      <c r="M10" s="14" t="str">
        <f t="shared" si="2"/>
        <v>{ "eng": "chh", "ben": "ছ", "use": "1" }</v>
      </c>
      <c r="S10" s="17"/>
      <c r="T10" s="17"/>
      <c r="U10" s="17"/>
      <c r="V10" s="17"/>
      <c r="W10" s="17"/>
      <c r="X10" s="17"/>
      <c r="Y10" s="17"/>
      <c r="Z10" s="17"/>
    </row>
    <row r="11" spans="1:26" x14ac:dyDescent="0.3">
      <c r="A11" s="13" t="s">
        <v>327</v>
      </c>
      <c r="B11" s="13" t="s">
        <v>70</v>
      </c>
      <c r="C11" s="13">
        <v>1</v>
      </c>
      <c r="I11" s="15" t="str">
        <f t="shared" si="1"/>
        <v>"eng": "ch"</v>
      </c>
      <c r="J11" s="15" t="str">
        <f t="shared" si="1"/>
        <v>"ben": "ছ"</v>
      </c>
      <c r="K11" s="15" t="str">
        <f t="shared" si="0"/>
        <v>"use": "1"</v>
      </c>
      <c r="L11" s="15"/>
      <c r="M11" s="14" t="str">
        <f t="shared" si="2"/>
        <v>{ "eng": "ch", "ben": "ছ", "use": "1" }</v>
      </c>
      <c r="S11" s="17"/>
      <c r="T11" s="17"/>
      <c r="U11" s="17"/>
      <c r="V11" s="17"/>
      <c r="W11" s="17"/>
      <c r="X11" s="17"/>
      <c r="Y11" s="17"/>
      <c r="Z11" s="17"/>
    </row>
    <row r="12" spans="1:26" x14ac:dyDescent="0.3">
      <c r="A12" s="13" t="s">
        <v>300</v>
      </c>
      <c r="B12" s="13" t="s">
        <v>88</v>
      </c>
      <c r="C12" s="13">
        <v>1</v>
      </c>
      <c r="I12" s="15" t="str">
        <f t="shared" si="1"/>
        <v>"eng": "d"</v>
      </c>
      <c r="J12" s="15" t="str">
        <f t="shared" si="1"/>
        <v>"ben": "ড"</v>
      </c>
      <c r="K12" s="15" t="str">
        <f t="shared" si="0"/>
        <v>"use": "1"</v>
      </c>
      <c r="L12" s="15"/>
      <c r="M12" s="14" t="str">
        <f t="shared" si="2"/>
        <v>{ "eng": "d", "ben": "ড", "use": "1" }</v>
      </c>
      <c r="S12" s="17"/>
      <c r="T12" s="17"/>
      <c r="U12" s="17"/>
      <c r="V12" s="17"/>
      <c r="W12" s="17"/>
      <c r="X12" s="17"/>
      <c r="Y12" s="17"/>
      <c r="Z12" s="17"/>
    </row>
    <row r="13" spans="1:26" x14ac:dyDescent="0.3">
      <c r="A13" s="13" t="s">
        <v>300</v>
      </c>
      <c r="B13" s="13" t="s">
        <v>103</v>
      </c>
      <c r="C13" s="13">
        <v>2</v>
      </c>
      <c r="I13" s="15" t="str">
        <f t="shared" si="1"/>
        <v>"eng": "d"</v>
      </c>
      <c r="J13" s="15" t="str">
        <f t="shared" si="1"/>
        <v>"ben": "দ"</v>
      </c>
      <c r="K13" s="15" t="str">
        <f t="shared" si="0"/>
        <v>"use": "2"</v>
      </c>
      <c r="L13" s="15"/>
      <c r="M13" s="14" t="str">
        <f t="shared" si="2"/>
        <v>{ "eng": "d", "ben": "দ", "use": "2" }</v>
      </c>
      <c r="S13" s="17"/>
      <c r="T13" s="17"/>
      <c r="U13" s="17"/>
      <c r="V13" s="17"/>
      <c r="W13" s="17"/>
      <c r="X13" s="17"/>
      <c r="Y13" s="17"/>
      <c r="Z13" s="17"/>
    </row>
    <row r="14" spans="1:26" x14ac:dyDescent="0.3">
      <c r="A14" s="13" t="s">
        <v>331</v>
      </c>
      <c r="B14" s="13" t="s">
        <v>91</v>
      </c>
      <c r="C14" s="13">
        <v>1</v>
      </c>
      <c r="I14" s="15" t="str">
        <f t="shared" si="1"/>
        <v>"eng": "dh"</v>
      </c>
      <c r="J14" s="15" t="str">
        <f t="shared" si="1"/>
        <v>"ben": "ঢ"</v>
      </c>
      <c r="K14" s="15" t="str">
        <f t="shared" si="0"/>
        <v>"use": "1"</v>
      </c>
      <c r="L14" s="15"/>
      <c r="M14" s="14" t="str">
        <f t="shared" si="2"/>
        <v>{ "eng": "dh", "ben": "ঢ", "use": "1" }</v>
      </c>
      <c r="S14" s="17"/>
      <c r="T14" s="17"/>
      <c r="U14" s="17"/>
      <c r="V14" s="17"/>
      <c r="W14" s="17"/>
      <c r="X14" s="17"/>
      <c r="Y14" s="17"/>
      <c r="Z14" s="17"/>
    </row>
    <row r="15" spans="1:26" x14ac:dyDescent="0.3">
      <c r="A15" s="13" t="s">
        <v>331</v>
      </c>
      <c r="B15" s="13" t="s">
        <v>106</v>
      </c>
      <c r="C15" s="13">
        <v>1</v>
      </c>
      <c r="I15" s="15" t="str">
        <f t="shared" si="1"/>
        <v>"eng": "dh"</v>
      </c>
      <c r="J15" s="15" t="str">
        <f t="shared" si="1"/>
        <v>"ben": "ধ"</v>
      </c>
      <c r="K15" s="15" t="str">
        <f t="shared" si="0"/>
        <v>"use": "1"</v>
      </c>
      <c r="L15" s="15"/>
      <c r="M15" s="14" t="str">
        <f t="shared" si="2"/>
        <v>{ "eng": "dh", "ben": "ধ", "use": "1" }</v>
      </c>
      <c r="S15" s="17"/>
      <c r="T15" s="17"/>
      <c r="U15" s="17"/>
      <c r="V15" s="17"/>
      <c r="W15" s="17"/>
      <c r="X15" s="17"/>
      <c r="Y15" s="17"/>
      <c r="Z15" s="17"/>
    </row>
    <row r="16" spans="1:26" x14ac:dyDescent="0.3">
      <c r="A16" s="13" t="s">
        <v>315</v>
      </c>
      <c r="B16" s="13" t="s">
        <v>40</v>
      </c>
      <c r="C16" s="13">
        <v>1</v>
      </c>
      <c r="I16" s="15" t="str">
        <f t="shared" si="1"/>
        <v>"eng": "e"</v>
      </c>
      <c r="J16" s="15" t="str">
        <f t="shared" si="1"/>
        <v>"ben": "এ"</v>
      </c>
      <c r="K16" s="15" t="str">
        <f t="shared" si="0"/>
        <v>"use": "1"</v>
      </c>
      <c r="L16" s="15"/>
      <c r="M16" s="14" t="str">
        <f t="shared" si="2"/>
        <v>{ "eng": "e", "ben": "এ", "use": "1" }</v>
      </c>
      <c r="S16" s="17"/>
      <c r="T16" s="17"/>
      <c r="U16" s="17"/>
      <c r="V16" s="17"/>
      <c r="W16" s="17"/>
      <c r="X16" s="17"/>
      <c r="Y16" s="17"/>
      <c r="Z16" s="17"/>
    </row>
    <row r="17" spans="1:26" x14ac:dyDescent="0.3">
      <c r="A17" s="13" t="s">
        <v>315</v>
      </c>
      <c r="B17" s="13" t="s">
        <v>175</v>
      </c>
      <c r="C17" s="13">
        <v>2</v>
      </c>
      <c r="I17" s="15" t="str">
        <f t="shared" si="1"/>
        <v>"eng": "e"</v>
      </c>
      <c r="J17" s="15" t="str">
        <f t="shared" si="1"/>
        <v>"ben": "ে"</v>
      </c>
      <c r="K17" s="15" t="str">
        <f t="shared" si="0"/>
        <v>"use": "2"</v>
      </c>
      <c r="L17" s="15"/>
      <c r="M17" s="14" t="str">
        <f t="shared" si="2"/>
        <v>{ "eng": "e", "ben": "ে", "use": "2" }</v>
      </c>
      <c r="S17" s="17"/>
      <c r="T17" s="17"/>
      <c r="U17" s="17"/>
      <c r="V17" s="17"/>
      <c r="W17" s="17"/>
      <c r="X17" s="17"/>
      <c r="Y17" s="17"/>
      <c r="Z17" s="17"/>
    </row>
    <row r="18" spans="1:26" x14ac:dyDescent="0.3">
      <c r="A18" s="13" t="s">
        <v>339</v>
      </c>
      <c r="B18" s="13" t="s">
        <v>25</v>
      </c>
      <c r="C18" s="13">
        <v>1</v>
      </c>
      <c r="I18" s="15" t="str">
        <f t="shared" si="1"/>
        <v>"eng": "ee"</v>
      </c>
      <c r="J18" s="15" t="str">
        <f t="shared" si="1"/>
        <v>"ben": "ঈ"</v>
      </c>
      <c r="K18" s="15" t="str">
        <f t="shared" si="0"/>
        <v>"use": "1"</v>
      </c>
      <c r="L18" s="15"/>
      <c r="M18" s="14" t="str">
        <f t="shared" si="2"/>
        <v>{ "eng": "ee", "ben": "ঈ", "use": "1" }</v>
      </c>
      <c r="S18" s="17"/>
      <c r="T18" s="17"/>
      <c r="U18" s="17"/>
      <c r="V18" s="17"/>
      <c r="W18" s="17"/>
      <c r="X18" s="17"/>
      <c r="Y18" s="17"/>
      <c r="Z18" s="17"/>
    </row>
    <row r="19" spans="1:26" x14ac:dyDescent="0.3">
      <c r="A19" s="13" t="s">
        <v>309</v>
      </c>
      <c r="B19" s="13" t="s">
        <v>25</v>
      </c>
      <c r="C19" s="13">
        <v>1</v>
      </c>
      <c r="I19" s="15" t="str">
        <f t="shared" si="1"/>
        <v>"eng": "i"</v>
      </c>
      <c r="J19" s="15" t="str">
        <f t="shared" si="1"/>
        <v>"ben": "ঈ"</v>
      </c>
      <c r="K19" s="15" t="str">
        <f t="shared" si="0"/>
        <v>"use": "1"</v>
      </c>
      <c r="L19" s="15"/>
      <c r="M19" s="14" t="str">
        <f t="shared" si="2"/>
        <v>{ "eng": "i", "ben": "ঈ", "use": "1" }</v>
      </c>
      <c r="S19" s="17"/>
      <c r="T19" s="17"/>
      <c r="U19" s="17"/>
      <c r="V19" s="17"/>
      <c r="W19" s="17"/>
      <c r="X19" s="17"/>
      <c r="Y19" s="17"/>
      <c r="Z19" s="17"/>
    </row>
    <row r="20" spans="1:26" x14ac:dyDescent="0.3">
      <c r="A20" s="13" t="s">
        <v>302</v>
      </c>
      <c r="B20" s="13" t="s">
        <v>115</v>
      </c>
      <c r="C20" s="13">
        <v>1</v>
      </c>
      <c r="I20" s="15" t="str">
        <f t="shared" si="1"/>
        <v>"eng": "f"</v>
      </c>
      <c r="J20" s="15" t="str">
        <f t="shared" si="1"/>
        <v>"ben": "ফ"</v>
      </c>
      <c r="K20" s="15" t="str">
        <f t="shared" si="0"/>
        <v>"use": "1"</v>
      </c>
      <c r="L20" s="15"/>
      <c r="M20" s="14" t="str">
        <f t="shared" si="2"/>
        <v>{ "eng": "f", "ben": "ফ", "use": "1" }</v>
      </c>
      <c r="S20" s="17"/>
      <c r="T20" s="17"/>
      <c r="U20" s="17"/>
      <c r="V20" s="17"/>
      <c r="W20" s="17"/>
      <c r="X20" s="17"/>
      <c r="Y20" s="17"/>
      <c r="Z20" s="17"/>
    </row>
    <row r="21" spans="1:26" x14ac:dyDescent="0.3">
      <c r="A21" s="13" t="s">
        <v>294</v>
      </c>
      <c r="B21" s="13" t="s">
        <v>58</v>
      </c>
      <c r="C21" s="13">
        <v>1</v>
      </c>
      <c r="I21" s="15" t="str">
        <f t="shared" si="1"/>
        <v>"eng": "g"</v>
      </c>
      <c r="J21" s="15" t="str">
        <f t="shared" si="1"/>
        <v>"ben": "গ"</v>
      </c>
      <c r="K21" s="15" t="str">
        <f t="shared" si="0"/>
        <v>"use": "1"</v>
      </c>
      <c r="L21" s="15"/>
      <c r="M21" s="14" t="str">
        <f t="shared" si="2"/>
        <v>{ "eng": "g", "ben": "গ", "use": "1" }</v>
      </c>
      <c r="S21" s="17"/>
      <c r="T21" s="17"/>
      <c r="U21" s="17"/>
      <c r="V21" s="17"/>
      <c r="W21" s="17"/>
      <c r="X21" s="17"/>
      <c r="Y21" s="17"/>
      <c r="Z21" s="17"/>
    </row>
    <row r="22" spans="1:26" x14ac:dyDescent="0.3">
      <c r="A22" s="13" t="s">
        <v>326</v>
      </c>
      <c r="B22" s="13" t="s">
        <v>61</v>
      </c>
      <c r="C22" s="13">
        <v>1</v>
      </c>
      <c r="I22" s="15" t="str">
        <f t="shared" si="1"/>
        <v>"eng": "gh"</v>
      </c>
      <c r="J22" s="15" t="str">
        <f t="shared" si="1"/>
        <v>"ben": "ঘ"</v>
      </c>
      <c r="K22" s="15" t="str">
        <f t="shared" si="0"/>
        <v>"use": "1"</v>
      </c>
      <c r="L22" s="15"/>
      <c r="M22" s="14" t="str">
        <f t="shared" si="2"/>
        <v>{ "eng": "gh", "ben": "ঘ", "use": "1" }</v>
      </c>
      <c r="S22" s="17"/>
      <c r="T22" s="17"/>
      <c r="U22" s="17"/>
      <c r="V22" s="17"/>
      <c r="W22" s="17"/>
      <c r="X22" s="17"/>
      <c r="Y22" s="17"/>
      <c r="Z22" s="17"/>
    </row>
    <row r="23" spans="1:26" x14ac:dyDescent="0.3">
      <c r="A23" s="13" t="s">
        <v>293</v>
      </c>
      <c r="B23" s="13" t="s">
        <v>145</v>
      </c>
      <c r="C23" s="13">
        <v>1</v>
      </c>
      <c r="I23" s="15" t="str">
        <f t="shared" si="1"/>
        <v>"eng": "h"</v>
      </c>
      <c r="J23" s="15" t="str">
        <f t="shared" si="1"/>
        <v>"ben": "হ"</v>
      </c>
      <c r="K23" s="15" t="str">
        <f t="shared" si="0"/>
        <v>"use": "1"</v>
      </c>
      <c r="L23" s="15"/>
      <c r="M23" s="14" t="str">
        <f t="shared" si="2"/>
        <v>{ "eng": "h", "ben": "হ", "use": "1" }</v>
      </c>
      <c r="S23" s="17"/>
      <c r="T23" s="17"/>
      <c r="U23" s="17"/>
      <c r="V23" s="17"/>
      <c r="W23" s="17"/>
      <c r="X23" s="17"/>
      <c r="Y23" s="17"/>
      <c r="Z23" s="17"/>
    </row>
    <row r="24" spans="1:26" x14ac:dyDescent="0.3">
      <c r="A24" s="13" t="s">
        <v>309</v>
      </c>
      <c r="B24" s="13" t="s">
        <v>22</v>
      </c>
      <c r="C24" s="13">
        <v>1</v>
      </c>
      <c r="I24" s="15" t="str">
        <f t="shared" si="1"/>
        <v>"eng": "i"</v>
      </c>
      <c r="J24" s="15" t="str">
        <f t="shared" si="1"/>
        <v>"ben": "ই"</v>
      </c>
      <c r="K24" s="15" t="str">
        <f t="shared" si="0"/>
        <v>"use": "1"</v>
      </c>
      <c r="L24" s="15"/>
      <c r="M24" s="14" t="str">
        <f t="shared" si="2"/>
        <v>{ "eng": "i", "ben": "ই", "use": "1" }</v>
      </c>
      <c r="S24" s="17"/>
      <c r="T24" s="17"/>
      <c r="U24" s="17"/>
      <c r="V24" s="17"/>
      <c r="W24" s="17"/>
      <c r="X24" s="17"/>
      <c r="Y24" s="17"/>
      <c r="Z24" s="17"/>
    </row>
    <row r="25" spans="1:26" x14ac:dyDescent="0.3">
      <c r="A25" s="13" t="s">
        <v>309</v>
      </c>
      <c r="B25" s="13" t="s">
        <v>157</v>
      </c>
      <c r="C25" s="13">
        <v>1</v>
      </c>
      <c r="I25" s="15" t="str">
        <f t="shared" si="1"/>
        <v>"eng": "i"</v>
      </c>
      <c r="J25" s="15" t="str">
        <f t="shared" si="1"/>
        <v>"ben": "ি"</v>
      </c>
      <c r="K25" s="15" t="str">
        <f t="shared" si="0"/>
        <v>"use": "1"</v>
      </c>
      <c r="L25" s="15"/>
      <c r="M25" s="14" t="str">
        <f t="shared" si="2"/>
        <v>{ "eng": "i", "ben": "ি", "use": "1" }</v>
      </c>
      <c r="S25" s="17"/>
      <c r="T25" s="17"/>
      <c r="U25" s="17"/>
      <c r="V25" s="17"/>
      <c r="W25" s="17"/>
      <c r="X25" s="17"/>
      <c r="Y25" s="17"/>
      <c r="Z25" s="17"/>
    </row>
    <row r="26" spans="1:26" x14ac:dyDescent="0.3">
      <c r="A26" s="13" t="s">
        <v>297</v>
      </c>
      <c r="B26" s="13" t="s">
        <v>73</v>
      </c>
      <c r="C26" s="13">
        <v>2</v>
      </c>
      <c r="I26" s="15" t="str">
        <f t="shared" si="1"/>
        <v>"eng": "j"</v>
      </c>
      <c r="J26" s="15" t="str">
        <f t="shared" si="1"/>
        <v>"ben": "জ"</v>
      </c>
      <c r="K26" s="15" t="str">
        <f t="shared" si="0"/>
        <v>"use": "2"</v>
      </c>
      <c r="L26" s="15"/>
      <c r="M26" s="14" t="str">
        <f t="shared" si="2"/>
        <v>{ "eng": "j", "ben": "জ", "use": "2" }</v>
      </c>
      <c r="S26" s="17"/>
      <c r="T26" s="17"/>
      <c r="U26" s="17"/>
      <c r="V26" s="17"/>
      <c r="W26" s="17"/>
      <c r="X26" s="17"/>
      <c r="Y26" s="17"/>
      <c r="Z26" s="17"/>
    </row>
    <row r="27" spans="1:26" x14ac:dyDescent="0.3">
      <c r="A27" s="13" t="s">
        <v>329</v>
      </c>
      <c r="B27" s="13" t="s">
        <v>76</v>
      </c>
      <c r="C27" s="13">
        <v>1</v>
      </c>
      <c r="I27" s="15" t="str">
        <f t="shared" si="1"/>
        <v>"eng": "jh"</v>
      </c>
      <c r="J27" s="15" t="str">
        <f t="shared" si="1"/>
        <v>"ben": "ঝ"</v>
      </c>
      <c r="K27" s="15" t="str">
        <f t="shared" si="0"/>
        <v>"use": "1"</v>
      </c>
      <c r="L27" s="15"/>
      <c r="M27" s="14" t="str">
        <f t="shared" si="2"/>
        <v>{ "eng": "jh", "ben": "ঝ", "use": "1" }</v>
      </c>
      <c r="S27" s="17"/>
      <c r="T27" s="17"/>
      <c r="U27" s="17"/>
      <c r="V27" s="17"/>
      <c r="W27" s="17"/>
      <c r="X27" s="17"/>
      <c r="Y27" s="17"/>
      <c r="Z27" s="17"/>
    </row>
    <row r="28" spans="1:26" x14ac:dyDescent="0.3">
      <c r="A28" s="13" t="s">
        <v>292</v>
      </c>
      <c r="B28" s="13" t="s">
        <v>52</v>
      </c>
      <c r="C28" s="13">
        <v>2</v>
      </c>
      <c r="I28" s="15" t="str">
        <f t="shared" si="1"/>
        <v>"eng": "k"</v>
      </c>
      <c r="J28" s="15" t="str">
        <f t="shared" si="1"/>
        <v>"ben": "ক"</v>
      </c>
      <c r="K28" s="15" t="str">
        <f t="shared" si="0"/>
        <v>"use": "2"</v>
      </c>
      <c r="L28" s="15"/>
      <c r="M28" s="14" t="str">
        <f t="shared" si="2"/>
        <v>{ "eng": "k", "ben": "ক", "use": "2" }</v>
      </c>
      <c r="S28" s="17"/>
      <c r="T28" s="17"/>
      <c r="U28" s="17"/>
      <c r="V28" s="17"/>
      <c r="W28" s="17"/>
      <c r="X28" s="17"/>
      <c r="Y28" s="17"/>
      <c r="Z28" s="17"/>
    </row>
    <row r="29" spans="1:26" x14ac:dyDescent="0.3">
      <c r="A29" s="13" t="s">
        <v>296</v>
      </c>
      <c r="B29" s="13" t="s">
        <v>52</v>
      </c>
      <c r="C29" s="13">
        <v>1</v>
      </c>
      <c r="I29" s="15" t="str">
        <f t="shared" si="1"/>
        <v>"eng": "c"</v>
      </c>
      <c r="J29" s="15" t="str">
        <f t="shared" si="1"/>
        <v>"ben": "ক"</v>
      </c>
      <c r="K29" s="15" t="str">
        <f t="shared" si="0"/>
        <v>"use": "1"</v>
      </c>
      <c r="L29" s="15"/>
      <c r="M29" s="14" t="str">
        <f t="shared" si="2"/>
        <v>{ "eng": "c", "ben": "ক", "use": "1" }</v>
      </c>
      <c r="S29" s="17"/>
      <c r="T29" s="17"/>
      <c r="U29" s="17"/>
      <c r="V29" s="17"/>
      <c r="W29" s="17"/>
      <c r="X29" s="17"/>
      <c r="Y29" s="17"/>
      <c r="Z29" s="17"/>
    </row>
    <row r="30" spans="1:26" x14ac:dyDescent="0.3">
      <c r="A30" s="13" t="s">
        <v>325</v>
      </c>
      <c r="B30" s="13" t="s">
        <v>55</v>
      </c>
      <c r="C30" s="13">
        <v>1</v>
      </c>
      <c r="I30" s="15" t="str">
        <f t="shared" si="1"/>
        <v>"eng": "kh"</v>
      </c>
      <c r="J30" s="15" t="str">
        <f t="shared" si="1"/>
        <v>"ben": "খ"</v>
      </c>
      <c r="K30" s="15" t="str">
        <f t="shared" si="0"/>
        <v>"use": "1"</v>
      </c>
      <c r="L30" s="15"/>
      <c r="M30" s="14" t="str">
        <f t="shared" si="2"/>
        <v>{ "eng": "kh", "ben": "খ", "use": "1" }</v>
      </c>
      <c r="S30" s="17"/>
      <c r="T30" s="17"/>
      <c r="U30" s="17"/>
      <c r="V30" s="17"/>
      <c r="W30" s="17"/>
      <c r="X30" s="17"/>
      <c r="Y30" s="17"/>
      <c r="Z30" s="17"/>
    </row>
    <row r="31" spans="1:26" x14ac:dyDescent="0.3">
      <c r="A31" s="13" t="s">
        <v>306</v>
      </c>
      <c r="B31" s="13" t="s">
        <v>133</v>
      </c>
      <c r="C31" s="13">
        <v>1</v>
      </c>
      <c r="I31" s="15" t="str">
        <f t="shared" si="1"/>
        <v>"eng": "l"</v>
      </c>
      <c r="J31" s="15" t="str">
        <f t="shared" si="1"/>
        <v>"ben": "ল"</v>
      </c>
      <c r="K31" s="15" t="str">
        <f t="shared" si="0"/>
        <v>"use": "1"</v>
      </c>
      <c r="L31" s="15"/>
      <c r="M31" s="14" t="str">
        <f t="shared" si="2"/>
        <v>{ "eng": "l", "ben": "ল", "use": "1" }</v>
      </c>
      <c r="S31" s="17"/>
      <c r="T31" s="17"/>
      <c r="U31" s="17"/>
      <c r="V31" s="17"/>
      <c r="W31" s="17"/>
      <c r="X31" s="17"/>
      <c r="Y31" s="17"/>
      <c r="Z31" s="17"/>
    </row>
    <row r="32" spans="1:26" x14ac:dyDescent="0.3">
      <c r="A32" s="13" t="s">
        <v>336</v>
      </c>
      <c r="B32" s="13" t="s">
        <v>37</v>
      </c>
      <c r="C32" s="13">
        <v>1</v>
      </c>
      <c r="I32" s="15" t="str">
        <f t="shared" si="1"/>
        <v>"eng": "li"</v>
      </c>
      <c r="J32" s="15" t="str">
        <f t="shared" si="1"/>
        <v>"ben": "ঌ"</v>
      </c>
      <c r="K32" s="15" t="str">
        <f t="shared" si="0"/>
        <v>"use": "1"</v>
      </c>
      <c r="L32" s="15"/>
      <c r="M32" s="14" t="str">
        <f t="shared" si="2"/>
        <v>{ "eng": "li", "ben": "ঌ", "use": "1" }</v>
      </c>
      <c r="S32" s="17"/>
      <c r="T32" s="17"/>
      <c r="U32" s="17"/>
      <c r="V32" s="17"/>
      <c r="W32" s="17"/>
      <c r="X32" s="17"/>
      <c r="Y32" s="17"/>
      <c r="Z32" s="17"/>
    </row>
    <row r="33" spans="1:26" x14ac:dyDescent="0.3">
      <c r="A33" s="13" t="s">
        <v>336</v>
      </c>
      <c r="B33" s="13" t="s">
        <v>208</v>
      </c>
      <c r="C33" s="13">
        <v>1</v>
      </c>
      <c r="I33" s="15" t="str">
        <f t="shared" si="1"/>
        <v>"eng": "li"</v>
      </c>
      <c r="J33" s="15" t="str">
        <f t="shared" si="1"/>
        <v>"ben": "ৡ"</v>
      </c>
      <c r="K33" s="15" t="str">
        <f t="shared" si="0"/>
        <v>"use": "1"</v>
      </c>
      <c r="L33" s="15"/>
      <c r="M33" s="14" t="str">
        <f t="shared" si="2"/>
        <v>{ "eng": "li", "ben": "ৡ", "use": "1" }</v>
      </c>
      <c r="S33" s="17"/>
      <c r="T33" s="17"/>
      <c r="U33" s="17"/>
      <c r="V33" s="17"/>
      <c r="W33" s="17"/>
      <c r="X33" s="17"/>
      <c r="Y33" s="17"/>
      <c r="Z33" s="17"/>
    </row>
    <row r="34" spans="1:26" x14ac:dyDescent="0.3">
      <c r="A34" s="13" t="s">
        <v>304</v>
      </c>
      <c r="B34" s="13" t="s">
        <v>124</v>
      </c>
      <c r="C34" s="13">
        <v>1</v>
      </c>
      <c r="I34" s="15" t="str">
        <f t="shared" si="1"/>
        <v>"eng": "m"</v>
      </c>
      <c r="J34" s="15" t="str">
        <f t="shared" si="1"/>
        <v>"ben": "ম"</v>
      </c>
      <c r="K34" s="15" t="str">
        <f t="shared" si="0"/>
        <v>"use": "1"</v>
      </c>
      <c r="L34" s="15"/>
      <c r="M34" s="14" t="str">
        <f t="shared" si="2"/>
        <v>{ "eng": "m", "ben": "ম", "use": "1" }</v>
      </c>
      <c r="S34" s="17"/>
      <c r="T34" s="17"/>
      <c r="U34" s="17"/>
      <c r="V34" s="17"/>
      <c r="W34" s="17"/>
      <c r="X34" s="17"/>
      <c r="Y34" s="17"/>
      <c r="Z34" s="17"/>
    </row>
    <row r="35" spans="1:26" x14ac:dyDescent="0.3">
      <c r="A35" s="13" t="s">
        <v>295</v>
      </c>
      <c r="B35" s="13" t="s">
        <v>7</v>
      </c>
      <c r="C35" s="13">
        <v>1</v>
      </c>
      <c r="I35" s="15" t="str">
        <f t="shared" si="1"/>
        <v>"eng": "n"</v>
      </c>
      <c r="J35" s="15" t="str">
        <f t="shared" si="1"/>
        <v>"ben": "◌ঁ"</v>
      </c>
      <c r="K35" s="15" t="str">
        <f t="shared" si="0"/>
        <v>"use": "1"</v>
      </c>
      <c r="L35" s="15"/>
      <c r="M35" s="14" t="str">
        <f t="shared" si="2"/>
        <v>{ "eng": "n", "ben": "◌ঁ", "use": "1" }</v>
      </c>
      <c r="S35" s="17"/>
      <c r="T35" s="17"/>
      <c r="U35" s="17"/>
      <c r="V35" s="17"/>
      <c r="W35" s="17"/>
      <c r="X35" s="17"/>
      <c r="Y35" s="17"/>
      <c r="Z35" s="17"/>
    </row>
    <row r="36" spans="1:26" x14ac:dyDescent="0.3">
      <c r="A36" s="13" t="s">
        <v>295</v>
      </c>
      <c r="B36" s="13" t="s">
        <v>64</v>
      </c>
      <c r="C36" s="13">
        <v>1</v>
      </c>
      <c r="I36" s="15" t="str">
        <f t="shared" si="1"/>
        <v>"eng": "n"</v>
      </c>
      <c r="J36" s="15" t="str">
        <f t="shared" si="1"/>
        <v>"ben": "ঙ"</v>
      </c>
      <c r="K36" s="15" t="str">
        <f t="shared" si="0"/>
        <v>"use": "1"</v>
      </c>
      <c r="L36" s="15"/>
      <c r="M36" s="14" t="str">
        <f t="shared" si="2"/>
        <v>{ "eng": "n", "ben": "ঙ", "use": "1" }</v>
      </c>
    </row>
    <row r="37" spans="1:26" x14ac:dyDescent="0.3">
      <c r="A37" s="13" t="s">
        <v>295</v>
      </c>
      <c r="B37" s="13" t="s">
        <v>79</v>
      </c>
      <c r="C37" s="13">
        <v>1</v>
      </c>
      <c r="I37" s="15" t="str">
        <f t="shared" si="1"/>
        <v>"eng": "n"</v>
      </c>
      <c r="J37" s="15" t="str">
        <f t="shared" si="1"/>
        <v>"ben": "ঞ"</v>
      </c>
      <c r="K37" s="15" t="str">
        <f t="shared" si="0"/>
        <v>"use": "1"</v>
      </c>
      <c r="L37" s="15"/>
      <c r="M37" s="14" t="str">
        <f t="shared" si="2"/>
        <v>{ "eng": "n", "ben": "ঞ", "use": "1" }</v>
      </c>
    </row>
    <row r="38" spans="1:26" x14ac:dyDescent="0.3">
      <c r="A38" s="13" t="s">
        <v>332</v>
      </c>
      <c r="B38" s="13" t="s">
        <v>94</v>
      </c>
      <c r="C38" s="13">
        <v>1</v>
      </c>
      <c r="I38" s="15" t="str">
        <f t="shared" si="1"/>
        <v>"eng": "N"</v>
      </c>
      <c r="J38" s="15" t="str">
        <f t="shared" si="1"/>
        <v>"ben": "ণ"</v>
      </c>
      <c r="K38" s="15" t="str">
        <f t="shared" si="0"/>
        <v>"use": "1"</v>
      </c>
      <c r="L38" s="15"/>
      <c r="M38" s="14" t="str">
        <f t="shared" si="2"/>
        <v>{ "eng": "N", "ben": "ণ", "use": "1" }</v>
      </c>
    </row>
    <row r="39" spans="1:26" x14ac:dyDescent="0.3">
      <c r="A39" s="13" t="s">
        <v>295</v>
      </c>
      <c r="B39" s="13" t="s">
        <v>109</v>
      </c>
      <c r="C39" s="13">
        <v>2</v>
      </c>
      <c r="I39" s="15" t="str">
        <f t="shared" si="1"/>
        <v>"eng": "n"</v>
      </c>
      <c r="J39" s="15" t="str">
        <f t="shared" si="1"/>
        <v>"ben": "ন"</v>
      </c>
      <c r="K39" s="15" t="str">
        <f t="shared" si="0"/>
        <v>"use": "2"</v>
      </c>
      <c r="L39" s="15"/>
      <c r="M39" s="14" t="str">
        <f t="shared" si="2"/>
        <v>{ "eng": "n", "ben": "ন", "use": "2" }</v>
      </c>
    </row>
    <row r="40" spans="1:26" x14ac:dyDescent="0.3">
      <c r="A40" s="13" t="s">
        <v>342</v>
      </c>
      <c r="B40" s="13" t="s">
        <v>10</v>
      </c>
      <c r="C40" s="13">
        <v>1</v>
      </c>
      <c r="I40" s="15" t="str">
        <f t="shared" si="1"/>
        <v>"eng": "ng"</v>
      </c>
      <c r="J40" s="15" t="str">
        <f t="shared" si="1"/>
        <v>"ben": "ং"</v>
      </c>
      <c r="K40" s="15" t="str">
        <f t="shared" si="0"/>
        <v>"use": "1"</v>
      </c>
      <c r="L40" s="15"/>
      <c r="M40" s="14" t="str">
        <f t="shared" si="2"/>
        <v>{ "eng": "ng", "ben": "ং", "use": "1" }</v>
      </c>
    </row>
    <row r="41" spans="1:26" x14ac:dyDescent="0.3">
      <c r="A41" s="13" t="s">
        <v>341</v>
      </c>
      <c r="B41" s="13" t="s">
        <v>13</v>
      </c>
      <c r="C41" s="13">
        <v>1</v>
      </c>
      <c r="I41" s="15" t="str">
        <f t="shared" si="1"/>
        <v>"eng": "o"</v>
      </c>
      <c r="J41" s="15" t="str">
        <f t="shared" si="1"/>
        <v>"ben": "ঃ"</v>
      </c>
      <c r="K41" s="15" t="str">
        <f t="shared" si="0"/>
        <v>"use": "1"</v>
      </c>
      <c r="L41" s="15"/>
      <c r="M41" s="14" t="str">
        <f t="shared" si="2"/>
        <v>{ "eng": "o", "ben": "ঃ", "use": "1" }</v>
      </c>
    </row>
    <row r="42" spans="1:26" x14ac:dyDescent="0.3">
      <c r="A42" s="13" t="s">
        <v>341</v>
      </c>
      <c r="B42" s="13" t="s">
        <v>16</v>
      </c>
      <c r="C42" s="13">
        <v>1</v>
      </c>
      <c r="I42" s="15" t="str">
        <f t="shared" si="1"/>
        <v>"eng": "o"</v>
      </c>
      <c r="J42" s="15" t="str">
        <f t="shared" si="1"/>
        <v>"ben": "অ"</v>
      </c>
      <c r="K42" s="15" t="str">
        <f t="shared" si="0"/>
        <v>"use": "1"</v>
      </c>
      <c r="L42" s="15"/>
      <c r="M42" s="14" t="str">
        <f t="shared" si="2"/>
        <v>{ "eng": "o", "ben": "অ", "use": "1" }</v>
      </c>
    </row>
    <row r="43" spans="1:26" x14ac:dyDescent="0.3">
      <c r="A43" s="13" t="s">
        <v>341</v>
      </c>
      <c r="B43" s="13" t="s">
        <v>181</v>
      </c>
      <c r="C43" s="13">
        <v>2</v>
      </c>
      <c r="I43" s="15" t="str">
        <f t="shared" si="1"/>
        <v>"eng": "o"</v>
      </c>
      <c r="J43" s="15" t="str">
        <f t="shared" si="1"/>
        <v>"ben": "ো"</v>
      </c>
      <c r="K43" s="15" t="str">
        <f t="shared" si="0"/>
        <v>"use": "2"</v>
      </c>
      <c r="L43" s="15"/>
      <c r="M43" s="14" t="str">
        <f t="shared" si="2"/>
        <v>{ "eng": "o", "ben": "ো", "use": "2" }</v>
      </c>
    </row>
    <row r="44" spans="1:26" x14ac:dyDescent="0.3">
      <c r="A44" s="13" t="s">
        <v>335</v>
      </c>
      <c r="B44" s="13" t="s">
        <v>43</v>
      </c>
      <c r="C44" s="13">
        <v>1</v>
      </c>
      <c r="I44" s="15" t="str">
        <f t="shared" si="1"/>
        <v>"eng": "oi"</v>
      </c>
      <c r="J44" s="15" t="str">
        <f t="shared" si="1"/>
        <v>"ben": "ঐ"</v>
      </c>
      <c r="K44" s="15" t="str">
        <f t="shared" si="0"/>
        <v>"use": "1"</v>
      </c>
      <c r="L44" s="15"/>
      <c r="M44" s="14" t="str">
        <f t="shared" si="2"/>
        <v>{ "eng": "oi", "ben": "ঐ", "use": "1" }</v>
      </c>
    </row>
    <row r="45" spans="1:26" x14ac:dyDescent="0.3">
      <c r="A45" s="13" t="s">
        <v>335</v>
      </c>
      <c r="B45" s="13" t="s">
        <v>178</v>
      </c>
      <c r="C45" s="13">
        <v>2</v>
      </c>
      <c r="I45" s="15" t="str">
        <f t="shared" si="1"/>
        <v>"eng": "oi"</v>
      </c>
      <c r="J45" s="15" t="str">
        <f t="shared" si="1"/>
        <v>"ben": "ৈ"</v>
      </c>
      <c r="K45" s="15" t="str">
        <f t="shared" si="0"/>
        <v>"use": "2"</v>
      </c>
      <c r="L45" s="15"/>
      <c r="M45" s="14" t="str">
        <f t="shared" si="2"/>
        <v>{ "eng": "oi", "ben": "ৈ", "use": "2" }</v>
      </c>
    </row>
    <row r="46" spans="1:26" x14ac:dyDescent="0.3">
      <c r="A46" s="13" t="s">
        <v>335</v>
      </c>
      <c r="B46" s="13" t="s">
        <v>193</v>
      </c>
      <c r="C46" s="13">
        <v>1</v>
      </c>
      <c r="I46" s="15" t="str">
        <f t="shared" si="1"/>
        <v>"eng": "oi"</v>
      </c>
      <c r="J46" s="15" t="str">
        <f t="shared" si="1"/>
        <v>"ben": "ৗ"</v>
      </c>
      <c r="K46" s="15" t="str">
        <f t="shared" si="0"/>
        <v>"use": "1"</v>
      </c>
      <c r="L46" s="15"/>
      <c r="M46" s="14" t="str">
        <f t="shared" si="2"/>
        <v>{ "eng": "oi", "ben": "ৗ", "use": "1" }</v>
      </c>
    </row>
    <row r="47" spans="1:26" x14ac:dyDescent="0.3">
      <c r="A47" s="13" t="s">
        <v>341</v>
      </c>
      <c r="B47" s="13" t="s">
        <v>46</v>
      </c>
      <c r="C47" s="13">
        <v>2</v>
      </c>
      <c r="I47" s="15" t="str">
        <f t="shared" si="1"/>
        <v>"eng": "o"</v>
      </c>
      <c r="J47" s="15" t="str">
        <f t="shared" si="1"/>
        <v>"ben": "ও"</v>
      </c>
      <c r="K47" s="15" t="str">
        <f t="shared" si="0"/>
        <v>"use": "2"</v>
      </c>
      <c r="L47" s="15"/>
      <c r="M47" s="14" t="str">
        <f t="shared" si="2"/>
        <v>{ "eng": "o", "ben": "ও", "use": "2" }</v>
      </c>
    </row>
    <row r="48" spans="1:26" x14ac:dyDescent="0.3">
      <c r="A48" s="13" t="s">
        <v>334</v>
      </c>
      <c r="B48" s="13" t="s">
        <v>49</v>
      </c>
      <c r="C48" s="13">
        <v>1</v>
      </c>
      <c r="I48" s="15" t="str">
        <f t="shared" si="1"/>
        <v>"eng": "ou"</v>
      </c>
      <c r="J48" s="15" t="str">
        <f t="shared" si="1"/>
        <v>"ben": "ঔ"</v>
      </c>
      <c r="K48" s="15" t="str">
        <f t="shared" si="0"/>
        <v>"use": "1"</v>
      </c>
      <c r="L48" s="15"/>
      <c r="M48" s="14" t="str">
        <f t="shared" si="2"/>
        <v>{ "eng": "ou", "ben": "ঔ", "use": "1" }</v>
      </c>
    </row>
    <row r="49" spans="1:13" x14ac:dyDescent="0.3">
      <c r="A49" s="13" t="s">
        <v>334</v>
      </c>
      <c r="B49" s="13" t="s">
        <v>184</v>
      </c>
      <c r="C49" s="13">
        <v>2</v>
      </c>
      <c r="I49" s="15" t="str">
        <f t="shared" si="1"/>
        <v>"eng": "ou"</v>
      </c>
      <c r="J49" s="15" t="str">
        <f t="shared" si="1"/>
        <v>"ben": "ৌ"</v>
      </c>
      <c r="K49" s="15" t="str">
        <f t="shared" si="0"/>
        <v>"use": "2"</v>
      </c>
      <c r="L49" s="15"/>
      <c r="M49" s="14" t="str">
        <f t="shared" si="2"/>
        <v>{ "eng": "ou", "ben": "ৌ", "use": "2" }</v>
      </c>
    </row>
    <row r="50" spans="1:13" x14ac:dyDescent="0.3">
      <c r="A50" s="13" t="s">
        <v>301</v>
      </c>
      <c r="B50" s="13" t="s">
        <v>112</v>
      </c>
      <c r="C50" s="13">
        <v>1</v>
      </c>
      <c r="I50" s="15" t="str">
        <f t="shared" si="1"/>
        <v>"eng": "p"</v>
      </c>
      <c r="J50" s="15" t="str">
        <f t="shared" si="1"/>
        <v>"ben": "প"</v>
      </c>
      <c r="K50" s="15" t="str">
        <f t="shared" si="0"/>
        <v>"use": "1"</v>
      </c>
      <c r="L50" s="15"/>
      <c r="M50" s="14" t="str">
        <f t="shared" si="2"/>
        <v>{ "eng": "p", "ben": "প", "use": "1" }</v>
      </c>
    </row>
    <row r="51" spans="1:13" x14ac:dyDescent="0.3">
      <c r="A51" s="13" t="s">
        <v>346</v>
      </c>
      <c r="B51" s="13" t="s">
        <v>52</v>
      </c>
      <c r="C51" s="13">
        <v>1</v>
      </c>
      <c r="I51" s="15" t="str">
        <f t="shared" si="1"/>
        <v>"eng": "q"</v>
      </c>
      <c r="J51" s="15" t="str">
        <f t="shared" si="1"/>
        <v>"ben": "ক"</v>
      </c>
      <c r="K51" s="15" t="str">
        <f t="shared" si="0"/>
        <v>"use": "1"</v>
      </c>
      <c r="L51" s="15"/>
      <c r="M51" s="14" t="str">
        <f t="shared" si="2"/>
        <v>{ "eng": "q", "ben": "ক", "use": "1" }</v>
      </c>
    </row>
    <row r="52" spans="1:13" x14ac:dyDescent="0.3">
      <c r="A52" s="13" t="s">
        <v>305</v>
      </c>
      <c r="B52" s="13" t="s">
        <v>130</v>
      </c>
      <c r="C52" s="13">
        <v>1</v>
      </c>
      <c r="I52" s="15" t="str">
        <f t="shared" si="1"/>
        <v>"eng": "r"</v>
      </c>
      <c r="J52" s="15" t="str">
        <f t="shared" si="1"/>
        <v>"ben": "র"</v>
      </c>
      <c r="K52" s="15" t="str">
        <f t="shared" si="0"/>
        <v>"use": "1"</v>
      </c>
      <c r="L52" s="15"/>
      <c r="M52" s="14" t="str">
        <f t="shared" si="2"/>
        <v>{ "eng": "r", "ben": "র", "use": "1" }</v>
      </c>
    </row>
    <row r="53" spans="1:13" x14ac:dyDescent="0.3">
      <c r="A53" s="13" t="s">
        <v>337</v>
      </c>
      <c r="B53" s="13" t="s">
        <v>34</v>
      </c>
      <c r="C53" s="13">
        <v>1</v>
      </c>
      <c r="I53" s="15" t="str">
        <f t="shared" si="1"/>
        <v>"eng": "ri"</v>
      </c>
      <c r="J53" s="15" t="str">
        <f t="shared" si="1"/>
        <v>"ben": "ঋ"</v>
      </c>
      <c r="K53" s="15" t="str">
        <f t="shared" si="0"/>
        <v>"use": "1"</v>
      </c>
      <c r="L53" s="15"/>
      <c r="M53" s="14" t="str">
        <f t="shared" si="2"/>
        <v>{ "eng": "ri", "ben": "ঋ", "use": "1" }</v>
      </c>
    </row>
    <row r="54" spans="1:13" x14ac:dyDescent="0.3">
      <c r="A54" s="13" t="s">
        <v>337</v>
      </c>
      <c r="B54" s="13" t="s">
        <v>169</v>
      </c>
      <c r="C54" s="13">
        <v>2</v>
      </c>
      <c r="I54" s="15" t="str">
        <f t="shared" si="1"/>
        <v>"eng": "ri"</v>
      </c>
      <c r="J54" s="15" t="str">
        <f t="shared" si="1"/>
        <v>"ben": "◌ৃ"</v>
      </c>
      <c r="K54" s="15" t="str">
        <f t="shared" si="0"/>
        <v>"use": "2"</v>
      </c>
      <c r="L54" s="15"/>
      <c r="M54" s="14" t="str">
        <f t="shared" si="2"/>
        <v>{ "eng": "ri", "ben": "◌ৃ", "use": "2" }</v>
      </c>
    </row>
    <row r="55" spans="1:13" x14ac:dyDescent="0.3">
      <c r="A55" s="13" t="s">
        <v>337</v>
      </c>
      <c r="B55" s="13" t="s">
        <v>205</v>
      </c>
      <c r="C55" s="13">
        <v>1</v>
      </c>
      <c r="I55" s="15" t="str">
        <f t="shared" si="1"/>
        <v>"eng": "ri"</v>
      </c>
      <c r="J55" s="15" t="str">
        <f t="shared" si="1"/>
        <v>"ben": "ৠ"</v>
      </c>
      <c r="K55" s="15" t="str">
        <f t="shared" si="0"/>
        <v>"use": "1"</v>
      </c>
      <c r="L55" s="15"/>
      <c r="M55" s="14" t="str">
        <f t="shared" si="2"/>
        <v>{ "eng": "ri", "ben": "ৠ", "use": "1" }</v>
      </c>
    </row>
    <row r="56" spans="1:13" x14ac:dyDescent="0.3">
      <c r="A56" s="13" t="s">
        <v>343</v>
      </c>
      <c r="B56" s="13" t="s">
        <v>196</v>
      </c>
      <c r="C56" s="13">
        <v>1</v>
      </c>
      <c r="I56" s="15" t="str">
        <f t="shared" si="1"/>
        <v>"eng": "rr"</v>
      </c>
      <c r="J56" s="15" t="str">
        <f t="shared" si="1"/>
        <v>"ben": "ড়"</v>
      </c>
      <c r="K56" s="15" t="str">
        <f t="shared" si="0"/>
        <v>"use": "1"</v>
      </c>
      <c r="L56" s="15"/>
      <c r="M56" s="14" t="str">
        <f t="shared" si="2"/>
        <v>{ "eng": "rr", "ben": "ড়", "use": "1" }</v>
      </c>
    </row>
    <row r="57" spans="1:13" x14ac:dyDescent="0.3">
      <c r="A57" s="13" t="s">
        <v>344</v>
      </c>
      <c r="B57" s="13" t="s">
        <v>199</v>
      </c>
      <c r="C57" s="13">
        <v>1</v>
      </c>
      <c r="I57" s="15" t="str">
        <f t="shared" si="1"/>
        <v>"eng": "RR"</v>
      </c>
      <c r="J57" s="15" t="str">
        <f t="shared" si="1"/>
        <v>"ben": "ঢ়"</v>
      </c>
      <c r="K57" s="15" t="str">
        <f t="shared" si="0"/>
        <v>"use": "1"</v>
      </c>
      <c r="L57" s="15"/>
      <c r="M57" s="14" t="str">
        <f t="shared" si="2"/>
        <v>{ "eng": "RR", "ben": "ঢ়", "use": "1" }</v>
      </c>
    </row>
    <row r="58" spans="1:13" x14ac:dyDescent="0.3">
      <c r="A58" s="13" t="s">
        <v>307</v>
      </c>
      <c r="B58" s="13" t="s">
        <v>142</v>
      </c>
      <c r="C58" s="13">
        <v>1</v>
      </c>
      <c r="I58" s="15" t="str">
        <f t="shared" si="1"/>
        <v>"eng": "s"</v>
      </c>
      <c r="J58" s="15" t="str">
        <f t="shared" si="1"/>
        <v>"ben": "স"</v>
      </c>
      <c r="K58" s="15" t="str">
        <f t="shared" si="0"/>
        <v>"use": "1"</v>
      </c>
      <c r="L58" s="15"/>
      <c r="M58" s="14" t="str">
        <f t="shared" si="2"/>
        <v>{ "eng": "s", "ben": "স", "use": "1" }</v>
      </c>
    </row>
    <row r="59" spans="1:13" x14ac:dyDescent="0.3">
      <c r="A59" s="13" t="s">
        <v>308</v>
      </c>
      <c r="B59" s="13" t="s">
        <v>136</v>
      </c>
      <c r="C59" s="13">
        <v>1</v>
      </c>
      <c r="I59" s="15" t="str">
        <f t="shared" si="1"/>
        <v>"eng": "sh"</v>
      </c>
      <c r="J59" s="15" t="str">
        <f t="shared" si="1"/>
        <v>"ben": "শ"</v>
      </c>
      <c r="K59" s="15" t="str">
        <f t="shared" si="0"/>
        <v>"use": "1"</v>
      </c>
      <c r="L59" s="15"/>
      <c r="M59" s="14" t="str">
        <f t="shared" si="2"/>
        <v>{ "eng": "sh", "ben": "শ", "use": "1" }</v>
      </c>
    </row>
    <row r="60" spans="1:13" x14ac:dyDescent="0.3">
      <c r="A60" s="13" t="s">
        <v>333</v>
      </c>
      <c r="B60" s="13" t="s">
        <v>139</v>
      </c>
      <c r="C60" s="13">
        <v>1</v>
      </c>
      <c r="I60" s="15" t="str">
        <f t="shared" si="1"/>
        <v>"eng": "shh"</v>
      </c>
      <c r="J60" s="15" t="str">
        <f t="shared" si="1"/>
        <v>"ben": "ষ"</v>
      </c>
      <c r="K60" s="15" t="str">
        <f t="shared" si="0"/>
        <v>"use": "1"</v>
      </c>
      <c r="L60" s="15"/>
      <c r="M60" s="14" t="str">
        <f t="shared" si="2"/>
        <v>{ "eng": "shh", "ben": "ষ", "use": "1" }</v>
      </c>
    </row>
    <row r="61" spans="1:13" x14ac:dyDescent="0.3">
      <c r="A61" s="13" t="s">
        <v>299</v>
      </c>
      <c r="B61" s="13" t="s">
        <v>82</v>
      </c>
      <c r="C61" s="13">
        <v>2</v>
      </c>
      <c r="I61" s="15" t="str">
        <f t="shared" si="1"/>
        <v>"eng": "t"</v>
      </c>
      <c r="J61" s="15" t="str">
        <f t="shared" si="1"/>
        <v>"ben": "ট"</v>
      </c>
      <c r="K61" s="15" t="str">
        <f t="shared" si="0"/>
        <v>"use": "2"</v>
      </c>
      <c r="L61" s="15"/>
      <c r="M61" s="14" t="str">
        <f t="shared" si="2"/>
        <v>{ "eng": "t", "ben": "ট", "use": "2" }</v>
      </c>
    </row>
    <row r="62" spans="1:13" x14ac:dyDescent="0.3">
      <c r="A62" s="13" t="s">
        <v>299</v>
      </c>
      <c r="B62" s="13" t="s">
        <v>97</v>
      </c>
      <c r="C62" s="13">
        <v>3</v>
      </c>
      <c r="I62" s="15" t="str">
        <f t="shared" si="1"/>
        <v>"eng": "t"</v>
      </c>
      <c r="J62" s="15" t="str">
        <f t="shared" si="1"/>
        <v>"ben": "ত"</v>
      </c>
      <c r="K62" s="15" t="str">
        <f t="shared" si="0"/>
        <v>"use": "3"</v>
      </c>
      <c r="L62" s="15"/>
      <c r="M62" s="14" t="str">
        <f t="shared" si="2"/>
        <v>{ "eng": "t", "ben": "ত", "use": "3" }</v>
      </c>
    </row>
    <row r="63" spans="1:13" x14ac:dyDescent="0.3">
      <c r="A63" s="13" t="s">
        <v>299</v>
      </c>
      <c r="B63" s="13" t="s">
        <v>190</v>
      </c>
      <c r="C63" s="13">
        <v>1</v>
      </c>
      <c r="I63" s="15" t="str">
        <f t="shared" si="1"/>
        <v>"eng": "t"</v>
      </c>
      <c r="J63" s="15" t="str">
        <f t="shared" si="1"/>
        <v>"ben": "ৎ"</v>
      </c>
      <c r="K63" s="15" t="str">
        <f t="shared" si="0"/>
        <v>"use": "1"</v>
      </c>
      <c r="L63" s="15"/>
      <c r="M63" s="14" t="str">
        <f t="shared" si="2"/>
        <v>{ "eng": "t", "ben": "ৎ", "use": "1" }</v>
      </c>
    </row>
    <row r="64" spans="1:13" x14ac:dyDescent="0.3">
      <c r="A64" s="13" t="s">
        <v>330</v>
      </c>
      <c r="B64" s="13" t="s">
        <v>85</v>
      </c>
      <c r="C64" s="13">
        <v>2</v>
      </c>
      <c r="I64" s="15" t="str">
        <f t="shared" si="1"/>
        <v>"eng": "th"</v>
      </c>
      <c r="J64" s="15" t="str">
        <f t="shared" si="1"/>
        <v>"ben": "ঠ"</v>
      </c>
      <c r="K64" s="15" t="str">
        <f t="shared" si="0"/>
        <v>"use": "2"</v>
      </c>
      <c r="L64" s="15"/>
      <c r="M64" s="14" t="str">
        <f t="shared" si="2"/>
        <v>{ "eng": "th", "ben": "ঠ", "use": "2" }</v>
      </c>
    </row>
    <row r="65" spans="1:13" x14ac:dyDescent="0.3">
      <c r="A65" s="13" t="s">
        <v>330</v>
      </c>
      <c r="B65" s="13" t="s">
        <v>100</v>
      </c>
      <c r="C65" s="13">
        <v>1</v>
      </c>
      <c r="I65" s="15" t="str">
        <f t="shared" si="1"/>
        <v>"eng": "th"</v>
      </c>
      <c r="J65" s="15" t="str">
        <f t="shared" si="1"/>
        <v>"ben": "থ"</v>
      </c>
      <c r="K65" s="15" t="str">
        <f t="shared" si="0"/>
        <v>"use": "1"</v>
      </c>
      <c r="L65" s="15"/>
      <c r="M65" s="14" t="str">
        <f t="shared" si="2"/>
        <v>{ "eng": "th", "ben": "থ", "use": "1" }</v>
      </c>
    </row>
    <row r="66" spans="1:13" x14ac:dyDescent="0.3">
      <c r="A66" s="13" t="s">
        <v>310</v>
      </c>
      <c r="B66" s="13" t="s">
        <v>28</v>
      </c>
      <c r="C66" s="13">
        <v>1</v>
      </c>
      <c r="I66" s="15" t="str">
        <f t="shared" si="1"/>
        <v>"eng": "u"</v>
      </c>
      <c r="J66" s="15" t="str">
        <f t="shared" si="1"/>
        <v>"ben": "উ"</v>
      </c>
      <c r="K66" s="15" t="str">
        <f t="shared" si="0"/>
        <v>"use": "1"</v>
      </c>
      <c r="L66" s="15"/>
      <c r="M66" s="14" t="str">
        <f t="shared" si="2"/>
        <v>{ "eng": "u", "ben": "উ", "use": "1" }</v>
      </c>
    </row>
    <row r="67" spans="1:13" x14ac:dyDescent="0.3">
      <c r="A67" s="13" t="s">
        <v>353</v>
      </c>
      <c r="B67" s="13" t="s">
        <v>28</v>
      </c>
      <c r="C67" s="13">
        <v>1</v>
      </c>
      <c r="I67" s="15" t="str">
        <f t="shared" si="1"/>
        <v>"eng": "oo"</v>
      </c>
      <c r="J67" s="15" t="str">
        <f t="shared" si="1"/>
        <v>"ben": "উ"</v>
      </c>
      <c r="K67" s="15" t="str">
        <f t="shared" si="1"/>
        <v>"use": "1"</v>
      </c>
      <c r="L67" s="15"/>
      <c r="M67" s="14" t="str">
        <f t="shared" si="2"/>
        <v>{ "eng": "oo", "ben": "উ", "use": "1" }</v>
      </c>
    </row>
    <row r="68" spans="1:13" x14ac:dyDescent="0.3">
      <c r="A68" s="13" t="s">
        <v>310</v>
      </c>
      <c r="B68" s="13" t="s">
        <v>163</v>
      </c>
      <c r="C68" s="13">
        <v>2</v>
      </c>
      <c r="I68" s="15" t="str">
        <f t="shared" ref="I68:K71" si="3">CONCATENATE("""",A$2,""": """,A68,"""")</f>
        <v>"eng": "u"</v>
      </c>
      <c r="J68" s="15" t="str">
        <f t="shared" si="3"/>
        <v>"ben": "◌ু"</v>
      </c>
      <c r="K68" s="15" t="str">
        <f t="shared" si="3"/>
        <v>"use": "2"</v>
      </c>
      <c r="L68" s="15"/>
      <c r="M68" s="14" t="str">
        <f t="shared" ref="M68:M71" si="4">CONCATENATE("{ ",$I68,", ",$J68,", ",$K68," }")</f>
        <v>{ "eng": "u", "ben": "◌ু", "use": "2" }</v>
      </c>
    </row>
    <row r="69" spans="1:13" x14ac:dyDescent="0.3">
      <c r="A69" s="13" t="s">
        <v>353</v>
      </c>
      <c r="B69" s="13" t="s">
        <v>163</v>
      </c>
      <c r="C69" s="13">
        <v>2</v>
      </c>
      <c r="I69" s="15" t="str">
        <f t="shared" si="3"/>
        <v>"eng": "oo"</v>
      </c>
      <c r="J69" s="15" t="str">
        <f t="shared" si="3"/>
        <v>"ben": "◌ু"</v>
      </c>
      <c r="K69" s="15" t="str">
        <f t="shared" si="3"/>
        <v>"use": "2"</v>
      </c>
      <c r="L69" s="15"/>
      <c r="M69" s="14" t="str">
        <f t="shared" si="4"/>
        <v>{ "eng": "oo", "ben": "◌ু", "use": "2" }</v>
      </c>
    </row>
    <row r="70" spans="1:13" x14ac:dyDescent="0.3">
      <c r="A70" s="13" t="s">
        <v>338</v>
      </c>
      <c r="B70" s="13" t="s">
        <v>31</v>
      </c>
      <c r="C70" s="13">
        <v>1</v>
      </c>
      <c r="I70" s="15" t="str">
        <f t="shared" si="3"/>
        <v>"eng": "uu"</v>
      </c>
      <c r="J70" s="15" t="str">
        <f t="shared" si="3"/>
        <v>"ben": "ঊ"</v>
      </c>
      <c r="K70" s="15" t="str">
        <f t="shared" si="3"/>
        <v>"use": "1"</v>
      </c>
      <c r="L70" s="15"/>
      <c r="M70" s="14" t="str">
        <f t="shared" si="4"/>
        <v>{ "eng": "uu", "ben": "ঊ", "use": "1" }</v>
      </c>
    </row>
    <row r="71" spans="1:13" x14ac:dyDescent="0.3">
      <c r="A71" s="13" t="s">
        <v>353</v>
      </c>
      <c r="B71" s="13" t="s">
        <v>31</v>
      </c>
      <c r="C71" s="13">
        <v>1</v>
      </c>
      <c r="I71" s="15" t="str">
        <f t="shared" si="3"/>
        <v>"eng": "oo"</v>
      </c>
      <c r="J71" s="15" t="str">
        <f t="shared" si="3"/>
        <v>"ben": "ঊ"</v>
      </c>
      <c r="K71" s="15" t="str">
        <f t="shared" si="3"/>
        <v>"use": "1"</v>
      </c>
      <c r="L71" s="15"/>
      <c r="M71" s="14" t="str">
        <f t="shared" si="4"/>
        <v>{ "eng": "oo", "ben": "ঊ", "use": "1" }</v>
      </c>
    </row>
    <row r="72" spans="1:13" x14ac:dyDescent="0.3">
      <c r="A72" s="13" t="s">
        <v>338</v>
      </c>
      <c r="B72" s="13" t="s">
        <v>166</v>
      </c>
      <c r="C72" s="13">
        <v>1</v>
      </c>
    </row>
    <row r="73" spans="1:13" x14ac:dyDescent="0.3">
      <c r="A73" s="13" t="s">
        <v>353</v>
      </c>
      <c r="B73" s="13" t="s">
        <v>166</v>
      </c>
      <c r="C73" s="13">
        <v>1</v>
      </c>
    </row>
    <row r="74" spans="1:13" x14ac:dyDescent="0.3">
      <c r="A74" s="13" t="s">
        <v>347</v>
      </c>
      <c r="B74" s="13" t="s">
        <v>354</v>
      </c>
      <c r="C74" s="13">
        <v>1</v>
      </c>
    </row>
    <row r="75" spans="1:13" x14ac:dyDescent="0.3">
      <c r="A75" s="13" t="s">
        <v>348</v>
      </c>
      <c r="B75" s="13" t="s">
        <v>355</v>
      </c>
      <c r="C75" s="13">
        <v>1</v>
      </c>
    </row>
    <row r="76" spans="1:13" x14ac:dyDescent="0.3">
      <c r="A76" s="13" t="s">
        <v>298</v>
      </c>
      <c r="B76" s="13" t="s">
        <v>178</v>
      </c>
      <c r="C76" s="13">
        <v>1</v>
      </c>
    </row>
    <row r="77" spans="1:13" x14ac:dyDescent="0.3">
      <c r="A77" s="13" t="s">
        <v>298</v>
      </c>
      <c r="B77" s="13" t="s">
        <v>356</v>
      </c>
      <c r="C77" s="13">
        <v>1</v>
      </c>
    </row>
    <row r="78" spans="1:13" x14ac:dyDescent="0.3">
      <c r="A78" s="13" t="s">
        <v>298</v>
      </c>
      <c r="B78" s="13" t="s">
        <v>356</v>
      </c>
      <c r="C78" s="13">
        <v>1</v>
      </c>
    </row>
    <row r="79" spans="1:13" x14ac:dyDescent="0.3">
      <c r="A79" s="13" t="s">
        <v>345</v>
      </c>
      <c r="B79" s="13" t="s">
        <v>356</v>
      </c>
      <c r="C79" s="13">
        <v>1</v>
      </c>
    </row>
    <row r="80" spans="1:13" x14ac:dyDescent="0.3">
      <c r="A80" s="13" t="s">
        <v>349</v>
      </c>
      <c r="B80" s="13" t="s">
        <v>127</v>
      </c>
      <c r="C80" s="13">
        <v>1</v>
      </c>
    </row>
  </sheetData>
  <mergeCells count="1">
    <mergeCell ref="S3:Z3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EAEFB-BAC4-4707-A135-00DCFD3C4897}">
  <dimension ref="A1:AM77"/>
  <sheetViews>
    <sheetView workbookViewId="0"/>
    <sheetView tabSelected="1" topLeftCell="AD2" workbookViewId="1">
      <pane xSplit="1" ySplit="2" topLeftCell="AE64" activePane="bottomRight" state="frozen"/>
      <selection activeCell="AD2" sqref="AD2"/>
      <selection pane="topRight" activeCell="AE2" sqref="AE2"/>
      <selection pane="bottomLeft" activeCell="AD4" sqref="AD4"/>
      <selection pane="bottomRight" activeCell="AF77" sqref="AF77"/>
    </sheetView>
  </sheetViews>
  <sheetFormatPr defaultRowHeight="14.4" x14ac:dyDescent="0.3"/>
  <cols>
    <col min="1" max="1" width="11.44140625" bestFit="1" customWidth="1"/>
    <col min="13" max="13" width="18.77734375" customWidth="1"/>
    <col min="31" max="31" width="12" style="20" bestFit="1" customWidth="1"/>
    <col min="32" max="32" width="12" customWidth="1"/>
    <col min="33" max="33" width="15.44140625" style="13" bestFit="1" customWidth="1"/>
    <col min="34" max="34" width="13.21875" bestFit="1" customWidth="1"/>
    <col min="35" max="35" width="22.33203125" style="13" bestFit="1" customWidth="1"/>
    <col min="36" max="36" width="4.6640625" bestFit="1" customWidth="1"/>
    <col min="37" max="37" width="19.88671875" bestFit="1" customWidth="1"/>
    <col min="38" max="38" width="24" bestFit="1" customWidth="1"/>
  </cols>
  <sheetData>
    <row r="1" spans="1:39" x14ac:dyDescent="0.3">
      <c r="A1" t="s">
        <v>362</v>
      </c>
      <c r="P1">
        <v>12345</v>
      </c>
    </row>
    <row r="2" spans="1:39" x14ac:dyDescent="0.3">
      <c r="A2">
        <v>12345</v>
      </c>
      <c r="I2">
        <v>12345</v>
      </c>
    </row>
    <row r="3" spans="1:39" x14ac:dyDescent="0.3">
      <c r="A3">
        <v>12345</v>
      </c>
      <c r="I3">
        <v>1</v>
      </c>
      <c r="J3">
        <v>2</v>
      </c>
      <c r="K3">
        <v>3</v>
      </c>
      <c r="L3">
        <v>4</v>
      </c>
      <c r="M3">
        <v>5</v>
      </c>
      <c r="O3" t="s">
        <v>367</v>
      </c>
      <c r="P3">
        <v>1</v>
      </c>
      <c r="Q3">
        <v>2</v>
      </c>
      <c r="R3">
        <v>3</v>
      </c>
      <c r="S3">
        <v>4</v>
      </c>
      <c r="T3">
        <v>5</v>
      </c>
      <c r="V3" t="s">
        <v>368</v>
      </c>
      <c r="Y3">
        <v>12345</v>
      </c>
      <c r="AE3" s="20" t="s">
        <v>396</v>
      </c>
      <c r="AF3" t="s">
        <v>394</v>
      </c>
      <c r="AG3" s="13" t="s">
        <v>397</v>
      </c>
      <c r="AH3" t="s">
        <v>395</v>
      </c>
      <c r="AI3" s="13" t="s">
        <v>399</v>
      </c>
      <c r="AJ3" t="s">
        <v>398</v>
      </c>
      <c r="AK3" t="s">
        <v>400</v>
      </c>
      <c r="AL3" t="s">
        <v>401</v>
      </c>
      <c r="AM3" t="s">
        <v>402</v>
      </c>
    </row>
    <row r="4" spans="1:39" ht="57.6" x14ac:dyDescent="0.3">
      <c r="A4">
        <v>1234</v>
      </c>
      <c r="B4">
        <v>5</v>
      </c>
      <c r="I4">
        <v>12</v>
      </c>
      <c r="J4">
        <v>3</v>
      </c>
      <c r="K4">
        <v>4</v>
      </c>
      <c r="L4">
        <v>5</v>
      </c>
      <c r="AD4" s="19" t="s">
        <v>407</v>
      </c>
      <c r="AE4" s="21" t="s">
        <v>403</v>
      </c>
      <c r="AF4" s="13"/>
      <c r="AG4" s="13" t="s">
        <v>404</v>
      </c>
      <c r="AH4" s="13"/>
      <c r="AI4" s="13" t="s">
        <v>404</v>
      </c>
      <c r="AJ4" s="13"/>
      <c r="AK4" s="13" t="s">
        <v>405</v>
      </c>
      <c r="AL4" s="13" t="s">
        <v>405</v>
      </c>
      <c r="AM4" s="13"/>
    </row>
    <row r="5" spans="1:39" x14ac:dyDescent="0.3">
      <c r="A5">
        <v>123</v>
      </c>
      <c r="B5">
        <v>45</v>
      </c>
      <c r="I5">
        <v>1</v>
      </c>
      <c r="J5">
        <v>23</v>
      </c>
      <c r="K5">
        <v>4</v>
      </c>
      <c r="L5">
        <v>5</v>
      </c>
      <c r="O5" t="s">
        <v>363</v>
      </c>
      <c r="P5">
        <v>12</v>
      </c>
      <c r="Q5">
        <v>3</v>
      </c>
      <c r="R5">
        <v>4</v>
      </c>
      <c r="S5">
        <v>5</v>
      </c>
      <c r="Y5">
        <v>1234</v>
      </c>
      <c r="Z5">
        <v>5</v>
      </c>
      <c r="AD5" s="19" t="s">
        <v>408</v>
      </c>
      <c r="AE5" s="22"/>
      <c r="AF5" s="13"/>
      <c r="AH5" s="13"/>
      <c r="AJ5" s="13"/>
      <c r="AK5" s="13"/>
      <c r="AL5" s="13"/>
      <c r="AM5" s="13" t="s">
        <v>405</v>
      </c>
    </row>
    <row r="6" spans="1:39" x14ac:dyDescent="0.3">
      <c r="A6">
        <v>123</v>
      </c>
      <c r="B6">
        <v>4</v>
      </c>
      <c r="C6">
        <v>5</v>
      </c>
      <c r="I6">
        <v>1</v>
      </c>
      <c r="J6">
        <v>2</v>
      </c>
      <c r="K6">
        <v>34</v>
      </c>
      <c r="L6">
        <v>5</v>
      </c>
      <c r="P6">
        <v>1</v>
      </c>
      <c r="Q6">
        <v>23</v>
      </c>
      <c r="R6">
        <v>4</v>
      </c>
      <c r="S6">
        <v>5</v>
      </c>
      <c r="AD6" t="s">
        <v>409</v>
      </c>
      <c r="AE6" s="22"/>
      <c r="AF6" s="13"/>
      <c r="AJ6" s="13" t="s">
        <v>405</v>
      </c>
      <c r="AK6" s="13"/>
      <c r="AL6" s="13"/>
      <c r="AM6" s="13"/>
    </row>
    <row r="7" spans="1:39" x14ac:dyDescent="0.3">
      <c r="A7">
        <v>12</v>
      </c>
      <c r="B7">
        <v>345</v>
      </c>
      <c r="I7">
        <v>1</v>
      </c>
      <c r="J7">
        <v>2</v>
      </c>
      <c r="K7">
        <v>3</v>
      </c>
      <c r="L7">
        <v>45</v>
      </c>
      <c r="P7">
        <v>1</v>
      </c>
      <c r="Q7">
        <v>2</v>
      </c>
      <c r="R7">
        <v>34</v>
      </c>
      <c r="S7">
        <v>5</v>
      </c>
      <c r="Y7">
        <v>123</v>
      </c>
      <c r="Z7">
        <v>45</v>
      </c>
      <c r="AD7" t="s">
        <v>410</v>
      </c>
      <c r="AE7" s="22"/>
      <c r="AF7" s="13"/>
      <c r="AH7" s="13" t="s">
        <v>405</v>
      </c>
      <c r="AJ7" s="13"/>
      <c r="AK7" s="13"/>
      <c r="AL7" s="13"/>
      <c r="AM7" s="13"/>
    </row>
    <row r="8" spans="1:39" x14ac:dyDescent="0.3">
      <c r="A8">
        <v>12</v>
      </c>
      <c r="B8">
        <v>34</v>
      </c>
      <c r="C8">
        <v>5</v>
      </c>
      <c r="I8">
        <v>123</v>
      </c>
      <c r="J8">
        <v>4</v>
      </c>
      <c r="K8">
        <v>5</v>
      </c>
      <c r="P8">
        <v>1</v>
      </c>
      <c r="Q8">
        <v>2</v>
      </c>
      <c r="R8">
        <v>3</v>
      </c>
      <c r="S8">
        <v>45</v>
      </c>
      <c r="Y8">
        <v>123</v>
      </c>
      <c r="Z8">
        <v>4</v>
      </c>
      <c r="AA8">
        <v>5</v>
      </c>
      <c r="AD8" t="s">
        <v>411</v>
      </c>
      <c r="AE8" s="22"/>
      <c r="AF8" s="13" t="s">
        <v>405</v>
      </c>
      <c r="AH8" s="13"/>
      <c r="AJ8" s="13"/>
      <c r="AK8" s="13"/>
      <c r="AL8" s="13"/>
      <c r="AM8" s="13"/>
    </row>
    <row r="9" spans="1:39" x14ac:dyDescent="0.3">
      <c r="A9">
        <v>12</v>
      </c>
      <c r="B9">
        <v>3</v>
      </c>
      <c r="C9">
        <v>45</v>
      </c>
      <c r="I9">
        <v>1</v>
      </c>
      <c r="J9">
        <v>234</v>
      </c>
      <c r="K9">
        <v>5</v>
      </c>
      <c r="AE9" s="22"/>
      <c r="AF9" s="13"/>
      <c r="AH9" s="13"/>
      <c r="AJ9" s="13"/>
      <c r="AK9" s="13"/>
      <c r="AL9" s="13"/>
      <c r="AM9" s="13"/>
    </row>
    <row r="10" spans="1:39" x14ac:dyDescent="0.3">
      <c r="A10">
        <v>1</v>
      </c>
      <c r="B10">
        <v>2345</v>
      </c>
      <c r="I10">
        <v>1</v>
      </c>
      <c r="J10">
        <v>2</v>
      </c>
      <c r="K10">
        <v>345</v>
      </c>
      <c r="O10" t="s">
        <v>364</v>
      </c>
      <c r="P10">
        <v>123</v>
      </c>
      <c r="Q10">
        <v>4</v>
      </c>
      <c r="R10">
        <v>5</v>
      </c>
      <c r="Y10">
        <v>12</v>
      </c>
      <c r="Z10">
        <v>345</v>
      </c>
      <c r="AD10" t="s">
        <v>412</v>
      </c>
      <c r="AE10" s="22"/>
      <c r="AF10" s="13"/>
      <c r="AG10" s="13" t="s">
        <v>413</v>
      </c>
      <c r="AH10" s="13"/>
      <c r="AJ10" s="13"/>
      <c r="AK10" s="13"/>
      <c r="AL10" s="13"/>
      <c r="AM10" s="13"/>
    </row>
    <row r="11" spans="1:39" x14ac:dyDescent="0.3">
      <c r="A11">
        <v>1</v>
      </c>
      <c r="B11">
        <v>234</v>
      </c>
      <c r="C11">
        <v>5</v>
      </c>
      <c r="I11">
        <v>12</v>
      </c>
      <c r="J11">
        <v>34</v>
      </c>
      <c r="K11">
        <v>5</v>
      </c>
      <c r="P11">
        <v>12</v>
      </c>
      <c r="Q11">
        <v>34</v>
      </c>
      <c r="R11">
        <v>5</v>
      </c>
      <c r="Y11">
        <v>12</v>
      </c>
      <c r="Z11">
        <v>34</v>
      </c>
      <c r="AA11">
        <v>5</v>
      </c>
      <c r="AD11" t="s">
        <v>415</v>
      </c>
      <c r="AE11" s="22"/>
      <c r="AF11" s="13"/>
      <c r="AH11" s="13">
        <v>0</v>
      </c>
      <c r="AJ11" s="13"/>
      <c r="AK11" s="13"/>
      <c r="AL11" s="13"/>
      <c r="AM11" s="13"/>
    </row>
    <row r="12" spans="1:39" x14ac:dyDescent="0.3">
      <c r="A12">
        <v>1</v>
      </c>
      <c r="B12">
        <v>23</v>
      </c>
      <c r="C12">
        <v>45</v>
      </c>
      <c r="I12">
        <v>12</v>
      </c>
      <c r="J12">
        <v>3</v>
      </c>
      <c r="K12">
        <v>45</v>
      </c>
      <c r="P12">
        <v>12</v>
      </c>
      <c r="Q12">
        <v>3</v>
      </c>
      <c r="R12">
        <v>45</v>
      </c>
      <c r="Y12">
        <v>12</v>
      </c>
      <c r="Z12">
        <v>3</v>
      </c>
      <c r="AA12">
        <v>45</v>
      </c>
      <c r="AD12" t="s">
        <v>416</v>
      </c>
      <c r="AE12" s="22"/>
      <c r="AF12" s="13"/>
      <c r="AH12" s="13"/>
      <c r="AI12" s="13" t="s">
        <v>414</v>
      </c>
      <c r="AJ12" s="13"/>
      <c r="AK12" s="13"/>
      <c r="AL12" s="13"/>
      <c r="AM12" s="13"/>
    </row>
    <row r="13" spans="1:39" x14ac:dyDescent="0.3">
      <c r="A13">
        <v>1</v>
      </c>
      <c r="B13">
        <v>23</v>
      </c>
      <c r="C13">
        <v>4</v>
      </c>
      <c r="D13">
        <v>5</v>
      </c>
      <c r="I13">
        <v>1</v>
      </c>
      <c r="J13">
        <v>23</v>
      </c>
      <c r="K13">
        <v>45</v>
      </c>
      <c r="P13">
        <v>1</v>
      </c>
      <c r="Q13">
        <v>234</v>
      </c>
      <c r="R13">
        <v>5</v>
      </c>
      <c r="Y13">
        <v>12</v>
      </c>
      <c r="Z13">
        <v>3</v>
      </c>
      <c r="AA13">
        <v>4</v>
      </c>
      <c r="AB13">
        <v>5</v>
      </c>
      <c r="AD13" t="s">
        <v>417</v>
      </c>
      <c r="AE13" s="22"/>
      <c r="AF13" s="13"/>
      <c r="AH13" s="13"/>
      <c r="AJ13" s="13">
        <v>0</v>
      </c>
      <c r="AK13" s="13"/>
      <c r="AL13" s="13"/>
      <c r="AM13" s="13"/>
    </row>
    <row r="14" spans="1:39" x14ac:dyDescent="0.3">
      <c r="A14">
        <v>1</v>
      </c>
      <c r="B14">
        <v>2</v>
      </c>
      <c r="C14">
        <v>3</v>
      </c>
      <c r="D14">
        <v>4</v>
      </c>
      <c r="E14">
        <v>5</v>
      </c>
      <c r="I14">
        <v>1234</v>
      </c>
      <c r="J14">
        <v>5</v>
      </c>
      <c r="P14">
        <v>1</v>
      </c>
      <c r="Q14">
        <v>23</v>
      </c>
      <c r="R14">
        <v>45</v>
      </c>
      <c r="AD14" t="s">
        <v>418</v>
      </c>
      <c r="AE14" s="22"/>
      <c r="AF14" s="13"/>
      <c r="AH14" s="13"/>
      <c r="AJ14" s="13"/>
      <c r="AK14" s="13">
        <v>0</v>
      </c>
      <c r="AL14" s="13"/>
      <c r="AM14" s="13"/>
    </row>
    <row r="15" spans="1:39" x14ac:dyDescent="0.3">
      <c r="I15">
        <v>123</v>
      </c>
      <c r="J15">
        <v>45</v>
      </c>
      <c r="P15">
        <v>1</v>
      </c>
      <c r="Q15">
        <v>2</v>
      </c>
      <c r="R15">
        <v>345</v>
      </c>
      <c r="Y15">
        <v>1</v>
      </c>
      <c r="Z15">
        <v>2345</v>
      </c>
      <c r="AD15" t="s">
        <v>410</v>
      </c>
      <c r="AE15" s="22"/>
      <c r="AF15" s="13"/>
      <c r="AH15" s="13">
        <v>0</v>
      </c>
      <c r="AJ15" s="13"/>
      <c r="AK15" s="13"/>
      <c r="AL15" s="13"/>
      <c r="AM15" s="13"/>
    </row>
    <row r="16" spans="1:39" x14ac:dyDescent="0.3">
      <c r="I16">
        <v>12</v>
      </c>
      <c r="J16">
        <v>345</v>
      </c>
      <c r="Y16">
        <v>1</v>
      </c>
      <c r="Z16">
        <v>234</v>
      </c>
      <c r="AA16">
        <v>5</v>
      </c>
      <c r="AE16" s="22"/>
      <c r="AF16" s="13"/>
      <c r="AH16" s="13"/>
      <c r="AJ16" s="13"/>
      <c r="AK16" s="13"/>
      <c r="AL16" s="13"/>
      <c r="AM16" s="13"/>
    </row>
    <row r="17" spans="9:39" x14ac:dyDescent="0.3">
      <c r="I17">
        <v>1</v>
      </c>
      <c r="J17">
        <v>2345</v>
      </c>
      <c r="O17" t="s">
        <v>365</v>
      </c>
      <c r="P17">
        <v>1234</v>
      </c>
      <c r="Q17">
        <v>5</v>
      </c>
      <c r="Y17">
        <v>1</v>
      </c>
      <c r="Z17">
        <v>23</v>
      </c>
      <c r="AA17">
        <v>45</v>
      </c>
      <c r="AD17" t="s">
        <v>416</v>
      </c>
      <c r="AE17" s="22"/>
      <c r="AF17" s="13"/>
      <c r="AH17" s="13"/>
      <c r="AI17" s="13" t="s">
        <v>315</v>
      </c>
      <c r="AJ17" s="13"/>
      <c r="AK17" s="13"/>
      <c r="AL17" s="13"/>
      <c r="AM17" s="13"/>
    </row>
    <row r="18" spans="9:39" x14ac:dyDescent="0.3">
      <c r="I18">
        <v>12345</v>
      </c>
      <c r="P18">
        <v>123</v>
      </c>
      <c r="Q18">
        <v>45</v>
      </c>
      <c r="Y18">
        <v>1</v>
      </c>
      <c r="Z18">
        <v>23</v>
      </c>
      <c r="AA18">
        <v>4</v>
      </c>
      <c r="AB18">
        <v>5</v>
      </c>
      <c r="AD18" t="s">
        <v>417</v>
      </c>
      <c r="AE18" s="22"/>
      <c r="AF18" s="13"/>
      <c r="AH18" s="13"/>
      <c r="AJ18" s="13">
        <v>0</v>
      </c>
      <c r="AK18" s="13"/>
      <c r="AL18" s="13"/>
      <c r="AM18" s="13"/>
    </row>
    <row r="19" spans="9:39" x14ac:dyDescent="0.3">
      <c r="P19">
        <v>12</v>
      </c>
      <c r="Q19">
        <v>345</v>
      </c>
      <c r="Y19">
        <v>1</v>
      </c>
      <c r="Z19">
        <v>2</v>
      </c>
      <c r="AA19">
        <v>345</v>
      </c>
      <c r="AD19" t="s">
        <v>418</v>
      </c>
      <c r="AE19" s="22"/>
      <c r="AF19" s="13"/>
      <c r="AH19" s="13"/>
      <c r="AJ19" s="13"/>
      <c r="AK19" s="13" t="s">
        <v>419</v>
      </c>
      <c r="AL19" s="13"/>
      <c r="AM19" s="13"/>
    </row>
    <row r="20" spans="9:39" x14ac:dyDescent="0.3">
      <c r="P20">
        <v>1</v>
      </c>
      <c r="Q20">
        <v>2345</v>
      </c>
      <c r="Y20">
        <v>1</v>
      </c>
      <c r="Z20">
        <v>2</v>
      </c>
      <c r="AA20">
        <v>34</v>
      </c>
      <c r="AB20">
        <v>5</v>
      </c>
      <c r="AD20" t="s">
        <v>406</v>
      </c>
      <c r="AE20" s="22"/>
      <c r="AF20" s="13"/>
      <c r="AH20" s="13"/>
      <c r="AJ20" s="13"/>
      <c r="AK20" s="13"/>
      <c r="AL20" s="13" t="s">
        <v>175</v>
      </c>
      <c r="AM20" s="13"/>
    </row>
    <row r="21" spans="9:39" x14ac:dyDescent="0.3">
      <c r="Y21">
        <v>1</v>
      </c>
      <c r="Z21">
        <v>2</v>
      </c>
      <c r="AA21">
        <v>3</v>
      </c>
      <c r="AB21">
        <v>45</v>
      </c>
      <c r="AD21" t="s">
        <v>407</v>
      </c>
      <c r="AE21" s="22"/>
      <c r="AF21" s="13"/>
      <c r="AH21" s="13"/>
      <c r="AJ21" s="13"/>
      <c r="AK21" s="13"/>
      <c r="AL21" s="13"/>
      <c r="AM21" s="13">
        <v>0</v>
      </c>
    </row>
    <row r="22" spans="9:39" x14ac:dyDescent="0.3">
      <c r="O22" t="s">
        <v>366</v>
      </c>
      <c r="P22">
        <v>12345</v>
      </c>
      <c r="Y22">
        <v>1</v>
      </c>
      <c r="Z22">
        <v>2</v>
      </c>
      <c r="AA22">
        <v>3</v>
      </c>
      <c r="AB22">
        <v>4</v>
      </c>
      <c r="AC22">
        <v>5</v>
      </c>
      <c r="AD22" t="s">
        <v>408</v>
      </c>
      <c r="AE22" s="22"/>
      <c r="AF22" s="13"/>
      <c r="AH22" s="13"/>
      <c r="AJ22" s="13"/>
      <c r="AK22" s="13"/>
      <c r="AL22" s="13"/>
      <c r="AM22" s="13" t="s">
        <v>175</v>
      </c>
    </row>
    <row r="23" spans="9:39" x14ac:dyDescent="0.3">
      <c r="AD23" t="s">
        <v>408</v>
      </c>
      <c r="AE23" s="22"/>
      <c r="AF23" s="13"/>
      <c r="AH23" s="13"/>
      <c r="AJ23" s="13"/>
      <c r="AK23" s="13"/>
      <c r="AL23" s="13"/>
      <c r="AM23" s="13" t="s">
        <v>419</v>
      </c>
    </row>
    <row r="24" spans="9:39" x14ac:dyDescent="0.3">
      <c r="AD24" t="s">
        <v>410</v>
      </c>
      <c r="AH24" s="13" t="s">
        <v>419</v>
      </c>
    </row>
    <row r="25" spans="9:39" x14ac:dyDescent="0.3">
      <c r="M25" t="s">
        <v>385</v>
      </c>
      <c r="AD25" t="s">
        <v>411</v>
      </c>
      <c r="AF25" s="13" t="s">
        <v>420</v>
      </c>
    </row>
    <row r="26" spans="9:39" x14ac:dyDescent="0.3">
      <c r="M26">
        <v>0</v>
      </c>
      <c r="O26" t="s">
        <v>369</v>
      </c>
    </row>
    <row r="27" spans="9:39" x14ac:dyDescent="0.3">
      <c r="U27" t="s">
        <v>388</v>
      </c>
      <c r="V27" t="s">
        <v>386</v>
      </c>
      <c r="W27" t="s">
        <v>387</v>
      </c>
      <c r="Y27" t="s">
        <v>389</v>
      </c>
      <c r="Z27" t="s">
        <v>390</v>
      </c>
      <c r="AA27" t="s">
        <v>391</v>
      </c>
      <c r="AD27" t="s">
        <v>412</v>
      </c>
      <c r="AG27" s="13" t="s">
        <v>421</v>
      </c>
    </row>
    <row r="28" spans="9:39" x14ac:dyDescent="0.3">
      <c r="M28">
        <v>1</v>
      </c>
      <c r="O28" t="s">
        <v>370</v>
      </c>
      <c r="P28" t="s">
        <v>371</v>
      </c>
      <c r="Q28" t="s">
        <v>372</v>
      </c>
      <c r="R28" t="s">
        <v>373</v>
      </c>
      <c r="U28">
        <v>5</v>
      </c>
      <c r="V28">
        <v>1</v>
      </c>
      <c r="W28">
        <v>4</v>
      </c>
      <c r="Y28">
        <v>4</v>
      </c>
      <c r="AD28" t="s">
        <v>415</v>
      </c>
      <c r="AH28" s="13">
        <v>0</v>
      </c>
      <c r="AJ28" s="13"/>
      <c r="AK28" s="13"/>
      <c r="AL28" s="13"/>
      <c r="AM28" s="13"/>
    </row>
    <row r="29" spans="9:39" x14ac:dyDescent="0.3">
      <c r="AD29" t="s">
        <v>416</v>
      </c>
      <c r="AH29" s="13"/>
      <c r="AI29" s="13" t="s">
        <v>303</v>
      </c>
      <c r="AJ29" s="13"/>
      <c r="AK29" s="13"/>
      <c r="AL29" s="13"/>
      <c r="AM29" s="13"/>
    </row>
    <row r="30" spans="9:39" x14ac:dyDescent="0.3">
      <c r="M30">
        <v>2</v>
      </c>
      <c r="O30" t="s">
        <v>374</v>
      </c>
      <c r="P30" t="s">
        <v>375</v>
      </c>
      <c r="Q30" t="s">
        <v>376</v>
      </c>
      <c r="U30">
        <v>5</v>
      </c>
      <c r="V30">
        <v>2</v>
      </c>
      <c r="W30">
        <v>4</v>
      </c>
      <c r="Y30">
        <v>3</v>
      </c>
      <c r="Z30">
        <v>4</v>
      </c>
      <c r="AD30" t="s">
        <v>417</v>
      </c>
      <c r="AH30" s="13"/>
      <c r="AJ30" s="13">
        <v>0</v>
      </c>
      <c r="AK30" s="13"/>
      <c r="AL30" s="13"/>
      <c r="AM30" s="13"/>
    </row>
    <row r="31" spans="9:39" x14ac:dyDescent="0.3">
      <c r="O31" t="s">
        <v>377</v>
      </c>
      <c r="P31" t="s">
        <v>378</v>
      </c>
      <c r="AD31" t="s">
        <v>418</v>
      </c>
      <c r="AH31" s="13"/>
      <c r="AJ31" s="13"/>
      <c r="AK31" s="13" t="s">
        <v>118</v>
      </c>
      <c r="AL31" s="13"/>
      <c r="AM31" s="13"/>
    </row>
    <row r="32" spans="9:39" x14ac:dyDescent="0.3">
      <c r="O32" t="s">
        <v>379</v>
      </c>
      <c r="AD32" t="s">
        <v>406</v>
      </c>
      <c r="AH32" s="13"/>
      <c r="AJ32" s="13"/>
      <c r="AK32" s="13"/>
      <c r="AL32" s="13" t="s">
        <v>118</v>
      </c>
      <c r="AM32" s="13"/>
    </row>
    <row r="33" spans="13:39" x14ac:dyDescent="0.3">
      <c r="AD33" t="s">
        <v>407</v>
      </c>
      <c r="AM33">
        <v>0</v>
      </c>
    </row>
    <row r="34" spans="13:39" x14ac:dyDescent="0.3">
      <c r="M34">
        <v>3</v>
      </c>
      <c r="O34" t="s">
        <v>380</v>
      </c>
      <c r="P34" t="s">
        <v>381</v>
      </c>
      <c r="U34">
        <v>5</v>
      </c>
      <c r="V34">
        <v>3</v>
      </c>
      <c r="W34">
        <v>4</v>
      </c>
      <c r="Y34">
        <v>2</v>
      </c>
      <c r="Z34">
        <v>3</v>
      </c>
      <c r="AA34">
        <v>4</v>
      </c>
      <c r="AD34" t="s">
        <v>408</v>
      </c>
      <c r="AM34" s="13" t="s">
        <v>118</v>
      </c>
    </row>
    <row r="35" spans="13:39" x14ac:dyDescent="0.3">
      <c r="O35" t="s">
        <v>382</v>
      </c>
      <c r="AD35" t="s">
        <v>409</v>
      </c>
      <c r="AJ35" s="13" t="s">
        <v>118</v>
      </c>
    </row>
    <row r="36" spans="13:39" x14ac:dyDescent="0.3">
      <c r="O36" t="s">
        <v>383</v>
      </c>
      <c r="AD36" t="s">
        <v>410</v>
      </c>
      <c r="AH36" s="13" t="s">
        <v>118</v>
      </c>
    </row>
    <row r="37" spans="13:39" x14ac:dyDescent="0.3">
      <c r="Y37" t="s">
        <v>392</v>
      </c>
    </row>
    <row r="38" spans="13:39" x14ac:dyDescent="0.3">
      <c r="M38">
        <v>4</v>
      </c>
      <c r="O38" t="s">
        <v>384</v>
      </c>
      <c r="Y38">
        <v>1</v>
      </c>
      <c r="Z38">
        <v>2</v>
      </c>
      <c r="AA38">
        <v>3</v>
      </c>
      <c r="AB38">
        <v>4</v>
      </c>
      <c r="AC38" t="s">
        <v>393</v>
      </c>
      <c r="AD38" t="s">
        <v>416</v>
      </c>
      <c r="AI38" s="13" t="s">
        <v>422</v>
      </c>
    </row>
    <row r="39" spans="13:39" x14ac:dyDescent="0.3">
      <c r="Y39">
        <v>1</v>
      </c>
      <c r="Z39">
        <v>6</v>
      </c>
      <c r="AA39">
        <v>7</v>
      </c>
      <c r="AB39">
        <v>8</v>
      </c>
      <c r="AD39" t="s">
        <v>417</v>
      </c>
      <c r="AJ39">
        <v>0</v>
      </c>
    </row>
    <row r="40" spans="13:39" x14ac:dyDescent="0.3">
      <c r="Y40">
        <v>2</v>
      </c>
      <c r="Z40">
        <v>3</v>
      </c>
      <c r="AA40">
        <v>4</v>
      </c>
      <c r="AB40">
        <v>5</v>
      </c>
      <c r="AC40">
        <f>9-4+0</f>
        <v>5</v>
      </c>
      <c r="AD40" t="s">
        <v>418</v>
      </c>
      <c r="AK40">
        <v>0</v>
      </c>
    </row>
    <row r="41" spans="13:39" x14ac:dyDescent="0.3">
      <c r="AD41" t="s">
        <v>410</v>
      </c>
      <c r="AH41">
        <v>0</v>
      </c>
    </row>
    <row r="42" spans="13:39" x14ac:dyDescent="0.3">
      <c r="AD42" t="s">
        <v>411</v>
      </c>
      <c r="AF42" s="13" t="s">
        <v>423</v>
      </c>
    </row>
    <row r="44" spans="13:39" x14ac:dyDescent="0.3">
      <c r="AD44" t="s">
        <v>412</v>
      </c>
      <c r="AG44" s="13" t="s">
        <v>424</v>
      </c>
    </row>
    <row r="45" spans="13:39" x14ac:dyDescent="0.3">
      <c r="AD45" t="s">
        <v>415</v>
      </c>
      <c r="AH45">
        <v>0</v>
      </c>
    </row>
    <row r="46" spans="13:39" x14ac:dyDescent="0.3">
      <c r="AD46" t="s">
        <v>416</v>
      </c>
      <c r="AI46" s="13" t="s">
        <v>303</v>
      </c>
    </row>
    <row r="47" spans="13:39" x14ac:dyDescent="0.3">
      <c r="AD47" t="s">
        <v>417</v>
      </c>
      <c r="AJ47">
        <v>0</v>
      </c>
    </row>
    <row r="48" spans="13:39" x14ac:dyDescent="0.3">
      <c r="AD48" t="s">
        <v>418</v>
      </c>
      <c r="AK48" s="13" t="s">
        <v>118</v>
      </c>
    </row>
    <row r="49" spans="30:39" x14ac:dyDescent="0.3">
      <c r="AD49" t="s">
        <v>406</v>
      </c>
      <c r="AL49" s="13" t="s">
        <v>118</v>
      </c>
    </row>
    <row r="50" spans="30:39" x14ac:dyDescent="0.3">
      <c r="AD50" t="s">
        <v>407</v>
      </c>
      <c r="AM50">
        <v>0</v>
      </c>
    </row>
    <row r="51" spans="30:39" x14ac:dyDescent="0.3">
      <c r="AD51" t="s">
        <v>408</v>
      </c>
      <c r="AM51" s="13" t="s">
        <v>118</v>
      </c>
    </row>
    <row r="52" spans="30:39" x14ac:dyDescent="0.3">
      <c r="AD52" t="s">
        <v>409</v>
      </c>
      <c r="AJ52" s="13" t="s">
        <v>118</v>
      </c>
    </row>
    <row r="53" spans="30:39" x14ac:dyDescent="0.3">
      <c r="AD53" t="s">
        <v>410</v>
      </c>
      <c r="AH53" s="13" t="s">
        <v>118</v>
      </c>
    </row>
    <row r="55" spans="30:39" x14ac:dyDescent="0.3">
      <c r="AD55" t="s">
        <v>416</v>
      </c>
      <c r="AI55" s="13" t="s">
        <v>306</v>
      </c>
    </row>
    <row r="56" spans="30:39" x14ac:dyDescent="0.3">
      <c r="AD56" t="s">
        <v>417</v>
      </c>
      <c r="AJ56">
        <v>0</v>
      </c>
    </row>
    <row r="57" spans="30:39" x14ac:dyDescent="0.3">
      <c r="AD57" t="s">
        <v>418</v>
      </c>
      <c r="AK57" s="13" t="s">
        <v>133</v>
      </c>
    </row>
    <row r="58" spans="30:39" x14ac:dyDescent="0.3">
      <c r="AD58" t="s">
        <v>406</v>
      </c>
      <c r="AL58" s="13" t="s">
        <v>133</v>
      </c>
    </row>
    <row r="59" spans="30:39" x14ac:dyDescent="0.3">
      <c r="AD59" t="s">
        <v>407</v>
      </c>
      <c r="AM59">
        <v>0</v>
      </c>
    </row>
    <row r="60" spans="30:39" x14ac:dyDescent="0.3">
      <c r="AD60" t="s">
        <v>425</v>
      </c>
      <c r="AJ60" s="13"/>
      <c r="AM60" s="13" t="s">
        <v>426</v>
      </c>
    </row>
    <row r="61" spans="30:39" x14ac:dyDescent="0.3">
      <c r="AD61" t="s">
        <v>409</v>
      </c>
      <c r="AJ61" s="13" t="s">
        <v>426</v>
      </c>
    </row>
    <row r="62" spans="30:39" x14ac:dyDescent="0.3">
      <c r="AD62" t="s">
        <v>410</v>
      </c>
      <c r="AH62" s="13" t="s">
        <v>426</v>
      </c>
    </row>
    <row r="64" spans="30:39" x14ac:dyDescent="0.3">
      <c r="AD64" t="s">
        <v>416</v>
      </c>
      <c r="AI64" s="13" t="s">
        <v>315</v>
      </c>
    </row>
    <row r="65" spans="30:39" x14ac:dyDescent="0.3">
      <c r="AD65" t="s">
        <v>417</v>
      </c>
      <c r="AJ65">
        <v>0</v>
      </c>
      <c r="AK65" s="13"/>
    </row>
    <row r="66" spans="30:39" x14ac:dyDescent="0.3">
      <c r="AD66" t="s">
        <v>418</v>
      </c>
      <c r="AK66" s="13" t="s">
        <v>419</v>
      </c>
    </row>
    <row r="67" spans="30:39" x14ac:dyDescent="0.3">
      <c r="AD67" t="s">
        <v>406</v>
      </c>
      <c r="AL67" s="13" t="s">
        <v>175</v>
      </c>
    </row>
    <row r="68" spans="30:39" x14ac:dyDescent="0.3">
      <c r="AD68" t="s">
        <v>407</v>
      </c>
      <c r="AM68">
        <v>0</v>
      </c>
    </row>
    <row r="69" spans="30:39" x14ac:dyDescent="0.3">
      <c r="AD69" t="s">
        <v>425</v>
      </c>
      <c r="AH69" s="13"/>
      <c r="AM69" s="13" t="s">
        <v>405</v>
      </c>
    </row>
    <row r="70" spans="30:39" x14ac:dyDescent="0.3">
      <c r="AD70" t="s">
        <v>409</v>
      </c>
      <c r="AJ70" s="13" t="s">
        <v>405</v>
      </c>
    </row>
    <row r="72" spans="30:39" x14ac:dyDescent="0.3">
      <c r="AD72" t="s">
        <v>406</v>
      </c>
      <c r="AL72" s="13" t="s">
        <v>40</v>
      </c>
    </row>
    <row r="73" spans="30:39" x14ac:dyDescent="0.3">
      <c r="AD73" t="s">
        <v>407</v>
      </c>
      <c r="AM73">
        <v>0</v>
      </c>
    </row>
    <row r="74" spans="30:39" x14ac:dyDescent="0.3">
      <c r="AD74" t="s">
        <v>425</v>
      </c>
      <c r="AM74" s="13" t="s">
        <v>427</v>
      </c>
    </row>
    <row r="75" spans="30:39" x14ac:dyDescent="0.3">
      <c r="AD75" t="s">
        <v>409</v>
      </c>
      <c r="AJ75" s="13" t="s">
        <v>428</v>
      </c>
    </row>
    <row r="76" spans="30:39" x14ac:dyDescent="0.3">
      <c r="AD76" t="s">
        <v>410</v>
      </c>
      <c r="AH76" s="13" t="s">
        <v>428</v>
      </c>
    </row>
    <row r="77" spans="30:39" x14ac:dyDescent="0.3">
      <c r="AD77" t="s">
        <v>411</v>
      </c>
      <c r="AF77" s="1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Tabelle1</vt:lpstr>
      <vt:lpstr>juktakkhor</vt:lpstr>
      <vt:lpstr>keys</vt:lpstr>
      <vt:lpstr>keyboard</vt:lpstr>
      <vt:lpstr>for Dictionary</vt:lpstr>
      <vt:lpstr>Sheet3</vt:lpstr>
      <vt:lpstr>Tabelle1!_GoBack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GUPTA Manideep</dc:creator>
  <cp:lastModifiedBy>GUPTA Manideep</cp:lastModifiedBy>
  <dcterms:created xsi:type="dcterms:W3CDTF">2015-06-05T18:19:34Z</dcterms:created>
  <dcterms:modified xsi:type="dcterms:W3CDTF">2024-01-03T08:49:53Z</dcterms:modified>
</cp:coreProperties>
</file>